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1500" yWindow="315" windowWidth="20730" windowHeight="11760" tabRatio="500"/>
  </bookViews>
  <sheets>
    <sheet name="Sheet1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8" i="1"/>
  <c r="G64"/>
  <c r="G54"/>
  <c r="G51"/>
  <c r="G52"/>
  <c r="G31"/>
  <c r="G19"/>
  <c r="F68"/>
  <c r="F64"/>
  <c r="F54"/>
  <c r="F51"/>
  <c r="F52"/>
  <c r="F31"/>
  <c r="F19"/>
  <c r="G71"/>
  <c r="G48"/>
  <c r="G37"/>
  <c r="G28"/>
  <c r="G5"/>
  <c r="F71"/>
  <c r="F48"/>
  <c r="F37"/>
  <c r="F28"/>
  <c r="F5"/>
  <c r="G65"/>
  <c r="G60"/>
  <c r="G42"/>
  <c r="G35"/>
  <c r="G33"/>
  <c r="G27"/>
  <c r="G10"/>
  <c r="G6"/>
  <c r="F65"/>
  <c r="F60"/>
  <c r="F42"/>
  <c r="F35"/>
  <c r="F33"/>
  <c r="F27"/>
  <c r="F10"/>
  <c r="F6"/>
  <c r="G20"/>
  <c r="G17"/>
  <c r="G15"/>
  <c r="G2"/>
  <c r="F20"/>
  <c r="F17"/>
  <c r="F15"/>
  <c r="F2"/>
  <c r="G63"/>
  <c r="G41"/>
  <c r="G30"/>
  <c r="G7"/>
  <c r="F63"/>
  <c r="F41"/>
  <c r="F30"/>
  <c r="F7"/>
  <c r="G58"/>
  <c r="F58"/>
  <c r="G61"/>
  <c r="G38"/>
  <c r="G29"/>
  <c r="G3"/>
  <c r="F61"/>
  <c r="F38"/>
  <c r="F29"/>
  <c r="F3"/>
  <c r="G25"/>
  <c r="G13"/>
  <c r="G12"/>
  <c r="F25"/>
  <c r="F13"/>
  <c r="F12"/>
  <c r="G79"/>
  <c r="G62"/>
  <c r="G50"/>
  <c r="G49"/>
  <c r="G32"/>
  <c r="G4"/>
  <c r="F79"/>
  <c r="F62"/>
  <c r="F50"/>
  <c r="F49"/>
  <c r="F32"/>
  <c r="F4"/>
  <c r="G80"/>
  <c r="G55"/>
  <c r="G21"/>
  <c r="F80"/>
  <c r="F55"/>
  <c r="F21"/>
  <c r="G56"/>
  <c r="G23"/>
  <c r="F56"/>
  <c r="F23"/>
  <c r="G70"/>
  <c r="F70"/>
  <c r="G53"/>
  <c r="G34"/>
  <c r="G22"/>
  <c r="F53"/>
  <c r="F34"/>
  <c r="F22"/>
  <c r="G59"/>
  <c r="G39"/>
  <c r="G36"/>
  <c r="F59"/>
  <c r="F39"/>
  <c r="F36"/>
  <c r="G69"/>
  <c r="F69"/>
  <c r="G74"/>
  <c r="G67"/>
  <c r="G46"/>
  <c r="F74"/>
  <c r="F67"/>
  <c r="F46"/>
  <c r="G73"/>
  <c r="G47"/>
  <c r="G16"/>
  <c r="G11"/>
  <c r="F73"/>
  <c r="F47"/>
  <c r="F16"/>
  <c r="F11"/>
  <c r="G40"/>
  <c r="G24"/>
  <c r="G9"/>
  <c r="G8"/>
  <c r="F40"/>
  <c r="F24"/>
  <c r="F9"/>
  <c r="F8"/>
  <c r="G78"/>
  <c r="G76"/>
  <c r="G75"/>
  <c r="G43"/>
  <c r="F78"/>
  <c r="F76"/>
  <c r="F75"/>
  <c r="F43"/>
  <c r="F72"/>
  <c r="F66"/>
  <c r="F57"/>
  <c r="F45"/>
  <c r="F44"/>
  <c r="F26"/>
  <c r="F18"/>
  <c r="F14"/>
</calcChain>
</file>

<file path=xl/sharedStrings.xml><?xml version="1.0" encoding="utf-8"?>
<sst xmlns="http://schemas.openxmlformats.org/spreadsheetml/2006/main" count="323" uniqueCount="216">
  <si>
    <t>Last Name</t>
  </si>
  <si>
    <t>First Name</t>
  </si>
  <si>
    <t>Francis</t>
  </si>
  <si>
    <t>Peter</t>
  </si>
  <si>
    <t>Hauser</t>
  </si>
  <si>
    <t>Marc</t>
  </si>
  <si>
    <t>Miller</t>
  </si>
  <si>
    <t>Michael</t>
  </si>
  <si>
    <t>Ravindranath</t>
  </si>
  <si>
    <t>Mepur</t>
  </si>
  <si>
    <t>Thiruchelvam</t>
  </si>
  <si>
    <t>Mona</t>
  </si>
  <si>
    <t>Lushington</t>
  </si>
  <si>
    <t>Gerald</t>
  </si>
  <si>
    <t>Visvanathan</t>
  </si>
  <si>
    <t>Mahesh</t>
  </si>
  <si>
    <t>Wang</t>
  </si>
  <si>
    <t>Sheng</t>
  </si>
  <si>
    <t>Weber</t>
  </si>
  <si>
    <t>Scott</t>
  </si>
  <si>
    <t>Brodie</t>
  </si>
  <si>
    <t>Cheskis</t>
  </si>
  <si>
    <t>Boris</t>
  </si>
  <si>
    <t>Goodwin</t>
  </si>
  <si>
    <t>Elizabeth</t>
  </si>
  <si>
    <t>Linn</t>
  </si>
  <si>
    <t>James</t>
  </si>
  <si>
    <t>Ningaraj</t>
  </si>
  <si>
    <t>Nagendra</t>
  </si>
  <si>
    <t>Contreras</t>
  </si>
  <si>
    <t>Juan Luis</t>
  </si>
  <si>
    <t>Thomas</t>
  </si>
  <si>
    <t>Judith</t>
  </si>
  <si>
    <t>Fogel</t>
  </si>
  <si>
    <t>Robert</t>
  </si>
  <si>
    <t>Sperber</t>
  </si>
  <si>
    <t>Kirk</t>
  </si>
  <si>
    <t>Nguyen</t>
  </si>
  <si>
    <t>Mai</t>
  </si>
  <si>
    <t>Van Parijs</t>
  </si>
  <si>
    <t>Luk</t>
  </si>
  <si>
    <t>Sudbø</t>
  </si>
  <si>
    <t>Jon</t>
  </si>
  <si>
    <t>Paul</t>
  </si>
  <si>
    <t>Leadon</t>
  </si>
  <si>
    <t>Steven</t>
  </si>
  <si>
    <t>Lin</t>
  </si>
  <si>
    <t>Robinson</t>
  </si>
  <si>
    <t>Clifford</t>
  </si>
  <si>
    <t>Geisler</t>
  </si>
  <si>
    <t>Hans</t>
  </si>
  <si>
    <t>Kammer</t>
  </si>
  <si>
    <t>Gary</t>
  </si>
  <si>
    <t>Poehlman</t>
  </si>
  <si>
    <t>Eric</t>
  </si>
  <si>
    <t>Ali</t>
  </si>
  <si>
    <t>Gelband</t>
  </si>
  <si>
    <t>Craig</t>
  </si>
  <si>
    <t>Radolf</t>
  </si>
  <si>
    <t>Justin</t>
  </si>
  <si>
    <t>John</t>
  </si>
  <si>
    <t>Ganz</t>
  </si>
  <si>
    <t>Prasad</t>
  </si>
  <si>
    <t>M. Renuka</t>
  </si>
  <si>
    <t>Yao</t>
  </si>
  <si>
    <t>Zhenhai</t>
  </si>
  <si>
    <t>Arnold</t>
  </si>
  <si>
    <t>Jacoby</t>
  </si>
  <si>
    <t>David</t>
  </si>
  <si>
    <t>Padgett</t>
  </si>
  <si>
    <t>Pandurangi</t>
  </si>
  <si>
    <t>Raghoottama</t>
  </si>
  <si>
    <t>Ruggiero</t>
  </si>
  <si>
    <t>Karen</t>
  </si>
  <si>
    <t>Xiong</t>
  </si>
  <si>
    <t>Momiao</t>
  </si>
  <si>
    <t>Duan</t>
  </si>
  <si>
    <t>Lingxun</t>
  </si>
  <si>
    <t>Dreyer</t>
  </si>
  <si>
    <t>Evan</t>
  </si>
  <si>
    <t>Hartzer</t>
  </si>
  <si>
    <t>Angelides</t>
  </si>
  <si>
    <t>Kimon</t>
  </si>
  <si>
    <t>Ho</t>
  </si>
  <si>
    <t>Liburdy</t>
  </si>
  <si>
    <t>Roy</t>
  </si>
  <si>
    <t>Samar</t>
  </si>
  <si>
    <t>Reisine</t>
  </si>
  <si>
    <t>Terry</t>
  </si>
  <si>
    <t>London</t>
  </si>
  <si>
    <t>Jill</t>
  </si>
  <si>
    <t>Boone</t>
  </si>
  <si>
    <t>Shapiro</t>
  </si>
  <si>
    <t>Imam</t>
  </si>
  <si>
    <t>S. Ashraf</t>
  </si>
  <si>
    <t>Fossel</t>
  </si>
  <si>
    <t>Farooqui</t>
  </si>
  <si>
    <t>Jamal</t>
  </si>
  <si>
    <t>Abbs</t>
  </si>
  <si>
    <t>Friedman</t>
  </si>
  <si>
    <t>Andrew</t>
  </si>
  <si>
    <t>Washabaugh</t>
  </si>
  <si>
    <t>Clayton</t>
  </si>
  <si>
    <t>Gloria</t>
  </si>
  <si>
    <t>Herman</t>
  </si>
  <si>
    <t>Terence</t>
  </si>
  <si>
    <t>June</t>
  </si>
  <si>
    <t>Harry</t>
  </si>
  <si>
    <t>Lupu</t>
  </si>
  <si>
    <t>Ruth</t>
  </si>
  <si>
    <t>Siddiqui</t>
  </si>
  <si>
    <t>Farooq</t>
  </si>
  <si>
    <t>Landay</t>
  </si>
  <si>
    <t>Alan</t>
  </si>
  <si>
    <t>Rosales</t>
  </si>
  <si>
    <t>Oscar</t>
  </si>
  <si>
    <t>Bednarik</t>
  </si>
  <si>
    <t>Daniel</t>
  </si>
  <si>
    <t>Ninnemann</t>
  </si>
  <si>
    <t>Leisman</t>
  </si>
  <si>
    <t>Surprenant</t>
  </si>
  <si>
    <t>Annmarie</t>
  </si>
  <si>
    <t>August</t>
  </si>
  <si>
    <t>Hiserodt</t>
  </si>
  <si>
    <t>Misconduct</t>
  </si>
  <si>
    <t>fraud</t>
  </si>
  <si>
    <t>plagiarism</t>
  </si>
  <si>
    <t>fraud and plagiarism</t>
  </si>
  <si>
    <t>fraud and misrepresented credentials</t>
  </si>
  <si>
    <t>falsified letters of recommendation</t>
  </si>
  <si>
    <t>falsified letter of collaboration</t>
  </si>
  <si>
    <t>misrepresented credentials</t>
  </si>
  <si>
    <t>ORI Report</t>
  </si>
  <si>
    <t>Sultan</t>
  </si>
  <si>
    <t>Smart</t>
  </si>
  <si>
    <t>Elton</t>
  </si>
  <si>
    <t>Muchowski</t>
  </si>
  <si>
    <t>Freisheim</t>
  </si>
  <si>
    <t>fraud (data theft)</t>
  </si>
  <si>
    <t>Ivatt</t>
  </si>
  <si>
    <t>Raymond</t>
  </si>
  <si>
    <t>Paparo</t>
  </si>
  <si>
    <t>Anthony</t>
  </si>
  <si>
    <t>Paquette</t>
  </si>
  <si>
    <t>Leo</t>
  </si>
  <si>
    <t>Poisson</t>
  </si>
  <si>
    <t>Roger</t>
  </si>
  <si>
    <t>Sherer</t>
  </si>
  <si>
    <t>Stricker</t>
  </si>
  <si>
    <t>Raphael</t>
  </si>
  <si>
    <t>Institution</t>
  </si>
  <si>
    <t>Medical College of Ohio</t>
  </si>
  <si>
    <t>Cetus</t>
  </si>
  <si>
    <t>Harvard</t>
  </si>
  <si>
    <t>NIH</t>
  </si>
  <si>
    <t>Southern Illinois U</t>
  </si>
  <si>
    <t>Ohio State U</t>
  </si>
  <si>
    <t>St. Luc Hospital</t>
  </si>
  <si>
    <t>UCSF</t>
  </si>
  <si>
    <t>Oregon Health &amp; Science U</t>
  </si>
  <si>
    <t>SUNY Upstate</t>
  </si>
  <si>
    <t>John Wayne Cancer Inst</t>
  </si>
  <si>
    <t>U of Kentucky</t>
  </si>
  <si>
    <t>UMDNJ</t>
  </si>
  <si>
    <t>Kansas U</t>
  </si>
  <si>
    <t>U of Pittsburgh</t>
  </si>
  <si>
    <t>Boston U</t>
  </si>
  <si>
    <t>U of Washington</t>
  </si>
  <si>
    <t>Wyeth</t>
  </si>
  <si>
    <t>U of Wisconsin - Madison</t>
  </si>
  <si>
    <t>Tennessee State U</t>
  </si>
  <si>
    <t>Penn</t>
  </si>
  <si>
    <t>Med Coll Georgia</t>
  </si>
  <si>
    <t>Vanderbilt</t>
  </si>
  <si>
    <t>UAB</t>
  </si>
  <si>
    <t>Baylor</t>
  </si>
  <si>
    <t>Mt Sinai</t>
  </si>
  <si>
    <t>UCLA</t>
  </si>
  <si>
    <t>Harvard, MIT, Cal Tech</t>
  </si>
  <si>
    <t>Norwegian Radium Hospital</t>
  </si>
  <si>
    <t>Indiana U, Purdue</t>
  </si>
  <si>
    <t>UNC Chapel Hill</t>
  </si>
  <si>
    <t>U of Illinois Chicago</t>
  </si>
  <si>
    <t>U of Delaware</t>
  </si>
  <si>
    <t>Saint Vincent Hospital</t>
  </si>
  <si>
    <t>Wake Forest</t>
  </si>
  <si>
    <t>U of Vermont</t>
  </si>
  <si>
    <t>U of Florida</t>
  </si>
  <si>
    <t>U of Connecticut</t>
  </si>
  <si>
    <t>Case Western Reserve</t>
  </si>
  <si>
    <t>Harvard (Brigham and Womens)</t>
  </si>
  <si>
    <t>Tulane</t>
  </si>
  <si>
    <t>Harvard (MGH)</t>
  </si>
  <si>
    <t>U of Missouri Columbia</t>
  </si>
  <si>
    <t>UTHSC Houston</t>
  </si>
  <si>
    <t>Thomas Jefferson</t>
  </si>
  <si>
    <t>Oakland U</t>
  </si>
  <si>
    <t>Rush-Presbyterian</t>
  </si>
  <si>
    <t>Cornell</t>
  </si>
  <si>
    <t>Lawrence Berkeley Laboratory</t>
  </si>
  <si>
    <t>New York Blood Ctr</t>
  </si>
  <si>
    <t>Johns Hopkins</t>
  </si>
  <si>
    <t>St Jude</t>
  </si>
  <si>
    <t>USC</t>
  </si>
  <si>
    <t>U of Cincinnati</t>
  </si>
  <si>
    <t>Harvard (Dana Farber)</t>
  </si>
  <si>
    <t>Georgetown</t>
  </si>
  <si>
    <t>Roswell Park Cancer Inst</t>
  </si>
  <si>
    <t>Yale</t>
  </si>
  <si>
    <t>CDC</t>
  </si>
  <si>
    <t>New York Chiropractic College</t>
  </si>
  <si>
    <t>Oregon Health Sci U</t>
  </si>
  <si>
    <t>U of Minnesota</t>
  </si>
  <si>
    <t>U of Utah/UCSD</t>
  </si>
  <si>
    <t>Total funding pre-ORI</t>
  </si>
  <si>
    <t>Total funding post-ORI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</si>
</sst>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33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Border="1"/>
    <xf numFmtId="4" fontId="4" fillId="0" borderId="0" xfId="0" applyNumberFormat="1" applyFont="1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0"/>
  <sheetViews>
    <sheetView tabSelected="1" zoomScale="60" zoomScaleNormal="60" zoomScalePageLayoutView="60" workbookViewId="0">
      <pane ySplit="1" topLeftCell="A9" activePane="bottomLeft" state="frozen"/>
      <selection pane="bottomLeft" activeCell="W12" sqref="W12"/>
    </sheetView>
  </sheetViews>
  <sheetFormatPr defaultColWidth="9" defaultRowHeight="15.75"/>
  <cols>
    <col min="1" max="1" width="15.375" style="1" customWidth="1"/>
    <col min="2" max="2" width="16.125" style="1" customWidth="1"/>
    <col min="3" max="3" width="21.5" style="1" customWidth="1"/>
    <col min="4" max="4" width="14.875" style="6" customWidth="1"/>
    <col min="5" max="5" width="18.625" style="2" customWidth="1"/>
    <col min="6" max="6" width="18.625" style="1" customWidth="1"/>
    <col min="7" max="7" width="19.5" style="1" customWidth="1"/>
    <col min="8" max="8" width="12.625" style="1" bestFit="1" customWidth="1"/>
    <col min="9" max="16384" width="9" style="1"/>
  </cols>
  <sheetData>
    <row r="1" spans="1:28" s="10" customFormat="1" ht="49.5" customHeight="1">
      <c r="A1" s="7" t="s">
        <v>0</v>
      </c>
      <c r="B1" s="7" t="s">
        <v>1</v>
      </c>
      <c r="C1" s="7" t="s">
        <v>150</v>
      </c>
      <c r="D1" s="8" t="s">
        <v>132</v>
      </c>
      <c r="E1" s="8" t="s">
        <v>124</v>
      </c>
      <c r="F1" s="8" t="s">
        <v>214</v>
      </c>
      <c r="G1" s="8" t="s">
        <v>215</v>
      </c>
      <c r="H1" s="9">
        <v>2012</v>
      </c>
      <c r="I1" s="9">
        <v>2011</v>
      </c>
      <c r="J1" s="10">
        <v>2010</v>
      </c>
      <c r="K1" s="10">
        <v>2009</v>
      </c>
      <c r="L1" s="10">
        <v>2008</v>
      </c>
      <c r="M1" s="10">
        <v>2007</v>
      </c>
      <c r="N1" s="10">
        <v>2006</v>
      </c>
      <c r="O1" s="10">
        <v>2005</v>
      </c>
      <c r="P1" s="10">
        <v>2004</v>
      </c>
      <c r="Q1" s="10">
        <v>2003</v>
      </c>
      <c r="R1" s="10">
        <v>2002</v>
      </c>
      <c r="S1" s="10">
        <v>2001</v>
      </c>
      <c r="T1" s="10">
        <v>2000</v>
      </c>
      <c r="U1" s="10">
        <v>1999</v>
      </c>
      <c r="V1" s="10">
        <v>1998</v>
      </c>
      <c r="W1" s="10">
        <v>1997</v>
      </c>
      <c r="X1" s="10">
        <v>1996</v>
      </c>
      <c r="Y1" s="10">
        <v>1995</v>
      </c>
      <c r="Z1" s="10">
        <v>1994</v>
      </c>
      <c r="AA1" s="10">
        <v>1993</v>
      </c>
      <c r="AB1" s="10">
        <v>1992</v>
      </c>
    </row>
    <row r="2" spans="1:28">
      <c r="A2" s="1" t="s">
        <v>98</v>
      </c>
      <c r="B2" s="1" t="s">
        <v>26</v>
      </c>
      <c r="C2" s="1" t="s">
        <v>169</v>
      </c>
      <c r="D2" s="6">
        <v>1996</v>
      </c>
      <c r="E2" s="2" t="s">
        <v>125</v>
      </c>
      <c r="F2" s="1">
        <f>SUM(Y2:AB2)</f>
        <v>0</v>
      </c>
      <c r="G2" s="1">
        <f>SUM(H2:W2)</f>
        <v>0</v>
      </c>
    </row>
    <row r="3" spans="1:28">
      <c r="A3" s="1" t="s">
        <v>81</v>
      </c>
      <c r="B3" s="1" t="s">
        <v>82</v>
      </c>
      <c r="C3" s="1" t="s">
        <v>175</v>
      </c>
      <c r="D3" s="6">
        <v>1999</v>
      </c>
      <c r="E3" s="2" t="s">
        <v>125</v>
      </c>
      <c r="F3" s="1">
        <f>SUM(V3:AB3)</f>
        <v>2364343.5299999998</v>
      </c>
      <c r="G3" s="1">
        <f>SUM(H3:T3)</f>
        <v>0</v>
      </c>
      <c r="Z3" s="4">
        <v>895024.65</v>
      </c>
      <c r="AA3" s="4">
        <v>761079.48</v>
      </c>
      <c r="AB3" s="4">
        <v>708239.4</v>
      </c>
    </row>
    <row r="4" spans="1:28">
      <c r="A4" s="1" t="s">
        <v>66</v>
      </c>
      <c r="B4" s="1" t="s">
        <v>45</v>
      </c>
      <c r="C4" s="1" t="s">
        <v>191</v>
      </c>
      <c r="D4" s="6">
        <v>2001</v>
      </c>
      <c r="E4" s="2" t="s">
        <v>125</v>
      </c>
      <c r="F4" s="1">
        <f>SUM(T4:AB4)</f>
        <v>0</v>
      </c>
      <c r="G4" s="1">
        <f>SUM(H4:R4)</f>
        <v>0</v>
      </c>
    </row>
    <row r="5" spans="1:28">
      <c r="A5" s="1" t="s">
        <v>122</v>
      </c>
      <c r="B5" s="1" t="s">
        <v>13</v>
      </c>
      <c r="C5" s="1" t="s">
        <v>212</v>
      </c>
      <c r="D5" s="6">
        <v>1994</v>
      </c>
      <c r="E5" s="2" t="s">
        <v>126</v>
      </c>
      <c r="F5" s="1">
        <f>SUM(AA5:AB5)</f>
        <v>1209453.23</v>
      </c>
      <c r="G5" s="1">
        <f>SUM(H5:Y5)</f>
        <v>17061316.23</v>
      </c>
      <c r="H5" s="1">
        <v>864010</v>
      </c>
      <c r="I5" s="4">
        <v>897480.34</v>
      </c>
      <c r="J5" s="4">
        <v>1407092.95</v>
      </c>
      <c r="K5" s="4">
        <v>979638.67</v>
      </c>
      <c r="L5" s="4">
        <v>1430357.09</v>
      </c>
      <c r="M5" s="4">
        <v>1576150.82</v>
      </c>
      <c r="N5" s="4">
        <v>1672541.04</v>
      </c>
      <c r="O5" s="4">
        <v>1132962.33</v>
      </c>
      <c r="P5" s="4">
        <v>1023776.54</v>
      </c>
      <c r="Q5" s="4">
        <v>488748.23</v>
      </c>
      <c r="R5" s="4">
        <v>963130.88</v>
      </c>
      <c r="S5" s="4">
        <v>920622.68</v>
      </c>
      <c r="T5" s="4">
        <v>1133037.06</v>
      </c>
      <c r="U5" s="4">
        <v>948435.45</v>
      </c>
      <c r="V5" s="4">
        <v>933753.16</v>
      </c>
      <c r="X5" s="4">
        <v>97601.59</v>
      </c>
      <c r="Y5" s="4">
        <v>591977.4</v>
      </c>
      <c r="Z5" s="4">
        <v>506206.74</v>
      </c>
      <c r="AA5" s="4">
        <v>600328.73</v>
      </c>
      <c r="AB5" s="4">
        <v>609124.5</v>
      </c>
    </row>
    <row r="6" spans="1:28">
      <c r="A6" s="1" t="s">
        <v>116</v>
      </c>
      <c r="B6" s="1" t="s">
        <v>117</v>
      </c>
      <c r="C6" s="1" t="s">
        <v>209</v>
      </c>
      <c r="D6" s="6">
        <v>1995</v>
      </c>
      <c r="E6" s="2" t="s">
        <v>125</v>
      </c>
      <c r="F6" s="1">
        <f>SUM(Z6:AB6)</f>
        <v>0</v>
      </c>
      <c r="G6" s="1">
        <f>SUM(H6:X6)</f>
        <v>0</v>
      </c>
    </row>
    <row r="7" spans="1:28">
      <c r="A7" s="1" t="s">
        <v>91</v>
      </c>
      <c r="B7" s="1" t="s">
        <v>26</v>
      </c>
      <c r="C7" s="1" t="s">
        <v>193</v>
      </c>
      <c r="D7" s="6">
        <v>1997</v>
      </c>
      <c r="E7" s="2" t="s">
        <v>125</v>
      </c>
      <c r="F7" s="1">
        <f>SUM(X7:AB7)</f>
        <v>0</v>
      </c>
      <c r="G7" s="1">
        <f>SUM(H7:V7)</f>
        <v>0</v>
      </c>
    </row>
    <row r="8" spans="1:28">
      <c r="A8" s="1" t="s">
        <v>20</v>
      </c>
      <c r="B8" s="1" t="s">
        <v>19</v>
      </c>
      <c r="C8" s="1" t="s">
        <v>167</v>
      </c>
      <c r="D8" s="6">
        <v>2010</v>
      </c>
      <c r="E8" s="2" t="s">
        <v>125</v>
      </c>
      <c r="F8" s="1">
        <f>SUM(K8:AB8)</f>
        <v>1180475.22</v>
      </c>
      <c r="G8" s="1">
        <f>SUM(H8:I8)</f>
        <v>0</v>
      </c>
      <c r="R8" s="4">
        <v>825777.77</v>
      </c>
      <c r="S8" s="4">
        <v>354697.45</v>
      </c>
    </row>
    <row r="9" spans="1:28">
      <c r="A9" s="1" t="s">
        <v>21</v>
      </c>
      <c r="B9" s="1" t="s">
        <v>22</v>
      </c>
      <c r="C9" s="1" t="s">
        <v>168</v>
      </c>
      <c r="D9" s="6">
        <v>2010</v>
      </c>
      <c r="E9" s="2" t="s">
        <v>125</v>
      </c>
      <c r="F9" s="1">
        <f>SUM(K9:AB9)</f>
        <v>0</v>
      </c>
      <c r="G9" s="1">
        <f>SUM(H9:I9)</f>
        <v>0</v>
      </c>
    </row>
    <row r="10" spans="1:28">
      <c r="A10" s="1" t="s">
        <v>102</v>
      </c>
      <c r="B10" s="1" t="s">
        <v>103</v>
      </c>
      <c r="C10" s="1" t="s">
        <v>172</v>
      </c>
      <c r="D10" s="6">
        <v>1995</v>
      </c>
      <c r="E10" s="2" t="s">
        <v>125</v>
      </c>
      <c r="F10" s="1">
        <f>SUM(Z10:AB10)</f>
        <v>0</v>
      </c>
      <c r="G10" s="1">
        <f>SUM(H10:X10)</f>
        <v>0</v>
      </c>
    </row>
    <row r="11" spans="1:28">
      <c r="A11" s="1" t="s">
        <v>29</v>
      </c>
      <c r="B11" s="1" t="s">
        <v>30</v>
      </c>
      <c r="C11" s="1" t="s">
        <v>174</v>
      </c>
      <c r="D11" s="6">
        <v>2009</v>
      </c>
      <c r="E11" s="2" t="s">
        <v>125</v>
      </c>
      <c r="F11" s="1">
        <f>SUM(L11:AB11)</f>
        <v>3558597.67</v>
      </c>
      <c r="G11" s="1">
        <f>SUM(H11:J11)</f>
        <v>0</v>
      </c>
      <c r="L11" s="4">
        <v>50419.33</v>
      </c>
      <c r="M11" s="4">
        <v>923012.35</v>
      </c>
      <c r="N11" s="4">
        <v>1503536.62</v>
      </c>
      <c r="O11" s="4">
        <v>724462.53</v>
      </c>
      <c r="P11" s="4">
        <v>176236.79</v>
      </c>
      <c r="Q11" s="4">
        <v>180930.05</v>
      </c>
    </row>
    <row r="12" spans="1:28">
      <c r="A12" s="1" t="s">
        <v>78</v>
      </c>
      <c r="B12" s="1" t="s">
        <v>79</v>
      </c>
      <c r="C12" s="1" t="s">
        <v>192</v>
      </c>
      <c r="D12" s="6">
        <v>2000</v>
      </c>
      <c r="E12" s="2" t="s">
        <v>125</v>
      </c>
      <c r="F12" s="1">
        <f>SUM(U12:AB12)</f>
        <v>1402145.6400000001</v>
      </c>
      <c r="G12" s="1">
        <f>SUM(H12:S12)</f>
        <v>0</v>
      </c>
      <c r="V12" s="4">
        <v>207693.83</v>
      </c>
      <c r="W12" s="4">
        <v>205627.53</v>
      </c>
      <c r="X12" s="4">
        <v>250484.27</v>
      </c>
      <c r="Y12" s="4">
        <v>241706.44</v>
      </c>
      <c r="Z12" s="4">
        <v>244971.53</v>
      </c>
      <c r="AA12" s="4">
        <v>251662.04</v>
      </c>
    </row>
    <row r="13" spans="1:28">
      <c r="A13" s="1" t="s">
        <v>76</v>
      </c>
      <c r="B13" s="1" t="s">
        <v>77</v>
      </c>
      <c r="C13" s="1" t="s">
        <v>195</v>
      </c>
      <c r="D13" s="6">
        <v>2000</v>
      </c>
      <c r="E13" s="2" t="s">
        <v>125</v>
      </c>
      <c r="F13" s="1">
        <f>SUM(U13:AB13)</f>
        <v>0</v>
      </c>
      <c r="G13" s="1">
        <f>SUM(H13:S13)</f>
        <v>0</v>
      </c>
    </row>
    <row r="14" spans="1:28">
      <c r="A14" s="1" t="s">
        <v>135</v>
      </c>
      <c r="B14" s="1" t="s">
        <v>88</v>
      </c>
      <c r="C14" s="1" t="s">
        <v>156</v>
      </c>
      <c r="D14" s="6">
        <v>2012</v>
      </c>
      <c r="E14" s="2" t="s">
        <v>125</v>
      </c>
      <c r="F14" s="1">
        <f>SUM(I14:AB14)</f>
        <v>4565041.4799999995</v>
      </c>
      <c r="G14" s="1">
        <v>0</v>
      </c>
      <c r="J14" s="4">
        <v>239057.58</v>
      </c>
      <c r="K14" s="4">
        <v>488392.24</v>
      </c>
      <c r="L14" s="4">
        <v>271806.5</v>
      </c>
      <c r="M14" s="4">
        <v>282242.65000000002</v>
      </c>
      <c r="N14" s="4">
        <v>298950.52</v>
      </c>
      <c r="O14" s="4">
        <v>263627.52000000002</v>
      </c>
      <c r="P14" s="4">
        <v>272559.31</v>
      </c>
      <c r="Q14" s="4">
        <v>273266.77</v>
      </c>
      <c r="R14" s="4">
        <v>279494.64</v>
      </c>
      <c r="T14" s="4">
        <v>256090.64</v>
      </c>
      <c r="U14" s="4">
        <v>256986.8</v>
      </c>
      <c r="V14" s="4">
        <v>255014.14</v>
      </c>
      <c r="W14" s="4">
        <v>260738.68</v>
      </c>
      <c r="X14" s="4">
        <v>148080.07999999999</v>
      </c>
      <c r="Y14" s="4">
        <v>151639</v>
      </c>
      <c r="Z14" s="4">
        <v>173991.04000000001</v>
      </c>
      <c r="AA14" s="4">
        <v>192471.27</v>
      </c>
      <c r="AB14" s="4">
        <v>200632.1</v>
      </c>
    </row>
    <row r="15" spans="1:28">
      <c r="A15" s="1" t="s">
        <v>96</v>
      </c>
      <c r="B15" s="1" t="s">
        <v>97</v>
      </c>
      <c r="C15" s="1" t="s">
        <v>204</v>
      </c>
      <c r="D15" s="6">
        <v>1996</v>
      </c>
      <c r="E15" s="2" t="s">
        <v>126</v>
      </c>
      <c r="F15" s="1">
        <f>SUM(Y15:AB15)</f>
        <v>292980.93</v>
      </c>
      <c r="G15" s="1">
        <f>SUM(H15:W15)</f>
        <v>616256.78</v>
      </c>
      <c r="V15" s="4">
        <v>311833.73</v>
      </c>
      <c r="W15" s="4">
        <v>304423.05</v>
      </c>
      <c r="X15" s="4">
        <v>299180.44</v>
      </c>
      <c r="Y15" s="4">
        <v>292980.93</v>
      </c>
    </row>
    <row r="16" spans="1:28">
      <c r="A16" s="1" t="s">
        <v>33</v>
      </c>
      <c r="B16" s="1" t="s">
        <v>34</v>
      </c>
      <c r="C16" s="1" t="s">
        <v>153</v>
      </c>
      <c r="D16" s="6">
        <v>2009</v>
      </c>
      <c r="E16" s="2" t="s">
        <v>125</v>
      </c>
      <c r="F16" s="1">
        <f>SUM(L16:AB16)</f>
        <v>1405057.55</v>
      </c>
      <c r="G16" s="1">
        <f>SUM(H16:J16)</f>
        <v>0</v>
      </c>
      <c r="P16" s="4">
        <v>162769.87</v>
      </c>
      <c r="Q16" s="4">
        <v>652099.37</v>
      </c>
      <c r="R16" s="4">
        <v>170912.89</v>
      </c>
      <c r="S16" s="4">
        <v>173615.07</v>
      </c>
      <c r="T16" s="4">
        <v>185921.81</v>
      </c>
      <c r="U16" s="4">
        <v>59738.54</v>
      </c>
    </row>
    <row r="17" spans="1:30">
      <c r="A17" s="1" t="s">
        <v>95</v>
      </c>
      <c r="B17" s="1" t="s">
        <v>54</v>
      </c>
      <c r="C17" s="1" t="s">
        <v>153</v>
      </c>
      <c r="D17" s="6">
        <v>1996</v>
      </c>
      <c r="E17" s="2" t="s">
        <v>125</v>
      </c>
      <c r="F17" s="1">
        <f>SUM(Y17:AB17)</f>
        <v>0</v>
      </c>
      <c r="G17" s="1">
        <f>SUM(H17:W17)</f>
        <v>0</v>
      </c>
    </row>
    <row r="18" spans="1:30">
      <c r="A18" s="1" t="s">
        <v>2</v>
      </c>
      <c r="B18" s="1" t="s">
        <v>3</v>
      </c>
      <c r="C18" s="1" t="s">
        <v>159</v>
      </c>
      <c r="D18" s="6">
        <v>2012</v>
      </c>
      <c r="E18" s="2" t="s">
        <v>125</v>
      </c>
      <c r="F18" s="1">
        <f>SUM(I18:AB18)</f>
        <v>1246583.3799999999</v>
      </c>
      <c r="G18" s="1">
        <v>0</v>
      </c>
      <c r="I18" s="4">
        <v>1246583.3799999999</v>
      </c>
    </row>
    <row r="19" spans="1:30">
      <c r="A19" s="1" t="s">
        <v>137</v>
      </c>
      <c r="B19" s="1" t="s">
        <v>26</v>
      </c>
      <c r="C19" s="1" t="s">
        <v>151</v>
      </c>
      <c r="D19" s="6">
        <v>1993</v>
      </c>
      <c r="E19" s="2" t="s">
        <v>138</v>
      </c>
      <c r="F19" s="1">
        <f>AB19</f>
        <v>390705.82</v>
      </c>
      <c r="G19" s="1">
        <f>SUM(H19:Z19)</f>
        <v>0</v>
      </c>
      <c r="AB19" s="4">
        <v>390705.82</v>
      </c>
    </row>
    <row r="20" spans="1:30">
      <c r="A20" s="1" t="s">
        <v>99</v>
      </c>
      <c r="B20" s="1" t="s">
        <v>100</v>
      </c>
      <c r="C20" s="1" t="s">
        <v>190</v>
      </c>
      <c r="D20" s="6">
        <v>1996</v>
      </c>
      <c r="E20" s="2" t="s">
        <v>125</v>
      </c>
      <c r="F20" s="1">
        <f>SUM(Y20:AB20)</f>
        <v>0</v>
      </c>
      <c r="G20" s="1">
        <f>SUM(H20:W20)</f>
        <v>0</v>
      </c>
    </row>
    <row r="21" spans="1:30">
      <c r="A21" s="1" t="s">
        <v>61</v>
      </c>
      <c r="B21" s="1" t="s">
        <v>7</v>
      </c>
      <c r="C21" s="1" t="s">
        <v>189</v>
      </c>
      <c r="D21" s="6">
        <v>2002</v>
      </c>
      <c r="E21" s="2" t="s">
        <v>125</v>
      </c>
      <c r="F21" s="1">
        <f>SUM(S21:AB21)</f>
        <v>0</v>
      </c>
      <c r="G21" s="1">
        <f>SUM(H21:Q21)</f>
        <v>0</v>
      </c>
    </row>
    <row r="22" spans="1:30">
      <c r="A22" s="1" t="s">
        <v>49</v>
      </c>
      <c r="B22" s="1" t="s">
        <v>50</v>
      </c>
      <c r="C22" s="1" t="s">
        <v>184</v>
      </c>
      <c r="D22" s="6">
        <v>2005</v>
      </c>
      <c r="E22" s="2" t="s">
        <v>125</v>
      </c>
      <c r="F22" s="1">
        <f>SUM(P22:AB22)</f>
        <v>0</v>
      </c>
      <c r="G22" s="1">
        <f>SUM(H22:N22)</f>
        <v>0</v>
      </c>
      <c r="AC22" s="3"/>
      <c r="AD22" s="3"/>
    </row>
    <row r="23" spans="1:30">
      <c r="A23" s="1" t="s">
        <v>56</v>
      </c>
      <c r="B23" s="1" t="s">
        <v>57</v>
      </c>
      <c r="C23" s="1" t="s">
        <v>187</v>
      </c>
      <c r="D23" s="6">
        <v>2003</v>
      </c>
      <c r="E23" s="2" t="s">
        <v>125</v>
      </c>
      <c r="F23" s="1">
        <f>SUM(R23:AB23)</f>
        <v>1359350.1</v>
      </c>
      <c r="G23" s="1">
        <f>SUM(H23:P23)</f>
        <v>0</v>
      </c>
      <c r="S23" s="4">
        <v>251277.73</v>
      </c>
      <c r="T23" s="4">
        <v>457584.04</v>
      </c>
      <c r="U23" s="4">
        <v>123716.16</v>
      </c>
      <c r="V23" s="4">
        <v>121586.22</v>
      </c>
      <c r="W23" s="4">
        <v>118727.99</v>
      </c>
      <c r="X23" s="4">
        <v>192147.79</v>
      </c>
      <c r="AA23" s="4">
        <v>47507.69</v>
      </c>
      <c r="AB23" s="4">
        <v>46802.48</v>
      </c>
      <c r="AC23" s="3"/>
      <c r="AD23" s="3"/>
    </row>
    <row r="24" spans="1:30">
      <c r="A24" s="1" t="s">
        <v>23</v>
      </c>
      <c r="B24" s="1" t="s">
        <v>24</v>
      </c>
      <c r="C24" s="1" t="s">
        <v>169</v>
      </c>
      <c r="D24" s="6">
        <v>2010</v>
      </c>
      <c r="E24" s="2" t="s">
        <v>125</v>
      </c>
      <c r="F24" s="1">
        <f>SUM(K24:AB24)</f>
        <v>4418914.3500000006</v>
      </c>
      <c r="G24" s="1">
        <f>SUM(H24:I24)</f>
        <v>0</v>
      </c>
      <c r="O24" s="4">
        <v>781538.92</v>
      </c>
      <c r="P24" s="4">
        <v>424426.81</v>
      </c>
      <c r="Q24" s="4">
        <v>435729.48</v>
      </c>
      <c r="R24" s="4">
        <v>434931.95</v>
      </c>
      <c r="S24" s="4">
        <v>345227.18</v>
      </c>
      <c r="T24" s="4">
        <v>352748.11</v>
      </c>
      <c r="U24" s="4">
        <v>376735.36</v>
      </c>
      <c r="V24" s="4">
        <v>372023.98</v>
      </c>
      <c r="W24" s="4">
        <v>280304.95</v>
      </c>
      <c r="X24" s="4">
        <v>271239.92</v>
      </c>
      <c r="Y24" s="4">
        <v>297205.21000000002</v>
      </c>
      <c r="AB24" s="4">
        <v>46802.48</v>
      </c>
      <c r="AC24" s="3"/>
      <c r="AD24" s="3"/>
    </row>
    <row r="25" spans="1:30">
      <c r="A25" s="1" t="s">
        <v>80</v>
      </c>
      <c r="B25" s="1" t="s">
        <v>7</v>
      </c>
      <c r="C25" s="1" t="s">
        <v>196</v>
      </c>
      <c r="D25" s="6">
        <v>2000</v>
      </c>
      <c r="E25" s="2" t="s">
        <v>125</v>
      </c>
      <c r="F25" s="1">
        <f>SUM(U25:AB25)</f>
        <v>1622524.02</v>
      </c>
      <c r="G25" s="1">
        <f>SUM(H25:S25)</f>
        <v>0</v>
      </c>
      <c r="W25" s="4">
        <v>270600.49</v>
      </c>
      <c r="X25" s="4">
        <v>266160.76</v>
      </c>
      <c r="Y25" s="4">
        <v>263481.71000000002</v>
      </c>
      <c r="Z25" s="4">
        <v>299947.05</v>
      </c>
      <c r="AA25" s="4">
        <v>262437.86</v>
      </c>
      <c r="AB25" s="4">
        <v>259896.15</v>
      </c>
      <c r="AC25" s="3"/>
      <c r="AD25" s="3"/>
    </row>
    <row r="26" spans="1:30">
      <c r="A26" s="1" t="s">
        <v>4</v>
      </c>
      <c r="B26" s="1" t="s">
        <v>5</v>
      </c>
      <c r="C26" s="1" t="s">
        <v>153</v>
      </c>
      <c r="D26" s="6">
        <v>2012</v>
      </c>
      <c r="E26" s="2" t="s">
        <v>125</v>
      </c>
      <c r="F26" s="1">
        <f>SUM(I26:AB26)</f>
        <v>859154.08</v>
      </c>
      <c r="G26" s="1">
        <v>0</v>
      </c>
      <c r="O26" s="4">
        <v>263169.03999999998</v>
      </c>
      <c r="P26" s="4">
        <v>272085.3</v>
      </c>
      <c r="Q26" s="4">
        <v>323899.74</v>
      </c>
      <c r="AC26" s="3"/>
      <c r="AD26" s="3"/>
    </row>
    <row r="27" spans="1:30">
      <c r="A27" s="1" t="s">
        <v>104</v>
      </c>
      <c r="B27" s="1" t="s">
        <v>105</v>
      </c>
      <c r="C27" s="1" t="s">
        <v>205</v>
      </c>
      <c r="D27" s="6">
        <v>1995</v>
      </c>
      <c r="E27" s="2" t="s">
        <v>125</v>
      </c>
      <c r="F27" s="1">
        <f>SUM(Z27:AB27)</f>
        <v>767943.65</v>
      </c>
      <c r="G27" s="1">
        <f>SUM(H27:X27)</f>
        <v>0</v>
      </c>
      <c r="AB27" s="4">
        <v>767943.65</v>
      </c>
      <c r="AC27" s="3"/>
      <c r="AD27" s="3"/>
    </row>
    <row r="28" spans="1:30">
      <c r="A28" s="1" t="s">
        <v>123</v>
      </c>
      <c r="B28" s="1" t="s">
        <v>60</v>
      </c>
      <c r="C28" s="1" t="s">
        <v>165</v>
      </c>
      <c r="D28" s="6">
        <v>1994</v>
      </c>
      <c r="E28" s="2" t="s">
        <v>125</v>
      </c>
      <c r="F28" s="1">
        <f>SUM(AA28:AB28)</f>
        <v>0</v>
      </c>
      <c r="G28" s="1">
        <f>SUM(H28:Y28)</f>
        <v>0</v>
      </c>
      <c r="R28" s="4"/>
      <c r="AC28" s="3"/>
      <c r="AD28" s="3"/>
    </row>
    <row r="29" spans="1:30">
      <c r="A29" s="1" t="s">
        <v>83</v>
      </c>
      <c r="B29" s="1" t="s">
        <v>60</v>
      </c>
      <c r="C29" s="1" t="s">
        <v>198</v>
      </c>
      <c r="D29" s="6">
        <v>1999</v>
      </c>
      <c r="E29" s="2" t="s">
        <v>125</v>
      </c>
      <c r="F29" s="1">
        <f>SUM(V29:AB29)</f>
        <v>1374239.35</v>
      </c>
      <c r="G29" s="1">
        <f>SUM(H29:T29)</f>
        <v>2593299.96</v>
      </c>
      <c r="N29" s="4">
        <v>219096</v>
      </c>
      <c r="O29" s="4">
        <v>492055.33</v>
      </c>
      <c r="P29" s="4">
        <v>372526.9</v>
      </c>
      <c r="R29" s="4">
        <v>613632.4</v>
      </c>
      <c r="S29" s="4">
        <v>439482.59</v>
      </c>
      <c r="T29" s="4">
        <v>456506.74</v>
      </c>
      <c r="U29" s="4">
        <v>341609.96</v>
      </c>
      <c r="V29" s="4">
        <v>722797.13</v>
      </c>
      <c r="W29" s="4">
        <v>328974.59000000003</v>
      </c>
      <c r="X29" s="4">
        <v>322467.63</v>
      </c>
    </row>
    <row r="30" spans="1:30">
      <c r="A30" s="1" t="s">
        <v>93</v>
      </c>
      <c r="B30" s="1" t="s">
        <v>94</v>
      </c>
      <c r="C30" s="1" t="s">
        <v>203</v>
      </c>
      <c r="D30" s="6">
        <v>1997</v>
      </c>
      <c r="E30" s="2" t="s">
        <v>125</v>
      </c>
      <c r="F30" s="1">
        <f>SUM(X30:AB30)</f>
        <v>362790.94999999995</v>
      </c>
      <c r="G30" s="1">
        <f>SUM(H30:V30)</f>
        <v>0</v>
      </c>
      <c r="Y30" s="4">
        <v>181109.59</v>
      </c>
      <c r="Z30" s="4">
        <v>181681.36</v>
      </c>
    </row>
    <row r="31" spans="1:30">
      <c r="A31" s="1" t="s">
        <v>139</v>
      </c>
      <c r="B31" s="1" t="s">
        <v>140</v>
      </c>
      <c r="C31" s="1" t="s">
        <v>152</v>
      </c>
      <c r="D31" s="6">
        <v>1993</v>
      </c>
      <c r="E31" s="2" t="s">
        <v>125</v>
      </c>
      <c r="F31" s="1">
        <f>AB31</f>
        <v>0</v>
      </c>
      <c r="G31" s="1">
        <f>SUM(H31:Z31)</f>
        <v>0</v>
      </c>
      <c r="Y31" s="4"/>
    </row>
    <row r="32" spans="1:30">
      <c r="A32" s="1" t="s">
        <v>67</v>
      </c>
      <c r="B32" s="1" t="s">
        <v>68</v>
      </c>
      <c r="C32" s="1" t="s">
        <v>192</v>
      </c>
      <c r="D32" s="6">
        <v>2001</v>
      </c>
      <c r="E32" s="2" t="s">
        <v>125</v>
      </c>
      <c r="F32" s="1">
        <f>SUM(T32:AB32)</f>
        <v>553161.65999999992</v>
      </c>
      <c r="G32" s="1">
        <f>SUM(H32:R32)</f>
        <v>0</v>
      </c>
      <c r="U32" s="4">
        <v>152728.24</v>
      </c>
      <c r="V32" s="4">
        <v>156101.38</v>
      </c>
      <c r="W32" s="4">
        <v>128592.67</v>
      </c>
      <c r="X32" s="4">
        <v>115739.37</v>
      </c>
    </row>
    <row r="33" spans="1:28">
      <c r="A33" s="1" t="s">
        <v>106</v>
      </c>
      <c r="B33" s="1" t="s">
        <v>107</v>
      </c>
      <c r="C33" s="1" t="s">
        <v>180</v>
      </c>
      <c r="D33" s="6">
        <v>1995</v>
      </c>
      <c r="E33" s="2" t="s">
        <v>129</v>
      </c>
      <c r="F33" s="1">
        <f>SUM(Z33:AB33)</f>
        <v>0</v>
      </c>
      <c r="G33" s="1">
        <f>SUM(H33:X33)</f>
        <v>4662243.2100000009</v>
      </c>
      <c r="H33" s="1">
        <v>334483</v>
      </c>
      <c r="I33" s="4">
        <v>346018.5</v>
      </c>
      <c r="J33" s="4">
        <v>371349.78</v>
      </c>
      <c r="K33" s="4">
        <v>566796.04</v>
      </c>
      <c r="L33" s="4">
        <v>229937.37</v>
      </c>
      <c r="N33" s="4">
        <v>252710.56</v>
      </c>
      <c r="O33" s="4">
        <v>268338.13</v>
      </c>
      <c r="P33" s="4">
        <v>278620.64</v>
      </c>
      <c r="Q33" s="4">
        <v>287217.09999999998</v>
      </c>
      <c r="R33" s="4">
        <v>310554.28000000003</v>
      </c>
      <c r="S33" s="4">
        <v>377935.58</v>
      </c>
      <c r="T33" s="4">
        <v>359047.95</v>
      </c>
      <c r="U33" s="4">
        <v>384757.37</v>
      </c>
      <c r="V33" s="4">
        <v>140598.85999999999</v>
      </c>
      <c r="W33" s="4">
        <v>153878.04999999999</v>
      </c>
    </row>
    <row r="34" spans="1:28">
      <c r="A34" s="1" t="s">
        <v>51</v>
      </c>
      <c r="B34" s="1" t="s">
        <v>52</v>
      </c>
      <c r="C34" s="1" t="s">
        <v>185</v>
      </c>
      <c r="D34" s="6">
        <v>2005</v>
      </c>
      <c r="E34" s="2" t="s">
        <v>125</v>
      </c>
      <c r="F34" s="1">
        <f>SUM(P34:AB34)</f>
        <v>5129420.8900000006</v>
      </c>
      <c r="G34" s="1">
        <f>SUM(H34:N34)</f>
        <v>0</v>
      </c>
      <c r="Q34" s="4">
        <v>820658.8</v>
      </c>
      <c r="R34" s="4">
        <v>825046.49</v>
      </c>
      <c r="S34" s="4">
        <v>810335.88</v>
      </c>
      <c r="T34" s="4">
        <v>482939.38</v>
      </c>
      <c r="U34" s="4">
        <v>484632.14</v>
      </c>
      <c r="V34" s="4">
        <v>480912.1</v>
      </c>
      <c r="W34" s="4">
        <v>481619.55</v>
      </c>
      <c r="X34" s="4">
        <v>250839.86</v>
      </c>
      <c r="Y34" s="4">
        <v>248311.03</v>
      </c>
      <c r="Z34" s="4">
        <v>244125.66</v>
      </c>
    </row>
    <row r="35" spans="1:28">
      <c r="A35" s="1" t="s">
        <v>112</v>
      </c>
      <c r="B35" s="1" t="s">
        <v>113</v>
      </c>
      <c r="C35" s="1" t="s">
        <v>197</v>
      </c>
      <c r="D35" s="6">
        <v>1995</v>
      </c>
      <c r="E35" s="2" t="s">
        <v>126</v>
      </c>
      <c r="F35" s="1">
        <f>SUM(Z35:AB35)</f>
        <v>1015806.2</v>
      </c>
      <c r="G35" s="1">
        <f>SUM(H35:X35)</f>
        <v>28450505.109999999</v>
      </c>
      <c r="H35" s="1">
        <v>2900966</v>
      </c>
      <c r="I35" s="4">
        <v>3130433.28</v>
      </c>
      <c r="J35" s="4">
        <v>3238760.43</v>
      </c>
      <c r="K35" s="4">
        <v>3172580.98</v>
      </c>
      <c r="N35" s="4">
        <v>2631708.7000000002</v>
      </c>
      <c r="O35" s="4">
        <v>2987793.83</v>
      </c>
      <c r="P35" s="4">
        <v>3107199.28</v>
      </c>
      <c r="Q35" s="4">
        <v>2219662.38</v>
      </c>
      <c r="R35" s="4">
        <v>1548795.95</v>
      </c>
      <c r="S35" s="4">
        <v>1380815.39</v>
      </c>
      <c r="U35" s="4">
        <v>503363.48</v>
      </c>
      <c r="V35" s="4">
        <v>655197.89</v>
      </c>
      <c r="W35" s="4">
        <v>483075.79</v>
      </c>
      <c r="X35" s="4">
        <v>490151.73</v>
      </c>
      <c r="AA35" s="4">
        <v>508303.64</v>
      </c>
      <c r="AB35" s="4">
        <v>507502.56</v>
      </c>
    </row>
    <row r="36" spans="1:28">
      <c r="A36" s="1" t="s">
        <v>44</v>
      </c>
      <c r="B36" s="1" t="s">
        <v>45</v>
      </c>
      <c r="C36" s="1" t="s">
        <v>181</v>
      </c>
      <c r="D36" s="6">
        <v>2006</v>
      </c>
      <c r="E36" s="2" t="s">
        <v>125</v>
      </c>
      <c r="F36" s="1">
        <f>SUM(O36:AB36)</f>
        <v>3553957.96</v>
      </c>
      <c r="G36" s="1">
        <f>SUM(H36:M36)</f>
        <v>0</v>
      </c>
      <c r="R36" s="5">
        <v>1.28</v>
      </c>
      <c r="S36" s="4">
        <v>436183.23</v>
      </c>
      <c r="T36" s="4">
        <v>390140.47</v>
      </c>
      <c r="U36" s="4">
        <v>326916.5</v>
      </c>
      <c r="V36" s="4">
        <v>289223.65000000002</v>
      </c>
      <c r="W36" s="4">
        <v>472491.58</v>
      </c>
      <c r="X36" s="4">
        <v>476351.21</v>
      </c>
      <c r="Y36" s="4">
        <v>196438.46</v>
      </c>
      <c r="Z36" s="4">
        <v>449646.37</v>
      </c>
      <c r="AA36" s="4">
        <v>259550.85</v>
      </c>
      <c r="AB36" s="4">
        <v>257014.36</v>
      </c>
    </row>
    <row r="37" spans="1:28">
      <c r="A37" s="1" t="s">
        <v>119</v>
      </c>
      <c r="B37" s="1" t="s">
        <v>13</v>
      </c>
      <c r="C37" s="1" t="s">
        <v>210</v>
      </c>
      <c r="D37" s="6">
        <v>1994</v>
      </c>
      <c r="E37" s="2" t="s">
        <v>131</v>
      </c>
      <c r="F37" s="1">
        <f>SUM(AA37:AB37)</f>
        <v>0</v>
      </c>
      <c r="G37" s="1">
        <f>SUM(H37:Y37)</f>
        <v>0</v>
      </c>
    </row>
    <row r="38" spans="1:28">
      <c r="A38" s="1" t="s">
        <v>84</v>
      </c>
      <c r="B38" s="1" t="s">
        <v>34</v>
      </c>
      <c r="C38" s="1" t="s">
        <v>199</v>
      </c>
      <c r="D38" s="6">
        <v>1999</v>
      </c>
      <c r="E38" s="2" t="s">
        <v>125</v>
      </c>
      <c r="F38" s="1">
        <f>SUM(V38:AB38)</f>
        <v>3166661.31</v>
      </c>
      <c r="G38" s="1">
        <f>SUM(H38:T38)</f>
        <v>0</v>
      </c>
      <c r="W38" s="4">
        <v>497190.46</v>
      </c>
      <c r="X38" s="4">
        <v>710930.72</v>
      </c>
      <c r="Y38" s="4">
        <v>400668.65</v>
      </c>
      <c r="Z38" s="4">
        <v>749331.61</v>
      </c>
      <c r="AA38" s="4">
        <v>392251.42</v>
      </c>
      <c r="AB38" s="4">
        <v>416288.45</v>
      </c>
    </row>
    <row r="39" spans="1:28">
      <c r="A39" s="1" t="s">
        <v>46</v>
      </c>
      <c r="B39" s="1" t="s">
        <v>26</v>
      </c>
      <c r="C39" s="1" t="s">
        <v>182</v>
      </c>
      <c r="D39" s="6">
        <v>2006</v>
      </c>
      <c r="E39" s="2" t="s">
        <v>125</v>
      </c>
      <c r="F39" s="1">
        <f>SUM(O39:AB39)</f>
        <v>0</v>
      </c>
      <c r="G39" s="1">
        <f>SUM(H39:M39)</f>
        <v>0</v>
      </c>
      <c r="U39" s="3"/>
      <c r="V39" s="3"/>
      <c r="W39" s="3"/>
      <c r="X39" s="3"/>
      <c r="Y39" s="3"/>
      <c r="Z39" s="3"/>
      <c r="AA39" s="3"/>
      <c r="AB39" s="3"/>
    </row>
    <row r="40" spans="1:28">
      <c r="A40" s="1" t="s">
        <v>25</v>
      </c>
      <c r="B40" s="1" t="s">
        <v>26</v>
      </c>
      <c r="C40" s="1" t="s">
        <v>170</v>
      </c>
      <c r="D40" s="6">
        <v>2010</v>
      </c>
      <c r="E40" s="2" t="s">
        <v>125</v>
      </c>
      <c r="F40" s="1">
        <f>SUM(K40:AB40)</f>
        <v>0</v>
      </c>
      <c r="G40" s="1">
        <f>SUM(H40:I40)</f>
        <v>0</v>
      </c>
    </row>
    <row r="41" spans="1:28">
      <c r="A41" s="1" t="s">
        <v>89</v>
      </c>
      <c r="B41" s="1" t="s">
        <v>90</v>
      </c>
      <c r="C41" s="1" t="s">
        <v>188</v>
      </c>
      <c r="D41" s="6">
        <v>1997</v>
      </c>
      <c r="E41" s="2" t="s">
        <v>125</v>
      </c>
      <c r="F41" s="1">
        <f>SUM(X41:AB41)</f>
        <v>0</v>
      </c>
      <c r="G41" s="1">
        <f>SUM(H41:V41)</f>
        <v>0</v>
      </c>
    </row>
    <row r="42" spans="1:28">
      <c r="A42" s="1" t="s">
        <v>108</v>
      </c>
      <c r="B42" s="1" t="s">
        <v>109</v>
      </c>
      <c r="C42" s="1" t="s">
        <v>206</v>
      </c>
      <c r="D42" s="6">
        <v>1995</v>
      </c>
      <c r="E42" s="2" t="s">
        <v>130</v>
      </c>
      <c r="F42" s="1">
        <f>SUM(Z42:AB42)</f>
        <v>1317939.3700000001</v>
      </c>
      <c r="G42" s="1">
        <f>SUM(H42:X42)</f>
        <v>6443765.0100000007</v>
      </c>
      <c r="H42" s="1">
        <v>461186</v>
      </c>
      <c r="J42" s="4">
        <v>322707.31</v>
      </c>
      <c r="K42" s="4">
        <v>797068.54</v>
      </c>
      <c r="L42" s="4">
        <v>762361.96</v>
      </c>
      <c r="M42" s="4">
        <v>779322.04</v>
      </c>
      <c r="N42" s="4">
        <v>801607.63</v>
      </c>
      <c r="O42" s="4">
        <v>489923.97</v>
      </c>
      <c r="R42" s="4">
        <v>271686.65999999997</v>
      </c>
      <c r="S42" s="4">
        <v>284289.49</v>
      </c>
      <c r="T42" s="4">
        <v>284453.90000000002</v>
      </c>
      <c r="U42" s="4">
        <v>429828.63</v>
      </c>
      <c r="W42" s="4">
        <v>255847.82</v>
      </c>
      <c r="X42" s="4">
        <v>503481.06</v>
      </c>
      <c r="Y42" s="4">
        <v>485888.09</v>
      </c>
      <c r="Z42" s="4">
        <v>622972.80000000005</v>
      </c>
      <c r="AA42" s="4">
        <v>357605.76</v>
      </c>
      <c r="AB42" s="4">
        <v>337360.81</v>
      </c>
    </row>
    <row r="43" spans="1:28">
      <c r="A43" s="1" t="s">
        <v>12</v>
      </c>
      <c r="B43" s="1" t="s">
        <v>13</v>
      </c>
      <c r="C43" s="1" t="s">
        <v>164</v>
      </c>
      <c r="D43" s="6">
        <v>2011</v>
      </c>
      <c r="E43" s="2" t="s">
        <v>126</v>
      </c>
      <c r="F43" s="1">
        <f>SUM(J43:AB43)</f>
        <v>0</v>
      </c>
      <c r="G43" s="1">
        <f>H43</f>
        <v>0</v>
      </c>
    </row>
    <row r="44" spans="1:28">
      <c r="A44" s="1" t="s">
        <v>6</v>
      </c>
      <c r="B44" s="1" t="s">
        <v>7</v>
      </c>
      <c r="C44" s="1" t="s">
        <v>160</v>
      </c>
      <c r="D44" s="6">
        <v>2012</v>
      </c>
      <c r="E44" s="2" t="s">
        <v>125</v>
      </c>
      <c r="F44" s="1">
        <f>SUM(I44:AB44)</f>
        <v>16250720.319999998</v>
      </c>
      <c r="G44" s="1">
        <v>0</v>
      </c>
      <c r="I44" s="4">
        <v>752877.53</v>
      </c>
      <c r="J44" s="4">
        <v>2585579.52</v>
      </c>
      <c r="K44" s="4">
        <v>2300249.63</v>
      </c>
      <c r="L44" s="4">
        <v>653181.03</v>
      </c>
      <c r="M44" s="4">
        <v>678260.24</v>
      </c>
      <c r="N44" s="4">
        <v>718412.84</v>
      </c>
      <c r="O44" s="4">
        <v>759435.35</v>
      </c>
      <c r="P44" s="4">
        <v>785165.29</v>
      </c>
      <c r="Q44" s="4">
        <v>359977.19</v>
      </c>
      <c r="R44" s="4">
        <v>472317.87</v>
      </c>
      <c r="S44" s="4">
        <v>655523.93000000005</v>
      </c>
      <c r="T44" s="4">
        <v>653622.92000000004</v>
      </c>
      <c r="U44" s="4">
        <v>913079.9</v>
      </c>
      <c r="V44" s="4">
        <v>889902.12</v>
      </c>
      <c r="W44" s="4">
        <v>916397.63</v>
      </c>
      <c r="X44" s="4">
        <v>572252.43999999994</v>
      </c>
      <c r="Y44" s="4">
        <v>563972.65</v>
      </c>
      <c r="Z44" s="4">
        <v>573678.25</v>
      </c>
      <c r="AA44" s="4">
        <v>226055.55</v>
      </c>
      <c r="AB44" s="4">
        <v>220778.44</v>
      </c>
    </row>
    <row r="45" spans="1:28">
      <c r="A45" s="1" t="s">
        <v>136</v>
      </c>
      <c r="B45" s="1" t="s">
        <v>43</v>
      </c>
      <c r="C45" s="1" t="s">
        <v>158</v>
      </c>
      <c r="D45" s="6">
        <v>2012</v>
      </c>
      <c r="E45" s="2" t="s">
        <v>125</v>
      </c>
      <c r="F45" s="1">
        <f>SUM(I45:AB45)</f>
        <v>5999034.4500000002</v>
      </c>
      <c r="G45" s="1">
        <v>0</v>
      </c>
      <c r="H45" s="1">
        <v>1748930</v>
      </c>
      <c r="I45" s="4">
        <v>380267.9</v>
      </c>
      <c r="J45" s="4">
        <v>834933.7</v>
      </c>
      <c r="K45" s="4">
        <v>965623.54</v>
      </c>
      <c r="L45" s="4">
        <v>1252590.04</v>
      </c>
      <c r="M45" s="4">
        <v>884045.75</v>
      </c>
      <c r="N45" s="4">
        <v>936380.22</v>
      </c>
      <c r="O45" s="4">
        <v>366389.94</v>
      </c>
      <c r="P45" s="4">
        <v>378803.36</v>
      </c>
    </row>
    <row r="46" spans="1:28">
      <c r="A46" s="1" t="s">
        <v>37</v>
      </c>
      <c r="B46" s="1" t="s">
        <v>38</v>
      </c>
      <c r="C46" s="1" t="s">
        <v>177</v>
      </c>
      <c r="D46" s="6">
        <v>2008</v>
      </c>
      <c r="E46" s="2" t="s">
        <v>125</v>
      </c>
      <c r="F46" s="1">
        <f>SUM(M46:AB46)</f>
        <v>255506.32</v>
      </c>
      <c r="G46" s="1">
        <f>SUM(H46:K46)</f>
        <v>0</v>
      </c>
      <c r="O46" s="4">
        <v>150541.01</v>
      </c>
      <c r="U46" s="3"/>
      <c r="V46" s="4">
        <v>104965.31</v>
      </c>
      <c r="W46" s="3"/>
      <c r="X46" s="3"/>
      <c r="Y46" s="3"/>
      <c r="Z46" s="3"/>
      <c r="AA46" s="3"/>
      <c r="AB46" s="3"/>
    </row>
    <row r="47" spans="1:28">
      <c r="A47" s="1" t="s">
        <v>27</v>
      </c>
      <c r="B47" s="1" t="s">
        <v>28</v>
      </c>
      <c r="C47" s="1" t="s">
        <v>173</v>
      </c>
      <c r="D47" s="6">
        <v>2009</v>
      </c>
      <c r="E47" s="2" t="s">
        <v>125</v>
      </c>
      <c r="F47" s="1">
        <f>SUM(L47:AB47)</f>
        <v>0</v>
      </c>
      <c r="G47" s="1">
        <f>SUM(H47:J47)</f>
        <v>0</v>
      </c>
    </row>
    <row r="48" spans="1:28">
      <c r="A48" s="1" t="s">
        <v>118</v>
      </c>
      <c r="B48" s="1" t="s">
        <v>60</v>
      </c>
      <c r="C48" s="1" t="s">
        <v>213</v>
      </c>
      <c r="D48" s="6">
        <v>1994</v>
      </c>
      <c r="E48" s="2" t="s">
        <v>125</v>
      </c>
      <c r="F48" s="1">
        <f>SUM(AA48:AB48)</f>
        <v>0</v>
      </c>
      <c r="G48" s="1">
        <f>SUM(H48:Y48)</f>
        <v>0</v>
      </c>
    </row>
    <row r="49" spans="1:28">
      <c r="A49" s="1" t="s">
        <v>69</v>
      </c>
      <c r="B49" s="1" t="s">
        <v>68</v>
      </c>
      <c r="C49" s="1" t="s">
        <v>156</v>
      </c>
      <c r="D49" s="6">
        <v>2001</v>
      </c>
      <c r="E49" s="2" t="s">
        <v>127</v>
      </c>
      <c r="F49" s="1">
        <f>SUM(T49:AB49)</f>
        <v>409431.52</v>
      </c>
      <c r="G49" s="1">
        <f>SUM(H49:R49)</f>
        <v>136469.96</v>
      </c>
      <c r="R49" s="4">
        <v>136469.96</v>
      </c>
      <c r="S49" s="4">
        <v>134587.98000000001</v>
      </c>
      <c r="T49" s="4">
        <v>134387.15</v>
      </c>
      <c r="U49" s="4">
        <v>134858.22</v>
      </c>
      <c r="V49" s="4">
        <v>140186.15</v>
      </c>
    </row>
    <row r="50" spans="1:28">
      <c r="A50" s="1" t="s">
        <v>70</v>
      </c>
      <c r="B50" s="1" t="s">
        <v>71</v>
      </c>
      <c r="C50" s="1" t="s">
        <v>193</v>
      </c>
      <c r="D50" s="6">
        <v>2001</v>
      </c>
      <c r="E50" s="2" t="s">
        <v>127</v>
      </c>
      <c r="F50" s="1">
        <f>SUM(T50:AB50)</f>
        <v>0</v>
      </c>
      <c r="G50" s="1">
        <f>SUM(H50:R50)</f>
        <v>0</v>
      </c>
    </row>
    <row r="51" spans="1:28">
      <c r="A51" s="1" t="s">
        <v>141</v>
      </c>
      <c r="B51" s="1" t="s">
        <v>142</v>
      </c>
      <c r="C51" s="1" t="s">
        <v>155</v>
      </c>
      <c r="D51" s="6">
        <v>1993</v>
      </c>
      <c r="E51" s="2" t="s">
        <v>125</v>
      </c>
      <c r="F51" s="1">
        <f>AB51</f>
        <v>0</v>
      </c>
      <c r="G51" s="1">
        <f>SUM(H51:Z51)</f>
        <v>0</v>
      </c>
    </row>
    <row r="52" spans="1:28">
      <c r="A52" s="1" t="s">
        <v>143</v>
      </c>
      <c r="B52" s="1" t="s">
        <v>144</v>
      </c>
      <c r="C52" s="1" t="s">
        <v>156</v>
      </c>
      <c r="D52" s="6">
        <v>1993</v>
      </c>
      <c r="E52" s="2" t="s">
        <v>126</v>
      </c>
      <c r="F52" s="1">
        <f>AB52</f>
        <v>964147.52</v>
      </c>
      <c r="G52" s="1">
        <f>SUM(H52:Z52)</f>
        <v>3746099.36</v>
      </c>
      <c r="Q52" s="4">
        <v>344938.78</v>
      </c>
      <c r="R52" s="4">
        <v>443492.91</v>
      </c>
      <c r="S52" s="4">
        <v>406219.33</v>
      </c>
      <c r="T52" s="4">
        <v>347400.25</v>
      </c>
      <c r="V52" s="4">
        <v>100872.05</v>
      </c>
      <c r="W52" s="4">
        <v>360001.96</v>
      </c>
      <c r="X52" s="4">
        <v>353157.72</v>
      </c>
      <c r="Y52" s="4">
        <v>709508.73</v>
      </c>
      <c r="Z52" s="4">
        <v>680507.63</v>
      </c>
      <c r="AA52" s="4">
        <v>680039.95</v>
      </c>
      <c r="AB52" s="4">
        <v>964147.52</v>
      </c>
    </row>
    <row r="53" spans="1:28">
      <c r="A53" s="1" t="s">
        <v>53</v>
      </c>
      <c r="B53" s="1" t="s">
        <v>54</v>
      </c>
      <c r="C53" s="1" t="s">
        <v>186</v>
      </c>
      <c r="D53" s="6">
        <v>2005</v>
      </c>
      <c r="E53" s="2" t="s">
        <v>125</v>
      </c>
      <c r="F53" s="1">
        <f>SUM(P53:AB53)</f>
        <v>5747623.4499999993</v>
      </c>
      <c r="G53" s="1">
        <f>SUM(H53:N53)</f>
        <v>0</v>
      </c>
      <c r="T53" s="4">
        <v>780894.26</v>
      </c>
      <c r="U53" s="4">
        <v>1167263.6100000001</v>
      </c>
      <c r="V53" s="4">
        <v>875523.62</v>
      </c>
      <c r="W53" s="4">
        <v>1120272.81</v>
      </c>
      <c r="X53" s="4">
        <v>654088.28</v>
      </c>
      <c r="Y53" s="4">
        <v>112558.31</v>
      </c>
      <c r="Z53" s="4">
        <v>392388.85</v>
      </c>
      <c r="AA53" s="4">
        <v>385230.13</v>
      </c>
      <c r="AB53" s="4">
        <v>259403.58</v>
      </c>
    </row>
    <row r="54" spans="1:28">
      <c r="A54" s="1" t="s">
        <v>145</v>
      </c>
      <c r="B54" s="1" t="s">
        <v>146</v>
      </c>
      <c r="C54" s="1" t="s">
        <v>157</v>
      </c>
      <c r="D54" s="6">
        <v>1993</v>
      </c>
      <c r="E54" s="2" t="s">
        <v>125</v>
      </c>
      <c r="F54" s="1">
        <f>AB54</f>
        <v>0</v>
      </c>
      <c r="G54" s="1">
        <f>SUM(H54:Z54)</f>
        <v>0</v>
      </c>
    </row>
    <row r="55" spans="1:28">
      <c r="A55" s="1" t="s">
        <v>62</v>
      </c>
      <c r="B55" s="1" t="s">
        <v>63</v>
      </c>
      <c r="C55" s="1" t="s">
        <v>162</v>
      </c>
      <c r="D55" s="6">
        <v>2002</v>
      </c>
      <c r="E55" s="2" t="s">
        <v>125</v>
      </c>
      <c r="F55" s="1">
        <f>SUM(S55:AB55)</f>
        <v>278096.08</v>
      </c>
      <c r="G55" s="1">
        <f>SUM(H55:Q55)</f>
        <v>0</v>
      </c>
      <c r="V55" s="4">
        <v>278096.08</v>
      </c>
    </row>
    <row r="56" spans="1:28">
      <c r="A56" s="1" t="s">
        <v>58</v>
      </c>
      <c r="B56" s="1" t="s">
        <v>59</v>
      </c>
      <c r="C56" s="1" t="s">
        <v>188</v>
      </c>
      <c r="D56" s="6">
        <v>2003</v>
      </c>
      <c r="E56" s="2" t="s">
        <v>125</v>
      </c>
      <c r="F56" s="1">
        <f>SUM(R56:AB56)</f>
        <v>10202133.720000001</v>
      </c>
      <c r="G56" s="1">
        <f>SUM(H56:P56)</f>
        <v>9078702.9600000009</v>
      </c>
      <c r="H56" s="1">
        <v>1019147</v>
      </c>
      <c r="I56" s="4">
        <v>1048922.83</v>
      </c>
      <c r="J56" s="4">
        <v>1092947.92</v>
      </c>
      <c r="K56" s="4">
        <v>1093957.83</v>
      </c>
      <c r="L56" s="4">
        <v>1075648.3600000001</v>
      </c>
      <c r="M56" s="4">
        <v>579727.56000000006</v>
      </c>
      <c r="N56" s="4">
        <v>889929.58</v>
      </c>
      <c r="O56" s="4">
        <v>878274.05</v>
      </c>
      <c r="P56" s="4">
        <v>1400147.83</v>
      </c>
      <c r="Q56" s="4">
        <v>1410971.17</v>
      </c>
      <c r="R56" s="4">
        <v>1414592.57</v>
      </c>
      <c r="S56" s="4">
        <v>403792.45</v>
      </c>
      <c r="T56" s="4">
        <v>1273562.72</v>
      </c>
      <c r="U56" s="4">
        <v>1481154.17</v>
      </c>
      <c r="V56" s="4">
        <v>1278870.98</v>
      </c>
      <c r="W56" s="4">
        <v>1291618.6000000001</v>
      </c>
      <c r="X56" s="4">
        <v>1465042.39</v>
      </c>
      <c r="Y56" s="4">
        <v>386712.22</v>
      </c>
      <c r="Z56" s="4">
        <v>416850.99</v>
      </c>
      <c r="AA56" s="4">
        <v>431776.54</v>
      </c>
      <c r="AB56" s="4">
        <v>358160.09</v>
      </c>
    </row>
    <row r="57" spans="1:28">
      <c r="A57" s="1" t="s">
        <v>8</v>
      </c>
      <c r="B57" s="1" t="s">
        <v>9</v>
      </c>
      <c r="C57" s="1" t="s">
        <v>161</v>
      </c>
      <c r="D57" s="6">
        <v>2012</v>
      </c>
      <c r="E57" s="2" t="s">
        <v>125</v>
      </c>
      <c r="F57" s="1">
        <f>SUM(I57:AB57)</f>
        <v>614437.38</v>
      </c>
      <c r="G57" s="1">
        <v>0</v>
      </c>
      <c r="N57" s="4">
        <v>188967.48</v>
      </c>
      <c r="O57" s="4">
        <v>310733.67</v>
      </c>
      <c r="P57" s="4">
        <v>114736.23</v>
      </c>
    </row>
    <row r="58" spans="1:28">
      <c r="A58" s="1" t="s">
        <v>87</v>
      </c>
      <c r="B58" s="1" t="s">
        <v>88</v>
      </c>
      <c r="C58" s="1" t="s">
        <v>171</v>
      </c>
      <c r="D58" s="6">
        <v>1998</v>
      </c>
      <c r="E58" s="2" t="s">
        <v>125</v>
      </c>
      <c r="F58" s="1">
        <f>SUM(W58:AB58)</f>
        <v>2930660.59</v>
      </c>
      <c r="G58" s="1">
        <f>SUM(H58:U58)</f>
        <v>329152.74</v>
      </c>
      <c r="O58" s="4">
        <v>137662.35</v>
      </c>
      <c r="P58" s="4">
        <v>191490.39</v>
      </c>
      <c r="Y58" s="4">
        <v>888887.33</v>
      </c>
      <c r="Z58" s="4">
        <v>871809.63</v>
      </c>
      <c r="AA58" s="4">
        <v>586184.47</v>
      </c>
      <c r="AB58" s="4">
        <v>583779.16</v>
      </c>
    </row>
    <row r="59" spans="1:28">
      <c r="A59" s="1" t="s">
        <v>47</v>
      </c>
      <c r="B59" s="1" t="s">
        <v>48</v>
      </c>
      <c r="C59" s="1" t="s">
        <v>183</v>
      </c>
      <c r="D59" s="6">
        <v>2006</v>
      </c>
      <c r="E59" s="2" t="s">
        <v>125</v>
      </c>
      <c r="F59" s="1">
        <f>SUM(O59:AB59)</f>
        <v>135729.19</v>
      </c>
      <c r="G59" s="1">
        <f>SUM(H59:M59)</f>
        <v>0</v>
      </c>
      <c r="U59" s="4">
        <v>135729.19</v>
      </c>
      <c r="V59" s="3"/>
      <c r="W59" s="3"/>
      <c r="X59" s="3"/>
      <c r="Y59" s="3"/>
      <c r="Z59" s="3"/>
      <c r="AA59" s="3"/>
      <c r="AB59" s="3"/>
    </row>
    <row r="60" spans="1:28">
      <c r="A60" s="1" t="s">
        <v>114</v>
      </c>
      <c r="B60" s="1" t="s">
        <v>115</v>
      </c>
      <c r="C60" s="1" t="s">
        <v>208</v>
      </c>
      <c r="D60" s="6">
        <v>1995</v>
      </c>
      <c r="E60" s="2" t="s">
        <v>126</v>
      </c>
      <c r="F60" s="1">
        <f>SUM(Z60:AB60)</f>
        <v>0</v>
      </c>
      <c r="G60" s="1">
        <f>SUM(H60:X60)</f>
        <v>0</v>
      </c>
    </row>
    <row r="61" spans="1:28">
      <c r="A61" s="1" t="s">
        <v>85</v>
      </c>
      <c r="B61" s="1" t="s">
        <v>86</v>
      </c>
      <c r="C61" s="1" t="s">
        <v>200</v>
      </c>
      <c r="D61" s="6">
        <v>1999</v>
      </c>
      <c r="E61" s="2" t="s">
        <v>125</v>
      </c>
      <c r="F61" s="1">
        <f>SUM(V61:AB61)</f>
        <v>0</v>
      </c>
      <c r="G61" s="1">
        <f>SUM(H61:T61)</f>
        <v>0</v>
      </c>
    </row>
    <row r="62" spans="1:28">
      <c r="A62" s="1" t="s">
        <v>72</v>
      </c>
      <c r="B62" s="1" t="s">
        <v>73</v>
      </c>
      <c r="C62" s="1" t="s">
        <v>153</v>
      </c>
      <c r="D62" s="6">
        <v>2001</v>
      </c>
      <c r="E62" s="2" t="s">
        <v>125</v>
      </c>
      <c r="F62" s="1">
        <f>SUM(T62:AB62)</f>
        <v>54520.83</v>
      </c>
      <c r="G62" s="1">
        <f>SUM(H62:R62)</f>
        <v>0</v>
      </c>
      <c r="V62" s="4">
        <v>54520.83</v>
      </c>
    </row>
    <row r="63" spans="1:28">
      <c r="A63" s="1" t="s">
        <v>92</v>
      </c>
      <c r="B63" s="1" t="s">
        <v>68</v>
      </c>
      <c r="C63" s="1" t="s">
        <v>202</v>
      </c>
      <c r="D63" s="6">
        <v>1997</v>
      </c>
      <c r="E63" s="2" t="s">
        <v>128</v>
      </c>
      <c r="F63" s="1">
        <f>SUM(X63:AB63)</f>
        <v>0</v>
      </c>
      <c r="G63" s="1">
        <f>SUM(H63:V63)</f>
        <v>0</v>
      </c>
    </row>
    <row r="64" spans="1:28">
      <c r="A64" s="1" t="s">
        <v>147</v>
      </c>
      <c r="B64" s="1" t="s">
        <v>7</v>
      </c>
      <c r="C64" s="1" t="s">
        <v>154</v>
      </c>
      <c r="D64" s="6">
        <v>1993</v>
      </c>
      <c r="E64" s="2" t="s">
        <v>125</v>
      </c>
      <c r="F64" s="1">
        <f>AB64</f>
        <v>0</v>
      </c>
      <c r="G64" s="1">
        <f>SUM(H64:Z64)</f>
        <v>0</v>
      </c>
    </row>
    <row r="65" spans="1:28">
      <c r="A65" s="1" t="s">
        <v>110</v>
      </c>
      <c r="B65" s="1" t="s">
        <v>111</v>
      </c>
      <c r="C65" s="1" t="s">
        <v>207</v>
      </c>
      <c r="D65" s="6">
        <v>1995</v>
      </c>
      <c r="E65" s="2" t="s">
        <v>125</v>
      </c>
      <c r="F65" s="1">
        <f>SUM(Z65:AB65)</f>
        <v>0</v>
      </c>
      <c r="G65" s="1">
        <f>SUM(H65:X65)</f>
        <v>0</v>
      </c>
    </row>
    <row r="66" spans="1:28">
      <c r="A66" s="1" t="s">
        <v>134</v>
      </c>
      <c r="B66" s="1" t="s">
        <v>54</v>
      </c>
      <c r="C66" s="1" t="s">
        <v>162</v>
      </c>
      <c r="D66" s="6">
        <v>2012</v>
      </c>
      <c r="E66" s="2" t="s">
        <v>125</v>
      </c>
      <c r="F66" s="1">
        <f>SUM(I66:AB66)</f>
        <v>8642110.9199999962</v>
      </c>
      <c r="G66" s="1">
        <v>0</v>
      </c>
      <c r="J66" s="4">
        <v>374446.4</v>
      </c>
      <c r="K66" s="4">
        <v>686428.67</v>
      </c>
      <c r="L66" s="4">
        <v>683986.51</v>
      </c>
      <c r="M66" s="4">
        <v>519809.36</v>
      </c>
      <c r="N66" s="4">
        <v>1038859.32</v>
      </c>
      <c r="O66" s="4">
        <v>555061.42000000004</v>
      </c>
      <c r="P66" s="4">
        <v>439984.27</v>
      </c>
      <c r="Q66" s="4">
        <v>854868.3</v>
      </c>
      <c r="R66" s="4">
        <v>1140880.54</v>
      </c>
      <c r="S66" s="4">
        <v>678045.14</v>
      </c>
      <c r="T66" s="4">
        <v>836523.47</v>
      </c>
      <c r="U66" s="4">
        <v>441090.59</v>
      </c>
      <c r="V66" s="4">
        <v>139546.67000000001</v>
      </c>
      <c r="W66" s="4">
        <v>138457.34</v>
      </c>
      <c r="Y66" s="4">
        <v>43086.54</v>
      </c>
      <c r="Z66" s="4">
        <v>36716.449999999997</v>
      </c>
      <c r="AA66" s="4">
        <v>34319.93</v>
      </c>
    </row>
    <row r="67" spans="1:28">
      <c r="A67" s="1" t="s">
        <v>35</v>
      </c>
      <c r="B67" s="1" t="s">
        <v>36</v>
      </c>
      <c r="C67" s="1" t="s">
        <v>176</v>
      </c>
      <c r="D67" s="6">
        <v>2008</v>
      </c>
      <c r="E67" s="2" t="s">
        <v>125</v>
      </c>
      <c r="F67" s="1">
        <f>SUM(M67:AB67)</f>
        <v>2376323.38</v>
      </c>
      <c r="G67" s="1">
        <f>SUM(H67:K67)</f>
        <v>0</v>
      </c>
      <c r="O67" s="4">
        <v>335638.68</v>
      </c>
      <c r="P67" s="4">
        <v>360525.78</v>
      </c>
      <c r="R67" s="4">
        <v>276713.73</v>
      </c>
      <c r="S67" s="4">
        <v>272900.53999999998</v>
      </c>
      <c r="T67" s="4">
        <v>272492.88</v>
      </c>
      <c r="U67" s="3"/>
      <c r="V67" s="4">
        <v>175001.34</v>
      </c>
      <c r="W67" s="4">
        <v>177462.57</v>
      </c>
      <c r="X67" s="4">
        <v>173177.38</v>
      </c>
      <c r="Y67" s="4">
        <v>166088.06</v>
      </c>
      <c r="Z67" s="4">
        <v>166322.42000000001</v>
      </c>
      <c r="AA67" s="3"/>
      <c r="AB67" s="3"/>
    </row>
    <row r="68" spans="1:28">
      <c r="A68" s="1" t="s">
        <v>148</v>
      </c>
      <c r="B68" s="1" t="s">
        <v>149</v>
      </c>
      <c r="C68" s="1" t="s">
        <v>158</v>
      </c>
      <c r="D68" s="6">
        <v>1993</v>
      </c>
      <c r="E68" s="2" t="s">
        <v>125</v>
      </c>
      <c r="F68" s="1">
        <f>AB68</f>
        <v>0</v>
      </c>
      <c r="G68" s="1">
        <f>SUM(H68:Z68)</f>
        <v>0</v>
      </c>
    </row>
    <row r="69" spans="1:28">
      <c r="A69" s="1" t="s">
        <v>41</v>
      </c>
      <c r="B69" s="1" t="s">
        <v>42</v>
      </c>
      <c r="C69" s="1" t="s">
        <v>179</v>
      </c>
      <c r="D69" s="6">
        <v>2007</v>
      </c>
      <c r="E69" s="2" t="s">
        <v>125</v>
      </c>
      <c r="F69" s="1">
        <f>SUM(N69:AB69)</f>
        <v>0</v>
      </c>
      <c r="G69" s="1">
        <f>SUM(H69:L69)</f>
        <v>0</v>
      </c>
      <c r="U69" s="3"/>
      <c r="V69" s="3"/>
      <c r="W69" s="3"/>
      <c r="X69" s="3"/>
      <c r="Y69" s="3"/>
      <c r="Z69" s="3"/>
      <c r="AA69" s="3"/>
      <c r="AB69" s="3"/>
    </row>
    <row r="70" spans="1:28">
      <c r="A70" s="1" t="s">
        <v>133</v>
      </c>
      <c r="B70" s="1" t="s">
        <v>55</v>
      </c>
      <c r="C70" s="1" t="s">
        <v>153</v>
      </c>
      <c r="D70" s="6">
        <v>2004</v>
      </c>
      <c r="E70" s="2" t="s">
        <v>127</v>
      </c>
      <c r="F70" s="1">
        <f>SUM(Q70:AB70)</f>
        <v>895556.58999999985</v>
      </c>
      <c r="G70" s="1">
        <f>SUM(H70:O70)</f>
        <v>0</v>
      </c>
      <c r="P70" s="4">
        <v>393311.9</v>
      </c>
      <c r="Q70" s="4">
        <v>403785.97</v>
      </c>
      <c r="R70" s="4">
        <v>412988.43</v>
      </c>
      <c r="X70" s="4">
        <v>41119.129999999997</v>
      </c>
      <c r="Y70" s="4">
        <v>37663.06</v>
      </c>
    </row>
    <row r="71" spans="1:28">
      <c r="A71" s="1" t="s">
        <v>120</v>
      </c>
      <c r="B71" s="1" t="s">
        <v>121</v>
      </c>
      <c r="C71" s="1" t="s">
        <v>211</v>
      </c>
      <c r="D71" s="6">
        <v>1994</v>
      </c>
      <c r="E71" s="2" t="s">
        <v>131</v>
      </c>
      <c r="F71" s="1">
        <f>SUM(AA71:AB71)</f>
        <v>395996.47</v>
      </c>
      <c r="G71" s="1">
        <f>SUM(H71:Y71)</f>
        <v>0</v>
      </c>
      <c r="AB71" s="4">
        <v>395996.47</v>
      </c>
    </row>
    <row r="72" spans="1:28">
      <c r="A72" s="1" t="s">
        <v>10</v>
      </c>
      <c r="B72" s="1" t="s">
        <v>11</v>
      </c>
      <c r="C72" s="1" t="s">
        <v>163</v>
      </c>
      <c r="D72" s="6">
        <v>2012</v>
      </c>
      <c r="E72" s="2" t="s">
        <v>125</v>
      </c>
      <c r="F72" s="1">
        <f>SUM(I72:AB72)</f>
        <v>825488.16999999993</v>
      </c>
      <c r="G72" s="1">
        <v>0</v>
      </c>
      <c r="J72" s="4">
        <v>91679.24</v>
      </c>
      <c r="K72" s="4">
        <v>375634.48</v>
      </c>
      <c r="L72" s="4">
        <v>358174.45</v>
      </c>
    </row>
    <row r="73" spans="1:28">
      <c r="A73" s="1" t="s">
        <v>31</v>
      </c>
      <c r="B73" s="1" t="s">
        <v>32</v>
      </c>
      <c r="C73" s="1" t="s">
        <v>174</v>
      </c>
      <c r="D73" s="6">
        <v>2009</v>
      </c>
      <c r="E73" s="2" t="s">
        <v>125</v>
      </c>
      <c r="F73" s="1">
        <f>SUM(L73:AB73)</f>
        <v>29463828.890000001</v>
      </c>
      <c r="G73" s="1">
        <f>SUM(H73:J73)</f>
        <v>0</v>
      </c>
      <c r="M73" s="4">
        <v>1401303.84</v>
      </c>
      <c r="N73" s="4">
        <v>3226918.62</v>
      </c>
      <c r="O73" s="4">
        <v>3345392.66</v>
      </c>
      <c r="P73" s="4">
        <v>1516518.81</v>
      </c>
      <c r="Q73" s="4">
        <v>1534331.78</v>
      </c>
      <c r="R73" s="4">
        <v>3551229.56</v>
      </c>
      <c r="S73" s="4">
        <v>3039645.66</v>
      </c>
      <c r="T73" s="4">
        <v>2761843.82</v>
      </c>
      <c r="U73" s="4">
        <v>2981975.42</v>
      </c>
      <c r="V73" s="4">
        <v>1137207.25</v>
      </c>
      <c r="W73" s="4">
        <v>1110501.1200000001</v>
      </c>
      <c r="X73" s="4">
        <v>1092287.97</v>
      </c>
      <c r="Y73" s="4">
        <v>1203024.3500000001</v>
      </c>
      <c r="Z73" s="4">
        <v>540670.63</v>
      </c>
      <c r="AA73" s="4">
        <v>506717.93</v>
      </c>
      <c r="AB73" s="4">
        <v>514259.47</v>
      </c>
    </row>
    <row r="74" spans="1:28">
      <c r="A74" s="1" t="s">
        <v>39</v>
      </c>
      <c r="B74" s="1" t="s">
        <v>40</v>
      </c>
      <c r="C74" s="1" t="s">
        <v>178</v>
      </c>
      <c r="D74" s="6">
        <v>2008</v>
      </c>
      <c r="E74" s="2" t="s">
        <v>125</v>
      </c>
      <c r="F74" s="1">
        <f>SUM(M74:AB74)</f>
        <v>704947.17</v>
      </c>
      <c r="G74" s="1">
        <f>SUM(H74:K74)</f>
        <v>0</v>
      </c>
      <c r="P74" s="4">
        <v>704947.17</v>
      </c>
      <c r="U74" s="3"/>
      <c r="V74" s="3"/>
      <c r="W74" s="3"/>
      <c r="X74" s="3"/>
      <c r="Y74" s="3"/>
      <c r="Z74" s="3"/>
      <c r="AA74" s="3"/>
      <c r="AB74" s="3"/>
    </row>
    <row r="75" spans="1:28">
      <c r="A75" s="1" t="s">
        <v>14</v>
      </c>
      <c r="B75" s="1" t="s">
        <v>15</v>
      </c>
      <c r="C75" s="1" t="s">
        <v>164</v>
      </c>
      <c r="D75" s="6">
        <v>2011</v>
      </c>
      <c r="E75" s="2" t="s">
        <v>126</v>
      </c>
      <c r="F75" s="1">
        <f>SUM(J75:AB75)</f>
        <v>0</v>
      </c>
      <c r="G75" s="1">
        <f>H75</f>
        <v>0</v>
      </c>
    </row>
    <row r="76" spans="1:28">
      <c r="A76" s="1" t="s">
        <v>16</v>
      </c>
      <c r="B76" s="1" t="s">
        <v>17</v>
      </c>
      <c r="C76" s="1" t="s">
        <v>166</v>
      </c>
      <c r="D76" s="6">
        <v>2011</v>
      </c>
      <c r="E76" s="2" t="s">
        <v>125</v>
      </c>
      <c r="F76" s="1">
        <f>SUM(J76:AB76)</f>
        <v>378696.19</v>
      </c>
      <c r="G76" s="1">
        <f>H76</f>
        <v>0</v>
      </c>
      <c r="J76" s="4">
        <v>179791.21</v>
      </c>
      <c r="P76" s="4">
        <v>98145.66</v>
      </c>
      <c r="Q76" s="4">
        <v>100759.32</v>
      </c>
    </row>
    <row r="77" spans="1:28">
      <c r="A77" s="1" t="s">
        <v>101</v>
      </c>
      <c r="B77" s="1" t="s">
        <v>7</v>
      </c>
      <c r="C77" s="1" t="s">
        <v>201</v>
      </c>
      <c r="D77" s="6">
        <v>1996</v>
      </c>
      <c r="E77" s="2" t="s">
        <v>125</v>
      </c>
      <c r="Z77" s="4">
        <v>388060.34</v>
      </c>
      <c r="AA77" s="4">
        <v>197002.77</v>
      </c>
      <c r="AB77" s="4">
        <v>194343.22</v>
      </c>
    </row>
    <row r="78" spans="1:28">
      <c r="A78" s="1" t="s">
        <v>18</v>
      </c>
      <c r="B78" s="1" t="s">
        <v>19</v>
      </c>
      <c r="C78" s="1" t="s">
        <v>165</v>
      </c>
      <c r="D78" s="6">
        <v>2011</v>
      </c>
      <c r="E78" s="2" t="s">
        <v>125</v>
      </c>
      <c r="F78" s="1">
        <f>SUM(J78:AB78)</f>
        <v>0</v>
      </c>
      <c r="G78" s="1">
        <f>H78</f>
        <v>0</v>
      </c>
    </row>
    <row r="79" spans="1:28">
      <c r="A79" s="1" t="s">
        <v>74</v>
      </c>
      <c r="B79" s="1" t="s">
        <v>75</v>
      </c>
      <c r="C79" s="1" t="s">
        <v>194</v>
      </c>
      <c r="D79" s="6">
        <v>2001</v>
      </c>
      <c r="E79" s="2" t="s">
        <v>127</v>
      </c>
      <c r="F79" s="1">
        <f>SUM(T79:AB79)</f>
        <v>0</v>
      </c>
      <c r="G79" s="1">
        <f>SUM(H79:R79)</f>
        <v>1431207.89</v>
      </c>
      <c r="H79" s="1">
        <v>361463</v>
      </c>
      <c r="I79" s="4">
        <v>481923.97</v>
      </c>
      <c r="J79" s="4">
        <v>284134.89</v>
      </c>
      <c r="K79" s="4">
        <v>303686.03000000003</v>
      </c>
    </row>
    <row r="80" spans="1:28">
      <c r="A80" s="1" t="s">
        <v>64</v>
      </c>
      <c r="B80" s="1" t="s">
        <v>65</v>
      </c>
      <c r="C80" s="1" t="s">
        <v>181</v>
      </c>
      <c r="D80" s="6">
        <v>2002</v>
      </c>
      <c r="E80" s="2" t="s">
        <v>125</v>
      </c>
      <c r="F80" s="1">
        <f>SUM(S80:AB80)</f>
        <v>1259242.98</v>
      </c>
      <c r="G80" s="1">
        <f>SUM(H80:Q80)</f>
        <v>0</v>
      </c>
      <c r="R80" s="5">
        <v>1.28</v>
      </c>
      <c r="S80" s="4">
        <v>832055.92</v>
      </c>
      <c r="T80" s="4">
        <v>151304.04999999999</v>
      </c>
      <c r="U80" s="4">
        <v>156389.9</v>
      </c>
      <c r="V80" s="4">
        <v>119493.11</v>
      </c>
    </row>
  </sheetData>
  <sortState ref="A2:AB80">
    <sortCondition ref="A2:A8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Ferric Fang</dc:creator>
  <cp:lastModifiedBy>Andrew</cp:lastModifiedBy>
  <dcterms:created xsi:type="dcterms:W3CDTF">2012-10-13T19:22:13Z</dcterms:created>
  <dcterms:modified xsi:type="dcterms:W3CDTF">2014-07-01T13:22:21Z</dcterms:modified>
</cp:coreProperties>
</file>