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725"/>
  <workbookPr date1904="1" showInkAnnotation="0" checkCompatibility="1" autoCompressPictures="0"/>
  <bookViews>
    <workbookView xWindow="0" yWindow="0" windowWidth="25600" windowHeight="14880" tabRatio="500"/>
  </bookViews>
  <sheets>
    <sheet name="Table 1" sheetId="3" r:id="rId1"/>
    <sheet name="Table 2" sheetId="1" r:id="rId2"/>
    <sheet name="Table 3" sheetId="2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1" i="1" l="1"/>
  <c r="B5" i="1"/>
  <c r="B31" i="1"/>
  <c r="B26" i="1"/>
  <c r="B13" i="1"/>
  <c r="B9" i="1"/>
  <c r="A136" i="2"/>
  <c r="A137" i="2"/>
  <c r="A138" i="2"/>
  <c r="A139" i="2"/>
  <c r="A140" i="2"/>
  <c r="A141" i="2"/>
  <c r="A142" i="2"/>
  <c r="A128" i="2"/>
  <c r="A129" i="2"/>
  <c r="A130" i="2"/>
  <c r="A131" i="2"/>
  <c r="A132" i="2"/>
  <c r="A133" i="2"/>
  <c r="A134" i="2"/>
  <c r="A120" i="2"/>
  <c r="A121" i="2"/>
  <c r="A122" i="2"/>
  <c r="A123" i="2"/>
  <c r="A124" i="2"/>
  <c r="A125" i="2"/>
  <c r="A126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60" i="2"/>
  <c r="A61" i="2"/>
  <c r="A62" i="2"/>
  <c r="A63" i="2"/>
  <c r="A64" i="2"/>
  <c r="A65" i="2"/>
  <c r="A66" i="2"/>
  <c r="A52" i="2"/>
  <c r="A53" i="2"/>
  <c r="A54" i="2"/>
  <c r="A55" i="2"/>
  <c r="A56" i="2"/>
  <c r="A57" i="2"/>
  <c r="A58" i="2"/>
</calcChain>
</file>

<file path=xl/sharedStrings.xml><?xml version="1.0" encoding="utf-8"?>
<sst xmlns="http://schemas.openxmlformats.org/spreadsheetml/2006/main" count="624" uniqueCount="271">
  <si>
    <t>GC</t>
    <phoneticPr fontId="1" type="noConversion"/>
  </si>
  <si>
    <t>GG</t>
    <phoneticPr fontId="1" type="noConversion"/>
  </si>
  <si>
    <t>GT</t>
    <phoneticPr fontId="1" type="noConversion"/>
  </si>
  <si>
    <t>TA</t>
    <phoneticPr fontId="1" type="noConversion"/>
  </si>
  <si>
    <t>TC</t>
    <phoneticPr fontId="1" type="noConversion"/>
  </si>
  <si>
    <t>TG</t>
    <phoneticPr fontId="1" type="noConversion"/>
  </si>
  <si>
    <t>TT</t>
    <phoneticPr fontId="1" type="noConversion"/>
  </si>
  <si>
    <t>25x26</t>
    <phoneticPr fontId="1" type="noConversion"/>
  </si>
  <si>
    <t>glu25GLY x gly26SER</t>
    <phoneticPr fontId="1" type="noConversion"/>
  </si>
  <si>
    <t>glu25GLY x ala29VAL</t>
    <phoneticPr fontId="1" type="noConversion"/>
  </si>
  <si>
    <t>gly26SER x ala29VAL</t>
    <phoneticPr fontId="1" type="noConversion"/>
  </si>
  <si>
    <t>glu25GLY x gly26SER x ala29VAL</t>
    <phoneticPr fontId="1" type="noConversion"/>
  </si>
  <si>
    <t>&lt;2.2e-16</t>
    <phoneticPr fontId="1" type="noConversion"/>
  </si>
  <si>
    <t>GLY-gly-VAL SECOND ORDER</t>
    <phoneticPr fontId="1" type="noConversion"/>
  </si>
  <si>
    <t>glu-SER-VAL FIRST ORDER</t>
    <phoneticPr fontId="1" type="noConversion"/>
  </si>
  <si>
    <t>glu-SER-VAL SECOND ORDER</t>
    <phoneticPr fontId="1" type="noConversion"/>
  </si>
  <si>
    <t>26x29</t>
    <phoneticPr fontId="1" type="noConversion"/>
  </si>
  <si>
    <t>Protein first order</t>
    <phoneticPr fontId="1" type="noConversion"/>
  </si>
  <si>
    <t>gly26SER</t>
    <phoneticPr fontId="1" type="noConversion"/>
  </si>
  <si>
    <t>ala29VAL</t>
    <phoneticPr fontId="1" type="noConversion"/>
  </si>
  <si>
    <t>DNA first order</t>
    <phoneticPr fontId="1" type="noConversion"/>
  </si>
  <si>
    <t>A3</t>
    <phoneticPr fontId="1" type="noConversion"/>
  </si>
  <si>
    <t>C3</t>
    <phoneticPr fontId="1" type="noConversion"/>
  </si>
  <si>
    <t>G3</t>
    <phoneticPr fontId="1" type="noConversion"/>
  </si>
  <si>
    <t>T3</t>
    <phoneticPr fontId="1" type="noConversion"/>
  </si>
  <si>
    <t>C4</t>
    <phoneticPr fontId="1" type="noConversion"/>
  </si>
  <si>
    <r>
      <t>mult R</t>
    </r>
    <r>
      <rPr>
        <b/>
        <vertAlign val="superscript"/>
        <sz val="10"/>
        <rFont val="Arial"/>
      </rPr>
      <t>2</t>
    </r>
    <phoneticPr fontId="1" type="noConversion"/>
  </si>
  <si>
    <t>G4</t>
    <phoneticPr fontId="1" type="noConversion"/>
  </si>
  <si>
    <r>
      <t>adj R</t>
    </r>
    <r>
      <rPr>
        <b/>
        <vertAlign val="superscript"/>
        <sz val="10"/>
        <rFont val="Arial"/>
      </rPr>
      <t>2</t>
    </r>
    <phoneticPr fontId="1" type="noConversion"/>
  </si>
  <si>
    <t>T4</t>
    <phoneticPr fontId="1" type="noConversion"/>
  </si>
  <si>
    <t>p-value</t>
    <phoneticPr fontId="1" type="noConversion"/>
  </si>
  <si>
    <t>&lt;2.2e-16</t>
    <phoneticPr fontId="1" type="noConversion"/>
  </si>
  <si>
    <t>GLOBAL INTRAMOLECULAR SECOND ORDER</t>
    <phoneticPr fontId="1" type="noConversion"/>
  </si>
  <si>
    <t>term</t>
    <phoneticPr fontId="1" type="noConversion"/>
  </si>
  <si>
    <t>Protein second order (intramolecular)</t>
    <phoneticPr fontId="1" type="noConversion"/>
  </si>
  <si>
    <t>25x26</t>
    <phoneticPr fontId="1" type="noConversion"/>
  </si>
  <si>
    <t>25x29</t>
    <phoneticPr fontId="1" type="noConversion"/>
  </si>
  <si>
    <t>26x29</t>
    <phoneticPr fontId="1" type="noConversion"/>
  </si>
  <si>
    <t>DNA second order (intramolecular)</t>
    <phoneticPr fontId="1" type="noConversion"/>
  </si>
  <si>
    <t>AA</t>
    <phoneticPr fontId="1" type="noConversion"/>
  </si>
  <si>
    <t>AC</t>
    <phoneticPr fontId="1" type="noConversion"/>
  </si>
  <si>
    <t>AG</t>
    <phoneticPr fontId="1" type="noConversion"/>
  </si>
  <si>
    <t>AT</t>
    <phoneticPr fontId="1" type="noConversion"/>
  </si>
  <si>
    <t>CA</t>
    <phoneticPr fontId="1" type="noConversion"/>
  </si>
  <si>
    <t>CC</t>
    <phoneticPr fontId="1" type="noConversion"/>
  </si>
  <si>
    <t>CG</t>
    <phoneticPr fontId="1" type="noConversion"/>
  </si>
  <si>
    <t>CT</t>
    <phoneticPr fontId="1" type="noConversion"/>
  </si>
  <si>
    <t>GA</t>
    <phoneticPr fontId="1" type="noConversion"/>
  </si>
  <si>
    <t>GC</t>
    <phoneticPr fontId="1" type="noConversion"/>
  </si>
  <si>
    <t>GG</t>
    <phoneticPr fontId="1" type="noConversion"/>
  </si>
  <si>
    <t>GT</t>
    <phoneticPr fontId="1" type="noConversion"/>
  </si>
  <si>
    <t>TA</t>
    <phoneticPr fontId="1" type="noConversion"/>
  </si>
  <si>
    <r>
      <t>mult R</t>
    </r>
    <r>
      <rPr>
        <b/>
        <vertAlign val="superscript"/>
        <sz val="10"/>
        <rFont val="Arial"/>
      </rPr>
      <t>2</t>
    </r>
    <phoneticPr fontId="1" type="noConversion"/>
  </si>
  <si>
    <t>TC</t>
    <phoneticPr fontId="1" type="noConversion"/>
  </si>
  <si>
    <r>
      <t>adj R</t>
    </r>
    <r>
      <rPr>
        <b/>
        <vertAlign val="superscript"/>
        <sz val="10"/>
        <rFont val="Arial"/>
      </rPr>
      <t>2</t>
    </r>
    <phoneticPr fontId="1" type="noConversion"/>
  </si>
  <si>
    <t>TG</t>
    <phoneticPr fontId="1" type="noConversion"/>
  </si>
  <si>
    <t>p-value</t>
    <phoneticPr fontId="1" type="noConversion"/>
  </si>
  <si>
    <t>&lt;2.2e-16</t>
    <phoneticPr fontId="1" type="noConversion"/>
  </si>
  <si>
    <t>TT</t>
    <phoneticPr fontId="1" type="noConversion"/>
  </si>
  <si>
    <t>LRT</t>
    <phoneticPr fontId="1" type="noConversion"/>
  </si>
  <si>
    <t>sig; p&lt;2.2E-16</t>
    <phoneticPr fontId="1" type="noConversion"/>
  </si>
  <si>
    <t>GLOBAL INTERMOLECULAR SECOND ORDER</t>
    <phoneticPr fontId="1" type="noConversion"/>
  </si>
  <si>
    <t>term</t>
    <phoneticPr fontId="1" type="noConversion"/>
  </si>
  <si>
    <t>residue</t>
    <phoneticPr fontId="1" type="noConversion"/>
  </si>
  <si>
    <t>nucleotide</t>
    <phoneticPr fontId="1" type="noConversion"/>
  </si>
  <si>
    <t>A3</t>
    <phoneticPr fontId="1" type="noConversion"/>
  </si>
  <si>
    <t>C3</t>
    <phoneticPr fontId="1" type="noConversion"/>
  </si>
  <si>
    <t>G3</t>
    <phoneticPr fontId="1" type="noConversion"/>
  </si>
  <si>
    <t>T3</t>
    <phoneticPr fontId="1" type="noConversion"/>
  </si>
  <si>
    <t>A4</t>
    <phoneticPr fontId="1" type="noConversion"/>
  </si>
  <si>
    <t>C4</t>
    <phoneticPr fontId="1" type="noConversion"/>
  </si>
  <si>
    <t>G4</t>
    <phoneticPr fontId="1" type="noConversion"/>
  </si>
  <si>
    <t>T4</t>
    <phoneticPr fontId="1" type="noConversion"/>
  </si>
  <si>
    <t>A3</t>
    <phoneticPr fontId="1" type="noConversion"/>
  </si>
  <si>
    <t>C3</t>
    <phoneticPr fontId="1" type="noConversion"/>
  </si>
  <si>
    <t>G3</t>
    <phoneticPr fontId="1" type="noConversion"/>
  </si>
  <si>
    <t>T3</t>
    <phoneticPr fontId="1" type="noConversion"/>
  </si>
  <si>
    <t>A4</t>
    <phoneticPr fontId="1" type="noConversion"/>
  </si>
  <si>
    <t>C4</t>
    <phoneticPr fontId="1" type="noConversion"/>
  </si>
  <si>
    <t>G4</t>
    <phoneticPr fontId="1" type="noConversion"/>
  </si>
  <si>
    <t>T4</t>
    <phoneticPr fontId="1" type="noConversion"/>
  </si>
  <si>
    <r>
      <t>mult R</t>
    </r>
    <r>
      <rPr>
        <b/>
        <vertAlign val="superscript"/>
        <sz val="10"/>
        <rFont val="Arial"/>
      </rPr>
      <t>2</t>
    </r>
    <phoneticPr fontId="1" type="noConversion"/>
  </si>
  <si>
    <r>
      <t>adj R</t>
    </r>
    <r>
      <rPr>
        <b/>
        <vertAlign val="superscript"/>
        <sz val="10"/>
        <rFont val="Arial"/>
      </rPr>
      <t>2</t>
    </r>
    <phoneticPr fontId="1" type="noConversion"/>
  </si>
  <si>
    <t>p-value</t>
    <phoneticPr fontId="1" type="noConversion"/>
  </si>
  <si>
    <t>&lt;2.2e-16</t>
    <phoneticPr fontId="1" type="noConversion"/>
  </si>
  <si>
    <t>LRT</t>
    <phoneticPr fontId="1" type="noConversion"/>
  </si>
  <si>
    <t>sig; p&lt;2.20E-16</t>
    <phoneticPr fontId="1" type="noConversion"/>
  </si>
  <si>
    <t>GLOBAL INTERMOLECULAR THIRD ORDER</t>
    <phoneticPr fontId="1" type="noConversion"/>
  </si>
  <si>
    <t>term</t>
    <phoneticPr fontId="1" type="noConversion"/>
  </si>
  <si>
    <t>residue</t>
    <phoneticPr fontId="1" type="noConversion"/>
  </si>
  <si>
    <t>nucleotide</t>
    <phoneticPr fontId="1" type="noConversion"/>
  </si>
  <si>
    <t>AA</t>
    <phoneticPr fontId="1" type="noConversion"/>
  </si>
  <si>
    <t>AC</t>
    <phoneticPr fontId="1" type="noConversion"/>
  </si>
  <si>
    <t>AG</t>
    <phoneticPr fontId="1" type="noConversion"/>
  </si>
  <si>
    <t>AT</t>
    <phoneticPr fontId="1" type="noConversion"/>
  </si>
  <si>
    <t>CA</t>
    <phoneticPr fontId="1" type="noConversion"/>
  </si>
  <si>
    <t>CC</t>
    <phoneticPr fontId="1" type="noConversion"/>
  </si>
  <si>
    <t>CG</t>
    <phoneticPr fontId="1" type="noConversion"/>
  </si>
  <si>
    <t>CT</t>
    <phoneticPr fontId="1" type="noConversion"/>
  </si>
  <si>
    <t>GA</t>
    <phoneticPr fontId="1" type="noConversion"/>
  </si>
  <si>
    <t>TT</t>
  </si>
  <si>
    <t>AC</t>
    <phoneticPr fontId="1" type="noConversion"/>
  </si>
  <si>
    <t>glu-gly-ala FIRST ORDER</t>
    <phoneticPr fontId="1" type="noConversion"/>
  </si>
  <si>
    <t>p-value</t>
    <phoneticPr fontId="1" type="noConversion"/>
  </si>
  <si>
    <t>nucleotide</t>
    <phoneticPr fontId="1" type="noConversion"/>
  </si>
  <si>
    <t>term</t>
    <phoneticPr fontId="1" type="noConversion"/>
  </si>
  <si>
    <t>C3</t>
  </si>
  <si>
    <t>G3</t>
  </si>
  <si>
    <t>T3</t>
  </si>
  <si>
    <t>A4</t>
  </si>
  <si>
    <t>C4</t>
  </si>
  <si>
    <t>G4</t>
  </si>
  <si>
    <t>T4</t>
  </si>
  <si>
    <t>A3</t>
  </si>
  <si>
    <t>A3</t>
    <phoneticPr fontId="1" type="noConversion"/>
  </si>
  <si>
    <t>25x29</t>
    <phoneticPr fontId="1" type="noConversion"/>
  </si>
  <si>
    <t>sig; p=9.18E-8</t>
    <phoneticPr fontId="1" type="noConversion"/>
  </si>
  <si>
    <t>sig; p&lt;2.20E-16</t>
    <phoneticPr fontId="1" type="noConversion"/>
  </si>
  <si>
    <t>not sig; p=9.33E-7</t>
    <phoneticPr fontId="1" type="noConversion"/>
  </si>
  <si>
    <t>not sig; p=1.58E-1</t>
    <phoneticPr fontId="1" type="noConversion"/>
  </si>
  <si>
    <t>sig; p=1.49E-8</t>
    <phoneticPr fontId="1" type="noConversion"/>
  </si>
  <si>
    <t>sig; p=6.23E-3</t>
    <phoneticPr fontId="1" type="noConversion"/>
  </si>
  <si>
    <t>sig; p=3.11E-12</t>
    <phoneticPr fontId="1" type="noConversion"/>
  </si>
  <si>
    <t>sig; p=2.52E-7</t>
    <phoneticPr fontId="1" type="noConversion"/>
  </si>
  <si>
    <t>PROTEIN FIRST ORDER</t>
    <phoneticPr fontId="1" type="noConversion"/>
  </si>
  <si>
    <t>residue</t>
    <phoneticPr fontId="1" type="noConversion"/>
  </si>
  <si>
    <t>glu25GLY</t>
    <phoneticPr fontId="1" type="noConversion"/>
  </si>
  <si>
    <r>
      <t>mult R</t>
    </r>
    <r>
      <rPr>
        <b/>
        <vertAlign val="superscript"/>
        <sz val="10"/>
        <rFont val="Arial"/>
      </rPr>
      <t>2</t>
    </r>
    <phoneticPr fontId="1" type="noConversion"/>
  </si>
  <si>
    <r>
      <t>adj R</t>
    </r>
    <r>
      <rPr>
        <b/>
        <vertAlign val="superscript"/>
        <sz val="10"/>
        <rFont val="Arial"/>
      </rPr>
      <t>2</t>
    </r>
    <phoneticPr fontId="1" type="noConversion"/>
  </si>
  <si>
    <t>p-value</t>
    <phoneticPr fontId="1" type="noConversion"/>
  </si>
  <si>
    <t>&lt;2.2e16</t>
    <phoneticPr fontId="1" type="noConversion"/>
  </si>
  <si>
    <t>gly26SER</t>
    <phoneticPr fontId="1" type="noConversion"/>
  </si>
  <si>
    <r>
      <t>mult R</t>
    </r>
    <r>
      <rPr>
        <b/>
        <vertAlign val="superscript"/>
        <sz val="10"/>
        <rFont val="Arial"/>
      </rPr>
      <t>2</t>
    </r>
    <phoneticPr fontId="1" type="noConversion"/>
  </si>
  <si>
    <r>
      <t>adj R</t>
    </r>
    <r>
      <rPr>
        <b/>
        <vertAlign val="superscript"/>
        <sz val="10"/>
        <rFont val="Arial"/>
      </rPr>
      <t>2</t>
    </r>
    <phoneticPr fontId="1" type="noConversion"/>
  </si>
  <si>
    <t>p-value</t>
    <phoneticPr fontId="1" type="noConversion"/>
  </si>
  <si>
    <t>ala29VAL</t>
    <phoneticPr fontId="1" type="noConversion"/>
  </si>
  <si>
    <r>
      <t>mult R</t>
    </r>
    <r>
      <rPr>
        <b/>
        <vertAlign val="superscript"/>
        <sz val="10"/>
        <rFont val="Arial"/>
      </rPr>
      <t>2</t>
    </r>
    <phoneticPr fontId="1" type="noConversion"/>
  </si>
  <si>
    <r>
      <t>adj R</t>
    </r>
    <r>
      <rPr>
        <b/>
        <vertAlign val="superscript"/>
        <sz val="10"/>
        <rFont val="Arial"/>
      </rPr>
      <t>2</t>
    </r>
    <phoneticPr fontId="1" type="noConversion"/>
  </si>
  <si>
    <t>p-value</t>
    <phoneticPr fontId="1" type="noConversion"/>
  </si>
  <si>
    <t>&lt;2.2e-16</t>
    <phoneticPr fontId="1" type="noConversion"/>
  </si>
  <si>
    <t>PROTEIN SECOND ORDER</t>
    <phoneticPr fontId="1" type="noConversion"/>
  </si>
  <si>
    <t>residues</t>
    <phoneticPr fontId="1" type="noConversion"/>
  </si>
  <si>
    <r>
      <t>mult R</t>
    </r>
    <r>
      <rPr>
        <b/>
        <vertAlign val="superscript"/>
        <sz val="10"/>
        <rFont val="Arial"/>
      </rPr>
      <t>2</t>
    </r>
    <r>
      <rPr>
        <b/>
        <sz val="10"/>
        <rFont val="Arial"/>
      </rPr>
      <t xml:space="preserve"> improvement</t>
    </r>
    <phoneticPr fontId="1" type="noConversion"/>
  </si>
  <si>
    <r>
      <t>adj R</t>
    </r>
    <r>
      <rPr>
        <b/>
        <vertAlign val="superscript"/>
        <sz val="10"/>
        <rFont val="Arial"/>
      </rPr>
      <t>2</t>
    </r>
    <r>
      <rPr>
        <b/>
        <sz val="10"/>
        <rFont val="Arial"/>
      </rPr>
      <t xml:space="preserve"> improvement</t>
    </r>
    <phoneticPr fontId="1" type="noConversion"/>
  </si>
  <si>
    <t>p-value</t>
    <phoneticPr fontId="1" type="noConversion"/>
  </si>
  <si>
    <t>&lt;2.2e-16</t>
    <phoneticPr fontId="1" type="noConversion"/>
  </si>
  <si>
    <t>LRT</t>
    <phoneticPr fontId="1" type="noConversion"/>
  </si>
  <si>
    <t>sig; p=1.94E-14</t>
    <phoneticPr fontId="1" type="noConversion"/>
  </si>
  <si>
    <r>
      <t>mult R</t>
    </r>
    <r>
      <rPr>
        <b/>
        <vertAlign val="superscript"/>
        <sz val="10"/>
        <rFont val="Arial"/>
      </rPr>
      <t>2</t>
    </r>
    <r>
      <rPr>
        <b/>
        <sz val="10"/>
        <rFont val="Arial"/>
      </rPr>
      <t xml:space="preserve"> improvement</t>
    </r>
    <phoneticPr fontId="1" type="noConversion"/>
  </si>
  <si>
    <r>
      <t>adj R</t>
    </r>
    <r>
      <rPr>
        <b/>
        <vertAlign val="superscript"/>
        <sz val="10"/>
        <rFont val="Arial"/>
      </rPr>
      <t>2</t>
    </r>
    <r>
      <rPr>
        <b/>
        <sz val="10"/>
        <rFont val="Arial"/>
      </rPr>
      <t xml:space="preserve"> improvement</t>
    </r>
    <phoneticPr fontId="1" type="noConversion"/>
  </si>
  <si>
    <t>p-value</t>
    <phoneticPr fontId="1" type="noConversion"/>
  </si>
  <si>
    <t>&lt;2.2e-26</t>
    <phoneticPr fontId="1" type="noConversion"/>
  </si>
  <si>
    <t>LRT</t>
    <phoneticPr fontId="1" type="noConversion"/>
  </si>
  <si>
    <t>not sig; p=2.15E-1</t>
    <phoneticPr fontId="1" type="noConversion"/>
  </si>
  <si>
    <r>
      <t>mult R</t>
    </r>
    <r>
      <rPr>
        <b/>
        <vertAlign val="superscript"/>
        <sz val="10"/>
        <rFont val="Arial"/>
      </rPr>
      <t>2</t>
    </r>
    <r>
      <rPr>
        <b/>
        <sz val="10"/>
        <rFont val="Arial"/>
      </rPr>
      <t xml:space="preserve"> improvement</t>
    </r>
    <phoneticPr fontId="1" type="noConversion"/>
  </si>
  <si>
    <r>
      <t>adj R</t>
    </r>
    <r>
      <rPr>
        <b/>
        <vertAlign val="superscript"/>
        <sz val="10"/>
        <rFont val="Arial"/>
      </rPr>
      <t>2</t>
    </r>
    <r>
      <rPr>
        <b/>
        <sz val="10"/>
        <rFont val="Arial"/>
      </rPr>
      <t xml:space="preserve"> improvement</t>
    </r>
    <phoneticPr fontId="1" type="noConversion"/>
  </si>
  <si>
    <r>
      <t>mult R</t>
    </r>
    <r>
      <rPr>
        <b/>
        <vertAlign val="superscript"/>
        <sz val="10"/>
        <rFont val="Arial"/>
      </rPr>
      <t>2</t>
    </r>
    <phoneticPr fontId="1" type="noConversion"/>
  </si>
  <si>
    <t>p-value</t>
    <phoneticPr fontId="1" type="noConversion"/>
  </si>
  <si>
    <t>&lt;2.2e-26</t>
    <phoneticPr fontId="1" type="noConversion"/>
  </si>
  <si>
    <r>
      <t>adj R</t>
    </r>
    <r>
      <rPr>
        <b/>
        <vertAlign val="superscript"/>
        <sz val="10"/>
        <rFont val="Arial"/>
      </rPr>
      <t>2</t>
    </r>
    <phoneticPr fontId="1" type="noConversion"/>
  </si>
  <si>
    <t>LRT</t>
    <phoneticPr fontId="1" type="noConversion"/>
  </si>
  <si>
    <t>sig; p=4.43E-14</t>
    <phoneticPr fontId="1" type="noConversion"/>
  </si>
  <si>
    <t>p-value</t>
    <phoneticPr fontId="1" type="noConversion"/>
  </si>
  <si>
    <t>&lt;2.2e-16</t>
    <phoneticPr fontId="1" type="noConversion"/>
  </si>
  <si>
    <t>PROTEIN THIRD ORDER</t>
    <phoneticPr fontId="1" type="noConversion"/>
  </si>
  <si>
    <t>residues</t>
    <phoneticPr fontId="1" type="noConversion"/>
  </si>
  <si>
    <r>
      <t>mult R</t>
    </r>
    <r>
      <rPr>
        <b/>
        <vertAlign val="superscript"/>
        <sz val="10"/>
        <rFont val="Arial"/>
      </rPr>
      <t>2</t>
    </r>
    <r>
      <rPr>
        <b/>
        <sz val="10"/>
        <rFont val="Arial"/>
      </rPr>
      <t xml:space="preserve"> improvement</t>
    </r>
    <phoneticPr fontId="1" type="noConversion"/>
  </si>
  <si>
    <r>
      <t>adj R</t>
    </r>
    <r>
      <rPr>
        <b/>
        <vertAlign val="superscript"/>
        <sz val="10"/>
        <rFont val="Arial"/>
      </rPr>
      <t>2</t>
    </r>
    <r>
      <rPr>
        <b/>
        <sz val="10"/>
        <rFont val="Arial"/>
      </rPr>
      <t xml:space="preserve"> improvement</t>
    </r>
    <phoneticPr fontId="1" type="noConversion"/>
  </si>
  <si>
    <r>
      <t>mult R</t>
    </r>
    <r>
      <rPr>
        <b/>
        <vertAlign val="superscript"/>
        <sz val="10"/>
        <rFont val="Arial"/>
      </rPr>
      <t>2</t>
    </r>
    <phoneticPr fontId="1" type="noConversion"/>
  </si>
  <si>
    <t>p-value</t>
    <phoneticPr fontId="1" type="noConversion"/>
  </si>
  <si>
    <t>&lt;2.2e-16</t>
    <phoneticPr fontId="1" type="noConversion"/>
  </si>
  <si>
    <r>
      <t>adj R</t>
    </r>
    <r>
      <rPr>
        <b/>
        <vertAlign val="superscript"/>
        <sz val="10"/>
        <rFont val="Arial"/>
      </rPr>
      <t>2</t>
    </r>
    <phoneticPr fontId="1" type="noConversion"/>
  </si>
  <si>
    <t>LRT</t>
    <phoneticPr fontId="1" type="noConversion"/>
  </si>
  <si>
    <t>not sig; p=1.47E-1</t>
    <phoneticPr fontId="1" type="noConversion"/>
  </si>
  <si>
    <t>p-value</t>
    <phoneticPr fontId="1" type="noConversion"/>
  </si>
  <si>
    <t>C3</t>
    <phoneticPr fontId="1" type="noConversion"/>
  </si>
  <si>
    <t>G3</t>
    <phoneticPr fontId="1" type="noConversion"/>
  </si>
  <si>
    <t>T3</t>
    <phoneticPr fontId="1" type="noConversion"/>
  </si>
  <si>
    <t>A4</t>
    <phoneticPr fontId="1" type="noConversion"/>
  </si>
  <si>
    <t>C4</t>
    <phoneticPr fontId="1" type="noConversion"/>
  </si>
  <si>
    <t>G4</t>
    <phoneticPr fontId="1" type="noConversion"/>
  </si>
  <si>
    <t>T4</t>
    <phoneticPr fontId="1" type="noConversion"/>
  </si>
  <si>
    <t>AA</t>
    <phoneticPr fontId="1" type="noConversion"/>
  </si>
  <si>
    <t>LRT</t>
    <phoneticPr fontId="1" type="noConversion"/>
  </si>
  <si>
    <t>GLOBAL FIRST ORDER</t>
    <phoneticPr fontId="1" type="noConversion"/>
  </si>
  <si>
    <t>GLY-SER-VAL FIRST ORDER</t>
    <phoneticPr fontId="1" type="noConversion"/>
  </si>
  <si>
    <t>GLY-SER-VAL SECOND ORDER</t>
    <phoneticPr fontId="1" type="noConversion"/>
  </si>
  <si>
    <r>
      <t>mult R</t>
    </r>
    <r>
      <rPr>
        <b/>
        <vertAlign val="superscript"/>
        <sz val="10"/>
        <rFont val="Arial"/>
      </rPr>
      <t>2</t>
    </r>
    <phoneticPr fontId="1" type="noConversion"/>
  </si>
  <si>
    <r>
      <t>adj R</t>
    </r>
    <r>
      <rPr>
        <b/>
        <vertAlign val="superscript"/>
        <sz val="10"/>
        <rFont val="Arial"/>
      </rPr>
      <t>2</t>
    </r>
    <phoneticPr fontId="1" type="noConversion"/>
  </si>
  <si>
    <t>p-value</t>
    <phoneticPr fontId="1" type="noConversion"/>
  </si>
  <si>
    <t>LRT</t>
    <phoneticPr fontId="1" type="noConversion"/>
  </si>
  <si>
    <t>sig; p=7.92E-14</t>
    <phoneticPr fontId="1" type="noConversion"/>
  </si>
  <si>
    <t>sig; p=1.87E-6</t>
    <phoneticPr fontId="1" type="noConversion"/>
  </si>
  <si>
    <t>nucleotides</t>
    <phoneticPr fontId="1" type="noConversion"/>
  </si>
  <si>
    <t>sig; p=3.83E-4</t>
    <phoneticPr fontId="1" type="noConversion"/>
  </si>
  <si>
    <t>sig; p=7.73E-12</t>
    <phoneticPr fontId="1" type="noConversion"/>
  </si>
  <si>
    <t>sig; p=5.94E-3</t>
    <phoneticPr fontId="1" type="noConversion"/>
  </si>
  <si>
    <t>sig; p=1.49E-14</t>
    <phoneticPr fontId="1" type="noConversion"/>
  </si>
  <si>
    <t>sig; p=9.58E-8</t>
    <phoneticPr fontId="1" type="noConversion"/>
  </si>
  <si>
    <t>sig; p=1.70E-4</t>
    <phoneticPr fontId="1" type="noConversion"/>
  </si>
  <si>
    <t>sig; p=1.36E-7</t>
    <phoneticPr fontId="1" type="noConversion"/>
  </si>
  <si>
    <t>sig; p=2.40E-4</t>
    <phoneticPr fontId="1" type="noConversion"/>
  </si>
  <si>
    <t>not sig; p=5.82E-2</t>
    <phoneticPr fontId="1" type="noConversion"/>
  </si>
  <si>
    <t>sig; p=3.84E-4</t>
    <phoneticPr fontId="1" type="noConversion"/>
  </si>
  <si>
    <t>sig; p=1.42E-10</t>
    <phoneticPr fontId="1" type="noConversion"/>
  </si>
  <si>
    <t>sig; p=8.26E-5</t>
    <phoneticPr fontId="1" type="noConversion"/>
  </si>
  <si>
    <t>sig; p=6.40E-8</t>
    <phoneticPr fontId="1" type="noConversion"/>
  </si>
  <si>
    <t>sig; p=1.14E-3</t>
    <phoneticPr fontId="1" type="noConversion"/>
  </si>
  <si>
    <t>glu-SER-ala FIRST ORDER</t>
    <phoneticPr fontId="1" type="noConversion"/>
  </si>
  <si>
    <t>glu-SER-ala SECOND ORDER</t>
    <phoneticPr fontId="1" type="noConversion"/>
  </si>
  <si>
    <t>glu-gly-VAL FIRST ORDER</t>
    <phoneticPr fontId="1" type="noConversion"/>
  </si>
  <si>
    <t>glu-gly-VAL SECOND ORDER</t>
    <phoneticPr fontId="1" type="noConversion"/>
  </si>
  <si>
    <t>GLY-SER-ala FIRST ORDER</t>
    <phoneticPr fontId="1" type="noConversion"/>
  </si>
  <si>
    <t>GLY-SER-ala SECOND ORDER</t>
    <phoneticPr fontId="1" type="noConversion"/>
  </si>
  <si>
    <t>GLY-gly-VAL FIRST ORDER</t>
    <phoneticPr fontId="1" type="noConversion"/>
  </si>
  <si>
    <r>
      <t>mult R</t>
    </r>
    <r>
      <rPr>
        <b/>
        <vertAlign val="superscript"/>
        <sz val="10"/>
        <rFont val="Arial"/>
      </rPr>
      <t>2</t>
    </r>
    <phoneticPr fontId="1" type="noConversion"/>
  </si>
  <si>
    <r>
      <t>adj R</t>
    </r>
    <r>
      <rPr>
        <b/>
        <vertAlign val="superscript"/>
        <sz val="10"/>
        <rFont val="Arial"/>
      </rPr>
      <t>2</t>
    </r>
    <phoneticPr fontId="1" type="noConversion"/>
  </si>
  <si>
    <t>glu-gly-ala SECOND ORDER</t>
    <phoneticPr fontId="1" type="noConversion"/>
  </si>
  <si>
    <t>AA</t>
    <phoneticPr fontId="1" type="noConversion"/>
  </si>
  <si>
    <t>AC</t>
    <phoneticPr fontId="1" type="noConversion"/>
  </si>
  <si>
    <t>AG</t>
    <phoneticPr fontId="1" type="noConversion"/>
  </si>
  <si>
    <t>AT</t>
    <phoneticPr fontId="1" type="noConversion"/>
  </si>
  <si>
    <t>CA</t>
    <phoneticPr fontId="1" type="noConversion"/>
  </si>
  <si>
    <t>CC</t>
    <phoneticPr fontId="1" type="noConversion"/>
  </si>
  <si>
    <t>CG</t>
    <phoneticPr fontId="1" type="noConversion"/>
  </si>
  <si>
    <t>CT</t>
    <phoneticPr fontId="1" type="noConversion"/>
  </si>
  <si>
    <t>GA</t>
    <phoneticPr fontId="1" type="noConversion"/>
  </si>
  <si>
    <t>GC</t>
    <phoneticPr fontId="1" type="noConversion"/>
  </si>
  <si>
    <t>GG</t>
    <phoneticPr fontId="1" type="noConversion"/>
  </si>
  <si>
    <t>GT</t>
    <phoneticPr fontId="1" type="noConversion"/>
  </si>
  <si>
    <t>TA</t>
    <phoneticPr fontId="1" type="noConversion"/>
  </si>
  <si>
    <t>TC</t>
    <phoneticPr fontId="1" type="noConversion"/>
  </si>
  <si>
    <t>TG</t>
    <phoneticPr fontId="1" type="noConversion"/>
  </si>
  <si>
    <t>TT</t>
    <phoneticPr fontId="1" type="noConversion"/>
  </si>
  <si>
    <t>&lt;2.20E-16</t>
    <phoneticPr fontId="1" type="noConversion"/>
  </si>
  <si>
    <t>GLY-gly-ala FIRST ORDER</t>
    <phoneticPr fontId="1" type="noConversion"/>
  </si>
  <si>
    <t>GLY-gly-ala SECOND ORDER</t>
    <phoneticPr fontId="1" type="noConversion"/>
  </si>
  <si>
    <t>AG</t>
    <phoneticPr fontId="1" type="noConversion"/>
  </si>
  <si>
    <t>AT</t>
    <phoneticPr fontId="1" type="noConversion"/>
  </si>
  <si>
    <t>CA</t>
    <phoneticPr fontId="1" type="noConversion"/>
  </si>
  <si>
    <t>CC</t>
    <phoneticPr fontId="1" type="noConversion"/>
  </si>
  <si>
    <t>CG</t>
    <phoneticPr fontId="1" type="noConversion"/>
  </si>
  <si>
    <t>CT</t>
    <phoneticPr fontId="1" type="noConversion"/>
  </si>
  <si>
    <t>GA</t>
    <phoneticPr fontId="1" type="noConversion"/>
  </si>
  <si>
    <t>GC</t>
    <phoneticPr fontId="1" type="noConversion"/>
  </si>
  <si>
    <t>GG</t>
    <phoneticPr fontId="1" type="noConversion"/>
  </si>
  <si>
    <t>GT</t>
    <phoneticPr fontId="1" type="noConversion"/>
  </si>
  <si>
    <t>TA</t>
    <phoneticPr fontId="1" type="noConversion"/>
  </si>
  <si>
    <t>TC</t>
    <phoneticPr fontId="1" type="noConversion"/>
  </si>
  <si>
    <t>TG</t>
    <phoneticPr fontId="1" type="noConversion"/>
  </si>
  <si>
    <t>TT</t>
    <phoneticPr fontId="1" type="noConversion"/>
  </si>
  <si>
    <t>AA</t>
  </si>
  <si>
    <t>AC</t>
  </si>
  <si>
    <t>AG</t>
  </si>
  <si>
    <t>AT</t>
  </si>
  <si>
    <t>CA</t>
  </si>
  <si>
    <t>CC</t>
  </si>
  <si>
    <t>CG</t>
  </si>
  <si>
    <t>CT</t>
  </si>
  <si>
    <t>GA</t>
  </si>
  <si>
    <t>GC</t>
  </si>
  <si>
    <t>GG</t>
  </si>
  <si>
    <t>GT</t>
  </si>
  <si>
    <t>TA</t>
  </si>
  <si>
    <t>TC</t>
  </si>
  <si>
    <t>TG</t>
  </si>
  <si>
    <r>
      <t>ΔΔG</t>
    </r>
    <r>
      <rPr>
        <b/>
        <vertAlign val="subscript"/>
        <sz val="10"/>
        <rFont val="Arial"/>
      </rPr>
      <t>dissociation</t>
    </r>
    <r>
      <rPr>
        <b/>
        <sz val="10"/>
        <rFont val="Arial"/>
      </rPr>
      <t xml:space="preserve"> (kcal/mol)</t>
    </r>
  </si>
  <si>
    <t>Supplemental Data File 1.</t>
  </si>
  <si>
    <t>A.</t>
  </si>
  <si>
    <t>B.</t>
  </si>
  <si>
    <t>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</si>
</sst>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Verdana"/>
    </font>
    <font>
      <sz val="8"/>
      <name val="Verdana"/>
    </font>
    <font>
      <b/>
      <sz val="10"/>
      <name val="Arial"/>
    </font>
    <font>
      <sz val="10"/>
      <name val="Arial"/>
    </font>
    <font>
      <b/>
      <vertAlign val="superscript"/>
      <sz val="10"/>
      <name val="Arial"/>
    </font>
    <font>
      <b/>
      <vertAlign val="subscript"/>
      <sz val="10"/>
      <name val="Arial"/>
    </font>
    <font>
      <u/>
      <sz val="10"/>
      <color theme="10"/>
      <name val="Verdana"/>
    </font>
    <font>
      <u/>
      <sz val="10"/>
      <color theme="11"/>
      <name val="Verdana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49">
    <xf numFmtId="0" fontId="0" fillId="0" borderId="0" xfId="0"/>
    <xf numFmtId="0" fontId="3" fillId="0" borderId="11" xfId="0" applyFont="1" applyBorder="1"/>
    <xf numFmtId="0" fontId="3" fillId="0" borderId="8" xfId="0" applyFont="1" applyBorder="1"/>
    <xf numFmtId="0" fontId="3" fillId="0" borderId="0" xfId="0" applyFont="1"/>
    <xf numFmtId="0" fontId="3" fillId="0" borderId="3" xfId="0" applyFont="1" applyBorder="1"/>
    <xf numFmtId="0" fontId="3" fillId="0" borderId="0" xfId="0" applyFont="1" applyBorder="1"/>
    <xf numFmtId="2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2" fontId="3" fillId="0" borderId="10" xfId="0" applyNumberFormat="1" applyFont="1" applyFill="1" applyBorder="1" applyAlignment="1">
      <alignment horizontal="center"/>
    </xf>
    <xf numFmtId="11" fontId="3" fillId="0" borderId="10" xfId="0" applyNumberFormat="1" applyFont="1" applyFill="1" applyBorder="1" applyAlignment="1">
      <alignment horizontal="right"/>
    </xf>
    <xf numFmtId="2" fontId="3" fillId="0" borderId="11" xfId="0" applyNumberFormat="1" applyFont="1" applyBorder="1" applyAlignment="1">
      <alignment horizontal="center"/>
    </xf>
    <xf numFmtId="0" fontId="3" fillId="0" borderId="10" xfId="0" applyFont="1" applyBorder="1"/>
    <xf numFmtId="0" fontId="2" fillId="8" borderId="0" xfId="0" applyFont="1" applyFill="1" applyBorder="1" applyAlignment="1">
      <alignment horizontal="right"/>
    </xf>
    <xf numFmtId="2" fontId="3" fillId="0" borderId="11" xfId="0" applyNumberFormat="1" applyFont="1" applyFill="1" applyBorder="1" applyAlignment="1">
      <alignment horizontal="center"/>
    </xf>
    <xf numFmtId="0" fontId="3" fillId="0" borderId="6" xfId="0" applyFont="1" applyBorder="1"/>
    <xf numFmtId="0" fontId="3" fillId="0" borderId="5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2" fontId="3" fillId="0" borderId="0" xfId="0" applyNumberFormat="1" applyFont="1" applyFill="1" applyBorder="1"/>
    <xf numFmtId="11" fontId="3" fillId="0" borderId="0" xfId="0" applyNumberFormat="1" applyFont="1" applyFill="1" applyBorder="1" applyAlignment="1">
      <alignment horizontal="right"/>
    </xf>
    <xf numFmtId="0" fontId="2" fillId="8" borderId="0" xfId="0" applyFont="1" applyFill="1" applyBorder="1"/>
    <xf numFmtId="11" fontId="2" fillId="8" borderId="0" xfId="0" applyNumberFormat="1" applyFont="1" applyFill="1" applyBorder="1" applyAlignment="1">
      <alignment horizontal="right"/>
    </xf>
    <xf numFmtId="2" fontId="3" fillId="0" borderId="0" xfId="0" applyNumberFormat="1" applyFont="1" applyBorder="1" applyAlignment="1">
      <alignment horizontal="center"/>
    </xf>
    <xf numFmtId="2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2" fontId="2" fillId="8" borderId="0" xfId="0" applyNumberFormat="1" applyFont="1" applyFill="1" applyBorder="1"/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10" xfId="0" applyFont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0" xfId="0" applyFont="1" applyFill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2" fontId="3" fillId="0" borderId="4" xfId="0" applyNumberFormat="1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right"/>
    </xf>
    <xf numFmtId="0" fontId="2" fillId="0" borderId="7" xfId="0" applyFont="1" applyFill="1" applyBorder="1" applyAlignment="1">
      <alignment horizontal="right"/>
    </xf>
    <xf numFmtId="0" fontId="3" fillId="0" borderId="11" xfId="0" applyFont="1" applyFill="1" applyBorder="1"/>
    <xf numFmtId="0" fontId="2" fillId="0" borderId="11" xfId="0" applyFont="1" applyFill="1" applyBorder="1" applyAlignment="1">
      <alignment horizontal="right"/>
    </xf>
    <xf numFmtId="2" fontId="3" fillId="0" borderId="4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2" fontId="2" fillId="0" borderId="5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right"/>
    </xf>
    <xf numFmtId="0" fontId="3" fillId="0" borderId="6" xfId="0" applyFont="1" applyFill="1" applyBorder="1"/>
    <xf numFmtId="2" fontId="2" fillId="0" borderId="1" xfId="0" applyNumberFormat="1" applyFont="1" applyFill="1" applyBorder="1" applyAlignment="1">
      <alignment horizontal="right"/>
    </xf>
    <xf numFmtId="2" fontId="3" fillId="0" borderId="11" xfId="0" applyNumberFormat="1" applyFont="1" applyFill="1" applyBorder="1"/>
    <xf numFmtId="0" fontId="2" fillId="0" borderId="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/>
    <xf numFmtId="0" fontId="3" fillId="0" borderId="2" xfId="0" applyFont="1" applyBorder="1"/>
    <xf numFmtId="0" fontId="2" fillId="0" borderId="5" xfId="0" applyFont="1" applyBorder="1" applyAlignment="1">
      <alignment horizontal="right"/>
    </xf>
    <xf numFmtId="0" fontId="3" fillId="0" borderId="2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right"/>
    </xf>
    <xf numFmtId="0" fontId="3" fillId="0" borderId="2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2" fontId="3" fillId="0" borderId="0" xfId="0" applyNumberFormat="1" applyFont="1" applyBorder="1"/>
    <xf numFmtId="11" fontId="3" fillId="0" borderId="0" xfId="0" applyNumberFormat="1" applyFont="1" applyBorder="1" applyAlignment="1">
      <alignment horizontal="right"/>
    </xf>
    <xf numFmtId="0" fontId="2" fillId="3" borderId="0" xfId="0" applyFont="1" applyFill="1" applyBorder="1" applyAlignment="1">
      <alignment horizontal="right"/>
    </xf>
    <xf numFmtId="0" fontId="3" fillId="3" borderId="0" xfId="0" applyFont="1" applyFill="1" applyBorder="1"/>
    <xf numFmtId="11" fontId="3" fillId="0" borderId="10" xfId="0" applyNumberFormat="1" applyFont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2" fontId="3" fillId="0" borderId="0" xfId="0" applyNumberFormat="1" applyFont="1" applyFill="1" applyBorder="1"/>
    <xf numFmtId="0" fontId="2" fillId="4" borderId="0" xfId="0" applyFont="1" applyFill="1" applyBorder="1" applyAlignment="1">
      <alignment horizontal="right"/>
    </xf>
    <xf numFmtId="0" fontId="3" fillId="4" borderId="0" xfId="0" applyFont="1" applyFill="1" applyBorder="1"/>
    <xf numFmtId="0" fontId="3" fillId="4" borderId="0" xfId="0" applyFont="1" applyFill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2" fillId="5" borderId="0" xfId="0" applyFont="1" applyFill="1" applyBorder="1" applyAlignment="1">
      <alignment horizontal="right"/>
    </xf>
    <xf numFmtId="2" fontId="3" fillId="5" borderId="0" xfId="0" applyNumberFormat="1" applyFont="1" applyFill="1" applyBorder="1" applyAlignment="1">
      <alignment horizontal="right"/>
    </xf>
    <xf numFmtId="2" fontId="3" fillId="0" borderId="10" xfId="0" applyNumberFormat="1" applyFont="1" applyBorder="1" applyAlignment="1">
      <alignment horizontal="center"/>
    </xf>
    <xf numFmtId="11" fontId="3" fillId="5" borderId="0" xfId="0" applyNumberFormat="1" applyFont="1" applyFill="1" applyBorder="1" applyAlignment="1">
      <alignment horizontal="right"/>
    </xf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0" fontId="2" fillId="6" borderId="0" xfId="0" applyFont="1" applyFill="1" applyBorder="1" applyAlignment="1">
      <alignment horizontal="right"/>
    </xf>
    <xf numFmtId="2" fontId="3" fillId="6" borderId="0" xfId="0" applyNumberFormat="1" applyFont="1" applyFill="1" applyBorder="1" applyAlignment="1">
      <alignment horizontal="right"/>
    </xf>
    <xf numFmtId="11" fontId="3" fillId="6" borderId="0" xfId="0" applyNumberFormat="1" applyFont="1" applyFill="1" applyBorder="1" applyAlignment="1">
      <alignment horizontal="right"/>
    </xf>
    <xf numFmtId="2" fontId="3" fillId="0" borderId="7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7" borderId="0" xfId="0" applyFont="1" applyFill="1" applyBorder="1" applyAlignment="1">
      <alignment horizontal="right"/>
    </xf>
    <xf numFmtId="0" fontId="3" fillId="7" borderId="0" xfId="0" applyFont="1" applyFill="1" applyBorder="1" applyAlignment="1">
      <alignment horizontal="right"/>
    </xf>
    <xf numFmtId="0" fontId="3" fillId="7" borderId="0" xfId="0" applyFont="1" applyFill="1" applyAlignment="1">
      <alignment horizontal="right"/>
    </xf>
    <xf numFmtId="0" fontId="3" fillId="8" borderId="0" xfId="0" applyFont="1" applyFill="1" applyBorder="1" applyAlignment="1">
      <alignment horizontal="right"/>
    </xf>
    <xf numFmtId="0" fontId="3" fillId="8" borderId="0" xfId="0" applyFont="1" applyFill="1" applyAlignment="1">
      <alignment horizontal="right"/>
    </xf>
    <xf numFmtId="0" fontId="3" fillId="0" borderId="2" xfId="0" applyFont="1" applyBorder="1" applyAlignment="1">
      <alignment horizontal="center" wrapText="1"/>
    </xf>
    <xf numFmtId="2" fontId="3" fillId="0" borderId="5" xfId="0" applyNumberFormat="1" applyFont="1" applyBorder="1" applyAlignment="1">
      <alignment horizontal="center" vertical="center"/>
    </xf>
    <xf numFmtId="2" fontId="3" fillId="0" borderId="0" xfId="0" applyNumberFormat="1" applyFont="1"/>
    <xf numFmtId="2" fontId="2" fillId="0" borderId="0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2" fillId="8" borderId="1" xfId="0" applyFont="1" applyFill="1" applyBorder="1" applyAlignment="1">
      <alignment horizontal="center"/>
    </xf>
    <xf numFmtId="0" fontId="2" fillId="8" borderId="5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3" fillId="8" borderId="5" xfId="0" applyFont="1" applyFill="1" applyBorder="1" applyAlignment="1"/>
    <xf numFmtId="0" fontId="3" fillId="8" borderId="2" xfId="0" applyFont="1" applyFill="1" applyBorder="1" applyAlignment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3" fillId="0" borderId="5" xfId="0" applyFont="1" applyBorder="1" applyAlignment="1"/>
    <xf numFmtId="0" fontId="3" fillId="0" borderId="2" xfId="0" applyFont="1" applyBorder="1" applyAlignment="1"/>
    <xf numFmtId="0" fontId="2" fillId="6" borderId="1" xfId="0" applyFont="1" applyFill="1" applyBorder="1" applyAlignment="1">
      <alignment horizontal="center"/>
    </xf>
    <xf numFmtId="0" fontId="3" fillId="6" borderId="5" xfId="0" applyFont="1" applyFill="1" applyBorder="1" applyAlignment="1"/>
    <xf numFmtId="0" fontId="3" fillId="6" borderId="2" xfId="0" applyFont="1" applyFill="1" applyBorder="1" applyAlignment="1"/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/>
    </xf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332"/>
  <sheetViews>
    <sheetView tabSelected="1" topLeftCell="A44" workbookViewId="0">
      <selection activeCell="F84" sqref="F84"/>
    </sheetView>
  </sheetViews>
  <sheetFormatPr baseColWidth="10" defaultRowHeight="12" x14ac:dyDescent="0"/>
  <cols>
    <col min="1" max="2" width="10.7109375" style="5"/>
    <col min="3" max="3" width="13.28515625" style="5" customWidth="1"/>
    <col min="4" max="16384" width="10.7109375" style="5"/>
  </cols>
  <sheetData>
    <row r="1" spans="1:3">
      <c r="A1" s="5" t="s">
        <v>267</v>
      </c>
    </row>
    <row r="2" spans="1:3">
      <c r="A2" s="5" t="s">
        <v>268</v>
      </c>
    </row>
    <row r="3" spans="1:3">
      <c r="A3" s="110" t="s">
        <v>102</v>
      </c>
      <c r="B3" s="111"/>
      <c r="C3" s="112"/>
    </row>
    <row r="4" spans="1:3" ht="12" customHeight="1">
      <c r="A4" s="105" t="s">
        <v>104</v>
      </c>
      <c r="B4" s="107" t="s">
        <v>266</v>
      </c>
      <c r="C4" s="109"/>
    </row>
    <row r="5" spans="1:3">
      <c r="A5" s="106"/>
      <c r="B5" s="108"/>
      <c r="C5" s="109"/>
    </row>
    <row r="6" spans="1:3">
      <c r="A6" s="34" t="s">
        <v>114</v>
      </c>
      <c r="B6" s="6">
        <v>1.67E-2</v>
      </c>
      <c r="C6" s="26"/>
    </row>
    <row r="7" spans="1:3">
      <c r="A7" s="34" t="s">
        <v>175</v>
      </c>
      <c r="B7" s="6">
        <v>-5.9799999999999999E-2</v>
      </c>
      <c r="C7" s="26"/>
    </row>
    <row r="8" spans="1:3">
      <c r="A8" s="34" t="s">
        <v>176</v>
      </c>
      <c r="B8" s="6">
        <v>0.98299999999999998</v>
      </c>
      <c r="C8" s="23"/>
    </row>
    <row r="9" spans="1:3">
      <c r="A9" s="35" t="s">
        <v>177</v>
      </c>
      <c r="B9" s="8">
        <v>-0.40100000000000002</v>
      </c>
      <c r="C9" s="31"/>
    </row>
    <row r="10" spans="1:3">
      <c r="A10" s="4"/>
      <c r="B10" s="29" t="s">
        <v>187</v>
      </c>
      <c r="C10" s="17">
        <v>0.6</v>
      </c>
    </row>
    <row r="11" spans="1:3">
      <c r="A11" s="4"/>
      <c r="B11" s="29" t="s">
        <v>188</v>
      </c>
      <c r="C11" s="17">
        <v>0.57999999999999996</v>
      </c>
    </row>
    <row r="12" spans="1:3">
      <c r="A12" s="4"/>
      <c r="B12" s="29" t="s">
        <v>189</v>
      </c>
      <c r="C12" s="18">
        <v>6.3650000000000003E-9</v>
      </c>
    </row>
    <row r="13" spans="1:3">
      <c r="A13" s="14"/>
      <c r="B13" s="33" t="s">
        <v>190</v>
      </c>
      <c r="C13" s="9" t="s">
        <v>191</v>
      </c>
    </row>
    <row r="14" spans="1:3">
      <c r="A14" s="34" t="s">
        <v>178</v>
      </c>
      <c r="B14" s="6">
        <v>-7.6399999999999996E-2</v>
      </c>
      <c r="C14" s="24"/>
    </row>
    <row r="15" spans="1:3">
      <c r="A15" s="34" t="s">
        <v>179</v>
      </c>
      <c r="B15" s="6">
        <v>-0.432</v>
      </c>
      <c r="C15" s="23"/>
    </row>
    <row r="16" spans="1:3">
      <c r="A16" s="34" t="s">
        <v>180</v>
      </c>
      <c r="B16" s="6">
        <v>1.9400000000000001E-3</v>
      </c>
      <c r="C16" s="24"/>
    </row>
    <row r="17" spans="1:5">
      <c r="A17" s="35" t="s">
        <v>181</v>
      </c>
      <c r="B17" s="8">
        <v>0.50600000000000001</v>
      </c>
      <c r="C17" s="31"/>
    </row>
    <row r="18" spans="1:5">
      <c r="A18" s="4"/>
      <c r="B18" s="29" t="s">
        <v>187</v>
      </c>
      <c r="C18" s="17">
        <v>0.18</v>
      </c>
    </row>
    <row r="19" spans="1:5">
      <c r="A19" s="4"/>
      <c r="B19" s="29" t="s">
        <v>188</v>
      </c>
      <c r="C19" s="17">
        <v>0.13</v>
      </c>
      <c r="D19" s="12" t="s">
        <v>215</v>
      </c>
      <c r="E19" s="19">
        <v>0.78</v>
      </c>
    </row>
    <row r="20" spans="1:5">
      <c r="A20" s="4"/>
      <c r="B20" s="29" t="s">
        <v>189</v>
      </c>
      <c r="C20" s="18">
        <v>3.031E-2</v>
      </c>
      <c r="D20" s="12" t="s">
        <v>216</v>
      </c>
      <c r="E20" s="19">
        <v>0.75</v>
      </c>
    </row>
    <row r="21" spans="1:5">
      <c r="A21" s="14"/>
      <c r="B21" s="33" t="s">
        <v>190</v>
      </c>
      <c r="C21" s="9" t="s">
        <v>192</v>
      </c>
      <c r="D21" s="12" t="s">
        <v>103</v>
      </c>
      <c r="E21" s="20">
        <v>3.2559999999999999E-12</v>
      </c>
    </row>
    <row r="23" spans="1:5">
      <c r="A23" s="110" t="s">
        <v>217</v>
      </c>
      <c r="B23" s="111"/>
      <c r="C23" s="112"/>
    </row>
    <row r="24" spans="1:5" ht="12" customHeight="1">
      <c r="A24" s="105" t="s">
        <v>193</v>
      </c>
      <c r="B24" s="107" t="s">
        <v>266</v>
      </c>
      <c r="C24" s="109"/>
    </row>
    <row r="25" spans="1:5">
      <c r="A25" s="106"/>
      <c r="B25" s="108"/>
      <c r="C25" s="109"/>
    </row>
    <row r="26" spans="1:5">
      <c r="A26" s="34" t="s">
        <v>182</v>
      </c>
      <c r="B26" s="21">
        <v>0.40200000000000002</v>
      </c>
      <c r="C26" s="23"/>
    </row>
    <row r="27" spans="1:5">
      <c r="A27" s="34" t="s">
        <v>101</v>
      </c>
      <c r="B27" s="6">
        <v>-6.2199999999999998E-2</v>
      </c>
      <c r="C27" s="24"/>
    </row>
    <row r="28" spans="1:5">
      <c r="A28" s="34" t="s">
        <v>237</v>
      </c>
      <c r="B28" s="6">
        <v>-0.16500000000000001</v>
      </c>
      <c r="C28" s="24"/>
    </row>
    <row r="29" spans="1:5">
      <c r="A29" s="34" t="s">
        <v>238</v>
      </c>
      <c r="B29" s="6">
        <v>-0.17499999999999999</v>
      </c>
      <c r="C29" s="6"/>
    </row>
    <row r="30" spans="1:5">
      <c r="A30" s="34" t="s">
        <v>239</v>
      </c>
      <c r="B30" s="6">
        <v>0.13600000000000001</v>
      </c>
      <c r="C30" s="24"/>
    </row>
    <row r="31" spans="1:5">
      <c r="A31" s="34" t="s">
        <v>240</v>
      </c>
      <c r="B31" s="6">
        <v>0.40899999999999997</v>
      </c>
      <c r="C31" s="23"/>
    </row>
    <row r="32" spans="1:5">
      <c r="A32" s="34" t="s">
        <v>241</v>
      </c>
      <c r="B32" s="6">
        <v>-0.154</v>
      </c>
      <c r="C32" s="24"/>
      <c r="D32" s="66"/>
    </row>
    <row r="33" spans="1:5">
      <c r="A33" s="34" t="s">
        <v>242</v>
      </c>
      <c r="B33" s="6">
        <v>-0.39100000000000001</v>
      </c>
      <c r="C33" s="6"/>
    </row>
    <row r="34" spans="1:5">
      <c r="A34" s="34" t="s">
        <v>243</v>
      </c>
      <c r="B34" s="6">
        <v>-0.53500000000000003</v>
      </c>
      <c r="C34" s="23"/>
    </row>
    <row r="35" spans="1:5">
      <c r="A35" s="34" t="s">
        <v>244</v>
      </c>
      <c r="B35" s="6">
        <v>-0.52</v>
      </c>
      <c r="C35" s="24"/>
    </row>
    <row r="36" spans="1:5">
      <c r="A36" s="34" t="s">
        <v>245</v>
      </c>
      <c r="B36" s="6">
        <v>0.249</v>
      </c>
      <c r="C36" s="23"/>
    </row>
    <row r="37" spans="1:5">
      <c r="A37" s="34" t="s">
        <v>246</v>
      </c>
      <c r="B37" s="6">
        <v>0.81100000000000005</v>
      </c>
      <c r="C37" s="6"/>
    </row>
    <row r="38" spans="1:5">
      <c r="A38" s="34" t="s">
        <v>247</v>
      </c>
      <c r="B38" s="6">
        <v>-3.3300000000000001E-3</v>
      </c>
      <c r="C38" s="24"/>
    </row>
    <row r="39" spans="1:5">
      <c r="A39" s="34" t="s">
        <v>248</v>
      </c>
      <c r="B39" s="6">
        <v>0.17899999999999999</v>
      </c>
      <c r="C39" s="24"/>
    </row>
    <row r="40" spans="1:5">
      <c r="A40" s="34" t="s">
        <v>249</v>
      </c>
      <c r="B40" s="6">
        <v>7.0000000000000007E-2</v>
      </c>
      <c r="C40" s="23"/>
      <c r="D40" s="12" t="s">
        <v>215</v>
      </c>
      <c r="E40" s="19">
        <v>0.98</v>
      </c>
    </row>
    <row r="41" spans="1:5">
      <c r="A41" s="35" t="s">
        <v>250</v>
      </c>
      <c r="B41" s="8">
        <v>-0.245</v>
      </c>
      <c r="C41" s="8"/>
      <c r="D41" s="12" t="s">
        <v>216</v>
      </c>
      <c r="E41" s="19">
        <v>0.98</v>
      </c>
    </row>
    <row r="42" spans="1:5">
      <c r="A42" s="44"/>
      <c r="B42" s="48" t="s">
        <v>190</v>
      </c>
      <c r="C42" s="46" t="s">
        <v>194</v>
      </c>
      <c r="D42" s="12" t="s">
        <v>103</v>
      </c>
      <c r="E42" s="20" t="s">
        <v>234</v>
      </c>
    </row>
    <row r="44" spans="1:5">
      <c r="A44" s="110" t="s">
        <v>235</v>
      </c>
      <c r="B44" s="111"/>
      <c r="C44" s="112"/>
    </row>
    <row r="45" spans="1:5" ht="12" customHeight="1">
      <c r="A45" s="113" t="s">
        <v>104</v>
      </c>
      <c r="B45" s="107" t="s">
        <v>266</v>
      </c>
      <c r="C45" s="109"/>
    </row>
    <row r="46" spans="1:5">
      <c r="A46" s="114"/>
      <c r="B46" s="108"/>
      <c r="C46" s="109"/>
    </row>
    <row r="47" spans="1:5">
      <c r="A47" s="28" t="s">
        <v>114</v>
      </c>
      <c r="B47" s="36">
        <v>5.4800000000000001E-2</v>
      </c>
      <c r="C47" s="26"/>
    </row>
    <row r="48" spans="1:5">
      <c r="A48" s="28" t="s">
        <v>175</v>
      </c>
      <c r="B48" s="36">
        <v>-0.23799999999999999</v>
      </c>
      <c r="C48" s="23"/>
    </row>
    <row r="49" spans="1:5">
      <c r="A49" s="28" t="s">
        <v>176</v>
      </c>
      <c r="B49" s="36">
        <v>0.47299999999999998</v>
      </c>
      <c r="C49" s="23"/>
    </row>
    <row r="50" spans="1:5">
      <c r="A50" s="32" t="s">
        <v>177</v>
      </c>
      <c r="B50" s="37">
        <v>-0.3</v>
      </c>
      <c r="C50" s="31"/>
    </row>
    <row r="51" spans="1:5">
      <c r="B51" s="38" t="s">
        <v>187</v>
      </c>
      <c r="C51" s="17">
        <v>0.6</v>
      </c>
    </row>
    <row r="52" spans="1:5">
      <c r="B52" s="38" t="s">
        <v>188</v>
      </c>
      <c r="C52" s="17">
        <v>0.57999999999999996</v>
      </c>
    </row>
    <row r="53" spans="1:5">
      <c r="B53" s="38" t="s">
        <v>189</v>
      </c>
      <c r="C53" s="18">
        <v>6.3650000000000003E-9</v>
      </c>
    </row>
    <row r="54" spans="1:5">
      <c r="A54" s="11"/>
      <c r="B54" s="39" t="s">
        <v>190</v>
      </c>
      <c r="C54" s="9" t="s">
        <v>195</v>
      </c>
    </row>
    <row r="55" spans="1:5">
      <c r="A55" s="28" t="s">
        <v>178</v>
      </c>
      <c r="B55" s="36">
        <v>-1.17E-2</v>
      </c>
    </row>
    <row r="56" spans="1:5">
      <c r="A56" s="28" t="s">
        <v>179</v>
      </c>
      <c r="B56" s="36">
        <v>-6.3E-2</v>
      </c>
      <c r="C56" s="23"/>
    </row>
    <row r="57" spans="1:5">
      <c r="A57" s="28" t="s">
        <v>180</v>
      </c>
      <c r="B57" s="36">
        <v>-0.111</v>
      </c>
    </row>
    <row r="58" spans="1:5">
      <c r="A58" s="32" t="s">
        <v>181</v>
      </c>
      <c r="B58" s="37">
        <v>0.188</v>
      </c>
      <c r="C58" s="31"/>
    </row>
    <row r="59" spans="1:5">
      <c r="B59" s="38" t="s">
        <v>187</v>
      </c>
      <c r="C59" s="24">
        <v>0.09</v>
      </c>
    </row>
    <row r="60" spans="1:5">
      <c r="B60" s="38" t="s">
        <v>188</v>
      </c>
      <c r="C60" s="24">
        <v>0.02</v>
      </c>
      <c r="D60" s="12" t="s">
        <v>215</v>
      </c>
      <c r="E60" s="19">
        <v>0.71</v>
      </c>
    </row>
    <row r="61" spans="1:5">
      <c r="B61" s="38" t="s">
        <v>189</v>
      </c>
      <c r="C61" s="18">
        <v>0.25829999999999997</v>
      </c>
      <c r="D61" s="12" t="s">
        <v>216</v>
      </c>
      <c r="E61" s="19">
        <v>0.67</v>
      </c>
    </row>
    <row r="62" spans="1:5">
      <c r="A62" s="47"/>
      <c r="B62" s="33" t="s">
        <v>190</v>
      </c>
      <c r="C62" s="9" t="s">
        <v>196</v>
      </c>
      <c r="D62" s="12" t="s">
        <v>103</v>
      </c>
      <c r="E62" s="20">
        <v>1.3729999999999999E-9</v>
      </c>
    </row>
    <row r="64" spans="1:5">
      <c r="A64" s="110" t="s">
        <v>236</v>
      </c>
      <c r="B64" s="111"/>
      <c r="C64" s="112"/>
    </row>
    <row r="65" spans="1:4" ht="12" customHeight="1">
      <c r="A65" s="105" t="s">
        <v>193</v>
      </c>
      <c r="B65" s="107" t="s">
        <v>266</v>
      </c>
      <c r="C65" s="109"/>
    </row>
    <row r="66" spans="1:4">
      <c r="A66" s="106"/>
      <c r="B66" s="108"/>
      <c r="C66" s="109"/>
    </row>
    <row r="67" spans="1:4">
      <c r="A67" s="34" t="s">
        <v>182</v>
      </c>
      <c r="B67" s="21">
        <v>3.2499999999999999E-3</v>
      </c>
      <c r="C67" s="23"/>
    </row>
    <row r="68" spans="1:4">
      <c r="A68" s="34" t="s">
        <v>101</v>
      </c>
      <c r="B68" s="6">
        <v>2.7099999999999999E-2</v>
      </c>
      <c r="C68" s="24"/>
    </row>
    <row r="69" spans="1:4">
      <c r="A69" s="34" t="s">
        <v>237</v>
      </c>
      <c r="B69" s="6">
        <v>0.128</v>
      </c>
      <c r="C69" s="24"/>
    </row>
    <row r="70" spans="1:4">
      <c r="A70" s="34" t="s">
        <v>238</v>
      </c>
      <c r="B70" s="6">
        <v>-0.159</v>
      </c>
      <c r="C70" s="6"/>
    </row>
    <row r="71" spans="1:4">
      <c r="A71" s="34" t="s">
        <v>239</v>
      </c>
      <c r="B71" s="6">
        <v>4.8500000000000001E-2</v>
      </c>
      <c r="C71" s="24"/>
    </row>
    <row r="72" spans="1:4">
      <c r="A72" s="34" t="s">
        <v>240</v>
      </c>
      <c r="B72" s="6">
        <v>0.28000000000000003</v>
      </c>
      <c r="C72" s="23"/>
    </row>
    <row r="73" spans="1:4">
      <c r="A73" s="34" t="s">
        <v>241</v>
      </c>
      <c r="B73" s="6">
        <v>-0.30399999999999999</v>
      </c>
      <c r="C73" s="23"/>
      <c r="D73" s="66"/>
    </row>
    <row r="74" spans="1:4">
      <c r="A74" s="34" t="s">
        <v>242</v>
      </c>
      <c r="B74" s="6">
        <v>-2.47E-2</v>
      </c>
      <c r="C74" s="6"/>
    </row>
    <row r="75" spans="1:4">
      <c r="A75" s="34" t="s">
        <v>243</v>
      </c>
      <c r="B75" s="6">
        <v>2.3E-2</v>
      </c>
      <c r="C75" s="23"/>
    </row>
    <row r="76" spans="1:4">
      <c r="A76" s="34" t="s">
        <v>244</v>
      </c>
      <c r="B76" s="6">
        <v>-0.47</v>
      </c>
      <c r="C76" s="24"/>
    </row>
    <row r="77" spans="1:4">
      <c r="A77" s="34" t="s">
        <v>245</v>
      </c>
      <c r="B77" s="6">
        <v>0.191</v>
      </c>
      <c r="C77" s="23"/>
    </row>
    <row r="78" spans="1:4">
      <c r="A78" s="34" t="s">
        <v>246</v>
      </c>
      <c r="B78" s="6">
        <v>0.26100000000000001</v>
      </c>
      <c r="C78" s="6"/>
    </row>
    <row r="79" spans="1:4">
      <c r="A79" s="34" t="s">
        <v>247</v>
      </c>
      <c r="B79" s="6">
        <v>-7.4700000000000003E-2</v>
      </c>
      <c r="C79" s="24"/>
    </row>
    <row r="80" spans="1:4">
      <c r="A80" s="34" t="s">
        <v>248</v>
      </c>
      <c r="B80" s="6">
        <v>0.16600000000000001</v>
      </c>
      <c r="C80" s="24"/>
    </row>
    <row r="81" spans="1:5">
      <c r="A81" s="34" t="s">
        <v>249</v>
      </c>
      <c r="B81" s="6">
        <v>-0.01</v>
      </c>
      <c r="C81" s="23"/>
      <c r="D81" s="12" t="s">
        <v>215</v>
      </c>
      <c r="E81" s="19">
        <v>0.95</v>
      </c>
    </row>
    <row r="82" spans="1:5">
      <c r="A82" s="35" t="s">
        <v>250</v>
      </c>
      <c r="B82" s="8">
        <v>-7.7299999999999994E-2</v>
      </c>
      <c r="C82" s="8"/>
      <c r="D82" s="12" t="s">
        <v>216</v>
      </c>
      <c r="E82" s="19">
        <v>0.93</v>
      </c>
    </row>
    <row r="83" spans="1:5">
      <c r="A83" s="44"/>
      <c r="B83" s="48" t="s">
        <v>190</v>
      </c>
      <c r="C83" s="46" t="s">
        <v>197</v>
      </c>
      <c r="D83" s="12" t="s">
        <v>103</v>
      </c>
      <c r="E83" s="20" t="s">
        <v>234</v>
      </c>
    </row>
    <row r="84" spans="1:5">
      <c r="A84" s="16"/>
      <c r="B84" s="104"/>
      <c r="C84" s="7"/>
      <c r="D84" s="7"/>
      <c r="E84" s="18"/>
    </row>
    <row r="85" spans="1:5">
      <c r="A85" s="16"/>
      <c r="B85" s="104"/>
      <c r="C85" s="7"/>
      <c r="D85" s="7"/>
      <c r="E85" s="18"/>
    </row>
    <row r="86" spans="1:5">
      <c r="A86" s="16"/>
      <c r="B86" s="104"/>
      <c r="C86" s="7"/>
      <c r="D86" s="7"/>
      <c r="E86" s="18"/>
    </row>
    <row r="88" spans="1:5">
      <c r="A88" s="110" t="s">
        <v>208</v>
      </c>
      <c r="B88" s="111"/>
      <c r="C88" s="112"/>
    </row>
    <row r="89" spans="1:5" ht="12" customHeight="1">
      <c r="A89" s="105" t="s">
        <v>104</v>
      </c>
      <c r="B89" s="107" t="s">
        <v>266</v>
      </c>
      <c r="C89" s="109"/>
    </row>
    <row r="90" spans="1:5">
      <c r="A90" s="106"/>
      <c r="B90" s="108"/>
      <c r="C90" s="109"/>
    </row>
    <row r="91" spans="1:5">
      <c r="A91" s="34" t="s">
        <v>114</v>
      </c>
      <c r="B91" s="6">
        <v>-7.8299999999999995E-2</v>
      </c>
      <c r="C91" s="26"/>
    </row>
    <row r="92" spans="1:5">
      <c r="A92" s="34" t="s">
        <v>175</v>
      </c>
      <c r="B92" s="6">
        <v>-0.17699999999999999</v>
      </c>
      <c r="C92" s="23"/>
    </row>
    <row r="93" spans="1:5">
      <c r="A93" s="34" t="s">
        <v>176</v>
      </c>
      <c r="B93" s="6">
        <v>0.38</v>
      </c>
      <c r="C93" s="23"/>
    </row>
    <row r="94" spans="1:5">
      <c r="A94" s="35" t="s">
        <v>177</v>
      </c>
      <c r="B94" s="8">
        <v>-0.126</v>
      </c>
      <c r="C94" s="31"/>
    </row>
    <row r="95" spans="1:5">
      <c r="A95" s="4"/>
      <c r="B95" s="29" t="s">
        <v>187</v>
      </c>
      <c r="C95" s="17">
        <v>0.41920000000000002</v>
      </c>
    </row>
    <row r="96" spans="1:5">
      <c r="A96" s="4"/>
      <c r="B96" s="29" t="s">
        <v>188</v>
      </c>
      <c r="C96" s="17">
        <v>0.37959999999999999</v>
      </c>
    </row>
    <row r="97" spans="1:5">
      <c r="A97" s="4"/>
      <c r="B97" s="29" t="s">
        <v>189</v>
      </c>
      <c r="C97" s="18">
        <v>2.3059999999999999E-5</v>
      </c>
    </row>
    <row r="98" spans="1:5">
      <c r="A98" s="14"/>
      <c r="B98" s="33" t="s">
        <v>190</v>
      </c>
      <c r="C98" s="9" t="s">
        <v>198</v>
      </c>
    </row>
    <row r="99" spans="1:5">
      <c r="A99" s="34" t="s">
        <v>178</v>
      </c>
      <c r="B99" s="6">
        <v>9.7799999999999998E-2</v>
      </c>
      <c r="C99" s="24"/>
    </row>
    <row r="100" spans="1:5">
      <c r="A100" s="34" t="s">
        <v>179</v>
      </c>
      <c r="B100" s="6">
        <v>-0.22500000000000001</v>
      </c>
      <c r="C100" s="23"/>
    </row>
    <row r="101" spans="1:5">
      <c r="A101" s="34" t="s">
        <v>180</v>
      </c>
      <c r="B101" s="6">
        <v>-4.8099999999999997E-2</v>
      </c>
      <c r="C101" s="24"/>
    </row>
    <row r="102" spans="1:5">
      <c r="A102" s="34" t="s">
        <v>181</v>
      </c>
      <c r="B102" s="6">
        <v>0.17499999999999999</v>
      </c>
      <c r="C102" s="23"/>
    </row>
    <row r="103" spans="1:5">
      <c r="A103" s="2"/>
      <c r="B103" s="41" t="s">
        <v>187</v>
      </c>
      <c r="C103" s="40">
        <v>0.1978</v>
      </c>
    </row>
    <row r="104" spans="1:5">
      <c r="A104" s="4"/>
      <c r="B104" s="29" t="s">
        <v>188</v>
      </c>
      <c r="C104" s="24">
        <v>0.14319999999999999</v>
      </c>
      <c r="D104" s="12" t="s">
        <v>215</v>
      </c>
      <c r="E104" s="19">
        <v>0.62</v>
      </c>
    </row>
    <row r="105" spans="1:5">
      <c r="A105" s="4"/>
      <c r="B105" s="29" t="s">
        <v>189</v>
      </c>
      <c r="C105" s="18">
        <v>2.0279999999999999E-2</v>
      </c>
      <c r="D105" s="12" t="s">
        <v>216</v>
      </c>
      <c r="E105" s="19">
        <v>0.56000000000000005</v>
      </c>
    </row>
    <row r="106" spans="1:5">
      <c r="A106" s="14"/>
      <c r="B106" s="33" t="s">
        <v>190</v>
      </c>
      <c r="C106" s="9" t="s">
        <v>199</v>
      </c>
      <c r="D106" s="12" t="s">
        <v>103</v>
      </c>
      <c r="E106" s="20">
        <v>2.7700000000000001E-7</v>
      </c>
    </row>
    <row r="108" spans="1:5">
      <c r="A108" s="110" t="s">
        <v>209</v>
      </c>
      <c r="B108" s="111"/>
      <c r="C108" s="112"/>
    </row>
    <row r="109" spans="1:5" ht="12" customHeight="1">
      <c r="A109" s="115" t="s">
        <v>193</v>
      </c>
      <c r="B109" s="107" t="s">
        <v>266</v>
      </c>
      <c r="C109" s="109"/>
    </row>
    <row r="110" spans="1:5">
      <c r="A110" s="114"/>
      <c r="B110" s="108"/>
      <c r="C110" s="109"/>
    </row>
    <row r="111" spans="1:5">
      <c r="A111" s="16" t="s">
        <v>218</v>
      </c>
      <c r="B111" s="42">
        <v>8.5599999999999999E-3</v>
      </c>
      <c r="C111" s="23"/>
    </row>
    <row r="112" spans="1:5">
      <c r="A112" s="16" t="s">
        <v>219</v>
      </c>
      <c r="B112" s="36">
        <v>3.2699999999999999E-3</v>
      </c>
      <c r="C112" s="24"/>
    </row>
    <row r="113" spans="1:5">
      <c r="A113" s="16" t="s">
        <v>220</v>
      </c>
      <c r="B113" s="36">
        <v>-8.2000000000000003E-2</v>
      </c>
      <c r="C113" s="24"/>
    </row>
    <row r="114" spans="1:5">
      <c r="A114" s="16" t="s">
        <v>221</v>
      </c>
      <c r="B114" s="36">
        <v>4.07E-2</v>
      </c>
      <c r="C114" s="6"/>
    </row>
    <row r="115" spans="1:5">
      <c r="A115" s="16" t="s">
        <v>222</v>
      </c>
      <c r="B115" s="36">
        <v>-0.183</v>
      </c>
      <c r="C115" s="24"/>
    </row>
    <row r="116" spans="1:5">
      <c r="A116" s="16" t="s">
        <v>223</v>
      </c>
      <c r="B116" s="36">
        <v>0.307</v>
      </c>
      <c r="C116" s="23"/>
    </row>
    <row r="117" spans="1:5">
      <c r="A117" s="16" t="s">
        <v>224</v>
      </c>
      <c r="B117" s="36">
        <v>9.3200000000000005E-2</v>
      </c>
      <c r="C117" s="23"/>
    </row>
    <row r="118" spans="1:5">
      <c r="A118" s="16" t="s">
        <v>225</v>
      </c>
      <c r="B118" s="36">
        <v>-0.216</v>
      </c>
      <c r="C118" s="6"/>
    </row>
    <row r="119" spans="1:5">
      <c r="A119" s="16" t="s">
        <v>226</v>
      </c>
      <c r="B119" s="36">
        <v>8.3799999999999999E-2</v>
      </c>
      <c r="C119" s="23"/>
    </row>
    <row r="120" spans="1:5">
      <c r="A120" s="16" t="s">
        <v>227</v>
      </c>
      <c r="B120" s="36">
        <v>-0.39</v>
      </c>
      <c r="C120" s="72"/>
    </row>
    <row r="121" spans="1:5">
      <c r="A121" s="16" t="s">
        <v>228</v>
      </c>
      <c r="B121" s="36">
        <v>1.6199999999999999E-2</v>
      </c>
      <c r="C121" s="23"/>
    </row>
    <row r="122" spans="1:5">
      <c r="A122" s="16" t="s">
        <v>229</v>
      </c>
      <c r="B122" s="36">
        <v>0.29199999999999998</v>
      </c>
      <c r="C122" s="6"/>
    </row>
    <row r="123" spans="1:5">
      <c r="A123" s="16" t="s">
        <v>230</v>
      </c>
      <c r="B123" s="36">
        <v>9.11E-2</v>
      </c>
      <c r="C123" s="24"/>
    </row>
    <row r="124" spans="1:5">
      <c r="A124" s="16" t="s">
        <v>231</v>
      </c>
      <c r="B124" s="36">
        <v>5.2699999999999997E-2</v>
      </c>
      <c r="C124" s="24"/>
    </row>
    <row r="125" spans="1:5">
      <c r="A125" s="16" t="s">
        <v>232</v>
      </c>
      <c r="B125" s="36">
        <v>-0.03</v>
      </c>
      <c r="C125" s="23"/>
      <c r="D125" s="12" t="s">
        <v>215</v>
      </c>
      <c r="E125" s="19">
        <v>0.86</v>
      </c>
    </row>
    <row r="126" spans="1:5">
      <c r="A126" s="43" t="s">
        <v>233</v>
      </c>
      <c r="B126" s="8">
        <v>-0.11700000000000001</v>
      </c>
      <c r="C126" s="8"/>
      <c r="D126" s="12" t="s">
        <v>216</v>
      </c>
      <c r="E126" s="25">
        <v>0.8</v>
      </c>
    </row>
    <row r="127" spans="1:5">
      <c r="A127" s="44"/>
      <c r="B127" s="48" t="s">
        <v>190</v>
      </c>
      <c r="C127" s="46" t="s">
        <v>200</v>
      </c>
      <c r="D127" s="12" t="s">
        <v>103</v>
      </c>
      <c r="E127" s="20">
        <v>8.2700000000000004E-10</v>
      </c>
    </row>
    <row r="129" spans="1:3">
      <c r="A129" s="110" t="s">
        <v>210</v>
      </c>
      <c r="B129" s="111"/>
      <c r="C129" s="112"/>
    </row>
    <row r="130" spans="1:3" ht="12" customHeight="1">
      <c r="A130" s="113" t="s">
        <v>104</v>
      </c>
      <c r="B130" s="107" t="s">
        <v>266</v>
      </c>
      <c r="C130" s="109"/>
    </row>
    <row r="131" spans="1:3">
      <c r="A131" s="114"/>
      <c r="B131" s="108"/>
      <c r="C131" s="109"/>
    </row>
    <row r="132" spans="1:3">
      <c r="A132" s="28" t="s">
        <v>114</v>
      </c>
      <c r="B132" s="6">
        <v>-0.106</v>
      </c>
      <c r="C132" s="26"/>
    </row>
    <row r="133" spans="1:3">
      <c r="A133" s="28" t="s">
        <v>175</v>
      </c>
      <c r="B133" s="6">
        <v>-0.245</v>
      </c>
      <c r="C133" s="23"/>
    </row>
    <row r="134" spans="1:3">
      <c r="A134" s="28" t="s">
        <v>176</v>
      </c>
      <c r="B134" s="6">
        <v>0.317</v>
      </c>
      <c r="C134" s="23"/>
    </row>
    <row r="135" spans="1:3">
      <c r="A135" s="32" t="s">
        <v>177</v>
      </c>
      <c r="B135" s="8">
        <v>3.4000000000000002E-2</v>
      </c>
      <c r="C135" s="31"/>
    </row>
    <row r="136" spans="1:3">
      <c r="B136" s="29" t="s">
        <v>187</v>
      </c>
      <c r="C136" s="17">
        <v>0.3</v>
      </c>
    </row>
    <row r="137" spans="1:3">
      <c r="B137" s="29" t="s">
        <v>188</v>
      </c>
      <c r="C137" s="17">
        <v>0.25</v>
      </c>
    </row>
    <row r="138" spans="1:3">
      <c r="B138" s="29" t="s">
        <v>189</v>
      </c>
      <c r="C138" s="18">
        <v>1.3140000000000001E-3</v>
      </c>
    </row>
    <row r="139" spans="1:3">
      <c r="A139" s="11"/>
      <c r="B139" s="33" t="s">
        <v>190</v>
      </c>
      <c r="C139" s="9" t="s">
        <v>201</v>
      </c>
    </row>
    <row r="140" spans="1:3">
      <c r="A140" s="28" t="s">
        <v>178</v>
      </c>
      <c r="B140" s="6">
        <v>4.1599999999999998E-2</v>
      </c>
      <c r="C140" s="24"/>
    </row>
    <row r="141" spans="1:3">
      <c r="A141" s="28" t="s">
        <v>179</v>
      </c>
      <c r="B141" s="6">
        <v>-0.125</v>
      </c>
      <c r="C141" s="23"/>
    </row>
    <row r="142" spans="1:3">
      <c r="A142" s="28" t="s">
        <v>180</v>
      </c>
      <c r="B142" s="6">
        <v>-9.7000000000000003E-2</v>
      </c>
      <c r="C142" s="24"/>
    </row>
    <row r="143" spans="1:3">
      <c r="A143" s="32" t="s">
        <v>181</v>
      </c>
      <c r="B143" s="8">
        <v>0.18</v>
      </c>
      <c r="C143" s="31"/>
    </row>
    <row r="144" spans="1:3">
      <c r="B144" s="29" t="s">
        <v>187</v>
      </c>
      <c r="C144" s="24">
        <v>0.1</v>
      </c>
    </row>
    <row r="145" spans="1:5">
      <c r="B145" s="29" t="s">
        <v>188</v>
      </c>
      <c r="C145" s="24">
        <v>0.04</v>
      </c>
      <c r="D145" s="12" t="s">
        <v>215</v>
      </c>
      <c r="E145" s="25">
        <v>0.4</v>
      </c>
    </row>
    <row r="146" spans="1:5">
      <c r="B146" s="29" t="s">
        <v>189</v>
      </c>
      <c r="C146" s="18">
        <v>0.1908</v>
      </c>
      <c r="D146" s="12" t="s">
        <v>216</v>
      </c>
      <c r="E146" s="19">
        <v>0.31</v>
      </c>
    </row>
    <row r="147" spans="1:5">
      <c r="A147" s="11"/>
      <c r="B147" s="33" t="s">
        <v>190</v>
      </c>
      <c r="C147" s="9" t="s">
        <v>202</v>
      </c>
      <c r="D147" s="12" t="s">
        <v>103</v>
      </c>
      <c r="E147" s="20">
        <v>1.315E-3</v>
      </c>
    </row>
    <row r="149" spans="1:5">
      <c r="A149" s="110" t="s">
        <v>211</v>
      </c>
      <c r="B149" s="111"/>
      <c r="C149" s="112"/>
    </row>
    <row r="150" spans="1:5" ht="12" customHeight="1">
      <c r="A150" s="115" t="s">
        <v>193</v>
      </c>
      <c r="B150" s="107" t="s">
        <v>266</v>
      </c>
      <c r="C150" s="109"/>
    </row>
    <row r="151" spans="1:5">
      <c r="A151" s="114"/>
      <c r="B151" s="108"/>
      <c r="C151" s="116"/>
    </row>
    <row r="152" spans="1:5">
      <c r="A152" s="28" t="s">
        <v>182</v>
      </c>
      <c r="B152" s="36">
        <v>2.2800000000000001E-2</v>
      </c>
      <c r="C152" s="23"/>
    </row>
    <row r="153" spans="1:5">
      <c r="A153" s="28" t="s">
        <v>101</v>
      </c>
      <c r="B153" s="36">
        <v>9.4600000000000004E-2</v>
      </c>
      <c r="C153" s="24"/>
    </row>
    <row r="154" spans="1:5">
      <c r="A154" s="28" t="s">
        <v>237</v>
      </c>
      <c r="B154" s="36">
        <v>-2.4799999999999999E-2</v>
      </c>
      <c r="C154" s="24"/>
    </row>
    <row r="155" spans="1:5">
      <c r="A155" s="28" t="s">
        <v>238</v>
      </c>
      <c r="B155" s="36">
        <v>-9.2499999999999999E-2</v>
      </c>
      <c r="C155" s="6"/>
    </row>
    <row r="156" spans="1:5">
      <c r="A156" s="28" t="s">
        <v>239</v>
      </c>
      <c r="B156" s="36">
        <v>-8.7900000000000006E-2</v>
      </c>
      <c r="C156" s="24"/>
      <c r="E156" s="66"/>
    </row>
    <row r="157" spans="1:5">
      <c r="A157" s="28" t="s">
        <v>240</v>
      </c>
      <c r="B157" s="36">
        <v>0.28100000000000003</v>
      </c>
      <c r="C157" s="23"/>
    </row>
    <row r="158" spans="1:5">
      <c r="A158" s="28" t="s">
        <v>241</v>
      </c>
      <c r="B158" s="36">
        <v>0.114</v>
      </c>
      <c r="C158" s="23"/>
    </row>
    <row r="159" spans="1:5">
      <c r="A159" s="28" t="s">
        <v>242</v>
      </c>
      <c r="B159" s="36">
        <v>-0.307</v>
      </c>
      <c r="C159" s="6"/>
    </row>
    <row r="160" spans="1:5">
      <c r="A160" s="28" t="s">
        <v>243</v>
      </c>
      <c r="B160" s="36">
        <v>9.9000000000000005E-2</v>
      </c>
      <c r="C160" s="23"/>
    </row>
    <row r="161" spans="1:5">
      <c r="A161" s="28" t="s">
        <v>244</v>
      </c>
      <c r="B161" s="36">
        <v>-0.38</v>
      </c>
      <c r="C161" s="24"/>
    </row>
    <row r="162" spans="1:5">
      <c r="A162" s="28" t="s">
        <v>245</v>
      </c>
      <c r="B162" s="36">
        <v>-0.20200000000000001</v>
      </c>
      <c r="C162" s="23"/>
    </row>
    <row r="163" spans="1:5">
      <c r="A163" s="28" t="s">
        <v>246</v>
      </c>
      <c r="B163" s="36">
        <v>0.48</v>
      </c>
      <c r="C163" s="6"/>
    </row>
    <row r="164" spans="1:5">
      <c r="A164" s="28" t="s">
        <v>247</v>
      </c>
      <c r="B164" s="36">
        <v>-3.3799999999999997E-2</v>
      </c>
      <c r="C164" s="24"/>
    </row>
    <row r="165" spans="1:5">
      <c r="A165" s="28" t="s">
        <v>248</v>
      </c>
      <c r="B165" s="36">
        <v>1.08E-3</v>
      </c>
      <c r="C165" s="24"/>
    </row>
    <row r="166" spans="1:5">
      <c r="A166" s="28" t="s">
        <v>249</v>
      </c>
      <c r="B166" s="36">
        <v>0.11</v>
      </c>
      <c r="C166" s="23"/>
      <c r="D166" s="12" t="s">
        <v>215</v>
      </c>
      <c r="E166" s="19">
        <v>0.68</v>
      </c>
    </row>
    <row r="167" spans="1:5">
      <c r="A167" s="32" t="s">
        <v>250</v>
      </c>
      <c r="B167" s="37">
        <v>-0.08</v>
      </c>
      <c r="C167" s="6"/>
      <c r="D167" s="12" t="s">
        <v>216</v>
      </c>
      <c r="E167" s="25">
        <v>0.53</v>
      </c>
    </row>
    <row r="168" spans="1:5">
      <c r="A168" s="44"/>
      <c r="B168" s="45" t="s">
        <v>190</v>
      </c>
      <c r="C168" s="46" t="s">
        <v>203</v>
      </c>
      <c r="D168" s="12" t="s">
        <v>103</v>
      </c>
      <c r="E168" s="20">
        <v>1.6080000000000001E-4</v>
      </c>
    </row>
    <row r="170" spans="1:5">
      <c r="A170" s="110" t="s">
        <v>212</v>
      </c>
      <c r="B170" s="111"/>
      <c r="C170" s="112"/>
    </row>
    <row r="171" spans="1:5" ht="12" customHeight="1">
      <c r="A171" s="105" t="s">
        <v>104</v>
      </c>
      <c r="B171" s="107" t="s">
        <v>266</v>
      </c>
      <c r="C171" s="109"/>
    </row>
    <row r="172" spans="1:5">
      <c r="A172" s="106"/>
      <c r="B172" s="108"/>
      <c r="C172" s="109"/>
    </row>
    <row r="173" spans="1:5">
      <c r="A173" s="34" t="s">
        <v>114</v>
      </c>
      <c r="B173" s="6">
        <v>-2.1100000000000001E-2</v>
      </c>
      <c r="C173" s="26"/>
    </row>
    <row r="174" spans="1:5">
      <c r="A174" s="34" t="s">
        <v>175</v>
      </c>
      <c r="B174" s="6">
        <v>-0.19500000000000001</v>
      </c>
      <c r="C174" s="23"/>
    </row>
    <row r="175" spans="1:5">
      <c r="A175" s="34" t="s">
        <v>176</v>
      </c>
      <c r="B175" s="6">
        <v>0.34599999999999997</v>
      </c>
      <c r="C175" s="23"/>
    </row>
    <row r="176" spans="1:5">
      <c r="A176" s="35" t="s">
        <v>177</v>
      </c>
      <c r="B176" s="6">
        <v>-0.13</v>
      </c>
      <c r="C176" s="23"/>
    </row>
    <row r="177" spans="1:5">
      <c r="A177" s="2"/>
      <c r="B177" s="41" t="s">
        <v>187</v>
      </c>
      <c r="C177" s="49">
        <v>0.53</v>
      </c>
    </row>
    <row r="178" spans="1:5">
      <c r="A178" s="4"/>
      <c r="B178" s="29" t="s">
        <v>188</v>
      </c>
      <c r="C178" s="17">
        <v>0.5</v>
      </c>
    </row>
    <row r="179" spans="1:5">
      <c r="A179" s="4"/>
      <c r="B179" s="29" t="s">
        <v>189</v>
      </c>
      <c r="C179" s="18">
        <v>2.4340000000000002E-7</v>
      </c>
    </row>
    <row r="180" spans="1:5">
      <c r="A180" s="14"/>
      <c r="B180" s="33" t="s">
        <v>190</v>
      </c>
      <c r="C180" s="9" t="s">
        <v>204</v>
      </c>
    </row>
    <row r="181" spans="1:5">
      <c r="A181" s="34" t="s">
        <v>178</v>
      </c>
      <c r="B181" s="6">
        <v>0.185</v>
      </c>
      <c r="C181" s="24"/>
    </row>
    <row r="182" spans="1:5">
      <c r="A182" s="34" t="s">
        <v>179</v>
      </c>
      <c r="B182" s="6">
        <v>-8.8300000000000003E-2</v>
      </c>
      <c r="C182" s="23"/>
    </row>
    <row r="183" spans="1:5">
      <c r="A183" s="34" t="s">
        <v>180</v>
      </c>
      <c r="B183" s="6">
        <v>-0.11600000000000001</v>
      </c>
      <c r="C183" s="24"/>
    </row>
    <row r="184" spans="1:5">
      <c r="A184" s="34" t="s">
        <v>181</v>
      </c>
      <c r="B184" s="6">
        <v>1.9199999999999998E-2</v>
      </c>
      <c r="C184" s="23"/>
    </row>
    <row r="185" spans="1:5">
      <c r="A185" s="2"/>
      <c r="B185" s="41" t="s">
        <v>187</v>
      </c>
      <c r="C185" s="40">
        <v>0.17</v>
      </c>
    </row>
    <row r="186" spans="1:5">
      <c r="A186" s="4"/>
      <c r="B186" s="29" t="s">
        <v>188</v>
      </c>
      <c r="C186" s="24">
        <v>0.11</v>
      </c>
      <c r="D186" s="12" t="s">
        <v>215</v>
      </c>
      <c r="E186" s="25">
        <v>0.7</v>
      </c>
    </row>
    <row r="187" spans="1:5">
      <c r="A187" s="4"/>
      <c r="B187" s="29" t="s">
        <v>189</v>
      </c>
      <c r="C187" s="18">
        <v>4.0669999999999998E-2</v>
      </c>
      <c r="D187" s="12" t="s">
        <v>216</v>
      </c>
      <c r="E187" s="19">
        <v>0.66</v>
      </c>
    </row>
    <row r="188" spans="1:5">
      <c r="A188" s="14"/>
      <c r="B188" s="33" t="s">
        <v>190</v>
      </c>
      <c r="C188" s="9" t="s">
        <v>205</v>
      </c>
      <c r="D188" s="12" t="s">
        <v>103</v>
      </c>
      <c r="E188" s="20">
        <v>2.3899999999999998E-9</v>
      </c>
    </row>
    <row r="190" spans="1:5">
      <c r="A190" s="110" t="s">
        <v>213</v>
      </c>
      <c r="B190" s="111"/>
      <c r="C190" s="112"/>
    </row>
    <row r="191" spans="1:5" ht="12" customHeight="1">
      <c r="A191" s="105" t="s">
        <v>193</v>
      </c>
      <c r="B191" s="107" t="s">
        <v>266</v>
      </c>
      <c r="C191" s="118"/>
    </row>
    <row r="192" spans="1:5">
      <c r="A192" s="117"/>
      <c r="B192" s="108"/>
      <c r="C192" s="119"/>
    </row>
    <row r="193" spans="1:5">
      <c r="A193" s="34" t="s">
        <v>182</v>
      </c>
      <c r="B193" s="6">
        <v>2.1100000000000001E-2</v>
      </c>
      <c r="C193" s="23"/>
    </row>
    <row r="194" spans="1:5">
      <c r="A194" s="34" t="s">
        <v>101</v>
      </c>
      <c r="B194" s="6">
        <v>1.5299999999999999E-2</v>
      </c>
      <c r="C194" s="24"/>
    </row>
    <row r="195" spans="1:5">
      <c r="A195" s="34" t="s">
        <v>237</v>
      </c>
      <c r="B195" s="6">
        <v>0.04</v>
      </c>
      <c r="C195" s="24"/>
    </row>
    <row r="196" spans="1:5">
      <c r="A196" s="34" t="s">
        <v>238</v>
      </c>
      <c r="B196" s="6">
        <v>-7.6399999999999996E-2</v>
      </c>
      <c r="C196" s="6"/>
    </row>
    <row r="197" spans="1:5">
      <c r="A197" s="34" t="s">
        <v>239</v>
      </c>
      <c r="B197" s="6">
        <v>-9.69E-2</v>
      </c>
      <c r="C197" s="24"/>
    </row>
    <row r="198" spans="1:5">
      <c r="A198" s="34" t="s">
        <v>240</v>
      </c>
      <c r="B198" s="6">
        <v>0.16800000000000001</v>
      </c>
      <c r="C198" s="23"/>
    </row>
    <row r="199" spans="1:5">
      <c r="A199" s="34" t="s">
        <v>241</v>
      </c>
      <c r="B199" s="6">
        <v>-8.2199999999999995E-2</v>
      </c>
      <c r="C199" s="23"/>
    </row>
    <row r="200" spans="1:5">
      <c r="A200" s="34" t="s">
        <v>242</v>
      </c>
      <c r="B200" s="6">
        <v>1.15E-2</v>
      </c>
      <c r="C200" s="6"/>
    </row>
    <row r="201" spans="1:5">
      <c r="A201" s="34" t="s">
        <v>243</v>
      </c>
      <c r="B201" s="6">
        <v>0.17699999999999999</v>
      </c>
      <c r="C201" s="6"/>
      <c r="E201" s="66"/>
    </row>
    <row r="202" spans="1:5">
      <c r="A202" s="34" t="s">
        <v>244</v>
      </c>
      <c r="B202" s="6">
        <v>-0.35</v>
      </c>
      <c r="C202" s="24"/>
    </row>
    <row r="203" spans="1:5">
      <c r="A203" s="34" t="s">
        <v>245</v>
      </c>
      <c r="B203" s="6">
        <v>7.6899999999999996E-2</v>
      </c>
      <c r="C203" s="23"/>
    </row>
    <row r="204" spans="1:5">
      <c r="A204" s="34" t="s">
        <v>246</v>
      </c>
      <c r="B204" s="6">
        <v>9.5200000000000007E-2</v>
      </c>
      <c r="C204" s="6"/>
    </row>
    <row r="205" spans="1:5">
      <c r="A205" s="34" t="s">
        <v>247</v>
      </c>
      <c r="B205" s="6">
        <v>-0.10100000000000001</v>
      </c>
      <c r="C205" s="24"/>
    </row>
    <row r="206" spans="1:5">
      <c r="A206" s="34" t="s">
        <v>248</v>
      </c>
      <c r="B206" s="6">
        <v>0.16600000000000001</v>
      </c>
      <c r="C206" s="24"/>
    </row>
    <row r="207" spans="1:5">
      <c r="A207" s="34" t="s">
        <v>249</v>
      </c>
      <c r="B207" s="6">
        <v>-0.03</v>
      </c>
      <c r="C207" s="23"/>
      <c r="D207" s="12" t="s">
        <v>215</v>
      </c>
      <c r="E207" s="19">
        <v>0.9</v>
      </c>
    </row>
    <row r="208" spans="1:5">
      <c r="A208" s="35" t="s">
        <v>250</v>
      </c>
      <c r="B208" s="8">
        <v>-3.0300000000000001E-2</v>
      </c>
      <c r="C208" s="6"/>
      <c r="D208" s="12" t="s">
        <v>216</v>
      </c>
      <c r="E208" s="25">
        <v>0.85</v>
      </c>
    </row>
    <row r="209" spans="1:5">
      <c r="A209" s="50"/>
      <c r="B209" s="45" t="s">
        <v>190</v>
      </c>
      <c r="C209" s="46" t="s">
        <v>206</v>
      </c>
      <c r="D209" s="12" t="s">
        <v>103</v>
      </c>
      <c r="E209" s="20">
        <v>1.189E-11</v>
      </c>
    </row>
    <row r="211" spans="1:5">
      <c r="A211" s="110" t="s">
        <v>214</v>
      </c>
      <c r="B211" s="111"/>
      <c r="C211" s="112"/>
    </row>
    <row r="212" spans="1:5" ht="12" customHeight="1">
      <c r="A212" s="117" t="s">
        <v>104</v>
      </c>
      <c r="B212" s="107" t="s">
        <v>266</v>
      </c>
      <c r="C212" s="109"/>
    </row>
    <row r="213" spans="1:5">
      <c r="A213" s="106"/>
      <c r="B213" s="108"/>
      <c r="C213" s="109"/>
    </row>
    <row r="214" spans="1:5">
      <c r="A214" s="34" t="s">
        <v>114</v>
      </c>
      <c r="B214" s="6">
        <v>9.5899999999999999E-2</v>
      </c>
      <c r="C214" s="26"/>
    </row>
    <row r="215" spans="1:5">
      <c r="A215" s="34" t="s">
        <v>175</v>
      </c>
      <c r="B215" s="6">
        <v>-0.25600000000000001</v>
      </c>
      <c r="C215" s="23"/>
    </row>
    <row r="216" spans="1:5">
      <c r="A216" s="34" t="s">
        <v>176</v>
      </c>
      <c r="B216" s="6">
        <v>5.11E-2</v>
      </c>
      <c r="C216" s="23"/>
    </row>
    <row r="217" spans="1:5">
      <c r="A217" s="34" t="s">
        <v>177</v>
      </c>
      <c r="B217" s="6">
        <v>0.109</v>
      </c>
      <c r="C217" s="23"/>
    </row>
    <row r="218" spans="1:5">
      <c r="A218" s="2"/>
      <c r="B218" s="41" t="s">
        <v>187</v>
      </c>
      <c r="C218" s="49">
        <v>0.16</v>
      </c>
    </row>
    <row r="219" spans="1:5">
      <c r="A219" s="4"/>
      <c r="B219" s="29" t="s">
        <v>188</v>
      </c>
      <c r="C219" s="17">
        <v>0.1</v>
      </c>
    </row>
    <row r="220" spans="1:5">
      <c r="A220" s="4"/>
      <c r="B220" s="29" t="s">
        <v>189</v>
      </c>
      <c r="C220" s="18">
        <v>0.05</v>
      </c>
    </row>
    <row r="221" spans="1:5">
      <c r="A221" s="4"/>
      <c r="B221" s="29" t="s">
        <v>190</v>
      </c>
      <c r="C221" s="18" t="s">
        <v>207</v>
      </c>
    </row>
    <row r="222" spans="1:5">
      <c r="A222" s="53" t="s">
        <v>178</v>
      </c>
      <c r="B222" s="13">
        <v>0.38400000000000001</v>
      </c>
      <c r="C222" s="52"/>
    </row>
    <row r="223" spans="1:5">
      <c r="A223" s="34" t="s">
        <v>179</v>
      </c>
      <c r="B223" s="6">
        <v>-0.127</v>
      </c>
      <c r="C223" s="23"/>
    </row>
    <row r="224" spans="1:5">
      <c r="A224" s="34" t="s">
        <v>180</v>
      </c>
      <c r="B224" s="6">
        <v>-0.28899999999999998</v>
      </c>
      <c r="C224" s="23"/>
    </row>
    <row r="225" spans="1:5">
      <c r="A225" s="34" t="s">
        <v>181</v>
      </c>
      <c r="B225" s="6">
        <v>3.1600000000000003E-2</v>
      </c>
      <c r="C225" s="23"/>
    </row>
    <row r="226" spans="1:5">
      <c r="A226" s="2"/>
      <c r="B226" s="41" t="s">
        <v>187</v>
      </c>
      <c r="C226" s="49">
        <v>0.4405</v>
      </c>
    </row>
    <row r="227" spans="1:5">
      <c r="A227" s="4"/>
      <c r="B227" s="29" t="s">
        <v>188</v>
      </c>
      <c r="C227" s="17">
        <v>0.40229999999999999</v>
      </c>
      <c r="D227" s="12" t="s">
        <v>215</v>
      </c>
      <c r="E227" s="25">
        <v>0.6</v>
      </c>
    </row>
    <row r="228" spans="1:5">
      <c r="A228" s="4"/>
      <c r="B228" s="29" t="s">
        <v>189</v>
      </c>
      <c r="C228" s="22">
        <v>1.0380000000000001E-5</v>
      </c>
      <c r="D228" s="12" t="s">
        <v>216</v>
      </c>
      <c r="E228" s="19">
        <v>0.54</v>
      </c>
    </row>
    <row r="229" spans="1:5">
      <c r="A229" s="14"/>
      <c r="B229" s="29" t="s">
        <v>190</v>
      </c>
      <c r="C229" s="22" t="s">
        <v>116</v>
      </c>
      <c r="D229" s="12" t="s">
        <v>103</v>
      </c>
      <c r="E229" s="20">
        <v>6.737E-7</v>
      </c>
    </row>
    <row r="230" spans="1:5">
      <c r="A230" s="1"/>
      <c r="B230" s="1"/>
      <c r="C230" s="1"/>
    </row>
    <row r="231" spans="1:5">
      <c r="A231" s="110" t="s">
        <v>13</v>
      </c>
      <c r="B231" s="111"/>
      <c r="C231" s="112"/>
    </row>
    <row r="232" spans="1:5" ht="12" customHeight="1">
      <c r="A232" s="117" t="s">
        <v>193</v>
      </c>
      <c r="B232" s="107" t="s">
        <v>266</v>
      </c>
      <c r="C232" s="109"/>
    </row>
    <row r="233" spans="1:5">
      <c r="A233" s="106"/>
      <c r="B233" s="108"/>
      <c r="C233" s="109"/>
    </row>
    <row r="234" spans="1:5">
      <c r="A234" s="34" t="s">
        <v>182</v>
      </c>
      <c r="B234" s="6">
        <v>0.17899999999999999</v>
      </c>
      <c r="C234" s="23"/>
    </row>
    <row r="235" spans="1:5">
      <c r="A235" s="34" t="s">
        <v>101</v>
      </c>
      <c r="B235" s="6">
        <v>-6.7400000000000002E-2</v>
      </c>
      <c r="C235" s="24"/>
    </row>
    <row r="236" spans="1:5">
      <c r="A236" s="34" t="s">
        <v>237</v>
      </c>
      <c r="B236" s="6">
        <v>-0.14599999999999999</v>
      </c>
      <c r="C236" s="24"/>
    </row>
    <row r="237" spans="1:5">
      <c r="A237" s="34" t="s">
        <v>238</v>
      </c>
      <c r="B237" s="6">
        <v>3.3799999999999997E-2</v>
      </c>
      <c r="C237" s="6"/>
    </row>
    <row r="238" spans="1:5">
      <c r="A238" s="34" t="s">
        <v>239</v>
      </c>
      <c r="B238" s="6">
        <v>-0.40799999999999997</v>
      </c>
      <c r="C238" s="23"/>
    </row>
    <row r="239" spans="1:5">
      <c r="A239" s="34" t="s">
        <v>240</v>
      </c>
      <c r="B239" s="6">
        <v>0.36199999999999999</v>
      </c>
      <c r="C239" s="23"/>
    </row>
    <row r="240" spans="1:5">
      <c r="A240" s="34" t="s">
        <v>241</v>
      </c>
      <c r="B240" s="6">
        <v>0.104</v>
      </c>
      <c r="C240" s="23"/>
      <c r="D240" s="66"/>
    </row>
    <row r="241" spans="1:5">
      <c r="A241" s="34" t="s">
        <v>242</v>
      </c>
      <c r="B241" s="6">
        <v>-5.74E-2</v>
      </c>
      <c r="C241" s="6"/>
    </row>
    <row r="242" spans="1:5">
      <c r="A242" s="34" t="s">
        <v>243</v>
      </c>
      <c r="B242" s="6">
        <v>0.42799999999999999</v>
      </c>
      <c r="C242" s="23"/>
    </row>
    <row r="243" spans="1:5">
      <c r="A243" s="34" t="s">
        <v>244</v>
      </c>
      <c r="B243" s="6">
        <v>-0.35</v>
      </c>
      <c r="C243" s="24"/>
    </row>
    <row r="244" spans="1:5">
      <c r="A244" s="34" t="s">
        <v>245</v>
      </c>
      <c r="B244" s="6">
        <v>-0.159</v>
      </c>
      <c r="C244" s="23"/>
    </row>
    <row r="245" spans="1:5">
      <c r="A245" s="34" t="s">
        <v>246</v>
      </c>
      <c r="B245" s="6">
        <v>8.1299999999999997E-2</v>
      </c>
      <c r="C245" s="6"/>
    </row>
    <row r="246" spans="1:5">
      <c r="A246" s="34" t="s">
        <v>247</v>
      </c>
      <c r="B246" s="6">
        <v>-0.19900000000000001</v>
      </c>
      <c r="C246" s="23"/>
    </row>
    <row r="247" spans="1:5">
      <c r="A247" s="34" t="s">
        <v>248</v>
      </c>
      <c r="B247" s="6">
        <v>5.5599999999999997E-2</v>
      </c>
      <c r="C247" s="24"/>
    </row>
    <row r="248" spans="1:5">
      <c r="A248" s="34" t="s">
        <v>249</v>
      </c>
      <c r="B248" s="6">
        <v>0.2</v>
      </c>
      <c r="C248" s="23"/>
      <c r="D248" s="12" t="s">
        <v>215</v>
      </c>
      <c r="E248" s="19">
        <v>0.95</v>
      </c>
    </row>
    <row r="249" spans="1:5">
      <c r="A249" s="34" t="s">
        <v>250</v>
      </c>
      <c r="B249" s="6">
        <v>-5.7700000000000001E-2</v>
      </c>
      <c r="C249" s="6"/>
      <c r="D249" s="12" t="s">
        <v>216</v>
      </c>
      <c r="E249" s="25">
        <v>0.93</v>
      </c>
    </row>
    <row r="250" spans="1:5">
      <c r="A250" s="50"/>
      <c r="B250" s="45" t="s">
        <v>190</v>
      </c>
      <c r="C250" s="46" t="s">
        <v>117</v>
      </c>
      <c r="D250" s="12" t="s">
        <v>103</v>
      </c>
      <c r="E250" s="20" t="s">
        <v>234</v>
      </c>
    </row>
    <row r="252" spans="1:5">
      <c r="A252" s="110" t="s">
        <v>14</v>
      </c>
      <c r="B252" s="111"/>
      <c r="C252" s="112"/>
    </row>
    <row r="253" spans="1:5" ht="12" customHeight="1">
      <c r="A253" s="117" t="s">
        <v>104</v>
      </c>
      <c r="B253" s="107" t="s">
        <v>266</v>
      </c>
      <c r="C253" s="109"/>
    </row>
    <row r="254" spans="1:5">
      <c r="A254" s="106"/>
      <c r="B254" s="108"/>
      <c r="C254" s="116"/>
    </row>
    <row r="255" spans="1:5">
      <c r="A255" s="34" t="s">
        <v>114</v>
      </c>
      <c r="B255" s="6">
        <v>-0.125</v>
      </c>
      <c r="C255" s="26"/>
    </row>
    <row r="256" spans="1:5">
      <c r="A256" s="34" t="s">
        <v>175</v>
      </c>
      <c r="B256" s="6">
        <v>5.96E-2</v>
      </c>
      <c r="C256" s="23"/>
    </row>
    <row r="257" spans="1:5">
      <c r="A257" s="34" t="s">
        <v>176</v>
      </c>
      <c r="B257" s="6">
        <v>-6.4000000000000001E-2</v>
      </c>
      <c r="C257" s="23"/>
    </row>
    <row r="258" spans="1:5">
      <c r="A258" s="34" t="s">
        <v>177</v>
      </c>
      <c r="B258" s="6">
        <v>0.129</v>
      </c>
      <c r="C258" s="23"/>
    </row>
    <row r="259" spans="1:5">
      <c r="A259" s="2"/>
      <c r="B259" s="41" t="s">
        <v>187</v>
      </c>
      <c r="C259" s="49">
        <v>0.11</v>
      </c>
    </row>
    <row r="260" spans="1:5">
      <c r="A260" s="4"/>
      <c r="B260" s="29" t="s">
        <v>188</v>
      </c>
      <c r="C260" s="17">
        <v>0.05</v>
      </c>
    </row>
    <row r="261" spans="1:5">
      <c r="A261" s="4"/>
      <c r="B261" s="29" t="s">
        <v>189</v>
      </c>
      <c r="C261" s="18">
        <v>0.14680000000000001</v>
      </c>
    </row>
    <row r="262" spans="1:5">
      <c r="A262" s="4"/>
      <c r="B262" s="29" t="s">
        <v>190</v>
      </c>
      <c r="C262" s="18" t="s">
        <v>118</v>
      </c>
    </row>
    <row r="263" spans="1:5">
      <c r="A263" s="53" t="s">
        <v>178</v>
      </c>
      <c r="B263" s="13">
        <v>0.124</v>
      </c>
      <c r="C263" s="52"/>
    </row>
    <row r="264" spans="1:5">
      <c r="A264" s="34" t="s">
        <v>179</v>
      </c>
      <c r="B264" s="6">
        <v>-0.106</v>
      </c>
      <c r="C264" s="23"/>
    </row>
    <row r="265" spans="1:5">
      <c r="A265" s="34" t="s">
        <v>180</v>
      </c>
      <c r="B265" s="6">
        <v>-5.9700000000000003E-2</v>
      </c>
      <c r="C265" s="23"/>
    </row>
    <row r="266" spans="1:5">
      <c r="A266" s="34" t="s">
        <v>181</v>
      </c>
      <c r="B266" s="6">
        <v>4.19E-2</v>
      </c>
      <c r="C266" s="23"/>
    </row>
    <row r="267" spans="1:5">
      <c r="A267" s="2"/>
      <c r="B267" s="41" t="s">
        <v>187</v>
      </c>
      <c r="C267" s="49">
        <v>0.09</v>
      </c>
    </row>
    <row r="268" spans="1:5">
      <c r="A268" s="4"/>
      <c r="B268" s="29" t="s">
        <v>188</v>
      </c>
      <c r="C268" s="17">
        <v>0.03</v>
      </c>
      <c r="D268" s="12" t="s">
        <v>215</v>
      </c>
      <c r="E268" s="25">
        <v>0.2</v>
      </c>
    </row>
    <row r="269" spans="1:5">
      <c r="A269" s="4"/>
      <c r="B269" s="29" t="s">
        <v>189</v>
      </c>
      <c r="C269" s="18">
        <v>0.24</v>
      </c>
      <c r="D269" s="12" t="s">
        <v>216</v>
      </c>
      <c r="E269" s="19">
        <v>0.09</v>
      </c>
    </row>
    <row r="270" spans="1:5">
      <c r="A270" s="4"/>
      <c r="B270" s="29" t="s">
        <v>190</v>
      </c>
      <c r="C270" s="18" t="s">
        <v>119</v>
      </c>
      <c r="D270" s="12" t="s">
        <v>103</v>
      </c>
      <c r="E270" s="20">
        <v>0.13</v>
      </c>
    </row>
    <row r="271" spans="1:5">
      <c r="A271" s="1"/>
      <c r="B271" s="1"/>
      <c r="C271" s="1"/>
    </row>
    <row r="272" spans="1:5">
      <c r="A272" s="110" t="s">
        <v>15</v>
      </c>
      <c r="B272" s="111"/>
      <c r="C272" s="112"/>
    </row>
    <row r="273" spans="1:4" ht="12" customHeight="1">
      <c r="A273" s="117" t="s">
        <v>193</v>
      </c>
      <c r="B273" s="107" t="s">
        <v>266</v>
      </c>
      <c r="C273" s="109"/>
    </row>
    <row r="274" spans="1:4">
      <c r="A274" s="106"/>
      <c r="B274" s="108"/>
      <c r="C274" s="109"/>
    </row>
    <row r="275" spans="1:4">
      <c r="A275" s="34" t="s">
        <v>182</v>
      </c>
      <c r="B275" s="6">
        <v>0.05</v>
      </c>
      <c r="C275" s="23"/>
    </row>
    <row r="276" spans="1:4">
      <c r="A276" s="34" t="s">
        <v>101</v>
      </c>
      <c r="B276" s="6">
        <v>0.11600000000000001</v>
      </c>
      <c r="C276" s="24"/>
    </row>
    <row r="277" spans="1:4">
      <c r="A277" s="34" t="s">
        <v>237</v>
      </c>
      <c r="B277" s="6">
        <v>-5.6800000000000003E-2</v>
      </c>
      <c r="C277" s="24"/>
    </row>
    <row r="278" spans="1:4">
      <c r="A278" s="34" t="s">
        <v>238</v>
      </c>
      <c r="B278" s="6">
        <v>-0.11</v>
      </c>
      <c r="C278" s="6"/>
    </row>
    <row r="279" spans="1:4">
      <c r="A279" s="34" t="s">
        <v>239</v>
      </c>
      <c r="B279" s="6">
        <v>-0.35799999999999998</v>
      </c>
      <c r="C279" s="23"/>
    </row>
    <row r="280" spans="1:4">
      <c r="A280" s="34" t="s">
        <v>240</v>
      </c>
      <c r="B280" s="6">
        <v>0.34</v>
      </c>
      <c r="C280" s="23"/>
      <c r="D280" s="66"/>
    </row>
    <row r="281" spans="1:4">
      <c r="A281" s="34" t="s">
        <v>241</v>
      </c>
      <c r="B281" s="6">
        <v>0.28100000000000003</v>
      </c>
      <c r="C281" s="23"/>
    </row>
    <row r="282" spans="1:4">
      <c r="A282" s="34" t="s">
        <v>242</v>
      </c>
      <c r="B282" s="6">
        <v>-0.26300000000000001</v>
      </c>
      <c r="C282" s="6"/>
    </row>
    <row r="283" spans="1:4">
      <c r="A283" s="34" t="s">
        <v>243</v>
      </c>
      <c r="B283" s="6">
        <v>0.29199999999999998</v>
      </c>
      <c r="C283" s="23"/>
    </row>
    <row r="284" spans="1:4">
      <c r="A284" s="34" t="s">
        <v>244</v>
      </c>
      <c r="B284" s="6">
        <v>-0.37</v>
      </c>
      <c r="C284" s="24"/>
    </row>
    <row r="285" spans="1:4">
      <c r="A285" s="34" t="s">
        <v>245</v>
      </c>
      <c r="B285" s="6">
        <v>-0.14899999999999999</v>
      </c>
      <c r="C285" s="23"/>
    </row>
    <row r="286" spans="1:4">
      <c r="A286" s="34" t="s">
        <v>246</v>
      </c>
      <c r="B286" s="6">
        <v>0.23</v>
      </c>
      <c r="C286" s="6"/>
    </row>
    <row r="287" spans="1:4">
      <c r="A287" s="34" t="s">
        <v>247</v>
      </c>
      <c r="B287" s="6">
        <v>1.54E-2</v>
      </c>
      <c r="C287" s="23"/>
    </row>
    <row r="288" spans="1:4">
      <c r="A288" s="34" t="s">
        <v>248</v>
      </c>
      <c r="B288" s="6">
        <v>-8.1699999999999995E-2</v>
      </c>
      <c r="C288" s="24"/>
    </row>
    <row r="289" spans="1:5">
      <c r="A289" s="34" t="s">
        <v>249</v>
      </c>
      <c r="B289" s="6">
        <v>-7.0000000000000007E-2</v>
      </c>
      <c r="C289" s="23"/>
      <c r="D289" s="12" t="s">
        <v>215</v>
      </c>
      <c r="E289" s="19">
        <v>0.75</v>
      </c>
    </row>
    <row r="290" spans="1:5">
      <c r="A290" s="34" t="s">
        <v>250</v>
      </c>
      <c r="B290" s="6">
        <v>0.14099999999999999</v>
      </c>
      <c r="C290" s="6"/>
      <c r="D290" s="12" t="s">
        <v>216</v>
      </c>
      <c r="E290" s="25">
        <v>0.62</v>
      </c>
    </row>
    <row r="291" spans="1:5">
      <c r="A291" s="50"/>
      <c r="B291" s="45" t="s">
        <v>190</v>
      </c>
      <c r="C291" s="46" t="s">
        <v>120</v>
      </c>
      <c r="D291" s="12" t="s">
        <v>103</v>
      </c>
      <c r="E291" s="20">
        <v>7.5449999999999998E-6</v>
      </c>
    </row>
    <row r="293" spans="1:5">
      <c r="A293" s="110" t="s">
        <v>185</v>
      </c>
      <c r="B293" s="111"/>
      <c r="C293" s="112"/>
    </row>
    <row r="294" spans="1:5" ht="12" customHeight="1">
      <c r="A294" s="105" t="s">
        <v>104</v>
      </c>
      <c r="B294" s="107" t="s">
        <v>266</v>
      </c>
      <c r="C294" s="109"/>
    </row>
    <row r="295" spans="1:5">
      <c r="A295" s="106"/>
      <c r="B295" s="108"/>
      <c r="C295" s="109"/>
    </row>
    <row r="296" spans="1:5">
      <c r="A296" s="34" t="s">
        <v>114</v>
      </c>
      <c r="B296" s="6">
        <v>4.0800000000000003E-2</v>
      </c>
      <c r="C296" s="26"/>
    </row>
    <row r="297" spans="1:5">
      <c r="A297" s="34" t="s">
        <v>175</v>
      </c>
      <c r="B297" s="6">
        <v>-0.14399999999999999</v>
      </c>
      <c r="C297" s="23"/>
    </row>
    <row r="298" spans="1:5">
      <c r="A298" s="34" t="s">
        <v>176</v>
      </c>
      <c r="B298" s="6">
        <v>0.13800000000000001</v>
      </c>
      <c r="C298" s="23"/>
    </row>
    <row r="299" spans="1:5">
      <c r="A299" s="34" t="s">
        <v>177</v>
      </c>
      <c r="B299" s="6">
        <v>-3.5200000000000002E-2</v>
      </c>
      <c r="C299" s="23"/>
    </row>
    <row r="300" spans="1:5">
      <c r="A300" s="2"/>
      <c r="B300" s="41" t="s">
        <v>187</v>
      </c>
      <c r="C300" s="49">
        <v>0.08</v>
      </c>
    </row>
    <row r="301" spans="1:5">
      <c r="A301" s="4"/>
      <c r="B301" s="29" t="s">
        <v>188</v>
      </c>
      <c r="C301" s="17">
        <v>0.02</v>
      </c>
    </row>
    <row r="302" spans="1:5">
      <c r="A302" s="4"/>
      <c r="B302" s="29" t="s">
        <v>189</v>
      </c>
      <c r="C302" s="18">
        <v>0.2782</v>
      </c>
    </row>
    <row r="303" spans="1:5">
      <c r="A303" s="4"/>
      <c r="B303" s="29" t="s">
        <v>183</v>
      </c>
      <c r="C303" s="18" t="s">
        <v>121</v>
      </c>
    </row>
    <row r="304" spans="1:5">
      <c r="A304" s="53" t="s">
        <v>178</v>
      </c>
      <c r="B304" s="13">
        <v>0.44700000000000001</v>
      </c>
      <c r="C304" s="52"/>
    </row>
    <row r="305" spans="1:5">
      <c r="A305" s="34" t="s">
        <v>179</v>
      </c>
      <c r="B305" s="6">
        <v>-0.214</v>
      </c>
      <c r="C305" s="23"/>
    </row>
    <row r="306" spans="1:5">
      <c r="A306" s="34" t="s">
        <v>180</v>
      </c>
      <c r="B306" s="6">
        <v>-0.28100000000000003</v>
      </c>
      <c r="C306" s="23"/>
    </row>
    <row r="307" spans="1:5">
      <c r="A307" s="34" t="s">
        <v>181</v>
      </c>
      <c r="B307" s="6">
        <v>4.7800000000000002E-2</v>
      </c>
      <c r="C307" s="23"/>
    </row>
    <row r="308" spans="1:5">
      <c r="A308" s="2"/>
      <c r="B308" s="41" t="s">
        <v>187</v>
      </c>
      <c r="C308" s="49">
        <v>0.64</v>
      </c>
    </row>
    <row r="309" spans="1:5">
      <c r="A309" s="4"/>
      <c r="B309" s="29" t="s">
        <v>188</v>
      </c>
      <c r="C309" s="17">
        <v>0.61</v>
      </c>
      <c r="D309" s="12" t="s">
        <v>215</v>
      </c>
      <c r="E309" s="25">
        <v>0.71799999999999997</v>
      </c>
    </row>
    <row r="310" spans="1:5">
      <c r="A310" s="4"/>
      <c r="B310" s="29" t="s">
        <v>189</v>
      </c>
      <c r="C310" s="18">
        <v>1.0109999999999999E-9</v>
      </c>
      <c r="D310" s="12" t="s">
        <v>216</v>
      </c>
      <c r="E310" s="19">
        <v>0.68</v>
      </c>
    </row>
    <row r="311" spans="1:5">
      <c r="A311" s="14"/>
      <c r="B311" s="33" t="s">
        <v>190</v>
      </c>
      <c r="C311" s="9" t="s">
        <v>122</v>
      </c>
      <c r="D311" s="12" t="s">
        <v>103</v>
      </c>
      <c r="E311" s="20">
        <v>6.944E-10</v>
      </c>
    </row>
    <row r="313" spans="1:5">
      <c r="A313" s="110" t="s">
        <v>186</v>
      </c>
      <c r="B313" s="111"/>
      <c r="C313" s="112"/>
    </row>
    <row r="314" spans="1:5" ht="12" customHeight="1">
      <c r="A314" s="105" t="s">
        <v>193</v>
      </c>
      <c r="B314" s="107" t="s">
        <v>266</v>
      </c>
      <c r="C314" s="109"/>
    </row>
    <row r="315" spans="1:5">
      <c r="A315" s="106"/>
      <c r="B315" s="108"/>
      <c r="C315" s="109"/>
    </row>
    <row r="316" spans="1:5">
      <c r="A316" s="34" t="s">
        <v>182</v>
      </c>
      <c r="B316" s="6">
        <v>0.224</v>
      </c>
      <c r="C316" s="23"/>
    </row>
    <row r="317" spans="1:5">
      <c r="A317" s="34" t="s">
        <v>101</v>
      </c>
      <c r="B317" s="6">
        <v>-0.16300000000000001</v>
      </c>
      <c r="C317" s="24"/>
    </row>
    <row r="318" spans="1:5">
      <c r="A318" s="34" t="s">
        <v>237</v>
      </c>
      <c r="B318" s="6">
        <v>-0.155</v>
      </c>
      <c r="C318" s="24"/>
    </row>
    <row r="319" spans="1:5">
      <c r="A319" s="34" t="s">
        <v>238</v>
      </c>
      <c r="B319" s="6">
        <v>9.3700000000000006E-2</v>
      </c>
      <c r="C319" s="6"/>
    </row>
    <row r="320" spans="1:5">
      <c r="A320" s="34" t="s">
        <v>239</v>
      </c>
      <c r="B320" s="6">
        <v>-0.24199999999999999</v>
      </c>
      <c r="C320" s="23"/>
    </row>
    <row r="321" spans="1:5">
      <c r="A321" s="34" t="s">
        <v>240</v>
      </c>
      <c r="B321" s="6">
        <v>0.255</v>
      </c>
      <c r="C321" s="23"/>
    </row>
    <row r="322" spans="1:5">
      <c r="A322" s="34" t="s">
        <v>241</v>
      </c>
      <c r="B322" s="6">
        <v>0.11</v>
      </c>
      <c r="C322" s="23"/>
    </row>
    <row r="323" spans="1:5">
      <c r="A323" s="34" t="s">
        <v>242</v>
      </c>
      <c r="B323" s="6">
        <v>-0.122</v>
      </c>
      <c r="C323" s="6"/>
    </row>
    <row r="324" spans="1:5">
      <c r="A324" s="34" t="s">
        <v>243</v>
      </c>
      <c r="B324" s="6">
        <v>0.13900000000000001</v>
      </c>
      <c r="C324" s="23"/>
    </row>
    <row r="325" spans="1:5">
      <c r="A325" s="34" t="s">
        <v>244</v>
      </c>
      <c r="B325" s="6">
        <v>-0.18</v>
      </c>
      <c r="C325" s="24"/>
    </row>
    <row r="326" spans="1:5">
      <c r="A326" s="34" t="s">
        <v>245</v>
      </c>
      <c r="B326" s="6">
        <v>-6.3899999999999998E-2</v>
      </c>
      <c r="C326" s="23"/>
    </row>
    <row r="327" spans="1:5">
      <c r="A327" s="34" t="s">
        <v>246</v>
      </c>
      <c r="B327" s="6">
        <v>0.106</v>
      </c>
      <c r="C327" s="6"/>
    </row>
    <row r="328" spans="1:5">
      <c r="A328" s="34" t="s">
        <v>247</v>
      </c>
      <c r="B328" s="6">
        <v>-0.12</v>
      </c>
      <c r="C328" s="23"/>
    </row>
    <row r="329" spans="1:5">
      <c r="A329" s="34" t="s">
        <v>248</v>
      </c>
      <c r="B329" s="6">
        <v>8.8499999999999995E-2</v>
      </c>
      <c r="C329" s="24"/>
    </row>
    <row r="330" spans="1:5">
      <c r="A330" s="34" t="s">
        <v>249</v>
      </c>
      <c r="B330" s="6">
        <v>0.11</v>
      </c>
      <c r="C330" s="23"/>
      <c r="D330" s="12" t="s">
        <v>215</v>
      </c>
      <c r="E330" s="25">
        <v>0.9</v>
      </c>
    </row>
    <row r="331" spans="1:5">
      <c r="A331" s="35" t="s">
        <v>250</v>
      </c>
      <c r="B331" s="8">
        <v>-7.6999999999999999E-2</v>
      </c>
      <c r="C331" s="6"/>
      <c r="D331" s="12" t="s">
        <v>216</v>
      </c>
      <c r="E331" s="25">
        <v>0.85</v>
      </c>
    </row>
    <row r="332" spans="1:5">
      <c r="A332" s="55"/>
      <c r="B332" s="56" t="s">
        <v>190</v>
      </c>
      <c r="C332" s="15" t="s">
        <v>123</v>
      </c>
      <c r="D332" s="12" t="s">
        <v>103</v>
      </c>
      <c r="E332" s="20">
        <v>1.2510000000000001E-11</v>
      </c>
    </row>
  </sheetData>
  <mergeCells count="64">
    <mergeCell ref="A314:A315"/>
    <mergeCell ref="B314:B315"/>
    <mergeCell ref="C314:C315"/>
    <mergeCell ref="A252:C252"/>
    <mergeCell ref="A253:A254"/>
    <mergeCell ref="B253:B254"/>
    <mergeCell ref="C253:C254"/>
    <mergeCell ref="A272:C272"/>
    <mergeCell ref="A273:A274"/>
    <mergeCell ref="B273:B274"/>
    <mergeCell ref="C273:C274"/>
    <mergeCell ref="A293:C293"/>
    <mergeCell ref="A294:A295"/>
    <mergeCell ref="B294:B295"/>
    <mergeCell ref="C294:C295"/>
    <mergeCell ref="A313:C313"/>
    <mergeCell ref="A232:A233"/>
    <mergeCell ref="B232:B233"/>
    <mergeCell ref="C232:C233"/>
    <mergeCell ref="A170:C170"/>
    <mergeCell ref="A171:A172"/>
    <mergeCell ref="B171:B172"/>
    <mergeCell ref="C171:C172"/>
    <mergeCell ref="A190:C190"/>
    <mergeCell ref="A191:A192"/>
    <mergeCell ref="B191:B192"/>
    <mergeCell ref="C191:C192"/>
    <mergeCell ref="A211:C211"/>
    <mergeCell ref="A212:A213"/>
    <mergeCell ref="B212:B213"/>
    <mergeCell ref="C212:C213"/>
    <mergeCell ref="A231:C231"/>
    <mergeCell ref="A150:A151"/>
    <mergeCell ref="B150:B151"/>
    <mergeCell ref="C150:C151"/>
    <mergeCell ref="A88:C88"/>
    <mergeCell ref="A89:A90"/>
    <mergeCell ref="B89:B90"/>
    <mergeCell ref="C89:C90"/>
    <mergeCell ref="A108:C108"/>
    <mergeCell ref="A109:A110"/>
    <mergeCell ref="B109:B110"/>
    <mergeCell ref="C109:C110"/>
    <mergeCell ref="A129:C129"/>
    <mergeCell ref="A130:A131"/>
    <mergeCell ref="B130:B131"/>
    <mergeCell ref="C130:C131"/>
    <mergeCell ref="A149:C149"/>
    <mergeCell ref="A65:A66"/>
    <mergeCell ref="B65:B66"/>
    <mergeCell ref="C65:C66"/>
    <mergeCell ref="A3:C3"/>
    <mergeCell ref="A4:A5"/>
    <mergeCell ref="B4:B5"/>
    <mergeCell ref="C4:C5"/>
    <mergeCell ref="A23:C23"/>
    <mergeCell ref="A24:A25"/>
    <mergeCell ref="B24:B25"/>
    <mergeCell ref="C24:C25"/>
    <mergeCell ref="A44:C44"/>
    <mergeCell ref="A45:A46"/>
    <mergeCell ref="B45:B46"/>
    <mergeCell ref="C45:C46"/>
    <mergeCell ref="A64:C64"/>
  </mergeCells>
  <phoneticPr fontId="1" type="noConversion"/>
  <printOptions horizontalCentered="1"/>
  <pageMargins left="0.75" right="0.75" top="1" bottom="1" header="0.5" footer="0.5"/>
  <pageSetup scale="64" fitToHeight="4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/>
  </sheetViews>
  <sheetFormatPr baseColWidth="10" defaultRowHeight="12" x14ac:dyDescent="0"/>
  <cols>
    <col min="1" max="1" width="16" style="3" customWidth="1"/>
    <col min="2" max="2" width="15.5703125" style="3" bestFit="1" customWidth="1"/>
    <col min="3" max="3" width="12.85546875" style="3" bestFit="1" customWidth="1"/>
    <col min="4" max="4" width="6.140625" style="3" bestFit="1" customWidth="1"/>
    <col min="5" max="5" width="6.85546875" style="3" bestFit="1" customWidth="1"/>
    <col min="6" max="16384" width="10.7109375" style="3"/>
  </cols>
  <sheetData>
    <row r="1" spans="1:5">
      <c r="A1" s="3" t="s">
        <v>269</v>
      </c>
    </row>
    <row r="2" spans="1:5" ht="13" customHeight="1">
      <c r="A2" s="122" t="s">
        <v>124</v>
      </c>
      <c r="B2" s="123"/>
      <c r="C2" s="124"/>
      <c r="D2" s="27"/>
      <c r="E2" s="5"/>
    </row>
    <row r="3" spans="1:5" ht="12" customHeight="1">
      <c r="A3" s="105" t="s">
        <v>125</v>
      </c>
      <c r="B3" s="120" t="s">
        <v>266</v>
      </c>
      <c r="C3" s="5"/>
      <c r="D3" s="27"/>
      <c r="E3" s="5"/>
    </row>
    <row r="4" spans="1:5">
      <c r="A4" s="106"/>
      <c r="B4" s="121"/>
      <c r="C4" s="5"/>
      <c r="D4" s="27"/>
      <c r="E4" s="5"/>
    </row>
    <row r="5" spans="1:5">
      <c r="A5" s="57" t="s">
        <v>126</v>
      </c>
      <c r="B5" s="58">
        <f>0.673*2</f>
        <v>1.3460000000000001</v>
      </c>
      <c r="C5" s="54"/>
      <c r="D5" s="27"/>
      <c r="E5" s="5"/>
    </row>
    <row r="6" spans="1:5">
      <c r="A6" s="4"/>
      <c r="B6" s="38" t="s">
        <v>127</v>
      </c>
      <c r="C6" s="24">
        <v>0.46</v>
      </c>
      <c r="D6" s="27"/>
      <c r="E6" s="5"/>
    </row>
    <row r="7" spans="1:5">
      <c r="A7" s="4"/>
      <c r="B7" s="38" t="s">
        <v>128</v>
      </c>
      <c r="C7" s="24">
        <v>0.46</v>
      </c>
      <c r="D7" s="27"/>
      <c r="E7" s="5"/>
    </row>
    <row r="8" spans="1:5">
      <c r="A8" s="14"/>
      <c r="B8" s="39" t="s">
        <v>129</v>
      </c>
      <c r="C8" s="7" t="s">
        <v>130</v>
      </c>
      <c r="D8" s="27"/>
      <c r="E8" s="5"/>
    </row>
    <row r="9" spans="1:5">
      <c r="A9" s="57" t="s">
        <v>131</v>
      </c>
      <c r="B9" s="58">
        <f>-0.392*2</f>
        <v>-0.78400000000000003</v>
      </c>
      <c r="C9" s="59"/>
      <c r="D9" s="27"/>
      <c r="E9" s="5"/>
    </row>
    <row r="10" spans="1:5">
      <c r="A10" s="4"/>
      <c r="B10" s="38" t="s">
        <v>132</v>
      </c>
      <c r="C10" s="24">
        <v>0.16</v>
      </c>
      <c r="D10" s="27"/>
      <c r="E10" s="5"/>
    </row>
    <row r="11" spans="1:5">
      <c r="A11" s="4"/>
      <c r="B11" s="38" t="s">
        <v>133</v>
      </c>
      <c r="C11" s="24">
        <v>0.16</v>
      </c>
      <c r="D11" s="27"/>
      <c r="E11" s="5"/>
    </row>
    <row r="12" spans="1:5">
      <c r="A12" s="14"/>
      <c r="B12" s="39" t="s">
        <v>134</v>
      </c>
      <c r="C12" s="18">
        <v>3.6169999999999999E-16</v>
      </c>
      <c r="D12" s="27"/>
      <c r="E12" s="5"/>
    </row>
    <row r="13" spans="1:5">
      <c r="A13" s="57" t="s">
        <v>135</v>
      </c>
      <c r="B13" s="58">
        <f>-0.325*2</f>
        <v>-0.65</v>
      </c>
      <c r="C13" s="59"/>
      <c r="D13" s="27"/>
      <c r="E13" s="5"/>
    </row>
    <row r="14" spans="1:5">
      <c r="A14" s="4"/>
      <c r="B14" s="38" t="s">
        <v>136</v>
      </c>
      <c r="C14" s="24">
        <v>0.11</v>
      </c>
      <c r="D14" s="60" t="s">
        <v>136</v>
      </c>
      <c r="E14" s="61">
        <v>0.73</v>
      </c>
    </row>
    <row r="15" spans="1:5">
      <c r="A15" s="4"/>
      <c r="B15" s="38" t="s">
        <v>137</v>
      </c>
      <c r="C15" s="24">
        <v>0.11</v>
      </c>
      <c r="D15" s="60" t="s">
        <v>137</v>
      </c>
      <c r="E15" s="61">
        <v>0.73</v>
      </c>
    </row>
    <row r="16" spans="1:5">
      <c r="A16" s="14"/>
      <c r="B16" s="39" t="s">
        <v>138</v>
      </c>
      <c r="C16" s="9">
        <v>3.1599999999999999E-11</v>
      </c>
      <c r="D16" s="60" t="s">
        <v>138</v>
      </c>
      <c r="E16" s="62" t="s">
        <v>139</v>
      </c>
    </row>
    <row r="17" spans="1:5">
      <c r="A17" s="5"/>
      <c r="B17" s="5"/>
      <c r="C17" s="5"/>
      <c r="D17" s="27"/>
      <c r="E17" s="5"/>
    </row>
    <row r="18" spans="1:5">
      <c r="A18" s="125" t="s">
        <v>140</v>
      </c>
      <c r="B18" s="126"/>
      <c r="C18" s="127"/>
      <c r="D18" s="27"/>
      <c r="E18" s="5"/>
    </row>
    <row r="19" spans="1:5">
      <c r="A19" s="105" t="s">
        <v>141</v>
      </c>
      <c r="B19" s="120" t="s">
        <v>266</v>
      </c>
      <c r="C19" s="109"/>
      <c r="D19" s="27"/>
      <c r="E19" s="5"/>
    </row>
    <row r="20" spans="1:5">
      <c r="A20" s="106"/>
      <c r="B20" s="121"/>
      <c r="C20" s="109"/>
      <c r="D20" s="27"/>
      <c r="E20" s="5"/>
    </row>
    <row r="21" spans="1:5">
      <c r="A21" s="63" t="s">
        <v>8</v>
      </c>
      <c r="B21" s="64">
        <f>-0.191*2</f>
        <v>-0.38200000000000001</v>
      </c>
      <c r="C21" s="59"/>
      <c r="D21" s="27"/>
      <c r="E21" s="5"/>
    </row>
    <row r="22" spans="1:5">
      <c r="A22" s="4"/>
      <c r="B22" s="38" t="s">
        <v>142</v>
      </c>
      <c r="C22" s="24">
        <v>0.04</v>
      </c>
      <c r="D22" s="27"/>
      <c r="E22" s="5"/>
    </row>
    <row r="23" spans="1:5">
      <c r="A23" s="4"/>
      <c r="B23" s="38" t="s">
        <v>143</v>
      </c>
      <c r="C23" s="24">
        <v>0.04</v>
      </c>
      <c r="D23" s="27"/>
      <c r="E23" s="5"/>
    </row>
    <row r="24" spans="1:5">
      <c r="A24" s="4"/>
      <c r="B24" s="38" t="s">
        <v>144</v>
      </c>
      <c r="C24" s="18" t="s">
        <v>145</v>
      </c>
      <c r="D24" s="27"/>
      <c r="E24" s="5"/>
    </row>
    <row r="25" spans="1:5">
      <c r="A25" s="14"/>
      <c r="B25" s="39" t="s">
        <v>146</v>
      </c>
      <c r="C25" s="18" t="s">
        <v>147</v>
      </c>
      <c r="D25" s="27"/>
      <c r="E25" s="5"/>
    </row>
    <row r="26" spans="1:5">
      <c r="A26" s="63" t="s">
        <v>9</v>
      </c>
      <c r="B26" s="64">
        <f>2*(-0.032)</f>
        <v>-6.4000000000000001E-2</v>
      </c>
      <c r="C26" s="65"/>
      <c r="D26" s="27"/>
      <c r="E26" s="5"/>
    </row>
    <row r="27" spans="1:5">
      <c r="A27" s="34"/>
      <c r="B27" s="38" t="s">
        <v>148</v>
      </c>
      <c r="C27" s="5">
        <v>0.01</v>
      </c>
      <c r="D27" s="27"/>
      <c r="E27" s="5"/>
    </row>
    <row r="28" spans="1:5">
      <c r="A28" s="34"/>
      <c r="B28" s="38" t="s">
        <v>149</v>
      </c>
      <c r="C28" s="66">
        <v>0</v>
      </c>
      <c r="D28" s="27"/>
      <c r="E28" s="5"/>
    </row>
    <row r="29" spans="1:5">
      <c r="A29" s="34"/>
      <c r="B29" s="38" t="s">
        <v>150</v>
      </c>
      <c r="C29" s="67" t="s">
        <v>151</v>
      </c>
      <c r="D29" s="27"/>
      <c r="E29" s="5"/>
    </row>
    <row r="30" spans="1:5">
      <c r="A30" s="35"/>
      <c r="B30" s="39" t="s">
        <v>152</v>
      </c>
      <c r="C30" s="67" t="s">
        <v>153</v>
      </c>
      <c r="D30" s="27"/>
      <c r="E30" s="5"/>
    </row>
    <row r="31" spans="1:5">
      <c r="A31" s="63" t="s">
        <v>10</v>
      </c>
      <c r="B31" s="64">
        <f>2*(0.188)</f>
        <v>0.376</v>
      </c>
      <c r="C31" s="59"/>
      <c r="D31" s="27"/>
      <c r="E31" s="5"/>
    </row>
    <row r="32" spans="1:5">
      <c r="A32" s="4"/>
      <c r="B32" s="38" t="s">
        <v>154</v>
      </c>
      <c r="C32" s="5">
        <v>0.04</v>
      </c>
      <c r="D32" s="27"/>
      <c r="E32" s="5"/>
    </row>
    <row r="33" spans="1:5">
      <c r="A33" s="4"/>
      <c r="B33" s="38" t="s">
        <v>155</v>
      </c>
      <c r="C33" s="5">
        <v>0.04</v>
      </c>
      <c r="D33" s="68" t="s">
        <v>156</v>
      </c>
      <c r="E33" s="69">
        <v>0.81</v>
      </c>
    </row>
    <row r="34" spans="1:5">
      <c r="A34" s="4"/>
      <c r="B34" s="38" t="s">
        <v>157</v>
      </c>
      <c r="C34" s="67" t="s">
        <v>158</v>
      </c>
      <c r="D34" s="68" t="s">
        <v>159</v>
      </c>
      <c r="E34" s="69">
        <v>0.81</v>
      </c>
    </row>
    <row r="35" spans="1:5">
      <c r="A35" s="14"/>
      <c r="B35" s="39" t="s">
        <v>160</v>
      </c>
      <c r="C35" s="70" t="s">
        <v>161</v>
      </c>
      <c r="D35" s="68" t="s">
        <v>162</v>
      </c>
      <c r="E35" s="71" t="s">
        <v>163</v>
      </c>
    </row>
    <row r="36" spans="1:5">
      <c r="A36" s="5"/>
      <c r="B36" s="5"/>
      <c r="C36" s="5"/>
      <c r="D36" s="27"/>
      <c r="E36" s="5"/>
    </row>
    <row r="37" spans="1:5">
      <c r="A37" s="128" t="s">
        <v>164</v>
      </c>
      <c r="B37" s="129"/>
      <c r="C37" s="130"/>
      <c r="D37" s="27"/>
      <c r="E37" s="5"/>
    </row>
    <row r="38" spans="1:5">
      <c r="A38" s="105" t="s">
        <v>165</v>
      </c>
      <c r="B38" s="120" t="s">
        <v>266</v>
      </c>
      <c r="C38" s="109"/>
      <c r="D38" s="27"/>
      <c r="E38" s="5"/>
    </row>
    <row r="39" spans="1:5">
      <c r="A39" s="106"/>
      <c r="B39" s="121"/>
      <c r="C39" s="116"/>
      <c r="D39" s="27"/>
      <c r="E39" s="5"/>
    </row>
    <row r="40" spans="1:5" ht="24">
      <c r="A40" s="101" t="s">
        <v>11</v>
      </c>
      <c r="B40" s="102">
        <v>3.2300000000000002E-2</v>
      </c>
      <c r="C40" s="54"/>
      <c r="D40" s="27"/>
      <c r="E40" s="5"/>
    </row>
    <row r="41" spans="1:5">
      <c r="A41" s="4"/>
      <c r="B41" s="38" t="s">
        <v>166</v>
      </c>
      <c r="C41" s="72">
        <v>0</v>
      </c>
      <c r="D41" s="27"/>
      <c r="E41" s="5"/>
    </row>
    <row r="42" spans="1:5">
      <c r="A42" s="4"/>
      <c r="B42" s="38" t="s">
        <v>167</v>
      </c>
      <c r="C42" s="72">
        <v>0</v>
      </c>
      <c r="D42" s="73" t="s">
        <v>168</v>
      </c>
      <c r="E42" s="74">
        <v>0.81</v>
      </c>
    </row>
    <row r="43" spans="1:5">
      <c r="A43" s="4"/>
      <c r="B43" s="29" t="s">
        <v>169</v>
      </c>
      <c r="C43" s="18" t="s">
        <v>170</v>
      </c>
      <c r="D43" s="73" t="s">
        <v>171</v>
      </c>
      <c r="E43" s="74">
        <v>0.81</v>
      </c>
    </row>
    <row r="44" spans="1:5">
      <c r="A44" s="14"/>
      <c r="B44" s="33" t="s">
        <v>172</v>
      </c>
      <c r="C44" s="9" t="s">
        <v>173</v>
      </c>
      <c r="D44" s="73" t="s">
        <v>174</v>
      </c>
      <c r="E44" s="75" t="s">
        <v>12</v>
      </c>
    </row>
  </sheetData>
  <mergeCells count="11">
    <mergeCell ref="A38:A39"/>
    <mergeCell ref="B38:B39"/>
    <mergeCell ref="C38:C39"/>
    <mergeCell ref="A2:C2"/>
    <mergeCell ref="A3:A4"/>
    <mergeCell ref="B3:B4"/>
    <mergeCell ref="A18:C18"/>
    <mergeCell ref="A19:A20"/>
    <mergeCell ref="B19:B20"/>
    <mergeCell ref="C19:C20"/>
    <mergeCell ref="A37:C37"/>
  </mergeCells>
  <phoneticPr fontId="1" type="noConversion"/>
  <printOptions horizontalCentered="1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142"/>
  <sheetViews>
    <sheetView workbookViewId="0"/>
  </sheetViews>
  <sheetFormatPr baseColWidth="10" defaultRowHeight="12" x14ac:dyDescent="0"/>
  <cols>
    <col min="1" max="1" width="12.140625" style="3" customWidth="1"/>
    <col min="2" max="2" width="8.28515625" style="3" bestFit="1" customWidth="1"/>
    <col min="3" max="3" width="14.5703125" style="3" bestFit="1" customWidth="1"/>
    <col min="4" max="4" width="6.140625" style="3" bestFit="1" customWidth="1"/>
    <col min="5" max="5" width="11.140625" style="3" bestFit="1" customWidth="1"/>
    <col min="6" max="16384" width="10.7109375" style="3"/>
  </cols>
  <sheetData>
    <row r="1" spans="1:7">
      <c r="A1" s="3" t="s">
        <v>270</v>
      </c>
    </row>
    <row r="2" spans="1:7" ht="13" customHeight="1">
      <c r="A2" s="137" t="s">
        <v>184</v>
      </c>
      <c r="B2" s="138"/>
      <c r="C2" s="139"/>
      <c r="D2" s="76"/>
      <c r="E2" s="76"/>
    </row>
    <row r="3" spans="1:7">
      <c r="B3" s="146" t="s">
        <v>105</v>
      </c>
      <c r="C3" s="120" t="s">
        <v>266</v>
      </c>
      <c r="D3" s="77"/>
    </row>
    <row r="4" spans="1:7">
      <c r="B4" s="147"/>
      <c r="C4" s="121"/>
    </row>
    <row r="5" spans="1:7">
      <c r="A5" s="134" t="s">
        <v>17</v>
      </c>
      <c r="B5" s="78" t="s">
        <v>126</v>
      </c>
      <c r="C5" s="79">
        <v>1.35</v>
      </c>
      <c r="D5" s="29"/>
      <c r="E5" s="24"/>
    </row>
    <row r="6" spans="1:7">
      <c r="A6" s="135"/>
      <c r="B6" s="80" t="s">
        <v>18</v>
      </c>
      <c r="C6" s="28">
        <v>-0.78</v>
      </c>
      <c r="D6" s="29"/>
      <c r="E6" s="24"/>
    </row>
    <row r="7" spans="1:7">
      <c r="A7" s="136"/>
      <c r="B7" s="81" t="s">
        <v>19</v>
      </c>
      <c r="C7" s="32">
        <v>-0.65</v>
      </c>
      <c r="D7" s="29"/>
      <c r="E7" s="7"/>
    </row>
    <row r="8" spans="1:7">
      <c r="A8" s="134" t="s">
        <v>20</v>
      </c>
      <c r="B8" s="82" t="s">
        <v>21</v>
      </c>
      <c r="C8" s="10">
        <v>-0.01</v>
      </c>
    </row>
    <row r="9" spans="1:7">
      <c r="A9" s="135"/>
      <c r="B9" s="80" t="s">
        <v>22</v>
      </c>
      <c r="C9" s="21">
        <v>-0.223</v>
      </c>
    </row>
    <row r="10" spans="1:7">
      <c r="A10" s="135"/>
      <c r="B10" s="80" t="s">
        <v>23</v>
      </c>
      <c r="C10" s="21">
        <v>0.32700000000000001</v>
      </c>
    </row>
    <row r="11" spans="1:7">
      <c r="A11" s="135"/>
      <c r="B11" s="80" t="s">
        <v>24</v>
      </c>
      <c r="C11" s="21">
        <v>-8.9700000000000002E-2</v>
      </c>
      <c r="G11" s="103"/>
    </row>
    <row r="12" spans="1:7">
      <c r="A12" s="135"/>
      <c r="B12" s="80" t="s">
        <v>178</v>
      </c>
      <c r="C12" s="21">
        <v>0.14899999999999999</v>
      </c>
    </row>
    <row r="13" spans="1:7">
      <c r="A13" s="135"/>
      <c r="B13" s="80" t="s">
        <v>25</v>
      </c>
      <c r="C13" s="21">
        <v>-0.17199999999999999</v>
      </c>
      <c r="D13" s="83" t="s">
        <v>26</v>
      </c>
      <c r="E13" s="84">
        <v>0.80020000000000002</v>
      </c>
    </row>
    <row r="14" spans="1:7">
      <c r="A14" s="135"/>
      <c r="B14" s="80" t="s">
        <v>27</v>
      </c>
      <c r="C14" s="21">
        <v>-0.125</v>
      </c>
      <c r="D14" s="83" t="s">
        <v>28</v>
      </c>
      <c r="E14" s="84">
        <v>0.7954</v>
      </c>
    </row>
    <row r="15" spans="1:7">
      <c r="A15" s="136"/>
      <c r="B15" s="81" t="s">
        <v>29</v>
      </c>
      <c r="C15" s="85">
        <v>0.14799999999999999</v>
      </c>
      <c r="D15" s="83" t="s">
        <v>30</v>
      </c>
      <c r="E15" s="86" t="s">
        <v>31</v>
      </c>
    </row>
    <row r="17" spans="1:6">
      <c r="A17" s="140" t="s">
        <v>32</v>
      </c>
      <c r="B17" s="141"/>
      <c r="C17" s="142"/>
    </row>
    <row r="18" spans="1:6">
      <c r="A18" s="2"/>
      <c r="B18" s="113" t="s">
        <v>33</v>
      </c>
      <c r="C18" s="120" t="s">
        <v>266</v>
      </c>
    </row>
    <row r="19" spans="1:6">
      <c r="A19" s="4"/>
      <c r="B19" s="115"/>
      <c r="C19" s="121"/>
    </row>
    <row r="20" spans="1:6">
      <c r="A20" s="143" t="s">
        <v>34</v>
      </c>
      <c r="B20" s="51" t="s">
        <v>35</v>
      </c>
      <c r="C20" s="87">
        <v>-0.38</v>
      </c>
    </row>
    <row r="21" spans="1:6">
      <c r="A21" s="144"/>
      <c r="B21" s="28" t="s">
        <v>36</v>
      </c>
      <c r="C21" s="88">
        <v>-0.06</v>
      </c>
    </row>
    <row r="22" spans="1:6">
      <c r="A22" s="145"/>
      <c r="B22" s="32" t="s">
        <v>37</v>
      </c>
      <c r="C22" s="89">
        <v>0.38</v>
      </c>
    </row>
    <row r="23" spans="1:6">
      <c r="A23" s="143" t="s">
        <v>38</v>
      </c>
      <c r="B23" s="51" t="s">
        <v>39</v>
      </c>
      <c r="C23" s="90">
        <v>0.114</v>
      </c>
    </row>
    <row r="24" spans="1:6">
      <c r="A24" s="144"/>
      <c r="B24" s="28" t="s">
        <v>40</v>
      </c>
      <c r="C24" s="42">
        <v>0</v>
      </c>
    </row>
    <row r="25" spans="1:6">
      <c r="A25" s="144"/>
      <c r="B25" s="28" t="s">
        <v>41</v>
      </c>
      <c r="C25" s="42">
        <v>-5.7000000000000002E-2</v>
      </c>
    </row>
    <row r="26" spans="1:6">
      <c r="A26" s="144"/>
      <c r="B26" s="28" t="s">
        <v>42</v>
      </c>
      <c r="C26" s="42">
        <v>-5.5E-2</v>
      </c>
      <c r="F26" s="103"/>
    </row>
    <row r="27" spans="1:6">
      <c r="A27" s="144"/>
      <c r="B27" s="28" t="s">
        <v>43</v>
      </c>
      <c r="C27" s="42">
        <v>-0.14899999999999999</v>
      </c>
    </row>
    <row r="28" spans="1:6">
      <c r="A28" s="144"/>
      <c r="B28" s="28" t="s">
        <v>44</v>
      </c>
      <c r="C28" s="42">
        <v>0.29899999999999999</v>
      </c>
    </row>
    <row r="29" spans="1:6">
      <c r="A29" s="144"/>
      <c r="B29" s="28" t="s">
        <v>45</v>
      </c>
      <c r="C29" s="42">
        <v>2.0199999999999999E-2</v>
      </c>
    </row>
    <row r="30" spans="1:6">
      <c r="A30" s="144"/>
      <c r="B30" s="28" t="s">
        <v>46</v>
      </c>
      <c r="C30" s="42">
        <v>-0.17100000000000001</v>
      </c>
    </row>
    <row r="31" spans="1:6">
      <c r="A31" s="144"/>
      <c r="B31" s="28" t="s">
        <v>47</v>
      </c>
      <c r="C31" s="42">
        <v>8.7900000000000006E-2</v>
      </c>
    </row>
    <row r="32" spans="1:6">
      <c r="A32" s="144"/>
      <c r="B32" s="28" t="s">
        <v>48</v>
      </c>
      <c r="C32" s="42">
        <v>-0.38</v>
      </c>
    </row>
    <row r="33" spans="1:5">
      <c r="A33" s="144"/>
      <c r="B33" s="28" t="s">
        <v>49</v>
      </c>
      <c r="C33" s="42">
        <v>-5.0000000000000001E-3</v>
      </c>
    </row>
    <row r="34" spans="1:5">
      <c r="A34" s="144"/>
      <c r="B34" s="28" t="s">
        <v>50</v>
      </c>
      <c r="C34" s="42">
        <v>0.29399999999999998</v>
      </c>
    </row>
    <row r="35" spans="1:5">
      <c r="A35" s="144"/>
      <c r="B35" s="28" t="s">
        <v>51</v>
      </c>
      <c r="C35" s="42">
        <v>-5.2999999999999999E-2</v>
      </c>
      <c r="D35" s="91" t="s">
        <v>52</v>
      </c>
      <c r="E35" s="92">
        <v>0.9022</v>
      </c>
    </row>
    <row r="36" spans="1:5">
      <c r="A36" s="144"/>
      <c r="B36" s="28" t="s">
        <v>53</v>
      </c>
      <c r="C36" s="42">
        <v>7.85E-2</v>
      </c>
      <c r="D36" s="91" t="s">
        <v>54</v>
      </c>
      <c r="E36" s="92">
        <v>0.89659999999999995</v>
      </c>
    </row>
    <row r="37" spans="1:5">
      <c r="A37" s="144"/>
      <c r="B37" s="28" t="s">
        <v>55</v>
      </c>
      <c r="C37" s="42">
        <v>0.04</v>
      </c>
      <c r="D37" s="91" t="s">
        <v>56</v>
      </c>
      <c r="E37" s="93" t="s">
        <v>57</v>
      </c>
    </row>
    <row r="38" spans="1:5">
      <c r="A38" s="145"/>
      <c r="B38" s="32" t="s">
        <v>58</v>
      </c>
      <c r="C38" s="94">
        <v>-6.7900000000000002E-2</v>
      </c>
      <c r="D38" s="91" t="s">
        <v>59</v>
      </c>
      <c r="E38" s="93" t="s">
        <v>60</v>
      </c>
    </row>
    <row r="39" spans="1:5">
      <c r="A39" s="95"/>
      <c r="B39" s="28"/>
      <c r="C39" s="21"/>
    </row>
    <row r="40" spans="1:5">
      <c r="A40" s="148" t="s">
        <v>61</v>
      </c>
      <c r="B40" s="138"/>
      <c r="C40" s="139"/>
    </row>
    <row r="41" spans="1:5" ht="13" customHeight="1">
      <c r="A41" s="133" t="s">
        <v>62</v>
      </c>
      <c r="B41" s="133"/>
      <c r="C41" s="120" t="s">
        <v>266</v>
      </c>
    </row>
    <row r="42" spans="1:5">
      <c r="A42" s="50" t="s">
        <v>63</v>
      </c>
      <c r="B42" s="30" t="s">
        <v>64</v>
      </c>
      <c r="C42" s="121"/>
    </row>
    <row r="43" spans="1:5">
      <c r="A43" s="34">
        <v>25</v>
      </c>
      <c r="B43" s="28" t="s">
        <v>65</v>
      </c>
      <c r="C43" s="42">
        <v>0.1178</v>
      </c>
    </row>
    <row r="44" spans="1:5">
      <c r="A44" s="34">
        <v>25</v>
      </c>
      <c r="B44" s="28" t="s">
        <v>66</v>
      </c>
      <c r="C44" s="42">
        <v>3.1800000000000002E-2</v>
      </c>
    </row>
    <row r="45" spans="1:5">
      <c r="A45" s="34">
        <v>25</v>
      </c>
      <c r="B45" s="28" t="s">
        <v>67</v>
      </c>
      <c r="C45" s="42">
        <v>-0.15</v>
      </c>
    </row>
    <row r="46" spans="1:5">
      <c r="A46" s="34">
        <v>25</v>
      </c>
      <c r="B46" s="28" t="s">
        <v>68</v>
      </c>
      <c r="C46" s="42">
        <v>1.8E-3</v>
      </c>
    </row>
    <row r="47" spans="1:5">
      <c r="A47" s="34">
        <v>25</v>
      </c>
      <c r="B47" s="28" t="s">
        <v>69</v>
      </c>
      <c r="C47" s="42">
        <v>0.20399999999999999</v>
      </c>
    </row>
    <row r="48" spans="1:5">
      <c r="A48" s="34">
        <v>25</v>
      </c>
      <c r="B48" s="28" t="s">
        <v>70</v>
      </c>
      <c r="C48" s="42">
        <v>9.7600000000000006E-2</v>
      </c>
    </row>
    <row r="49" spans="1:7">
      <c r="A49" s="34">
        <v>25</v>
      </c>
      <c r="B49" s="28" t="s">
        <v>71</v>
      </c>
      <c r="C49" s="42">
        <v>-0.1484</v>
      </c>
    </row>
    <row r="50" spans="1:7">
      <c r="A50" s="34">
        <v>25</v>
      </c>
      <c r="B50" s="28" t="s">
        <v>72</v>
      </c>
      <c r="C50" s="42">
        <v>-0.15340000000000001</v>
      </c>
      <c r="F50" s="103"/>
    </row>
    <row r="51" spans="1:7">
      <c r="A51" s="34">
        <v>26</v>
      </c>
      <c r="B51" s="28" t="s">
        <v>73</v>
      </c>
      <c r="C51" s="42">
        <v>-6.3200000000000006E-2</v>
      </c>
    </row>
    <row r="52" spans="1:7">
      <c r="A52" s="34">
        <f>A51</f>
        <v>26</v>
      </c>
      <c r="B52" s="28" t="s">
        <v>74</v>
      </c>
      <c r="C52" s="42">
        <v>0.22</v>
      </c>
    </row>
    <row r="53" spans="1:7">
      <c r="A53" s="34">
        <f t="shared" ref="A53:A58" si="0">A52</f>
        <v>26</v>
      </c>
      <c r="B53" s="28" t="s">
        <v>75</v>
      </c>
      <c r="C53" s="42">
        <v>-0.25600000000000001</v>
      </c>
    </row>
    <row r="54" spans="1:7">
      <c r="A54" s="34">
        <f t="shared" si="0"/>
        <v>26</v>
      </c>
      <c r="B54" s="28" t="s">
        <v>76</v>
      </c>
      <c r="C54" s="42">
        <v>9.8599999999999993E-2</v>
      </c>
    </row>
    <row r="55" spans="1:7">
      <c r="A55" s="34">
        <f t="shared" si="0"/>
        <v>26</v>
      </c>
      <c r="B55" s="28" t="s">
        <v>77</v>
      </c>
      <c r="C55" s="42">
        <v>0.129</v>
      </c>
    </row>
    <row r="56" spans="1:7">
      <c r="A56" s="34">
        <f t="shared" si="0"/>
        <v>26</v>
      </c>
      <c r="B56" s="28" t="s">
        <v>78</v>
      </c>
      <c r="C56" s="42">
        <v>2.8400000000000002E-2</v>
      </c>
      <c r="F56" s="103"/>
    </row>
    <row r="57" spans="1:7">
      <c r="A57" s="34">
        <f t="shared" si="0"/>
        <v>26</v>
      </c>
      <c r="B57" s="28" t="s">
        <v>79</v>
      </c>
      <c r="C57" s="42">
        <v>-2.64E-3</v>
      </c>
    </row>
    <row r="58" spans="1:7">
      <c r="A58" s="34">
        <f t="shared" si="0"/>
        <v>26</v>
      </c>
      <c r="B58" s="28" t="s">
        <v>80</v>
      </c>
      <c r="C58" s="42">
        <v>-0.15479999999999999</v>
      </c>
    </row>
    <row r="59" spans="1:7">
      <c r="A59" s="34">
        <v>29</v>
      </c>
      <c r="B59" s="28" t="s">
        <v>113</v>
      </c>
      <c r="C59" s="42">
        <v>-1.8939999999999999E-2</v>
      </c>
      <c r="G59" s="103"/>
    </row>
    <row r="60" spans="1:7">
      <c r="A60" s="34">
        <f>A59</f>
        <v>29</v>
      </c>
      <c r="B60" s="28" t="s">
        <v>106</v>
      </c>
      <c r="C60" s="42">
        <v>0.155</v>
      </c>
    </row>
    <row r="61" spans="1:7">
      <c r="A61" s="34">
        <f t="shared" ref="A61:A66" si="1">A60</f>
        <v>29</v>
      </c>
      <c r="B61" s="28" t="s">
        <v>107</v>
      </c>
      <c r="C61" s="42">
        <v>-0.434</v>
      </c>
    </row>
    <row r="62" spans="1:7">
      <c r="A62" s="34">
        <f t="shared" si="1"/>
        <v>29</v>
      </c>
      <c r="B62" s="28" t="s">
        <v>108</v>
      </c>
      <c r="C62" s="42">
        <v>0.29799999999999999</v>
      </c>
    </row>
    <row r="63" spans="1:7">
      <c r="A63" s="34">
        <f t="shared" si="1"/>
        <v>29</v>
      </c>
      <c r="B63" s="28" t="s">
        <v>109</v>
      </c>
      <c r="C63" s="42">
        <v>0.2</v>
      </c>
      <c r="D63" s="96" t="s">
        <v>81</v>
      </c>
      <c r="E63" s="97">
        <v>0.94</v>
      </c>
    </row>
    <row r="64" spans="1:7">
      <c r="A64" s="34">
        <f t="shared" si="1"/>
        <v>29</v>
      </c>
      <c r="B64" s="28" t="s">
        <v>110</v>
      </c>
      <c r="C64" s="42">
        <v>5.9400000000000001E-2</v>
      </c>
      <c r="D64" s="96" t="s">
        <v>82</v>
      </c>
      <c r="E64" s="97">
        <v>0.94</v>
      </c>
    </row>
    <row r="65" spans="1:5">
      <c r="A65" s="34">
        <f t="shared" si="1"/>
        <v>29</v>
      </c>
      <c r="B65" s="28" t="s">
        <v>111</v>
      </c>
      <c r="C65" s="42">
        <v>-0.113</v>
      </c>
      <c r="D65" s="96" t="s">
        <v>83</v>
      </c>
      <c r="E65" s="97" t="s">
        <v>84</v>
      </c>
    </row>
    <row r="66" spans="1:5">
      <c r="A66" s="35">
        <f t="shared" si="1"/>
        <v>29</v>
      </c>
      <c r="B66" s="32" t="s">
        <v>112</v>
      </c>
      <c r="C66" s="94">
        <v>-0.1464</v>
      </c>
      <c r="D66" s="96" t="s">
        <v>85</v>
      </c>
      <c r="E66" s="98" t="s">
        <v>86</v>
      </c>
    </row>
    <row r="68" spans="1:5">
      <c r="A68" s="110" t="s">
        <v>87</v>
      </c>
      <c r="B68" s="131"/>
      <c r="C68" s="132"/>
    </row>
    <row r="69" spans="1:5">
      <c r="A69" s="133" t="s">
        <v>88</v>
      </c>
      <c r="B69" s="133"/>
      <c r="C69" s="120" t="s">
        <v>266</v>
      </c>
    </row>
    <row r="70" spans="1:5">
      <c r="A70" s="50" t="s">
        <v>89</v>
      </c>
      <c r="B70" s="30" t="s">
        <v>90</v>
      </c>
      <c r="C70" s="121"/>
    </row>
    <row r="71" spans="1:5">
      <c r="A71" s="28">
        <v>25</v>
      </c>
      <c r="B71" s="28" t="s">
        <v>91</v>
      </c>
      <c r="C71" s="21">
        <v>-1.3679999999999999E-2</v>
      </c>
    </row>
    <row r="72" spans="1:5">
      <c r="A72" s="28">
        <f>A71</f>
        <v>25</v>
      </c>
      <c r="B72" s="28" t="s">
        <v>92</v>
      </c>
      <c r="C72" s="21">
        <v>-9.2200000000000004E-2</v>
      </c>
    </row>
    <row r="73" spans="1:5">
      <c r="A73" s="28">
        <f t="shared" ref="A73:A85" si="2">A72</f>
        <v>25</v>
      </c>
      <c r="B73" s="28" t="s">
        <v>93</v>
      </c>
      <c r="C73" s="21">
        <v>4.8599999999999997E-2</v>
      </c>
    </row>
    <row r="74" spans="1:5">
      <c r="A74" s="28">
        <f t="shared" si="2"/>
        <v>25</v>
      </c>
      <c r="B74" s="28" t="s">
        <v>94</v>
      </c>
      <c r="C74" s="21">
        <v>5.7200000000000001E-2</v>
      </c>
    </row>
    <row r="75" spans="1:5">
      <c r="A75" s="28">
        <f t="shared" si="2"/>
        <v>25</v>
      </c>
      <c r="B75" s="28" t="s">
        <v>95</v>
      </c>
      <c r="C75" s="21">
        <v>-5.1799999999999999E-2</v>
      </c>
    </row>
    <row r="76" spans="1:5">
      <c r="A76" s="28">
        <f t="shared" si="2"/>
        <v>25</v>
      </c>
      <c r="B76" s="28" t="s">
        <v>96</v>
      </c>
      <c r="C76" s="21">
        <v>-6.7400000000000002E-2</v>
      </c>
    </row>
    <row r="77" spans="1:5">
      <c r="A77" s="28">
        <f t="shared" si="2"/>
        <v>25</v>
      </c>
      <c r="B77" s="28" t="s">
        <v>97</v>
      </c>
      <c r="C77" s="21">
        <v>-0.12620000000000001</v>
      </c>
    </row>
    <row r="78" spans="1:5">
      <c r="A78" s="28">
        <f t="shared" si="2"/>
        <v>25</v>
      </c>
      <c r="B78" s="28" t="s">
        <v>98</v>
      </c>
      <c r="C78" s="21">
        <v>0.246</v>
      </c>
    </row>
    <row r="79" spans="1:5">
      <c r="A79" s="28">
        <f t="shared" si="2"/>
        <v>25</v>
      </c>
      <c r="B79" s="28" t="s">
        <v>99</v>
      </c>
      <c r="C79" s="21">
        <v>0.20599999999999999</v>
      </c>
    </row>
    <row r="80" spans="1:5">
      <c r="A80" s="28">
        <f t="shared" si="2"/>
        <v>25</v>
      </c>
      <c r="B80" s="28" t="s">
        <v>0</v>
      </c>
      <c r="C80" s="21">
        <v>0.08</v>
      </c>
    </row>
    <row r="81" spans="1:6">
      <c r="A81" s="28">
        <f t="shared" si="2"/>
        <v>25</v>
      </c>
      <c r="B81" s="28" t="s">
        <v>1</v>
      </c>
      <c r="C81" s="21">
        <v>3.2399999999999998E-2</v>
      </c>
      <c r="F81" s="103"/>
    </row>
    <row r="82" spans="1:6">
      <c r="A82" s="28">
        <f t="shared" si="2"/>
        <v>25</v>
      </c>
      <c r="B82" s="28" t="s">
        <v>2</v>
      </c>
      <c r="C82" s="21">
        <v>-0.318</v>
      </c>
    </row>
    <row r="83" spans="1:6">
      <c r="A83" s="28">
        <f t="shared" si="2"/>
        <v>25</v>
      </c>
      <c r="B83" s="28" t="s">
        <v>3</v>
      </c>
      <c r="C83" s="21">
        <v>-0.1406</v>
      </c>
    </row>
    <row r="84" spans="1:6">
      <c r="A84" s="28">
        <f t="shared" si="2"/>
        <v>25</v>
      </c>
      <c r="B84" s="28" t="s">
        <v>4</v>
      </c>
      <c r="C84" s="21">
        <v>8.1000000000000003E-2</v>
      </c>
      <c r="E84" s="103"/>
    </row>
    <row r="85" spans="1:6">
      <c r="A85" s="28">
        <f t="shared" si="2"/>
        <v>25</v>
      </c>
      <c r="B85" s="28" t="s">
        <v>5</v>
      </c>
      <c r="C85" s="21">
        <v>0.05</v>
      </c>
      <c r="E85" s="103"/>
    </row>
    <row r="86" spans="1:6">
      <c r="A86" s="28">
        <f>A85</f>
        <v>25</v>
      </c>
      <c r="B86" s="28" t="s">
        <v>6</v>
      </c>
      <c r="C86" s="21">
        <v>1.4579999999999999E-2</v>
      </c>
    </row>
    <row r="87" spans="1:6">
      <c r="A87" s="28">
        <v>26</v>
      </c>
      <c r="B87" s="28" t="s">
        <v>91</v>
      </c>
      <c r="C87" s="21">
        <v>-7.5399999999999995E-2</v>
      </c>
    </row>
    <row r="88" spans="1:6">
      <c r="A88" s="28">
        <f>A87</f>
        <v>26</v>
      </c>
      <c r="B88" s="28" t="s">
        <v>92</v>
      </c>
      <c r="C88" s="21">
        <v>2.1800000000000001E-3</v>
      </c>
    </row>
    <row r="89" spans="1:6">
      <c r="A89" s="28">
        <f t="shared" ref="A89:A102" si="3">A88</f>
        <v>26</v>
      </c>
      <c r="B89" s="28" t="s">
        <v>93</v>
      </c>
      <c r="C89" s="21">
        <v>-1.1860000000000001E-2</v>
      </c>
    </row>
    <row r="90" spans="1:6">
      <c r="A90" s="28">
        <f t="shared" si="3"/>
        <v>26</v>
      </c>
      <c r="B90" s="28" t="s">
        <v>94</v>
      </c>
      <c r="C90" s="21">
        <v>8.5000000000000006E-2</v>
      </c>
    </row>
    <row r="91" spans="1:6">
      <c r="A91" s="28">
        <f t="shared" si="3"/>
        <v>26</v>
      </c>
      <c r="B91" s="28" t="s">
        <v>95</v>
      </c>
      <c r="C91" s="21">
        <v>-0.14000000000000001</v>
      </c>
    </row>
    <row r="92" spans="1:6">
      <c r="A92" s="28">
        <f t="shared" si="3"/>
        <v>26</v>
      </c>
      <c r="B92" s="28" t="s">
        <v>96</v>
      </c>
      <c r="C92" s="21">
        <v>-7.0000000000000007E-2</v>
      </c>
    </row>
    <row r="93" spans="1:6">
      <c r="A93" s="28">
        <f t="shared" si="3"/>
        <v>26</v>
      </c>
      <c r="B93" s="28" t="s">
        <v>97</v>
      </c>
      <c r="C93" s="21">
        <v>0.16</v>
      </c>
      <c r="F93" s="103"/>
    </row>
    <row r="94" spans="1:6">
      <c r="A94" s="28">
        <f t="shared" si="3"/>
        <v>26</v>
      </c>
      <c r="B94" s="28" t="s">
        <v>98</v>
      </c>
      <c r="C94" s="21">
        <v>0.05</v>
      </c>
    </row>
    <row r="95" spans="1:6">
      <c r="A95" s="28">
        <f t="shared" si="3"/>
        <v>26</v>
      </c>
      <c r="B95" s="28" t="s">
        <v>99</v>
      </c>
      <c r="C95" s="21">
        <v>0.1686</v>
      </c>
    </row>
    <row r="96" spans="1:6">
      <c r="A96" s="28">
        <f t="shared" si="3"/>
        <v>26</v>
      </c>
      <c r="B96" s="28" t="s">
        <v>0</v>
      </c>
      <c r="C96" s="21">
        <v>0.11</v>
      </c>
      <c r="D96" s="103"/>
    </row>
    <row r="97" spans="1:6">
      <c r="A97" s="28">
        <f t="shared" si="3"/>
        <v>26</v>
      </c>
      <c r="B97" s="28" t="s">
        <v>1</v>
      </c>
      <c r="C97" s="21">
        <v>-4.9599999999999998E-2</v>
      </c>
    </row>
    <row r="98" spans="1:6">
      <c r="A98" s="28">
        <f t="shared" si="3"/>
        <v>26</v>
      </c>
      <c r="B98" s="28" t="s">
        <v>2</v>
      </c>
      <c r="C98" s="21">
        <v>-0.22600000000000001</v>
      </c>
    </row>
    <row r="99" spans="1:6">
      <c r="A99" s="28">
        <f t="shared" si="3"/>
        <v>26</v>
      </c>
      <c r="B99" s="28" t="s">
        <v>3</v>
      </c>
      <c r="C99" s="21">
        <v>4.8599999999999997E-2</v>
      </c>
    </row>
    <row r="100" spans="1:6">
      <c r="A100" s="28">
        <f t="shared" si="3"/>
        <v>26</v>
      </c>
      <c r="B100" s="28" t="s">
        <v>4</v>
      </c>
      <c r="C100" s="21">
        <v>-4.3999999999999997E-2</v>
      </c>
    </row>
    <row r="101" spans="1:6">
      <c r="A101" s="28">
        <f t="shared" si="3"/>
        <v>26</v>
      </c>
      <c r="B101" s="28" t="s">
        <v>5</v>
      </c>
      <c r="C101" s="21">
        <v>-0.1</v>
      </c>
      <c r="D101" s="103"/>
    </row>
    <row r="102" spans="1:6">
      <c r="A102" s="28">
        <f t="shared" si="3"/>
        <v>26</v>
      </c>
      <c r="B102" s="28" t="s">
        <v>6</v>
      </c>
      <c r="C102" s="21">
        <v>9.4E-2</v>
      </c>
    </row>
    <row r="103" spans="1:6">
      <c r="A103" s="28">
        <v>29</v>
      </c>
      <c r="B103" s="28" t="s">
        <v>251</v>
      </c>
      <c r="C103" s="21">
        <v>1.04E-2</v>
      </c>
      <c r="E103" s="103"/>
    </row>
    <row r="104" spans="1:6">
      <c r="A104" s="28">
        <v>29</v>
      </c>
      <c r="B104" s="28" t="s">
        <v>252</v>
      </c>
      <c r="C104" s="21">
        <v>-8.1799999999999998E-3</v>
      </c>
    </row>
    <row r="105" spans="1:6">
      <c r="A105" s="28">
        <v>29</v>
      </c>
      <c r="B105" s="28" t="s">
        <v>253</v>
      </c>
      <c r="C105" s="21">
        <v>-7.5800000000000006E-2</v>
      </c>
    </row>
    <row r="106" spans="1:6">
      <c r="A106" s="28">
        <v>29</v>
      </c>
      <c r="B106" s="28" t="s">
        <v>254</v>
      </c>
      <c r="C106" s="21">
        <v>7.3599999999999999E-2</v>
      </c>
    </row>
    <row r="107" spans="1:6">
      <c r="A107" s="28">
        <v>29</v>
      </c>
      <c r="B107" s="28" t="s">
        <v>255</v>
      </c>
      <c r="C107" s="21">
        <v>-0.25</v>
      </c>
    </row>
    <row r="108" spans="1:6">
      <c r="A108" s="28">
        <v>29</v>
      </c>
      <c r="B108" s="28" t="s">
        <v>256</v>
      </c>
      <c r="C108" s="21">
        <v>0.02</v>
      </c>
    </row>
    <row r="109" spans="1:6">
      <c r="A109" s="28">
        <v>29</v>
      </c>
      <c r="B109" s="28" t="s">
        <v>257</v>
      </c>
      <c r="C109" s="21">
        <v>0.26</v>
      </c>
      <c r="F109" s="103"/>
    </row>
    <row r="110" spans="1:6">
      <c r="A110" s="28">
        <v>29</v>
      </c>
      <c r="B110" s="28" t="s">
        <v>258</v>
      </c>
      <c r="C110" s="21">
        <v>-0.03</v>
      </c>
    </row>
    <row r="111" spans="1:6">
      <c r="A111" s="28">
        <v>29</v>
      </c>
      <c r="B111" s="28" t="s">
        <v>259</v>
      </c>
      <c r="C111" s="21">
        <v>0.30199999999999999</v>
      </c>
    </row>
    <row r="112" spans="1:6">
      <c r="A112" s="28">
        <v>29</v>
      </c>
      <c r="B112" s="28" t="s">
        <v>260</v>
      </c>
      <c r="C112" s="21">
        <v>0.11455700000000001</v>
      </c>
    </row>
    <row r="113" spans="1:6">
      <c r="A113" s="28">
        <v>29</v>
      </c>
      <c r="B113" s="28" t="s">
        <v>261</v>
      </c>
      <c r="C113" s="21">
        <v>-0.27600000000000002</v>
      </c>
    </row>
    <row r="114" spans="1:6">
      <c r="A114" s="28">
        <v>29</v>
      </c>
      <c r="B114" s="28" t="s">
        <v>262</v>
      </c>
      <c r="C114" s="21">
        <v>-0.13980000000000001</v>
      </c>
      <c r="E114" s="103"/>
    </row>
    <row r="115" spans="1:6">
      <c r="A115" s="28">
        <v>29</v>
      </c>
      <c r="B115" s="28" t="s">
        <v>263</v>
      </c>
      <c r="C115" s="21">
        <v>-6.2399999999999997E-2</v>
      </c>
    </row>
    <row r="116" spans="1:6">
      <c r="A116" s="28">
        <v>29</v>
      </c>
      <c r="B116" s="28" t="s">
        <v>264</v>
      </c>
      <c r="C116" s="21">
        <v>-0.1246</v>
      </c>
    </row>
    <row r="117" spans="1:6">
      <c r="A117" s="28">
        <v>29</v>
      </c>
      <c r="B117" s="28" t="s">
        <v>265</v>
      </c>
      <c r="C117" s="21">
        <v>0.09</v>
      </c>
    </row>
    <row r="118" spans="1:6">
      <c r="A118" s="28">
        <v>29</v>
      </c>
      <c r="B118" s="28" t="s">
        <v>100</v>
      </c>
      <c r="C118" s="21">
        <v>9.8400000000000001E-2</v>
      </c>
      <c r="E118" s="103"/>
    </row>
    <row r="119" spans="1:6">
      <c r="A119" s="28" t="s">
        <v>7</v>
      </c>
      <c r="B119" s="28" t="s">
        <v>113</v>
      </c>
      <c r="C119" s="21">
        <v>-6.0000000000000001E-3</v>
      </c>
    </row>
    <row r="120" spans="1:6">
      <c r="A120" s="28" t="str">
        <f>A119</f>
        <v>25x26</v>
      </c>
      <c r="B120" s="28" t="s">
        <v>106</v>
      </c>
      <c r="C120" s="21">
        <v>-0.1424</v>
      </c>
    </row>
    <row r="121" spans="1:6">
      <c r="A121" s="28" t="str">
        <f t="shared" ref="A121:A126" si="4">A120</f>
        <v>25x26</v>
      </c>
      <c r="B121" s="28" t="s">
        <v>107</v>
      </c>
      <c r="C121" s="21">
        <v>0.23599999999999999</v>
      </c>
    </row>
    <row r="122" spans="1:6">
      <c r="A122" s="28" t="str">
        <f t="shared" si="4"/>
        <v>25x26</v>
      </c>
      <c r="B122" s="28" t="s">
        <v>108</v>
      </c>
      <c r="C122" s="21">
        <v>-8.5999999999999993E-2</v>
      </c>
    </row>
    <row r="123" spans="1:6">
      <c r="A123" s="28" t="str">
        <f t="shared" si="4"/>
        <v>25x26</v>
      </c>
      <c r="B123" s="28" t="s">
        <v>109</v>
      </c>
      <c r="C123" s="21">
        <v>1.3799999999999999E-3</v>
      </c>
      <c r="F123" s="103"/>
    </row>
    <row r="124" spans="1:6">
      <c r="A124" s="28" t="str">
        <f t="shared" si="4"/>
        <v>25x26</v>
      </c>
      <c r="B124" s="28" t="s">
        <v>110</v>
      </c>
      <c r="C124" s="21">
        <v>-8.3799999999999999E-2</v>
      </c>
    </row>
    <row r="125" spans="1:6">
      <c r="A125" s="28" t="str">
        <f t="shared" si="4"/>
        <v>25x26</v>
      </c>
      <c r="B125" s="28" t="s">
        <v>111</v>
      </c>
      <c r="C125" s="21">
        <v>3.7000000000000002E-3</v>
      </c>
    </row>
    <row r="126" spans="1:6">
      <c r="A126" s="28" t="str">
        <f t="shared" si="4"/>
        <v>25x26</v>
      </c>
      <c r="B126" s="28" t="s">
        <v>112</v>
      </c>
      <c r="C126" s="21">
        <v>7.8799999999999995E-2</v>
      </c>
    </row>
    <row r="127" spans="1:6">
      <c r="A127" s="28" t="s">
        <v>115</v>
      </c>
      <c r="B127" s="28" t="s">
        <v>113</v>
      </c>
      <c r="C127" s="21">
        <v>6.54E-2</v>
      </c>
    </row>
    <row r="128" spans="1:6">
      <c r="A128" s="28" t="str">
        <f>A127</f>
        <v>25x29</v>
      </c>
      <c r="B128" s="28" t="s">
        <v>106</v>
      </c>
      <c r="C128" s="21">
        <v>-0.13900000000000001</v>
      </c>
    </row>
    <row r="129" spans="1:6">
      <c r="A129" s="28" t="str">
        <f t="shared" ref="A129:A134" si="5">A128</f>
        <v>25x29</v>
      </c>
      <c r="B129" s="28" t="s">
        <v>107</v>
      </c>
      <c r="C129" s="21">
        <v>0.1198</v>
      </c>
      <c r="F129" s="103"/>
    </row>
    <row r="130" spans="1:6">
      <c r="A130" s="28" t="str">
        <f t="shared" si="5"/>
        <v>25x29</v>
      </c>
      <c r="B130" s="28" t="s">
        <v>108</v>
      </c>
      <c r="C130" s="21">
        <v>-4.6199999999999998E-2</v>
      </c>
    </row>
    <row r="131" spans="1:6">
      <c r="A131" s="28" t="str">
        <f t="shared" si="5"/>
        <v>25x29</v>
      </c>
      <c r="B131" s="28" t="s">
        <v>109</v>
      </c>
      <c r="C131" s="21">
        <v>0.12839999999999999</v>
      </c>
    </row>
    <row r="132" spans="1:6">
      <c r="A132" s="28" t="str">
        <f t="shared" si="5"/>
        <v>25x29</v>
      </c>
      <c r="B132" s="28" t="s">
        <v>110</v>
      </c>
      <c r="C132" s="21">
        <v>-0.153</v>
      </c>
    </row>
    <row r="133" spans="1:6">
      <c r="A133" s="28" t="str">
        <f t="shared" si="5"/>
        <v>25x29</v>
      </c>
      <c r="B133" s="28" t="s">
        <v>111</v>
      </c>
      <c r="C133" s="21">
        <v>-5.8000000000000003E-2</v>
      </c>
    </row>
    <row r="134" spans="1:6">
      <c r="A134" s="28" t="str">
        <f t="shared" si="5"/>
        <v>25x29</v>
      </c>
      <c r="B134" s="28" t="s">
        <v>112</v>
      </c>
      <c r="C134" s="21">
        <v>8.2600000000000007E-2</v>
      </c>
    </row>
    <row r="135" spans="1:6">
      <c r="A135" s="28" t="s">
        <v>16</v>
      </c>
      <c r="B135" s="28" t="s">
        <v>113</v>
      </c>
      <c r="C135" s="21">
        <v>2.6800000000000001E-2</v>
      </c>
    </row>
    <row r="136" spans="1:6">
      <c r="A136" s="28" t="str">
        <f>A135</f>
        <v>26x29</v>
      </c>
      <c r="B136" s="28" t="s">
        <v>106</v>
      </c>
      <c r="C136" s="21">
        <v>-1.2239999999999999E-2</v>
      </c>
      <c r="F136" s="103"/>
    </row>
    <row r="137" spans="1:6">
      <c r="A137" s="28" t="str">
        <f t="shared" ref="A137:A142" si="6">A136</f>
        <v>26x29</v>
      </c>
      <c r="B137" s="28" t="s">
        <v>107</v>
      </c>
      <c r="C137" s="21">
        <v>0.10879999999999999</v>
      </c>
    </row>
    <row r="138" spans="1:6">
      <c r="A138" s="28" t="str">
        <f t="shared" si="6"/>
        <v>26x29</v>
      </c>
      <c r="B138" s="28" t="s">
        <v>108</v>
      </c>
      <c r="C138" s="21">
        <v>-0.1234</v>
      </c>
    </row>
    <row r="139" spans="1:6">
      <c r="A139" s="28" t="str">
        <f t="shared" si="6"/>
        <v>26x29</v>
      </c>
      <c r="B139" s="28" t="s">
        <v>109</v>
      </c>
      <c r="C139" s="21">
        <v>-5.6000000000000001E-2</v>
      </c>
      <c r="D139" s="12" t="s">
        <v>81</v>
      </c>
      <c r="E139" s="99">
        <v>0.97</v>
      </c>
    </row>
    <row r="140" spans="1:6">
      <c r="A140" s="28" t="str">
        <f t="shared" si="6"/>
        <v>26x29</v>
      </c>
      <c r="B140" s="28" t="s">
        <v>110</v>
      </c>
      <c r="C140" s="21">
        <v>-6.3E-2</v>
      </c>
      <c r="D140" s="12" t="s">
        <v>82</v>
      </c>
      <c r="E140" s="99">
        <v>0.97</v>
      </c>
    </row>
    <row r="141" spans="1:6">
      <c r="A141" s="28" t="str">
        <f t="shared" si="6"/>
        <v>26x29</v>
      </c>
      <c r="B141" s="28" t="s">
        <v>111</v>
      </c>
      <c r="C141" s="21">
        <v>2.4799999999999999E-2</v>
      </c>
      <c r="D141" s="12" t="s">
        <v>83</v>
      </c>
      <c r="E141" s="99" t="s">
        <v>84</v>
      </c>
    </row>
    <row r="142" spans="1:6">
      <c r="A142" s="32" t="str">
        <f t="shared" si="6"/>
        <v>26x29</v>
      </c>
      <c r="B142" s="32" t="s">
        <v>112</v>
      </c>
      <c r="C142" s="85">
        <v>9.4200000000000006E-2</v>
      </c>
      <c r="D142" s="12" t="s">
        <v>85</v>
      </c>
      <c r="E142" s="100" t="s">
        <v>86</v>
      </c>
    </row>
  </sheetData>
  <mergeCells count="16">
    <mergeCell ref="A68:C68"/>
    <mergeCell ref="A69:B69"/>
    <mergeCell ref="C69:C70"/>
    <mergeCell ref="A8:A15"/>
    <mergeCell ref="A2:C2"/>
    <mergeCell ref="A17:C17"/>
    <mergeCell ref="B18:B19"/>
    <mergeCell ref="C18:C19"/>
    <mergeCell ref="A20:A22"/>
    <mergeCell ref="B3:B4"/>
    <mergeCell ref="C3:C4"/>
    <mergeCell ref="A5:A7"/>
    <mergeCell ref="A23:A38"/>
    <mergeCell ref="C41:C42"/>
    <mergeCell ref="A41:B41"/>
    <mergeCell ref="A40:C40"/>
  </mergeCells>
  <phoneticPr fontId="1" type="noConversion"/>
  <printOptions horizontalCentered="1"/>
  <pageMargins left="0.75" right="0.75" top="1" bottom="1" header="0.5" footer="0.5"/>
  <pageSetup scale="76" fitToHeight="2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</vt:lpstr>
      <vt:lpstr>Table 2</vt:lpstr>
      <vt:lpstr>Table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Alesia McKeown</dc:creator>
  <cp:lastModifiedBy>Dave Anderson</cp:lastModifiedBy>
  <cp:lastPrinted>2015-04-07T23:25:41Z</cp:lastPrinted>
  <dcterms:created xsi:type="dcterms:W3CDTF">2015-01-07T21:27:18Z</dcterms:created>
  <dcterms:modified xsi:type="dcterms:W3CDTF">2015-06-01T18:05:17Z</dcterms:modified>
</cp:coreProperties>
</file>