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822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12" i="1"/>
  <c r="U4" i="1"/>
  <c r="T5" i="1"/>
  <c r="T6" i="1"/>
  <c r="T7" i="1"/>
  <c r="T8" i="1"/>
  <c r="T9" i="1"/>
  <c r="T10" i="1"/>
  <c r="T11" i="1"/>
  <c r="T12" i="1"/>
  <c r="T4" i="1"/>
  <c r="P5" i="1"/>
  <c r="P6" i="1"/>
  <c r="P7" i="1"/>
  <c r="P8" i="1"/>
  <c r="P9" i="1"/>
  <c r="P10" i="1"/>
  <c r="P11" i="1"/>
  <c r="P12" i="1"/>
  <c r="P4" i="1"/>
  <c r="O5" i="1"/>
  <c r="O6" i="1"/>
  <c r="O7" i="1"/>
  <c r="O8" i="1"/>
  <c r="O9" i="1"/>
  <c r="O10" i="1"/>
  <c r="O11" i="1"/>
  <c r="O12" i="1"/>
  <c r="O4" i="1"/>
  <c r="K5" i="1"/>
  <c r="K6" i="1"/>
  <c r="K7" i="1"/>
  <c r="K8" i="1"/>
  <c r="K9" i="1"/>
  <c r="K10" i="1"/>
  <c r="K11" i="1"/>
  <c r="K12" i="1"/>
  <c r="K4" i="1"/>
  <c r="J5" i="1"/>
  <c r="J6" i="1"/>
  <c r="J7" i="1"/>
  <c r="J8" i="1"/>
  <c r="J9" i="1"/>
  <c r="J10" i="1"/>
  <c r="J11" i="1"/>
  <c r="J12" i="1"/>
  <c r="J4" i="1"/>
  <c r="F5" i="1"/>
  <c r="F6" i="1"/>
  <c r="F7" i="1"/>
  <c r="F8" i="1"/>
  <c r="F9" i="1"/>
  <c r="F10" i="1"/>
  <c r="F11" i="1"/>
  <c r="F12" i="1"/>
  <c r="F4" i="1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<sst xmlns="http://schemas.openxmlformats.org/spreadsheetml/2006/main" count="26" uniqueCount="11">
  <si>
    <t>Nucleotide at +1 position</t>
  </si>
  <si>
    <t>G</t>
  </si>
  <si>
    <t>A</t>
  </si>
  <si>
    <t>T</t>
  </si>
  <si>
    <t>C</t>
  </si>
  <si>
    <t>Time (min)</t>
  </si>
  <si>
    <t>Rep 1</t>
  </si>
  <si>
    <t>Rep 2</t>
  </si>
  <si>
    <t>Rep 3</t>
  </si>
  <si>
    <t xml:space="preserve">Mean </t>
  </si>
  <si>
    <t>Standard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</si>
</sst>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00"/>
      <name val="Calibri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2" fontId="0" fillId="0" borderId="5" xfId="0" applyNumberFormat="1" applyBorder="1"/>
    <xf numFmtId="2" fontId="1" fillId="0" borderId="5" xfId="0" applyNumberFormat="1" applyFont="1" applyBorder="1"/>
    <xf numFmtId="2" fontId="1" fillId="0" borderId="0" xfId="0" applyNumberFormat="1" applyFont="1"/>
    <xf numFmtId="2" fontId="0" fillId="0" borderId="6" xfId="0" applyNumberFormat="1" applyBorder="1"/>
    <xf numFmtId="2" fontId="1" fillId="0" borderId="6" xfId="0" applyNumberFormat="1" applyFont="1" applyBorder="1"/>
    <xf numFmtId="2" fontId="0" fillId="0" borderId="7" xfId="0" applyNumberFormat="1" applyBorder="1"/>
    <xf numFmtId="2" fontId="1" fillId="0" borderId="7" xfId="0" applyNumberFormat="1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0" fillId="0" borderId="8" xfId="0" applyNumberFormat="1" applyBorder="1"/>
    <xf numFmtId="2" fontId="1" fillId="0" borderId="8" xfId="0" applyNumberFormat="1" applyFont="1" applyBorder="1"/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0" fillId="0" borderId="0" xfId="0" applyNumberForma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2" fontId="1" fillId="0" borderId="0" xfId="0" applyNumberFormat="1" applyFont="1" applyBorder="1"/>
    <xf numFmtId="2" fontId="3" fillId="0" borderId="5" xfId="0" applyNumberFormat="1" applyFont="1" applyBorder="1"/>
    <xf numFmtId="2" fontId="3" fillId="0" borderId="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abSelected="1" workbookViewId="0">
      <selection activeCell="T26" sqref="T26"/>
    </sheetView>
  </sheetViews>
  <sheetFormatPr baseColWidth="10" defaultRowHeight="15" x14ac:dyDescent="0"/>
  <cols>
    <col min="6" max="6" width="14.6640625" customWidth="1"/>
    <col min="11" max="11" width="14.1640625" customWidth="1"/>
    <col min="16" max="16" width="15.5" customWidth="1"/>
    <col min="21" max="21" width="12.83203125" customWidth="1"/>
  </cols>
  <sheetData>
    <row r="1" spans="1:21" ht="20">
      <c r="A1" s="1"/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>
      <c r="A2" s="1"/>
      <c r="B2" s="14" t="s">
        <v>1</v>
      </c>
      <c r="C2" s="15"/>
      <c r="D2" s="15"/>
      <c r="E2" s="15"/>
      <c r="F2" s="16"/>
      <c r="G2" s="17" t="s">
        <v>4</v>
      </c>
      <c r="H2" s="15"/>
      <c r="I2" s="15"/>
      <c r="J2" s="15"/>
      <c r="K2" s="16"/>
      <c r="L2" s="17" t="s">
        <v>3</v>
      </c>
      <c r="M2" s="15"/>
      <c r="N2" s="15"/>
      <c r="O2" s="15"/>
      <c r="P2" s="16"/>
      <c r="Q2" s="17" t="s">
        <v>2</v>
      </c>
      <c r="R2" s="15"/>
      <c r="S2" s="15"/>
      <c r="T2" s="15"/>
      <c r="U2" s="16"/>
    </row>
    <row r="3" spans="1:21">
      <c r="A3" s="1" t="s">
        <v>5</v>
      </c>
      <c r="B3" s="19" t="s">
        <v>6</v>
      </c>
      <c r="C3" s="20" t="s">
        <v>7</v>
      </c>
      <c r="D3" s="20" t="s">
        <v>8</v>
      </c>
      <c r="E3" s="19" t="s">
        <v>9</v>
      </c>
      <c r="F3" s="21" t="s">
        <v>10</v>
      </c>
      <c r="G3" s="19" t="s">
        <v>6</v>
      </c>
      <c r="H3" s="20" t="s">
        <v>7</v>
      </c>
      <c r="I3" s="20" t="s">
        <v>8</v>
      </c>
      <c r="J3" s="19" t="s">
        <v>9</v>
      </c>
      <c r="K3" s="21" t="s">
        <v>10</v>
      </c>
      <c r="L3" s="19" t="s">
        <v>6</v>
      </c>
      <c r="M3" s="20" t="s">
        <v>7</v>
      </c>
      <c r="N3" s="20" t="s">
        <v>8</v>
      </c>
      <c r="O3" s="19" t="s">
        <v>9</v>
      </c>
      <c r="P3" s="21" t="s">
        <v>10</v>
      </c>
      <c r="Q3" s="19" t="s">
        <v>6</v>
      </c>
      <c r="R3" s="20" t="s">
        <v>7</v>
      </c>
      <c r="S3" s="20" t="s">
        <v>8</v>
      </c>
      <c r="T3" s="19" t="s">
        <v>9</v>
      </c>
      <c r="U3" s="21" t="s">
        <v>10</v>
      </c>
    </row>
    <row r="4" spans="1:21">
      <c r="A4" s="1">
        <v>0</v>
      </c>
      <c r="B4" s="2">
        <v>2.0248647766771678E-3</v>
      </c>
      <c r="C4" s="5">
        <v>1.1784961432222193E-3</v>
      </c>
      <c r="D4" s="5">
        <v>2.0769705853121109E-3</v>
      </c>
      <c r="E4" s="3">
        <f>AVERAGE(B4:D4)</f>
        <v>1.7601105017371662E-3</v>
      </c>
      <c r="F4" s="6">
        <f>STDEV(B4:D4)/SQRT(3)</f>
        <v>2.9119592507819661E-4</v>
      </c>
      <c r="G4" s="2">
        <v>3.3848564846807821E-5</v>
      </c>
      <c r="H4" s="18">
        <v>7.5876984227862408E-4</v>
      </c>
      <c r="I4" s="18">
        <v>0</v>
      </c>
      <c r="J4" s="3">
        <f>AVERAGE(G4:I4)</f>
        <v>2.6420613570847729E-4</v>
      </c>
      <c r="K4" s="6">
        <f>STDEV(G4:I4)/SQRT(3)</f>
        <v>2.4747483119693124E-4</v>
      </c>
      <c r="L4" s="3">
        <v>2.2109215075917549E-3</v>
      </c>
      <c r="M4" s="22">
        <v>0</v>
      </c>
      <c r="N4" s="22">
        <v>2.2109215075917549E-3</v>
      </c>
      <c r="O4" s="3">
        <f>AVERAGE(L4:N4)</f>
        <v>1.4739476717278365E-3</v>
      </c>
      <c r="P4" s="6">
        <f>STDEV(L4:N4)/SQRT(3)</f>
        <v>7.3697383586391837E-4</v>
      </c>
      <c r="Q4" s="23">
        <v>0</v>
      </c>
      <c r="R4" s="22">
        <v>0.01</v>
      </c>
      <c r="S4" s="22">
        <v>0</v>
      </c>
      <c r="T4" s="3">
        <f>AVERAGE(Q4:S4)</f>
        <v>3.3333333333333335E-3</v>
      </c>
      <c r="U4" s="6">
        <f>STDEV(Q4:S4)/SQRT(3)</f>
        <v>3.3333333333333335E-3</v>
      </c>
    </row>
    <row r="5" spans="1:21">
      <c r="A5" s="1">
        <v>1</v>
      </c>
      <c r="B5" s="2">
        <v>7.6309668844833312E-2</v>
      </c>
      <c r="C5" s="5">
        <v>4.9369341484175502E-2</v>
      </c>
      <c r="D5" s="5">
        <v>6.13000231320842E-2</v>
      </c>
      <c r="E5" s="3">
        <f t="shared" ref="E5:E12" si="0">AVERAGE(B5:D5)</f>
        <v>6.2326344487031005E-2</v>
      </c>
      <c r="F5" s="6">
        <f t="shared" ref="F5:F12" si="1">STDEV(B5:D5)/SQRT(3)</f>
        <v>7.7939145324534198E-3</v>
      </c>
      <c r="G5" s="2">
        <v>2.0876950331911216E-2</v>
      </c>
      <c r="H5" s="18">
        <v>7.5388391832607923E-3</v>
      </c>
      <c r="I5" s="18">
        <v>1.0011187464107636E-2</v>
      </c>
      <c r="J5" s="3">
        <f t="shared" ref="J5:J12" si="2">AVERAGE(G5:I5)</f>
        <v>1.2808992326426549E-2</v>
      </c>
      <c r="K5" s="6">
        <f t="shared" ref="K5:K12" si="3">STDEV(G5:I5)/SQRT(3)</f>
        <v>4.0966281374300046E-3</v>
      </c>
      <c r="L5" s="3">
        <v>2.0637800996862687E-3</v>
      </c>
      <c r="M5" s="22">
        <v>0</v>
      </c>
      <c r="N5" s="22">
        <v>2.0637800996862687E-3</v>
      </c>
      <c r="O5" s="3">
        <f t="shared" ref="O5:O12" si="4">AVERAGE(L5:N5)</f>
        <v>1.3758533997908458E-3</v>
      </c>
      <c r="P5" s="6">
        <f t="shared" ref="P5:P12" si="5">STDEV(L5:N5)/SQRT(3)</f>
        <v>6.8792669989542292E-4</v>
      </c>
      <c r="Q5" s="23">
        <v>0</v>
      </c>
      <c r="R5" s="22">
        <v>0.01</v>
      </c>
      <c r="S5" s="22">
        <v>0.01</v>
      </c>
      <c r="T5" s="3">
        <f t="shared" ref="T5:T12" si="6">AVERAGE(Q5:S5)</f>
        <v>6.6666666666666671E-3</v>
      </c>
      <c r="U5" s="6">
        <f t="shared" ref="U5:U12" si="7">STDEV(Q5:S5)/SQRT(3)</f>
        <v>3.3333333333333335E-3</v>
      </c>
    </row>
    <row r="6" spans="1:21">
      <c r="A6" s="1">
        <v>2</v>
      </c>
      <c r="B6" s="2">
        <v>0.10055096418732783</v>
      </c>
      <c r="C6" s="5">
        <v>8.3684370521561649E-2</v>
      </c>
      <c r="D6" s="5">
        <v>0.13032383188302243</v>
      </c>
      <c r="E6" s="3">
        <f t="shared" si="0"/>
        <v>0.1048530555306373</v>
      </c>
      <c r="F6" s="6">
        <f t="shared" si="1"/>
        <v>1.3634402950703214E-2</v>
      </c>
      <c r="G6" s="2">
        <v>3.4788610963339489E-2</v>
      </c>
      <c r="H6" s="18">
        <v>2.4455924634519417E-2</v>
      </c>
      <c r="I6" s="18">
        <v>3.3877227140573785E-2</v>
      </c>
      <c r="J6" s="3">
        <f t="shared" si="2"/>
        <v>3.1040587579477561E-2</v>
      </c>
      <c r="K6" s="6">
        <f t="shared" si="3"/>
        <v>3.3028268040235132E-3</v>
      </c>
      <c r="L6" s="3">
        <v>3.6823574417426913E-3</v>
      </c>
      <c r="M6" s="22">
        <v>4.6703380247474617E-5</v>
      </c>
      <c r="N6" s="22">
        <v>3.6823574417426913E-3</v>
      </c>
      <c r="O6" s="3">
        <f t="shared" si="4"/>
        <v>2.4704727545776192E-3</v>
      </c>
      <c r="P6" s="6">
        <f t="shared" si="5"/>
        <v>1.2118846871650723E-3</v>
      </c>
      <c r="Q6" s="23">
        <v>0</v>
      </c>
      <c r="R6" s="22">
        <v>0.02</v>
      </c>
      <c r="S6" s="22">
        <v>0.01</v>
      </c>
      <c r="T6" s="3">
        <f t="shared" si="6"/>
        <v>0.01</v>
      </c>
      <c r="U6" s="6">
        <f t="shared" si="7"/>
        <v>5.773502691896258E-3</v>
      </c>
    </row>
    <row r="7" spans="1:21">
      <c r="A7" s="1">
        <v>3</v>
      </c>
      <c r="B7" s="2">
        <v>0.1854066985645933</v>
      </c>
      <c r="C7" s="5">
        <v>0.14323479932708483</v>
      </c>
      <c r="D7" s="5">
        <v>0.19115827674373848</v>
      </c>
      <c r="E7" s="3">
        <f t="shared" si="0"/>
        <v>0.17326659154513888</v>
      </c>
      <c r="F7" s="6">
        <f t="shared" si="1"/>
        <v>1.5107410662309459E-2</v>
      </c>
      <c r="G7" s="2">
        <v>5.0735682835326014E-2</v>
      </c>
      <c r="H7" s="18">
        <v>3.0051068813041683E-2</v>
      </c>
      <c r="I7" s="18">
        <v>7.7306733167082295E-2</v>
      </c>
      <c r="J7" s="3">
        <f t="shared" si="2"/>
        <v>5.2697828271816662E-2</v>
      </c>
      <c r="K7" s="6">
        <f t="shared" si="3"/>
        <v>1.3676768190632516E-2</v>
      </c>
      <c r="L7" s="3">
        <v>4.9032252853372042E-3</v>
      </c>
      <c r="M7" s="22">
        <v>1.8643205492248228E-3</v>
      </c>
      <c r="N7" s="22">
        <v>4.9032252853372042E-3</v>
      </c>
      <c r="O7" s="3">
        <f t="shared" si="4"/>
        <v>3.8902570399664102E-3</v>
      </c>
      <c r="P7" s="6">
        <f t="shared" si="5"/>
        <v>1.0129682453707939E-3</v>
      </c>
      <c r="Q7" s="23">
        <v>0</v>
      </c>
      <c r="R7" s="22">
        <v>0.03</v>
      </c>
      <c r="S7" s="22">
        <v>0.02</v>
      </c>
      <c r="T7" s="3">
        <f t="shared" si="6"/>
        <v>1.6666666666666666E-2</v>
      </c>
      <c r="U7" s="6">
        <f t="shared" si="7"/>
        <v>8.8191710368819669E-3</v>
      </c>
    </row>
    <row r="8" spans="1:21">
      <c r="A8" s="1">
        <v>5</v>
      </c>
      <c r="B8" s="2">
        <v>0.32656314986829338</v>
      </c>
      <c r="C8" s="5">
        <v>0.11622276029055691</v>
      </c>
      <c r="D8" s="5">
        <v>0.32837033026529505</v>
      </c>
      <c r="E8" s="3">
        <f t="shared" si="0"/>
        <v>0.25705208014138176</v>
      </c>
      <c r="F8" s="6">
        <f t="shared" si="1"/>
        <v>7.0416592439758785E-2</v>
      </c>
      <c r="G8" s="2">
        <v>8.5117918134995932E-2</v>
      </c>
      <c r="H8" s="18">
        <v>5.2955419657583679E-2</v>
      </c>
      <c r="I8" s="18">
        <v>0.11876276626787277</v>
      </c>
      <c r="J8" s="3">
        <f t="shared" si="2"/>
        <v>8.5612034686817454E-2</v>
      </c>
      <c r="K8" s="6">
        <f t="shared" si="3"/>
        <v>1.8998551088146801E-2</v>
      </c>
      <c r="L8" s="3">
        <v>9.135097347264436E-3</v>
      </c>
      <c r="M8" s="22">
        <v>5.3650036751369109E-3</v>
      </c>
      <c r="N8" s="22">
        <v>9.135097347264436E-3</v>
      </c>
      <c r="O8" s="3">
        <f t="shared" si="4"/>
        <v>7.8783994565552601E-3</v>
      </c>
      <c r="P8" s="6">
        <f t="shared" si="5"/>
        <v>1.2566978907091752E-3</v>
      </c>
      <c r="Q8" s="23">
        <v>0.01</v>
      </c>
      <c r="R8" s="22">
        <v>0.04</v>
      </c>
      <c r="S8" s="22">
        <v>0.02</v>
      </c>
      <c r="T8" s="3">
        <f t="shared" si="6"/>
        <v>2.3333333333333334E-2</v>
      </c>
      <c r="U8" s="6">
        <f t="shared" si="7"/>
        <v>8.8191710368819686E-3</v>
      </c>
    </row>
    <row r="9" spans="1:21">
      <c r="A9" s="1">
        <v>10</v>
      </c>
      <c r="B9" s="2">
        <v>0.65666979069040921</v>
      </c>
      <c r="C9" s="5">
        <v>0.31245500359971201</v>
      </c>
      <c r="D9" s="5">
        <v>0.57874810701665824</v>
      </c>
      <c r="E9" s="3">
        <f t="shared" si="0"/>
        <v>0.51595763376892645</v>
      </c>
      <c r="F9" s="6">
        <f t="shared" si="1"/>
        <v>0.10420802522035606</v>
      </c>
      <c r="G9" s="2">
        <v>0.17892892892892892</v>
      </c>
      <c r="H9" s="18">
        <v>0.13342746205435935</v>
      </c>
      <c r="I9" s="18">
        <v>0.12347052280311457</v>
      </c>
      <c r="J9" s="3">
        <f t="shared" si="2"/>
        <v>0.14527563792880094</v>
      </c>
      <c r="K9" s="6">
        <f t="shared" si="3"/>
        <v>1.707037547104847E-2</v>
      </c>
      <c r="L9" s="3">
        <v>1.7183126365838047E-2</v>
      </c>
      <c r="M9" s="22">
        <v>6.8220822283766242E-3</v>
      </c>
      <c r="N9" s="22">
        <v>1.7183126365838047E-2</v>
      </c>
      <c r="O9" s="3">
        <f t="shared" si="4"/>
        <v>1.372944498668424E-2</v>
      </c>
      <c r="P9" s="6">
        <f t="shared" si="5"/>
        <v>3.4536813791538087E-3</v>
      </c>
      <c r="Q9" s="23">
        <v>0.02</v>
      </c>
      <c r="R9" s="22">
        <v>0.06</v>
      </c>
      <c r="S9" s="22">
        <v>0.04</v>
      </c>
      <c r="T9" s="3">
        <f t="shared" si="6"/>
        <v>0.04</v>
      </c>
      <c r="U9" s="6">
        <f t="shared" si="7"/>
        <v>1.1547005383792518E-2</v>
      </c>
    </row>
    <row r="10" spans="1:21">
      <c r="A10" s="1">
        <v>15</v>
      </c>
      <c r="B10" s="2">
        <v>0.58416500332667998</v>
      </c>
      <c r="C10" s="5">
        <v>0.50680128166374461</v>
      </c>
      <c r="D10" s="5">
        <v>0.65671971706454468</v>
      </c>
      <c r="E10" s="3">
        <f t="shared" si="0"/>
        <v>0.58256200068498976</v>
      </c>
      <c r="F10" s="6">
        <f t="shared" si="1"/>
        <v>4.3285145763714644E-2</v>
      </c>
      <c r="G10" s="2">
        <v>0.24937635123898222</v>
      </c>
      <c r="H10" s="18">
        <v>0.18765189513418482</v>
      </c>
      <c r="I10" s="18">
        <v>0.18356974541422169</v>
      </c>
      <c r="J10" s="3">
        <f t="shared" si="2"/>
        <v>0.20686599726246291</v>
      </c>
      <c r="K10" s="6">
        <f t="shared" si="3"/>
        <v>2.1287818371005657E-2</v>
      </c>
      <c r="L10" s="3">
        <v>1.955444746864541E-2</v>
      </c>
      <c r="M10" s="22">
        <v>1.109131211738607E-2</v>
      </c>
      <c r="N10" s="22">
        <v>1.955444746864541E-2</v>
      </c>
      <c r="O10" s="3">
        <f t="shared" si="4"/>
        <v>1.6733402351558964E-2</v>
      </c>
      <c r="P10" s="6">
        <f t="shared" si="5"/>
        <v>2.8210451170864446E-3</v>
      </c>
      <c r="Q10" s="23">
        <v>0.05</v>
      </c>
      <c r="R10" s="22">
        <v>0.11</v>
      </c>
      <c r="S10" s="22">
        <v>0.06</v>
      </c>
      <c r="T10" s="3">
        <f t="shared" si="6"/>
        <v>7.3333333333333334E-2</v>
      </c>
      <c r="U10" s="6">
        <f t="shared" si="7"/>
        <v>1.8559214542766746E-2</v>
      </c>
    </row>
    <row r="11" spans="1:21">
      <c r="A11" s="1">
        <v>20</v>
      </c>
      <c r="B11" s="2">
        <v>0.73368283093053732</v>
      </c>
      <c r="C11" s="5">
        <v>0.65177427441368174</v>
      </c>
      <c r="D11" s="5">
        <v>0.72691397000789271</v>
      </c>
      <c r="E11" s="3">
        <f t="shared" si="0"/>
        <v>0.70412369178403722</v>
      </c>
      <c r="F11" s="6">
        <f t="shared" si="1"/>
        <v>2.6247542702821321E-2</v>
      </c>
      <c r="G11" s="2">
        <v>0.25613777940637594</v>
      </c>
      <c r="H11" s="18">
        <v>0.23834196891191708</v>
      </c>
      <c r="I11" s="18">
        <v>0.2066630056745378</v>
      </c>
      <c r="J11" s="3">
        <f t="shared" si="2"/>
        <v>0.23371425133094359</v>
      </c>
      <c r="K11" s="6">
        <f t="shared" si="3"/>
        <v>1.4468357848089091E-2</v>
      </c>
      <c r="L11" s="3">
        <v>1.892137073253615E-2</v>
      </c>
      <c r="M11" s="22">
        <v>1.4886024894564368E-2</v>
      </c>
      <c r="N11" s="22">
        <v>1.892137073253615E-2</v>
      </c>
      <c r="O11" s="3">
        <f t="shared" si="4"/>
        <v>1.757625545321222E-2</v>
      </c>
      <c r="P11" s="6">
        <f t="shared" si="5"/>
        <v>1.3451152793239273E-3</v>
      </c>
      <c r="Q11" s="23">
        <v>0.1</v>
      </c>
      <c r="R11" s="22">
        <v>0.12</v>
      </c>
      <c r="S11" s="22">
        <v>7.0000000000000007E-2</v>
      </c>
      <c r="T11" s="3">
        <f t="shared" si="6"/>
        <v>9.6666666666666679E-2</v>
      </c>
      <c r="U11" s="6">
        <f t="shared" si="7"/>
        <v>1.4529663145135555E-2</v>
      </c>
    </row>
    <row r="12" spans="1:21">
      <c r="A12" s="1">
        <v>30</v>
      </c>
      <c r="B12" s="7">
        <v>0.80856055620726164</v>
      </c>
      <c r="C12" s="11">
        <v>0.78252901649358586</v>
      </c>
      <c r="D12" s="11">
        <v>0.78247549019607843</v>
      </c>
      <c r="E12" s="8">
        <f t="shared" si="0"/>
        <v>0.79118835429897538</v>
      </c>
      <c r="F12" s="12">
        <f t="shared" si="1"/>
        <v>8.6861146976622335E-3</v>
      </c>
      <c r="G12" s="7">
        <v>0.31435365611995508</v>
      </c>
      <c r="H12" s="9">
        <v>0.33612555362988639</v>
      </c>
      <c r="I12" s="9">
        <v>0.22050661733314358</v>
      </c>
      <c r="J12" s="8">
        <f t="shared" si="2"/>
        <v>0.29032860902766172</v>
      </c>
      <c r="K12" s="12">
        <f t="shared" si="3"/>
        <v>3.5472227509408608E-2</v>
      </c>
      <c r="L12" s="8">
        <v>2.211700993532419E-2</v>
      </c>
      <c r="M12" s="10">
        <v>2.8901961377611654E-2</v>
      </c>
      <c r="N12" s="10">
        <v>2.211700993532419E-2</v>
      </c>
      <c r="O12" s="8">
        <f t="shared" si="4"/>
        <v>2.4378660416086675E-2</v>
      </c>
      <c r="P12" s="12">
        <f t="shared" si="5"/>
        <v>2.2616504807624884E-3</v>
      </c>
      <c r="Q12" s="24">
        <v>0.2</v>
      </c>
      <c r="R12" s="10">
        <v>0.22</v>
      </c>
      <c r="S12" s="10">
        <v>0.13</v>
      </c>
      <c r="T12" s="8">
        <f t="shared" si="6"/>
        <v>0.18333333333333335</v>
      </c>
      <c r="U12" s="12">
        <f t="shared" si="7"/>
        <v>2.7284509239574817E-2</v>
      </c>
    </row>
    <row r="13" spans="1:21">
      <c r="A13" s="1"/>
      <c r="B13" s="1"/>
      <c r="C13" s="4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</sheetData>
  <mergeCells count="5">
    <mergeCell ref="B1:U1"/>
    <mergeCell ref="B2:F2"/>
    <mergeCell ref="G2:K2"/>
    <mergeCell ref="L2:P2"/>
    <mergeCell ref="Q2:U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 Andrews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Rollie</dc:creator>
  <cp:lastModifiedBy>Clare Rollie</cp:lastModifiedBy>
  <dcterms:created xsi:type="dcterms:W3CDTF">2015-08-17T09:07:18Z</dcterms:created>
  <dcterms:modified xsi:type="dcterms:W3CDTF">2015-08-17T11:04:54Z</dcterms:modified>
</cp:coreProperties>
</file>