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7200" yWindow="520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5" i="1" l="1"/>
  <c r="U6" i="1"/>
  <c r="U7" i="1"/>
  <c r="U8" i="1"/>
  <c r="U9" i="1"/>
  <c r="U10" i="1"/>
  <c r="U11" i="1"/>
  <c r="U12" i="1"/>
  <c r="U4" i="1"/>
  <c r="T5" i="1"/>
  <c r="T6" i="1"/>
  <c r="T7" i="1"/>
  <c r="T8" i="1"/>
  <c r="T9" i="1"/>
  <c r="T10" i="1"/>
  <c r="T11" i="1"/>
  <c r="T12" i="1"/>
  <c r="T4" i="1"/>
  <c r="P5" i="1"/>
  <c r="P6" i="1"/>
  <c r="P7" i="1"/>
  <c r="P8" i="1"/>
  <c r="P9" i="1"/>
  <c r="P10" i="1"/>
  <c r="P11" i="1"/>
  <c r="P12" i="1"/>
  <c r="P4" i="1"/>
  <c r="O5" i="1"/>
  <c r="O6" i="1"/>
  <c r="O7" i="1"/>
  <c r="O8" i="1"/>
  <c r="O9" i="1"/>
  <c r="O10" i="1"/>
  <c r="O11" i="1"/>
  <c r="O12" i="1"/>
  <c r="O4" i="1"/>
  <c r="K5" i="1"/>
  <c r="K6" i="1"/>
  <c r="K7" i="1"/>
  <c r="K8" i="1"/>
  <c r="K9" i="1"/>
  <c r="K10" i="1"/>
  <c r="K11" i="1"/>
  <c r="K12" i="1"/>
  <c r="K4" i="1"/>
  <c r="J5" i="1"/>
  <c r="J6" i="1"/>
  <c r="J7" i="1"/>
  <c r="J8" i="1"/>
  <c r="J9" i="1"/>
  <c r="J10" i="1"/>
  <c r="J11" i="1"/>
  <c r="J12" i="1"/>
  <c r="J4" i="1"/>
  <c r="F5" i="1"/>
  <c r="F6" i="1"/>
  <c r="F7" i="1"/>
  <c r="F8" i="1"/>
  <c r="F9" i="1"/>
  <c r="F10" i="1"/>
  <c r="F11" i="1"/>
  <c r="F12" i="1"/>
  <c r="F4" i="1"/>
  <c r="E5" i="1"/>
  <c r="E6" i="1"/>
  <c r="E7" i="1"/>
  <c r="E8" i="1"/>
  <c r="E9" i="1"/>
  <c r="E10" i="1"/>
  <c r="E11" i="1"/>
  <c r="E12" i="1"/>
  <c r="E4" i="1"/>
</calcChain>
</file>

<file path=xl/sharedStrings.xml><?xml version="1.0" encoding="utf-8"?>
<sst xmlns="http://schemas.openxmlformats.org/spreadsheetml/2006/main" count="26" uniqueCount="11">
  <si>
    <t>G</t>
  </si>
  <si>
    <t>A</t>
  </si>
  <si>
    <t>T</t>
  </si>
  <si>
    <t>C</t>
  </si>
  <si>
    <t>Time (min)</t>
  </si>
  <si>
    <t>Rep 1</t>
  </si>
  <si>
    <t>Rep 2</t>
  </si>
  <si>
    <t>Rep 3</t>
  </si>
  <si>
    <t xml:space="preserve">Mean </t>
  </si>
  <si>
    <t>Standard Error</t>
  </si>
  <si>
    <t>Nucleotide at -2 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</si>
</sst>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6"/>
      <color rgb="FF000000"/>
      <name val="Calibri"/>
      <scheme val="minor"/>
    </font>
    <font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1" fillId="0" borderId="5" xfId="0" applyFont="1" applyBorder="1"/>
    <xf numFmtId="0" fontId="1" fillId="0" borderId="6" xfId="0" applyFont="1" applyBorder="1"/>
    <xf numFmtId="2" fontId="1" fillId="0" borderId="5" xfId="0" applyNumberFormat="1" applyFont="1" applyBorder="1"/>
    <xf numFmtId="2" fontId="1" fillId="0" borderId="0" xfId="0" applyNumberFormat="1" applyFont="1"/>
    <xf numFmtId="2" fontId="1" fillId="0" borderId="6" xfId="0" applyNumberFormat="1" applyFont="1" applyBorder="1"/>
    <xf numFmtId="2" fontId="1" fillId="0" borderId="7" xfId="0" applyNumberFormat="1" applyFont="1" applyBorder="1"/>
    <xf numFmtId="2" fontId="1" fillId="0" borderId="1" xfId="0" applyNumberFormat="1" applyFont="1" applyBorder="1"/>
    <xf numFmtId="2" fontId="1" fillId="0" borderId="8" xfId="0" applyNumberFormat="1" applyFont="1" applyBorder="1"/>
    <xf numFmtId="0" fontId="2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2" fontId="0" fillId="0" borderId="5" xfId="0" applyNumberFormat="1" applyBorder="1"/>
    <xf numFmtId="2" fontId="0" fillId="0" borderId="0" xfId="0" applyNumberFormat="1" applyBorder="1"/>
    <xf numFmtId="2" fontId="0" fillId="0" borderId="7" xfId="0" applyNumberFormat="1" applyBorder="1"/>
    <xf numFmtId="2" fontId="0" fillId="0" borderId="1" xfId="0" applyNumberFormat="1" applyBorder="1"/>
    <xf numFmtId="2" fontId="3" fillId="0" borderId="5" xfId="0" applyNumberFormat="1" applyFont="1" applyBorder="1"/>
    <xf numFmtId="2" fontId="3" fillId="0" borderId="7" xfId="0" applyNumberFormat="1" applyFont="1" applyBorder="1"/>
    <xf numFmtId="2" fontId="1" fillId="0" borderId="10" xfId="0" applyNumberFormat="1" applyFont="1" applyBorder="1"/>
    <xf numFmtId="2" fontId="1" fillId="0" borderId="11" xfId="0" applyNumberFormat="1" applyFont="1" applyBorder="1"/>
    <xf numFmtId="2" fontId="1" fillId="0" borderId="12" xfId="0" applyNumberFormat="1" applyFont="1" applyBorder="1"/>
    <xf numFmtId="2" fontId="1" fillId="0" borderId="0" xfId="0" applyNumberFormat="1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13" xfId="0" applyFont="1" applyBorder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"/>
  <sheetViews>
    <sheetView tabSelected="1" workbookViewId="0">
      <selection activeCell="O31" sqref="O31"/>
    </sheetView>
  </sheetViews>
  <sheetFormatPr baseColWidth="10" defaultRowHeight="15" x14ac:dyDescent="0"/>
  <cols>
    <col min="21" max="21" width="13.5" customWidth="1"/>
  </cols>
  <sheetData>
    <row r="1" spans="1:21" ht="20">
      <c r="A1" s="1"/>
      <c r="B1" s="10" t="s">
        <v>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>
      <c r="A2" s="1"/>
      <c r="B2" s="11" t="s">
        <v>0</v>
      </c>
      <c r="C2" s="12"/>
      <c r="D2" s="12"/>
      <c r="E2" s="12"/>
      <c r="F2" s="13"/>
      <c r="G2" s="14" t="s">
        <v>3</v>
      </c>
      <c r="H2" s="12"/>
      <c r="I2" s="12"/>
      <c r="J2" s="12"/>
      <c r="K2" s="13"/>
      <c r="L2" s="14" t="s">
        <v>1</v>
      </c>
      <c r="M2" s="12"/>
      <c r="N2" s="12"/>
      <c r="O2" s="12"/>
      <c r="P2" s="13"/>
      <c r="Q2" s="14" t="s">
        <v>2</v>
      </c>
      <c r="R2" s="12"/>
      <c r="S2" s="12"/>
      <c r="T2" s="12"/>
      <c r="U2" s="13"/>
    </row>
    <row r="3" spans="1:21">
      <c r="A3" s="1" t="s">
        <v>4</v>
      </c>
      <c r="B3" s="2" t="s">
        <v>5</v>
      </c>
      <c r="C3" s="1" t="s">
        <v>6</v>
      </c>
      <c r="D3" s="1" t="s">
        <v>7</v>
      </c>
      <c r="E3" s="2" t="s">
        <v>8</v>
      </c>
      <c r="F3" s="3" t="s">
        <v>9</v>
      </c>
      <c r="G3" s="1" t="s">
        <v>5</v>
      </c>
      <c r="H3" s="1" t="s">
        <v>6</v>
      </c>
      <c r="I3" s="1" t="s">
        <v>7</v>
      </c>
      <c r="J3" s="2" t="s">
        <v>8</v>
      </c>
      <c r="K3" s="3" t="s">
        <v>9</v>
      </c>
      <c r="L3" s="1" t="s">
        <v>5</v>
      </c>
      <c r="M3" s="1" t="s">
        <v>6</v>
      </c>
      <c r="N3" s="1" t="s">
        <v>7</v>
      </c>
      <c r="O3" s="2" t="s">
        <v>8</v>
      </c>
      <c r="P3" s="3" t="s">
        <v>9</v>
      </c>
      <c r="Q3" s="25" t="s">
        <v>5</v>
      </c>
      <c r="R3" s="26" t="s">
        <v>6</v>
      </c>
      <c r="S3" s="26" t="s">
        <v>7</v>
      </c>
      <c r="T3" s="25" t="s">
        <v>8</v>
      </c>
      <c r="U3" s="27" t="s">
        <v>9</v>
      </c>
    </row>
    <row r="4" spans="1:21">
      <c r="A4" s="1">
        <v>0</v>
      </c>
      <c r="B4" s="21">
        <v>4.0341778632105542E-3</v>
      </c>
      <c r="C4" s="22">
        <v>2.3532781396340224E-2</v>
      </c>
      <c r="D4" s="22">
        <v>1.4866250302715552E-2</v>
      </c>
      <c r="E4" s="21">
        <f>AVERAGE(B4:D4)</f>
        <v>1.4144403187422111E-2</v>
      </c>
      <c r="F4" s="23">
        <f>STDEV(B4:D4)/SQRT(3)</f>
        <v>5.6403215741343826E-3</v>
      </c>
      <c r="G4" s="21">
        <v>0.02</v>
      </c>
      <c r="H4" s="22">
        <v>0</v>
      </c>
      <c r="I4" s="22">
        <v>0.02</v>
      </c>
      <c r="J4" s="21">
        <f>AVERAGE(G4:I4)</f>
        <v>1.3333333333333334E-2</v>
      </c>
      <c r="K4" s="23">
        <f>STDEV(G4:I4)/SQRT(3)</f>
        <v>6.6666666666666671E-3</v>
      </c>
      <c r="L4" s="21">
        <v>0</v>
      </c>
      <c r="M4" s="22">
        <v>0</v>
      </c>
      <c r="N4" s="22">
        <v>0</v>
      </c>
      <c r="O4" s="21">
        <f>AVERAGE(L4:N4)</f>
        <v>0</v>
      </c>
      <c r="P4" s="23">
        <f>STDEV(L4:N4)/SQRT(3)</f>
        <v>0</v>
      </c>
      <c r="Q4" s="19">
        <v>0</v>
      </c>
      <c r="R4" s="16">
        <v>1.3871529631709391E-3</v>
      </c>
      <c r="S4" s="16">
        <v>6.2326082031580682E-3</v>
      </c>
      <c r="T4" s="15">
        <f>AVERAGE(Q4:S4)</f>
        <v>2.5399203887763355E-3</v>
      </c>
      <c r="U4" s="6">
        <f>STDEV(Q4:S4)/SQRT(3)</f>
        <v>1.8892684480746318E-3</v>
      </c>
    </row>
    <row r="5" spans="1:21">
      <c r="A5" s="1">
        <v>1</v>
      </c>
      <c r="B5" s="4">
        <v>0.2526263131565783</v>
      </c>
      <c r="C5" s="24">
        <v>0.29313448187194652</v>
      </c>
      <c r="D5" s="24">
        <v>0.29401346085724406</v>
      </c>
      <c r="E5" s="4">
        <f t="shared" ref="E5:E12" si="0">AVERAGE(B5:D5)</f>
        <v>0.27992475196192296</v>
      </c>
      <c r="F5" s="6">
        <f t="shared" ref="F5:F12" si="1">STDEV(B5:D5)/SQRT(3)</f>
        <v>1.3651577710054971E-2</v>
      </c>
      <c r="G5" s="4">
        <v>0.21</v>
      </c>
      <c r="H5" s="24">
        <v>0.1</v>
      </c>
      <c r="I5" s="24">
        <v>0.12</v>
      </c>
      <c r="J5" s="4">
        <f t="shared" ref="J5:J12" si="2">AVERAGE(G5:I5)</f>
        <v>0.14333333333333334</v>
      </c>
      <c r="K5" s="6">
        <f t="shared" ref="K5:K12" si="3">STDEV(G5:I5)/SQRT(3)</f>
        <v>3.3829638550307399E-2</v>
      </c>
      <c r="L5" s="4">
        <v>0.11</v>
      </c>
      <c r="M5" s="24">
        <v>0.03</v>
      </c>
      <c r="N5" s="24">
        <v>0.08</v>
      </c>
      <c r="O5" s="4">
        <f t="shared" ref="O5:O12" si="4">AVERAGE(L5:N5)</f>
        <v>7.3333333333333348E-2</v>
      </c>
      <c r="P5" s="6">
        <f t="shared" ref="P5:P12" si="5">STDEV(L5:N5)/SQRT(3)</f>
        <v>2.3333333333333324E-2</v>
      </c>
      <c r="Q5" s="19">
        <v>2.7561405785650781E-2</v>
      </c>
      <c r="R5" s="16">
        <v>2.5403050709950584E-2</v>
      </c>
      <c r="S5" s="16">
        <v>2.0068769125302002E-2</v>
      </c>
      <c r="T5" s="15">
        <f t="shared" ref="T5:T12" si="6">AVERAGE(Q5:S5)</f>
        <v>2.4344408540301121E-2</v>
      </c>
      <c r="U5" s="6">
        <f t="shared" ref="U5:U12" si="7">STDEV(Q5:S5)/SQRT(3)</f>
        <v>2.2267647281441539E-3</v>
      </c>
    </row>
    <row r="6" spans="1:21">
      <c r="A6" s="1">
        <v>2</v>
      </c>
      <c r="B6" s="4">
        <v>0.43151105651105653</v>
      </c>
      <c r="C6" s="24">
        <v>0.41867308721241303</v>
      </c>
      <c r="D6" s="24">
        <v>0.38878143133462284</v>
      </c>
      <c r="E6" s="4">
        <f t="shared" si="0"/>
        <v>0.41298852501936417</v>
      </c>
      <c r="F6" s="6">
        <f t="shared" si="1"/>
        <v>1.265821080596319E-2</v>
      </c>
      <c r="G6" s="4">
        <v>0.27</v>
      </c>
      <c r="H6" s="24">
        <v>0.15</v>
      </c>
      <c r="I6" s="24">
        <v>0.19</v>
      </c>
      <c r="J6" s="4">
        <f t="shared" si="2"/>
        <v>0.20333333333333337</v>
      </c>
      <c r="K6" s="6">
        <f t="shared" si="3"/>
        <v>3.5276684147527805E-2</v>
      </c>
      <c r="L6" s="4">
        <v>0.15</v>
      </c>
      <c r="M6" s="24">
        <v>0.05</v>
      </c>
      <c r="N6" s="24">
        <v>0.08</v>
      </c>
      <c r="O6" s="4">
        <f t="shared" si="4"/>
        <v>9.3333333333333338E-2</v>
      </c>
      <c r="P6" s="6">
        <f t="shared" si="5"/>
        <v>2.9627314724385297E-2</v>
      </c>
      <c r="Q6" s="19">
        <v>3.9229925167639894E-2</v>
      </c>
      <c r="R6" s="16">
        <v>3.3048910098046988E-2</v>
      </c>
      <c r="S6" s="16">
        <v>3.5344375840663633E-2</v>
      </c>
      <c r="T6" s="15">
        <f t="shared" si="6"/>
        <v>3.5874403702116836E-2</v>
      </c>
      <c r="U6" s="6">
        <f t="shared" si="7"/>
        <v>1.8038785965312951E-3</v>
      </c>
    </row>
    <row r="7" spans="1:21">
      <c r="A7" s="1">
        <v>3</v>
      </c>
      <c r="B7" s="4">
        <v>0.52961956521739129</v>
      </c>
      <c r="C7" s="24">
        <v>0.50270270270270268</v>
      </c>
      <c r="D7" s="24">
        <v>0.48380765456329733</v>
      </c>
      <c r="E7" s="4">
        <f t="shared" si="0"/>
        <v>0.5053766408277971</v>
      </c>
      <c r="F7" s="6">
        <f t="shared" si="1"/>
        <v>1.3292168725322151E-2</v>
      </c>
      <c r="G7" s="4">
        <v>0.3</v>
      </c>
      <c r="H7" s="24">
        <v>0.18</v>
      </c>
      <c r="I7" s="24">
        <v>0.23</v>
      </c>
      <c r="J7" s="4">
        <f t="shared" si="2"/>
        <v>0.23666666666666666</v>
      </c>
      <c r="K7" s="6">
        <f t="shared" si="3"/>
        <v>3.4801021696368513E-2</v>
      </c>
      <c r="L7" s="4">
        <v>0.18</v>
      </c>
      <c r="M7" s="24">
        <v>0.06</v>
      </c>
      <c r="N7" s="24">
        <v>0.09</v>
      </c>
      <c r="O7" s="4">
        <f t="shared" si="4"/>
        <v>0.10999999999999999</v>
      </c>
      <c r="P7" s="6">
        <f t="shared" si="5"/>
        <v>3.6055512754639911E-2</v>
      </c>
      <c r="Q7" s="19">
        <v>4.2011985151576989E-2</v>
      </c>
      <c r="R7" s="16">
        <v>4.5684470466403788E-2</v>
      </c>
      <c r="S7" s="16">
        <v>3.6310373972952011E-2</v>
      </c>
      <c r="T7" s="15">
        <f t="shared" si="6"/>
        <v>4.1335609863644263E-2</v>
      </c>
      <c r="U7" s="6">
        <f t="shared" si="7"/>
        <v>2.7271189874255456E-3</v>
      </c>
    </row>
    <row r="8" spans="1:21">
      <c r="A8" s="1">
        <v>5</v>
      </c>
      <c r="B8" s="4">
        <v>0.61494538232373386</v>
      </c>
      <c r="C8" s="24">
        <v>0.55143288084464559</v>
      </c>
      <c r="D8" s="24">
        <v>0.53878072135333543</v>
      </c>
      <c r="E8" s="4">
        <f t="shared" si="0"/>
        <v>0.56838632817390489</v>
      </c>
      <c r="F8" s="6">
        <f t="shared" si="1"/>
        <v>2.3564298047706354E-2</v>
      </c>
      <c r="G8" s="4">
        <v>0.34</v>
      </c>
      <c r="H8" s="24">
        <v>0.21</v>
      </c>
      <c r="I8" s="24">
        <v>0.26</v>
      </c>
      <c r="J8" s="4">
        <f t="shared" si="2"/>
        <v>0.27</v>
      </c>
      <c r="K8" s="6">
        <f t="shared" si="3"/>
        <v>3.7859388972001751E-2</v>
      </c>
      <c r="L8" s="4">
        <v>0.2</v>
      </c>
      <c r="M8" s="24">
        <v>0.08</v>
      </c>
      <c r="N8" s="24">
        <v>0.1</v>
      </c>
      <c r="O8" s="4">
        <f t="shared" si="4"/>
        <v>0.12666666666666668</v>
      </c>
      <c r="P8" s="6">
        <f t="shared" si="5"/>
        <v>3.7118429085533512E-2</v>
      </c>
      <c r="Q8" s="19">
        <v>5.4468641157619742E-2</v>
      </c>
      <c r="R8" s="16">
        <v>3.7748259148518912E-2</v>
      </c>
      <c r="S8" s="16">
        <v>4.2957898503012161E-2</v>
      </c>
      <c r="T8" s="15">
        <f t="shared" si="6"/>
        <v>4.5058266269716936E-2</v>
      </c>
      <c r="U8" s="6">
        <f t="shared" si="7"/>
        <v>4.9396846120349667E-3</v>
      </c>
    </row>
    <row r="9" spans="1:21">
      <c r="A9" s="1">
        <v>10</v>
      </c>
      <c r="B9" s="4">
        <v>0.69606339468302658</v>
      </c>
      <c r="C9" s="24">
        <v>0.62954830614805524</v>
      </c>
      <c r="D9" s="24">
        <v>0.60277876736729608</v>
      </c>
      <c r="E9" s="4">
        <f t="shared" si="0"/>
        <v>0.64279682273279271</v>
      </c>
      <c r="F9" s="6">
        <f t="shared" si="1"/>
        <v>2.7731737637171426E-2</v>
      </c>
      <c r="G9" s="4">
        <v>0.38</v>
      </c>
      <c r="H9" s="24">
        <v>0.24</v>
      </c>
      <c r="I9" s="24">
        <v>0.35</v>
      </c>
      <c r="J9" s="4">
        <f t="shared" si="2"/>
        <v>0.32333333333333331</v>
      </c>
      <c r="K9" s="6">
        <f t="shared" si="3"/>
        <v>4.2557151116012402E-2</v>
      </c>
      <c r="L9" s="4">
        <v>0.22</v>
      </c>
      <c r="M9" s="24">
        <v>0.09</v>
      </c>
      <c r="N9" s="24">
        <v>0.12</v>
      </c>
      <c r="O9" s="4">
        <f t="shared" si="4"/>
        <v>0.14333333333333334</v>
      </c>
      <c r="P9" s="6">
        <f t="shared" si="5"/>
        <v>3.9299420408505321E-2</v>
      </c>
      <c r="Q9" s="19">
        <v>6.8077482442860812E-2</v>
      </c>
      <c r="R9" s="16">
        <v>5.1429598992986873E-2</v>
      </c>
      <c r="S9" s="16">
        <v>5.1017455878098181E-2</v>
      </c>
      <c r="T9" s="15">
        <f t="shared" si="6"/>
        <v>5.6841512437981946E-2</v>
      </c>
      <c r="U9" s="6">
        <f t="shared" si="7"/>
        <v>5.6192446689833095E-3</v>
      </c>
    </row>
    <row r="10" spans="1:21">
      <c r="A10" s="1">
        <v>15</v>
      </c>
      <c r="B10" s="4">
        <v>0.70967741935483875</v>
      </c>
      <c r="C10" s="24">
        <v>0.60397444996451388</v>
      </c>
      <c r="D10" s="24">
        <v>0.65838055200146228</v>
      </c>
      <c r="E10" s="4">
        <f t="shared" si="0"/>
        <v>0.65734414044027167</v>
      </c>
      <c r="F10" s="6">
        <f t="shared" si="1"/>
        <v>3.0518218854623632E-2</v>
      </c>
      <c r="G10" s="4">
        <v>0.4</v>
      </c>
      <c r="H10" s="24">
        <v>0.23</v>
      </c>
      <c r="I10" s="24">
        <v>0.32</v>
      </c>
      <c r="J10" s="4">
        <f t="shared" si="2"/>
        <v>0.31666666666666665</v>
      </c>
      <c r="K10" s="6">
        <f t="shared" si="3"/>
        <v>4.910306620885415E-2</v>
      </c>
      <c r="L10" s="4">
        <v>0.23</v>
      </c>
      <c r="M10" s="24">
        <v>0.08</v>
      </c>
      <c r="N10" s="24">
        <v>0.13</v>
      </c>
      <c r="O10" s="4">
        <f t="shared" si="4"/>
        <v>0.14666666666666667</v>
      </c>
      <c r="P10" s="6">
        <f t="shared" si="5"/>
        <v>4.4095855184409852E-2</v>
      </c>
      <c r="Q10" s="19">
        <v>8.4229980203439886E-2</v>
      </c>
      <c r="R10" s="16">
        <v>5.9913637999280317E-2</v>
      </c>
      <c r="S10" s="16">
        <v>6.2185839437024271E-2</v>
      </c>
      <c r="T10" s="15">
        <f t="shared" si="6"/>
        <v>6.877648587991482E-2</v>
      </c>
      <c r="U10" s="6">
        <f t="shared" si="7"/>
        <v>7.754538240042348E-3</v>
      </c>
    </row>
    <row r="11" spans="1:21">
      <c r="A11" s="1">
        <v>20</v>
      </c>
      <c r="B11" s="4">
        <v>0.71082769390942213</v>
      </c>
      <c r="C11" s="24">
        <v>0.62672322375397671</v>
      </c>
      <c r="D11" s="24">
        <v>0.70868280756562196</v>
      </c>
      <c r="E11" s="4">
        <f t="shared" si="0"/>
        <v>0.68207790840967364</v>
      </c>
      <c r="F11" s="6">
        <f t="shared" si="1"/>
        <v>2.76842673092841E-2</v>
      </c>
      <c r="G11" s="4">
        <v>0.43</v>
      </c>
      <c r="H11" s="24">
        <v>0.24</v>
      </c>
      <c r="I11" s="24">
        <v>0.41</v>
      </c>
      <c r="J11" s="4">
        <f t="shared" si="2"/>
        <v>0.35999999999999993</v>
      </c>
      <c r="K11" s="6">
        <f t="shared" si="3"/>
        <v>6.0277137733417224E-2</v>
      </c>
      <c r="L11" s="4">
        <v>0.24</v>
      </c>
      <c r="M11" s="24">
        <v>0.09</v>
      </c>
      <c r="N11" s="24">
        <v>0.15</v>
      </c>
      <c r="O11" s="4">
        <f t="shared" si="4"/>
        <v>0.16</v>
      </c>
      <c r="P11" s="6">
        <f t="shared" si="5"/>
        <v>4.3588989435406754E-2</v>
      </c>
      <c r="Q11" s="19">
        <v>0.1161825778536119</v>
      </c>
      <c r="R11" s="16">
        <v>6.8780201418055367E-2</v>
      </c>
      <c r="S11" s="16">
        <v>7.3502161828289073E-2</v>
      </c>
      <c r="T11" s="15">
        <f t="shared" si="6"/>
        <v>8.6154980366652104E-2</v>
      </c>
      <c r="U11" s="6">
        <f t="shared" si="7"/>
        <v>1.5075550688207142E-2</v>
      </c>
    </row>
    <row r="12" spans="1:21">
      <c r="A12" s="1">
        <v>30</v>
      </c>
      <c r="B12" s="7">
        <v>0.77182584909961249</v>
      </c>
      <c r="C12" s="8">
        <v>0.65061898211829439</v>
      </c>
      <c r="D12" s="8">
        <v>0.74125571622790754</v>
      </c>
      <c r="E12" s="7">
        <f t="shared" si="0"/>
        <v>0.72123351581527151</v>
      </c>
      <c r="F12" s="9">
        <f t="shared" si="1"/>
        <v>3.6393417595674993E-2</v>
      </c>
      <c r="G12" s="7">
        <v>0.45</v>
      </c>
      <c r="H12" s="8">
        <v>0.28999999999999998</v>
      </c>
      <c r="I12" s="8">
        <v>0.49</v>
      </c>
      <c r="J12" s="7">
        <f t="shared" si="2"/>
        <v>0.41</v>
      </c>
      <c r="K12" s="9">
        <f t="shared" si="3"/>
        <v>6.1101009266077831E-2</v>
      </c>
      <c r="L12" s="7">
        <v>0.27</v>
      </c>
      <c r="M12" s="8">
        <v>0.12</v>
      </c>
      <c r="N12" s="8">
        <v>0.18</v>
      </c>
      <c r="O12" s="7">
        <f t="shared" si="4"/>
        <v>0.19000000000000003</v>
      </c>
      <c r="P12" s="9">
        <f t="shared" si="5"/>
        <v>4.3588989435406698E-2</v>
      </c>
      <c r="Q12" s="20">
        <v>0.19153769700411757</v>
      </c>
      <c r="R12" s="18">
        <v>0.11612087384991061</v>
      </c>
      <c r="S12" s="18">
        <v>0.1166130976295701</v>
      </c>
      <c r="T12" s="17">
        <f t="shared" si="6"/>
        <v>0.14142388949453277</v>
      </c>
      <c r="U12" s="9">
        <f t="shared" si="7"/>
        <v>2.5057306641597211E-2</v>
      </c>
    </row>
    <row r="13" spans="1:21">
      <c r="A13" s="1"/>
      <c r="B13" s="1"/>
      <c r="C13" s="5"/>
      <c r="D13" s="5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</sheetData>
  <mergeCells count="5">
    <mergeCell ref="B1:U1"/>
    <mergeCell ref="B2:F2"/>
    <mergeCell ref="G2:K2"/>
    <mergeCell ref="L2:P2"/>
    <mergeCell ref="Q2:U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St Andrews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Clare Rollie</dc:creator>
  <cp:lastModifiedBy>Clare Rollie</cp:lastModifiedBy>
  <dcterms:created xsi:type="dcterms:W3CDTF">2015-08-17T09:07:18Z</dcterms:created>
  <dcterms:modified xsi:type="dcterms:W3CDTF">2015-08-17T10:52:49Z</dcterms:modified>
</cp:coreProperties>
</file>