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420" yWindow="0" windowWidth="26440" windowHeight="139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1" l="1"/>
  <c r="D21" i="1"/>
  <c r="A21" i="1"/>
  <c r="E22" i="1"/>
  <c r="E23" i="1"/>
  <c r="E25" i="1"/>
  <c r="D22" i="1"/>
  <c r="D23" i="1"/>
  <c r="D25" i="1"/>
  <c r="C22" i="1"/>
  <c r="C23" i="1"/>
  <c r="B22" i="1"/>
  <c r="B23" i="1"/>
  <c r="C21" i="1"/>
  <c r="C24" i="1"/>
  <c r="B21" i="1"/>
  <c r="A22" i="1"/>
  <c r="A23" i="1"/>
  <c r="A24" i="1"/>
  <c r="B25" i="1"/>
  <c r="A25" i="1"/>
  <c r="C25" i="1"/>
  <c r="B24" i="1"/>
  <c r="D24" i="1"/>
  <c r="E24" i="1"/>
</calcChain>
</file>

<file path=xl/sharedStrings.xml><?xml version="1.0" encoding="utf-8"?>
<sst xmlns="http://schemas.openxmlformats.org/spreadsheetml/2006/main" count="20" uniqueCount="18">
  <si>
    <t>Ctr</t>
  </si>
  <si>
    <t>Experiment 1</t>
  </si>
  <si>
    <t>Experiment 2</t>
  </si>
  <si>
    <t>Experiment 3</t>
  </si>
  <si>
    <t xml:space="preserve"> </t>
  </si>
  <si>
    <t>Average</t>
  </si>
  <si>
    <t>Ratio to WT</t>
  </si>
  <si>
    <t>&lt; 0,0001</t>
  </si>
  <si>
    <t>Experiment</t>
  </si>
  <si>
    <r>
      <t xml:space="preserve">sh1 </t>
    </r>
    <r>
      <rPr>
        <b/>
        <i/>
        <sz val="12"/>
        <color theme="1"/>
        <rFont val="Calibri"/>
        <family val="2"/>
        <scheme val="minor"/>
      </rPr>
      <t>Hpn</t>
    </r>
  </si>
  <si>
    <r>
      <t xml:space="preserve">sh2 </t>
    </r>
    <r>
      <rPr>
        <b/>
        <i/>
        <sz val="12"/>
        <color theme="1"/>
        <rFont val="Calibri"/>
        <family val="2"/>
        <scheme val="minor"/>
      </rPr>
      <t>Hpn</t>
    </r>
  </si>
  <si>
    <r>
      <t xml:space="preserve">sh1 </t>
    </r>
    <r>
      <rPr>
        <b/>
        <i/>
        <sz val="12"/>
        <color theme="1"/>
        <rFont val="Calibri"/>
        <family val="2"/>
        <scheme val="minor"/>
      </rPr>
      <t>Prss8</t>
    </r>
  </si>
  <si>
    <r>
      <t xml:space="preserve">sh2 </t>
    </r>
    <r>
      <rPr>
        <b/>
        <i/>
        <sz val="12"/>
        <color theme="1"/>
        <rFont val="Calibri"/>
        <family val="2"/>
        <scheme val="minor"/>
      </rPr>
      <t>Prss8</t>
    </r>
  </si>
  <si>
    <t>Figure 5_Panel C</t>
  </si>
  <si>
    <t>Quantification of the area of uromodulin polymers on the surface of MDCK cells after shRNA transfection</t>
  </si>
  <si>
    <t>s.e.m.</t>
  </si>
  <si>
    <t>s.d.</t>
  </si>
  <si>
    <t>Mann Whitney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</si>
</sst>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2" borderId="7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0" xfId="0" applyFont="1" applyBorder="1"/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7" xfId="0" applyFont="1" applyBorder="1"/>
    <xf numFmtId="0" fontId="0" fillId="0" borderId="0" xfId="0" applyFont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0" borderId="0" xfId="0" applyFont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1" fillId="5" borderId="4" xfId="0" applyFont="1" applyFill="1" applyBorder="1"/>
    <xf numFmtId="0" fontId="1" fillId="5" borderId="0" xfId="0" applyFont="1" applyFill="1" applyBorder="1"/>
    <xf numFmtId="0" fontId="1" fillId="5" borderId="5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0" fontId="1" fillId="7" borderId="13" xfId="0" applyFont="1" applyFill="1" applyBorder="1"/>
    <xf numFmtId="0" fontId="1" fillId="7" borderId="14" xfId="0" applyFont="1" applyFill="1" applyBorder="1"/>
    <xf numFmtId="0" fontId="1" fillId="7" borderId="0" xfId="0" applyFont="1" applyFill="1" applyBorder="1"/>
    <xf numFmtId="0" fontId="1" fillId="7" borderId="7" xfId="0" applyFont="1" applyFill="1" applyBorder="1"/>
    <xf numFmtId="0" fontId="1" fillId="6" borderId="13" xfId="0" applyFont="1" applyFill="1" applyBorder="1"/>
    <xf numFmtId="0" fontId="4" fillId="6" borderId="14" xfId="0" applyFont="1" applyFill="1" applyBorder="1"/>
    <xf numFmtId="0" fontId="1" fillId="6" borderId="14" xfId="0" applyFont="1" applyFill="1" applyBorder="1"/>
    <xf numFmtId="0" fontId="4" fillId="6" borderId="15" xfId="0" applyFont="1" applyFill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I28" sqref="I28"/>
    </sheetView>
  </sheetViews>
  <sheetFormatPr baseColWidth="10" defaultColWidth="8.83203125" defaultRowHeight="14" x14ac:dyDescent="0"/>
  <cols>
    <col min="1" max="1" width="11.6640625" customWidth="1"/>
    <col min="6" max="6" width="20.1640625" customWidth="1"/>
  </cols>
  <sheetData>
    <row r="1" spans="1:11" s="9" customFormat="1" ht="18">
      <c r="A1" s="10" t="s">
        <v>13</v>
      </c>
    </row>
    <row r="2" spans="1:11" s="11" customFormat="1" ht="15">
      <c r="A2" s="1" t="s">
        <v>8</v>
      </c>
      <c r="B2" s="2" t="s">
        <v>14</v>
      </c>
    </row>
    <row r="3" spans="1:11" s="11" customFormat="1" ht="15">
      <c r="A3" s="2"/>
    </row>
    <row r="4" spans="1:11" s="11" customFormat="1"/>
    <row r="5" spans="1:11" s="11" customFormat="1" ht="16" thickBot="1">
      <c r="A5" s="3" t="s">
        <v>0</v>
      </c>
      <c r="B5" s="3" t="s">
        <v>9</v>
      </c>
      <c r="C5" s="3" t="s">
        <v>10</v>
      </c>
      <c r="D5" s="3" t="s">
        <v>11</v>
      </c>
      <c r="E5" s="3" t="s">
        <v>12</v>
      </c>
      <c r="F5" s="12"/>
      <c r="K5" s="13"/>
    </row>
    <row r="6" spans="1:11" s="11" customFormat="1" ht="16" thickBot="1">
      <c r="A6" s="14">
        <v>1.9290790218315657</v>
      </c>
      <c r="B6" s="15">
        <v>0.68257502995813357</v>
      </c>
      <c r="C6" s="15">
        <v>0.26085611721708374</v>
      </c>
      <c r="D6" s="15">
        <v>3.2856180264803725</v>
      </c>
      <c r="E6" s="15">
        <v>1.154896239327545</v>
      </c>
      <c r="F6" s="4" t="s">
        <v>1</v>
      </c>
      <c r="K6" s="13"/>
    </row>
    <row r="7" spans="1:11" s="11" customFormat="1" ht="15">
      <c r="A7" s="16">
        <v>1.8791586827351006</v>
      </c>
      <c r="B7" s="17">
        <v>0.24499972275032098</v>
      </c>
      <c r="C7" s="17">
        <v>0.15904856610069648</v>
      </c>
      <c r="D7" s="17">
        <v>1.6297108010044241</v>
      </c>
      <c r="E7" s="18">
        <v>1.2973379356041759</v>
      </c>
      <c r="F7" s="19"/>
    </row>
    <row r="8" spans="1:11" s="11" customFormat="1" ht="15">
      <c r="A8" s="16">
        <v>1</v>
      </c>
      <c r="B8" s="17">
        <v>0.34218894225930968</v>
      </c>
      <c r="C8" s="17">
        <v>0.26374331156088276</v>
      </c>
      <c r="D8" s="17">
        <v>1.3015546817402206</v>
      </c>
      <c r="E8" s="18">
        <v>1.7576880196499041</v>
      </c>
      <c r="F8" s="19"/>
    </row>
    <row r="9" spans="1:11" s="11" customFormat="1" ht="15">
      <c r="A9" s="16">
        <v>1.3869456480764246</v>
      </c>
      <c r="B9" s="17">
        <v>0.3084672025026548</v>
      </c>
      <c r="C9" s="17">
        <v>0.20924853987171263</v>
      </c>
      <c r="D9" s="17">
        <v>2.1225858953532262</v>
      </c>
      <c r="E9" s="18">
        <v>0.87465006068024476</v>
      </c>
      <c r="F9" s="19"/>
    </row>
    <row r="10" spans="1:11" s="11" customFormat="1" ht="16" thickBot="1">
      <c r="A10" s="20">
        <v>2.0885254192660621</v>
      </c>
      <c r="B10" s="21">
        <v>0.18323805422955544</v>
      </c>
      <c r="C10" s="21">
        <v>0.17430621539727367</v>
      </c>
      <c r="D10" s="21">
        <v>1.2935756241717409</v>
      </c>
      <c r="E10" s="22">
        <v>1.0667478388752971</v>
      </c>
      <c r="F10" s="19"/>
    </row>
    <row r="11" spans="1:11" s="11" customFormat="1" ht="16" thickBot="1">
      <c r="A11" s="23">
        <v>2.6727412648467164</v>
      </c>
      <c r="B11" s="24">
        <v>0.89792015289385463</v>
      </c>
      <c r="C11" s="24">
        <v>0.90811879271088591</v>
      </c>
      <c r="D11" s="24">
        <v>2.6299300938840706</v>
      </c>
      <c r="E11" s="25">
        <v>2.505960099640332</v>
      </c>
      <c r="F11" s="5" t="s">
        <v>2</v>
      </c>
    </row>
    <row r="12" spans="1:11" s="11" customFormat="1" ht="15">
      <c r="A12" s="26">
        <v>5.1045595687135927</v>
      </c>
      <c r="B12" s="27">
        <v>0.56752049016089667</v>
      </c>
      <c r="C12" s="27">
        <v>0.42296373005844767</v>
      </c>
      <c r="D12" s="27">
        <v>1.7730175598968396</v>
      </c>
      <c r="E12" s="28">
        <v>2.765404083769587</v>
      </c>
      <c r="F12" s="19"/>
    </row>
    <row r="13" spans="1:11" s="11" customFormat="1" ht="15">
      <c r="A13" s="26">
        <v>1</v>
      </c>
      <c r="B13" s="27">
        <v>0.38894540697023622</v>
      </c>
      <c r="C13" s="27">
        <v>0.19480601964025152</v>
      </c>
      <c r="D13" s="27">
        <v>4.6405547021793137</v>
      </c>
      <c r="E13" s="28">
        <v>1.1426440011470289</v>
      </c>
      <c r="F13" s="19"/>
    </row>
    <row r="14" spans="1:11" s="11" customFormat="1" ht="15">
      <c r="A14" s="26">
        <v>2.9809596088326216</v>
      </c>
      <c r="B14" s="27">
        <v>0.9995955452181623</v>
      </c>
      <c r="C14" s="27">
        <v>0.27346494361430951</v>
      </c>
      <c r="D14" s="27">
        <v>2.1584840512449239</v>
      </c>
      <c r="E14" s="28">
        <v>3.189880821780037</v>
      </c>
      <c r="F14" s="19"/>
    </row>
    <row r="15" spans="1:11" s="11" customFormat="1" ht="16" thickBot="1">
      <c r="A15" s="29">
        <v>3.6735475577708319</v>
      </c>
      <c r="B15" s="30">
        <v>0.4646148147173968</v>
      </c>
      <c r="C15" s="30">
        <v>0.35531630076767234</v>
      </c>
      <c r="D15" s="30">
        <v>5.8825179402890306</v>
      </c>
      <c r="E15" s="31">
        <v>2.0434288193943191</v>
      </c>
      <c r="F15" s="19"/>
    </row>
    <row r="16" spans="1:11" s="11" customFormat="1" ht="16" thickBot="1">
      <c r="A16" s="32">
        <v>5.1219634629892878</v>
      </c>
      <c r="B16" s="33">
        <v>1.089609009442561</v>
      </c>
      <c r="C16" s="33">
        <v>0.40000529064437779</v>
      </c>
      <c r="D16" s="33">
        <v>3.6459390152852227</v>
      </c>
      <c r="E16" s="34">
        <v>5.4409590561775527</v>
      </c>
      <c r="F16" s="5" t="s">
        <v>3</v>
      </c>
    </row>
    <row r="17" spans="1:8" s="11" customFormat="1" ht="15">
      <c r="A17" s="32">
        <v>7.0303755983704699</v>
      </c>
      <c r="B17" s="33">
        <v>0.29645613475010857</v>
      </c>
      <c r="C17" s="33">
        <v>0.19978035152348614</v>
      </c>
      <c r="D17" s="33">
        <v>1.2506270969659516</v>
      </c>
      <c r="E17" s="34">
        <v>7.3910533111219472</v>
      </c>
      <c r="F17" s="19"/>
      <c r="H17" s="11" t="s">
        <v>4</v>
      </c>
    </row>
    <row r="18" spans="1:8" s="11" customFormat="1" ht="15">
      <c r="A18" s="32">
        <v>4.6059498708839719</v>
      </c>
      <c r="B18" s="33">
        <v>0.6890313725644126</v>
      </c>
      <c r="C18" s="33">
        <v>0.1831168966480427</v>
      </c>
      <c r="D18" s="33">
        <v>2.1873217854821854</v>
      </c>
      <c r="E18" s="34">
        <v>2.1775644418899387</v>
      </c>
      <c r="F18" s="19"/>
    </row>
    <row r="19" spans="1:8" s="11" customFormat="1" ht="15">
      <c r="A19" s="32">
        <v>1</v>
      </c>
      <c r="B19" s="33">
        <v>1.038502879053544</v>
      </c>
      <c r="C19" s="33">
        <v>0.16321503603333046</v>
      </c>
      <c r="D19" s="33">
        <v>3.1837753204502941</v>
      </c>
      <c r="E19" s="34">
        <v>2.2674824363200869</v>
      </c>
      <c r="F19" s="19"/>
    </row>
    <row r="20" spans="1:8" s="11" customFormat="1" ht="16" thickBot="1">
      <c r="A20" s="35">
        <v>3.4797801814865621</v>
      </c>
      <c r="B20" s="36">
        <v>0.41039548906077272</v>
      </c>
      <c r="C20" s="36">
        <v>0.31578961321468213</v>
      </c>
      <c r="D20" s="36">
        <v>1.8400150652689375</v>
      </c>
      <c r="E20" s="37">
        <v>3.6589799152994509</v>
      </c>
      <c r="F20" s="19"/>
    </row>
    <row r="21" spans="1:8" s="11" customFormat="1" ht="16" thickBot="1">
      <c r="A21" s="38">
        <f>AVERAGE(A6:A20)</f>
        <v>2.9969057257202136</v>
      </c>
      <c r="B21" s="39">
        <f>AVERAGE(B6:B20)</f>
        <v>0.57360401643546133</v>
      </c>
      <c r="C21" s="39">
        <f>AVERAGE(C6:C20)</f>
        <v>0.29891864833354231</v>
      </c>
      <c r="D21" s="39">
        <f>AVERAGE(D6:D20)</f>
        <v>2.5883485106464499</v>
      </c>
      <c r="E21" s="39">
        <f>AVERAGE(E6:E20)</f>
        <v>2.5823118053784961</v>
      </c>
      <c r="F21" s="8" t="s">
        <v>5</v>
      </c>
    </row>
    <row r="22" spans="1:8" s="11" customFormat="1" ht="16" thickBot="1">
      <c r="A22" s="38">
        <f>STDEV(A6:A20)</f>
        <v>1.820164085130147</v>
      </c>
      <c r="B22" s="39">
        <f>STDEV(B6:B20)</f>
        <v>0.30797950565670601</v>
      </c>
      <c r="C22" s="39">
        <f>STDEV(C6:C20)</f>
        <v>0.18882262423569229</v>
      </c>
      <c r="D22" s="39">
        <f>STDEV(D6:D20)</f>
        <v>1.3323479618910983</v>
      </c>
      <c r="E22" s="39">
        <f>STDEV(E6:E20)</f>
        <v>1.7942619272401656</v>
      </c>
      <c r="F22" s="8" t="s">
        <v>16</v>
      </c>
    </row>
    <row r="23" spans="1:8" s="11" customFormat="1" ht="16" thickBot="1">
      <c r="A23" s="40">
        <f>A22/SQRT(15)</f>
        <v>0.4699643459382612</v>
      </c>
      <c r="B23" s="40">
        <f>B22/SQRT(15)</f>
        <v>7.9519966425441013E-2</v>
      </c>
      <c r="C23" s="40">
        <f>C22/SQRT(15)</f>
        <v>4.8753791936801148E-2</v>
      </c>
      <c r="D23" s="40">
        <f>D22/SQRT(15)</f>
        <v>0.34401076451717449</v>
      </c>
      <c r="E23" s="40">
        <f>E22/SQRT(15)</f>
        <v>0.46327643752901237</v>
      </c>
      <c r="F23" s="6" t="s">
        <v>15</v>
      </c>
    </row>
    <row r="24" spans="1:8" s="11" customFormat="1" ht="16" thickBot="1">
      <c r="A24" s="38">
        <f>A21/$A$21</f>
        <v>1</v>
      </c>
      <c r="B24" s="39">
        <f>B21/$A$21</f>
        <v>0.19139875222388364</v>
      </c>
      <c r="C24" s="39">
        <f>C21/$A$21</f>
        <v>9.974242625256638E-2</v>
      </c>
      <c r="D24" s="39">
        <f>D21/$A$21</f>
        <v>0.8636736512705685</v>
      </c>
      <c r="E24" s="39">
        <f>E21/$A$21</f>
        <v>0.86165933856925625</v>
      </c>
      <c r="F24" s="8" t="s">
        <v>6</v>
      </c>
    </row>
    <row r="25" spans="1:8" s="11" customFormat="1" ht="16" thickBot="1">
      <c r="A25" s="41">
        <f>A23/$A$21</f>
        <v>0.15681652642754379</v>
      </c>
      <c r="B25" s="41">
        <f t="shared" ref="B25:E25" si="0">B23/$A$21</f>
        <v>2.6534023323783684E-2</v>
      </c>
      <c r="C25" s="41">
        <f t="shared" si="0"/>
        <v>1.6268043241528619E-2</v>
      </c>
      <c r="D25" s="41">
        <f t="shared" si="0"/>
        <v>0.11478865069554436</v>
      </c>
      <c r="E25" s="41">
        <f t="shared" si="0"/>
        <v>0.15458492189228881</v>
      </c>
      <c r="F25" s="7" t="s">
        <v>15</v>
      </c>
    </row>
    <row r="26" spans="1:8" s="11" customFormat="1" ht="16" thickBot="1">
      <c r="A26" s="42"/>
      <c r="B26" s="43" t="s">
        <v>7</v>
      </c>
      <c r="C26" s="43" t="s">
        <v>7</v>
      </c>
      <c r="D26" s="44">
        <v>0.70879999999999999</v>
      </c>
      <c r="E26" s="45">
        <v>0.58960000000000001</v>
      </c>
      <c r="F26" s="5" t="s">
        <v>17</v>
      </c>
    </row>
  </sheetData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2015-10-08T11:12:12Z</dcterms:created>
  <dcterms:modified xsi:type="dcterms:W3CDTF">2015-10-12T16:23:20Z</dcterms:modified>
</cp:coreProperties>
</file>