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720" yWindow="-20" windowWidth="17700" windowHeight="1408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  <c r="D11" i="1"/>
  <c r="D12" i="1"/>
  <c r="F10" i="1"/>
  <c r="D7" i="1"/>
  <c r="D8" i="1"/>
  <c r="D9" i="1"/>
  <c r="E7" i="1"/>
  <c r="H10" i="1"/>
  <c r="F7" i="1"/>
  <c r="H7" i="1"/>
  <c r="E10" i="1"/>
  <c r="G10" i="1"/>
  <c r="G7" i="1"/>
  <c r="J7" i="1"/>
</calcChain>
</file>

<file path=xl/sharedStrings.xml><?xml version="1.0" encoding="utf-8"?>
<sst xmlns="http://schemas.openxmlformats.org/spreadsheetml/2006/main" count="18" uniqueCount="17">
  <si>
    <t>Experiment</t>
  </si>
  <si>
    <t>raw</t>
  </si>
  <si>
    <t>UMOD</t>
  </si>
  <si>
    <t>wt1</t>
  </si>
  <si>
    <t>wt2</t>
  </si>
  <si>
    <t>wt3</t>
  </si>
  <si>
    <t>Ratio to WT</t>
  </si>
  <si>
    <t>ttest</t>
  </si>
  <si>
    <t>Figure 6-Panel D</t>
  </si>
  <si>
    <t>Actin</t>
  </si>
  <si>
    <t>Ratio</t>
  </si>
  <si>
    <t>Average</t>
  </si>
  <si>
    <t>s.d.</t>
  </si>
  <si>
    <r>
      <rPr>
        <b/>
        <i/>
        <sz val="12"/>
        <color theme="1"/>
        <rFont val="Calibri"/>
        <family val="2"/>
        <scheme val="minor"/>
      </rPr>
      <t>Hpn</t>
    </r>
    <r>
      <rPr>
        <b/>
        <i/>
        <vertAlign val="superscript"/>
        <sz val="12"/>
        <color theme="1"/>
        <rFont val="Calibri"/>
        <family val="2"/>
        <scheme val="minor"/>
      </rPr>
      <t xml:space="preserve">-/- </t>
    </r>
    <r>
      <rPr>
        <b/>
        <sz val="12"/>
        <color theme="1"/>
        <rFont val="Calibri"/>
        <family val="2"/>
        <scheme val="minor"/>
      </rPr>
      <t>1</t>
    </r>
  </si>
  <si>
    <r>
      <rPr>
        <b/>
        <i/>
        <sz val="12"/>
        <color theme="1"/>
        <rFont val="Calibri"/>
        <family val="2"/>
        <scheme val="minor"/>
      </rPr>
      <t>Hpn</t>
    </r>
    <r>
      <rPr>
        <b/>
        <i/>
        <vertAlign val="superscript"/>
        <sz val="12"/>
        <color theme="1"/>
        <rFont val="Calibri"/>
        <family val="2"/>
        <scheme val="minor"/>
      </rPr>
      <t xml:space="preserve">-/- </t>
    </r>
    <r>
      <rPr>
        <b/>
        <sz val="12"/>
        <color theme="1"/>
        <rFont val="Calibri"/>
        <family val="2"/>
        <scheme val="minor"/>
      </rPr>
      <t>2</t>
    </r>
  </si>
  <si>
    <r>
      <rPr>
        <b/>
        <i/>
        <sz val="12"/>
        <color theme="1"/>
        <rFont val="Calibri"/>
        <family val="2"/>
        <scheme val="minor"/>
      </rPr>
      <t>Hpn</t>
    </r>
    <r>
      <rPr>
        <b/>
        <i/>
        <vertAlign val="superscript"/>
        <sz val="12"/>
        <color theme="1"/>
        <rFont val="Calibri"/>
        <family val="2"/>
        <scheme val="minor"/>
      </rPr>
      <t xml:space="preserve">-/- </t>
    </r>
    <r>
      <rPr>
        <b/>
        <sz val="12"/>
        <color theme="1"/>
        <rFont val="Calibri"/>
        <family val="2"/>
        <scheme val="minor"/>
      </rPr>
      <t>3</t>
    </r>
  </si>
  <si>
    <r>
      <t xml:space="preserve">Quantification of uromodulin levels in kidney lysates of </t>
    </r>
    <r>
      <rPr>
        <b/>
        <i/>
        <sz val="12"/>
        <color theme="1"/>
        <rFont val="Calibri"/>
        <family val="2"/>
        <scheme val="minor"/>
      </rPr>
      <t xml:space="preserve">Hpn </t>
    </r>
    <r>
      <rPr>
        <b/>
        <i/>
        <vertAlign val="superscript"/>
        <sz val="12"/>
        <color theme="1"/>
        <rFont val="Calibri"/>
        <family val="2"/>
        <scheme val="minor"/>
      </rPr>
      <t>-/-</t>
    </r>
    <r>
      <rPr>
        <b/>
        <sz val="12"/>
        <color theme="1"/>
        <rFont val="Calibri"/>
        <family val="2"/>
        <scheme val="minor"/>
      </rPr>
      <t xml:space="preserve"> and control mice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</si>
</sst>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EC8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4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0" xfId="0" applyBorder="1"/>
    <xf numFmtId="0" fontId="0" fillId="0" borderId="0" xfId="0" applyFill="1" applyBorder="1" applyAlignment="1"/>
    <xf numFmtId="0" fontId="2" fillId="2" borderId="1" xfId="0" applyNumberFormat="1" applyFont="1" applyFill="1" applyBorder="1"/>
    <xf numFmtId="0" fontId="2" fillId="3" borderId="1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7" fillId="0" borderId="1" xfId="0" applyFont="1" applyBorder="1"/>
    <xf numFmtId="0" fontId="7" fillId="0" borderId="1" xfId="0" applyFont="1" applyFill="1" applyBorder="1"/>
    <xf numFmtId="0" fontId="7" fillId="2" borderId="1" xfId="0" applyNumberFormat="1" applyFont="1" applyFill="1" applyBorder="1"/>
    <xf numFmtId="0" fontId="8" fillId="2" borderId="1" xfId="0" applyNumberFormat="1" applyFont="1" applyFill="1" applyBorder="1"/>
    <xf numFmtId="0" fontId="8" fillId="2" borderId="3" xfId="0" applyFont="1" applyFill="1" applyBorder="1"/>
    <xf numFmtId="0" fontId="8" fillId="3" borderId="1" xfId="0" applyNumberFormat="1" applyFont="1" applyFill="1" applyBorder="1"/>
    <xf numFmtId="0" fontId="8" fillId="3" borderId="3" xfId="0" applyFont="1" applyFill="1" applyBorder="1"/>
    <xf numFmtId="0" fontId="9" fillId="0" borderId="0" xfId="0" applyFont="1"/>
    <xf numFmtId="0" fontId="2" fillId="0" borderId="0" xfId="0" applyFont="1" applyBorder="1"/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B2" sqref="B2"/>
    </sheetView>
  </sheetViews>
  <sheetFormatPr baseColWidth="10" defaultColWidth="8.83203125" defaultRowHeight="14" x14ac:dyDescent="0"/>
  <cols>
    <col min="1" max="1" width="13.33203125" customWidth="1"/>
    <col min="2" max="3" width="10.1640625" bestFit="1" customWidth="1"/>
    <col min="4" max="6" width="9.33203125" bestFit="1" customWidth="1"/>
    <col min="7" max="7" width="11" customWidth="1"/>
    <col min="8" max="8" width="9.33203125" bestFit="1" customWidth="1"/>
  </cols>
  <sheetData>
    <row r="1" spans="1:10" ht="18">
      <c r="A1" s="6" t="s">
        <v>8</v>
      </c>
      <c r="B1" s="7"/>
      <c r="C1" s="7"/>
      <c r="D1" s="7"/>
      <c r="E1" s="7"/>
      <c r="F1" s="7"/>
      <c r="G1" s="8"/>
    </row>
    <row r="2" spans="1:10" ht="16">
      <c r="A2" s="12" t="s">
        <v>0</v>
      </c>
      <c r="B2" s="13" t="s">
        <v>16</v>
      </c>
      <c r="C2" s="9"/>
      <c r="D2" s="9"/>
      <c r="E2" s="8"/>
      <c r="F2" s="8"/>
      <c r="G2" s="8"/>
    </row>
    <row r="4" spans="1:10" ht="15">
      <c r="E4" s="2"/>
    </row>
    <row r="5" spans="1:10" ht="15">
      <c r="A5" s="8"/>
      <c r="B5" s="26" t="s">
        <v>1</v>
      </c>
      <c r="C5" s="26"/>
      <c r="D5" s="22"/>
    </row>
    <row r="6" spans="1:10" ht="15">
      <c r="A6" s="1"/>
      <c r="B6" s="14" t="s">
        <v>2</v>
      </c>
      <c r="C6" s="14" t="s">
        <v>9</v>
      </c>
      <c r="D6" s="14" t="s">
        <v>10</v>
      </c>
      <c r="E6" s="4" t="s">
        <v>11</v>
      </c>
      <c r="F6" s="3" t="s">
        <v>12</v>
      </c>
      <c r="G6" s="15" t="s">
        <v>6</v>
      </c>
      <c r="H6" s="15" t="s">
        <v>12</v>
      </c>
      <c r="J6" s="21" t="s">
        <v>7</v>
      </c>
    </row>
    <row r="7" spans="1:10" ht="15">
      <c r="A7" s="10" t="s">
        <v>3</v>
      </c>
      <c r="B7" s="17">
        <v>13759894</v>
      </c>
      <c r="C7" s="17">
        <v>28758534</v>
      </c>
      <c r="D7" s="18">
        <f t="shared" ref="D7:D12" si="0">B7/C7</f>
        <v>0.47846298423973904</v>
      </c>
      <c r="E7" s="27">
        <f>AVERAGE(D7:D9)</f>
        <v>0.76613559601973724</v>
      </c>
      <c r="F7" s="28">
        <f>STDEV(D7:D9)</f>
        <v>0.5838090442731072</v>
      </c>
      <c r="G7" s="23">
        <f>E7/$E$7</f>
        <v>1</v>
      </c>
      <c r="H7" s="23">
        <f>F7/$E$7</f>
        <v>0.76201790819554494</v>
      </c>
      <c r="J7" s="21">
        <f>_xlfn.T.TEST(D7:D9,D10:D12,2,3)</f>
        <v>7.5885519913966113E-3</v>
      </c>
    </row>
    <row r="8" spans="1:10" ht="15">
      <c r="A8" s="16" t="s">
        <v>4</v>
      </c>
      <c r="B8" s="17">
        <v>11138610</v>
      </c>
      <c r="C8" s="17">
        <v>29159534</v>
      </c>
      <c r="D8" s="18">
        <f t="shared" si="0"/>
        <v>0.38198861477004398</v>
      </c>
      <c r="E8" s="27"/>
      <c r="F8" s="29"/>
      <c r="G8" s="24"/>
      <c r="H8" s="24"/>
    </row>
    <row r="9" spans="1:10" ht="15">
      <c r="A9" s="16" t="s">
        <v>5</v>
      </c>
      <c r="B9" s="17">
        <v>35189011</v>
      </c>
      <c r="C9" s="17">
        <v>24471563</v>
      </c>
      <c r="D9" s="18">
        <f t="shared" si="0"/>
        <v>1.4379551890494284</v>
      </c>
      <c r="E9" s="27"/>
      <c r="F9" s="30"/>
      <c r="G9" s="25"/>
      <c r="H9" s="25"/>
    </row>
    <row r="10" spans="1:10" ht="16">
      <c r="A10" s="11" t="s">
        <v>13</v>
      </c>
      <c r="B10" s="19">
        <v>75082541</v>
      </c>
      <c r="C10" s="19">
        <v>16019886</v>
      </c>
      <c r="D10" s="20">
        <f t="shared" si="0"/>
        <v>4.6868336641097192</v>
      </c>
      <c r="E10" s="27">
        <f>AVERAGE(D10:D12)</f>
        <v>3.9008142411726916</v>
      </c>
      <c r="F10" s="28">
        <f>STDEV(D10:D12)</f>
        <v>0.81954713812440605</v>
      </c>
      <c r="G10" s="23">
        <f>E10/$E$7</f>
        <v>5.0915454933022044</v>
      </c>
      <c r="H10" s="23">
        <f>F10/E7</f>
        <v>1.0697155208322846</v>
      </c>
    </row>
    <row r="11" spans="1:10" ht="16">
      <c r="A11" s="11" t="s">
        <v>14</v>
      </c>
      <c r="B11" s="19">
        <v>74821591</v>
      </c>
      <c r="C11" s="19">
        <v>18874371</v>
      </c>
      <c r="D11" s="20">
        <f t="shared" si="0"/>
        <v>3.9641899059841519</v>
      </c>
      <c r="E11" s="27"/>
      <c r="F11" s="29"/>
      <c r="G11" s="24"/>
      <c r="H11" s="24"/>
    </row>
    <row r="12" spans="1:10" ht="16">
      <c r="A12" s="11" t="s">
        <v>15</v>
      </c>
      <c r="B12" s="19">
        <v>60826550</v>
      </c>
      <c r="C12" s="19">
        <v>19933856</v>
      </c>
      <c r="D12" s="20">
        <f t="shared" si="0"/>
        <v>3.0514191534242046</v>
      </c>
      <c r="E12" s="27"/>
      <c r="F12" s="30"/>
      <c r="G12" s="25"/>
      <c r="H12" s="25"/>
    </row>
    <row r="13" spans="1:10" ht="15">
      <c r="E13" s="5"/>
    </row>
  </sheetData>
  <mergeCells count="9">
    <mergeCell ref="H7:H9"/>
    <mergeCell ref="H10:H12"/>
    <mergeCell ref="B5:C5"/>
    <mergeCell ref="E7:E9"/>
    <mergeCell ref="E10:E12"/>
    <mergeCell ref="F7:F9"/>
    <mergeCell ref="F10:F12"/>
    <mergeCell ref="G7:G9"/>
    <mergeCell ref="G10:G1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2015-10-09T12:41:29Z</dcterms:created>
  <dcterms:modified xsi:type="dcterms:W3CDTF">2015-10-09T18:31:49Z</dcterms:modified>
</cp:coreProperties>
</file>