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/>
  <mc:AlternateContent xmlns:mc="http://schemas.openxmlformats.org/markup-compatibility/2006">
    <mc:Choice Requires="x15">
      <x15ac:absPath xmlns:x15ac="http://schemas.microsoft.com/office/spreadsheetml/2010/11/ac" url="/Users/craig/Dropbox/eLife_revisions/VOR files/"/>
    </mc:Choice>
  </mc:AlternateContent>
  <xr:revisionPtr revIDLastSave="5" documentId="13_ncr:1_{2C67B21F-B96E-644A-9A38-E34ABB061ECB}" xr6:coauthVersionLast="47" xr6:coauthVersionMax="47" xr10:uidLastSave="{5D8D42EE-B05A-45E9-9B94-B3E81C49B87B}"/>
  <bookViews>
    <workbookView xWindow="2380" yWindow="3000" windowWidth="26040" windowHeight="14440" firstSheet="1" xr2:uid="{F34329CA-BB84-6948-9CBB-6E1AD523BD40}"/>
  </bookViews>
  <sheets>
    <sheet name="Description" sheetId="2" r:id="rId1"/>
    <sheet name="PA14 pathogenesi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 s="1"/>
  <c r="F4" i="1" s="1"/>
  <c r="F5" i="1" s="1"/>
  <c r="F6" i="1" s="1"/>
  <c r="C3" i="1"/>
  <c r="C4" i="1"/>
  <c r="C5" i="1" s="1"/>
  <c r="C6" i="1" s="1"/>
  <c r="C7" i="1" s="1"/>
  <c r="C8" i="1" s="1"/>
  <c r="C9" i="1" s="1"/>
  <c r="C10" i="1" s="1"/>
  <c r="F11" i="1"/>
  <c r="F12" i="1" s="1"/>
  <c r="F13" i="1" s="1"/>
  <c r="C12" i="1"/>
  <c r="C13" i="1" s="1"/>
  <c r="C14" i="1" s="1"/>
  <c r="C15" i="1" s="1"/>
  <c r="C16" i="1" s="1"/>
  <c r="C17" i="1" s="1"/>
  <c r="C18" i="1" s="1"/>
  <c r="C19" i="1" s="1"/>
  <c r="F20" i="1"/>
  <c r="C21" i="1"/>
  <c r="F21" i="1"/>
  <c r="F22" i="1" s="1"/>
  <c r="F23" i="1" s="1"/>
  <c r="F24" i="1" s="1"/>
  <c r="F25" i="1" s="1"/>
  <c r="F26" i="1" s="1"/>
  <c r="C22" i="1"/>
  <c r="C23" i="1" s="1"/>
  <c r="C24" i="1" s="1"/>
  <c r="C25" i="1" s="1"/>
  <c r="C26" i="1" s="1"/>
  <c r="C27" i="1" s="1"/>
  <c r="C28" i="1" s="1"/>
  <c r="F29" i="1"/>
  <c r="C30" i="1"/>
  <c r="C31" i="1" s="1"/>
  <c r="C32" i="1" s="1"/>
  <c r="C33" i="1" s="1"/>
  <c r="C34" i="1" s="1"/>
  <c r="C35" i="1" s="1"/>
  <c r="C36" i="1" s="1"/>
  <c r="C37" i="1" s="1"/>
  <c r="F30" i="1"/>
  <c r="F38" i="1"/>
  <c r="F39" i="1" s="1"/>
  <c r="F40" i="1" s="1"/>
  <c r="C39" i="1"/>
  <c r="C40" i="1" s="1"/>
  <c r="C41" i="1" s="1"/>
  <c r="C42" i="1" s="1"/>
  <c r="C43" i="1" s="1"/>
  <c r="C44" i="1" s="1"/>
  <c r="C45" i="1" s="1"/>
  <c r="C46" i="1" s="1"/>
  <c r="F47" i="1"/>
  <c r="C48" i="1"/>
  <c r="C49" i="1" s="1"/>
  <c r="F48" i="1"/>
  <c r="F49" i="1"/>
  <c r="C50" i="1"/>
  <c r="C51" i="1" s="1"/>
  <c r="C52" i="1" s="1"/>
  <c r="C53" i="1" s="1"/>
  <c r="C54" i="1" s="1"/>
  <c r="C55" i="1" s="1"/>
  <c r="F56" i="1"/>
  <c r="C57" i="1"/>
  <c r="C58" i="1" s="1"/>
  <c r="C59" i="1"/>
  <c r="C60" i="1" s="1"/>
  <c r="C61" i="1" s="1"/>
  <c r="C62" i="1" s="1"/>
  <c r="C63" i="1" s="1"/>
  <c r="C64" i="1" s="1"/>
  <c r="F65" i="1"/>
  <c r="C66" i="1"/>
  <c r="C67" i="1"/>
  <c r="C68" i="1" s="1"/>
  <c r="C69" i="1"/>
  <c r="C70" i="1" s="1"/>
  <c r="C71" i="1" s="1"/>
  <c r="C72" i="1" s="1"/>
  <c r="C73" i="1" s="1"/>
  <c r="F74" i="1"/>
  <c r="F75" i="1" s="1"/>
  <c r="F76" i="1" s="1"/>
  <c r="C75" i="1"/>
  <c r="C76" i="1" s="1"/>
  <c r="C77" i="1" s="1"/>
  <c r="C78" i="1" s="1"/>
  <c r="C79" i="1" s="1"/>
  <c r="C80" i="1" s="1"/>
  <c r="C81" i="1" s="1"/>
  <c r="C82" i="1" s="1"/>
  <c r="F83" i="1"/>
  <c r="F84" i="1" s="1"/>
  <c r="C84" i="1"/>
  <c r="C85" i="1" s="1"/>
  <c r="C86" i="1" s="1"/>
  <c r="C87" i="1" s="1"/>
  <c r="C88" i="1" s="1"/>
  <c r="C89" i="1" s="1"/>
  <c r="C90" i="1" s="1"/>
  <c r="C91" i="1" s="1"/>
  <c r="F92" i="1"/>
  <c r="C93" i="1"/>
  <c r="C94" i="1"/>
  <c r="C95" i="1" s="1"/>
  <c r="C96" i="1" s="1"/>
  <c r="C97" i="1" s="1"/>
  <c r="C98" i="1" s="1"/>
  <c r="C99" i="1" s="1"/>
  <c r="C100" i="1" s="1"/>
  <c r="F101" i="1"/>
  <c r="F102" i="1" s="1"/>
  <c r="F103" i="1" s="1"/>
  <c r="F104" i="1" s="1"/>
  <c r="F105" i="1" s="1"/>
  <c r="F106" i="1" s="1"/>
  <c r="C102" i="1"/>
  <c r="C103" i="1" s="1"/>
  <c r="C104" i="1" s="1"/>
  <c r="C105" i="1" s="1"/>
  <c r="C106" i="1" s="1"/>
  <c r="C107" i="1" s="1"/>
  <c r="C108" i="1" s="1"/>
  <c r="C109" i="1" s="1"/>
  <c r="F110" i="1"/>
  <c r="C111" i="1"/>
  <c r="C112" i="1"/>
  <c r="C113" i="1"/>
  <c r="C114" i="1" s="1"/>
  <c r="C115" i="1"/>
  <c r="C116" i="1" s="1"/>
  <c r="C117" i="1" s="1"/>
  <c r="C118" i="1" s="1"/>
  <c r="F119" i="1"/>
  <c r="C120" i="1"/>
  <c r="F120" i="1"/>
  <c r="C121" i="1"/>
  <c r="C122" i="1" s="1"/>
  <c r="C123" i="1" s="1"/>
  <c r="C124" i="1" s="1"/>
  <c r="C125" i="1" s="1"/>
  <c r="C126" i="1" s="1"/>
  <c r="C127" i="1" s="1"/>
  <c r="F121" i="1"/>
  <c r="F128" i="1"/>
  <c r="C129" i="1"/>
  <c r="C130" i="1" s="1"/>
  <c r="C131" i="1" s="1"/>
  <c r="C132" i="1" s="1"/>
  <c r="C133" i="1" s="1"/>
  <c r="C134" i="1" s="1"/>
  <c r="C135" i="1" s="1"/>
  <c r="C136" i="1" s="1"/>
  <c r="F129" i="1"/>
  <c r="F130" i="1" s="1"/>
  <c r="F27" i="1" l="1"/>
  <c r="F107" i="1"/>
  <c r="F93" i="1"/>
  <c r="F41" i="1"/>
  <c r="F31" i="1"/>
  <c r="F111" i="1"/>
  <c r="F14" i="1"/>
  <c r="F85" i="1"/>
  <c r="F131" i="1"/>
  <c r="F57" i="1"/>
  <c r="F50" i="1"/>
  <c r="F66" i="1"/>
  <c r="F77" i="1"/>
  <c r="F7" i="1"/>
  <c r="F122" i="1"/>
  <c r="F28" i="1" l="1"/>
  <c r="G27" i="1"/>
  <c r="H27" i="1" s="1"/>
  <c r="F67" i="1"/>
  <c r="F15" i="1"/>
  <c r="F8" i="1"/>
  <c r="F94" i="1"/>
  <c r="F58" i="1"/>
  <c r="F132" i="1"/>
  <c r="F112" i="1"/>
  <c r="F108" i="1"/>
  <c r="F51" i="1"/>
  <c r="F86" i="1"/>
  <c r="F32" i="1"/>
  <c r="F78" i="1"/>
  <c r="F123" i="1"/>
  <c r="F42" i="1"/>
  <c r="G24" i="1" l="1"/>
  <c r="H24" i="1" s="1"/>
  <c r="G20" i="1"/>
  <c r="H20" i="1" s="1"/>
  <c r="G26" i="1"/>
  <c r="H26" i="1" s="1"/>
  <c r="G28" i="1"/>
  <c r="H28" i="1" s="1"/>
  <c r="G22" i="1"/>
  <c r="H22" i="1" s="1"/>
  <c r="G21" i="1"/>
  <c r="H21" i="1" s="1"/>
  <c r="G23" i="1"/>
  <c r="H23" i="1" s="1"/>
  <c r="G25" i="1"/>
  <c r="H25" i="1" s="1"/>
  <c r="F95" i="1"/>
  <c r="F79" i="1"/>
  <c r="F109" i="1"/>
  <c r="G108" i="1"/>
  <c r="H108" i="1" s="1"/>
  <c r="F33" i="1"/>
  <c r="F113" i="1"/>
  <c r="F9" i="1"/>
  <c r="F43" i="1"/>
  <c r="F87" i="1"/>
  <c r="F133" i="1"/>
  <c r="F16" i="1"/>
  <c r="F124" i="1"/>
  <c r="F52" i="1"/>
  <c r="F59" i="1"/>
  <c r="F68" i="1"/>
  <c r="F53" i="1" l="1"/>
  <c r="F88" i="1"/>
  <c r="F34" i="1"/>
  <c r="F125" i="1"/>
  <c r="F44" i="1"/>
  <c r="G101" i="1"/>
  <c r="H101" i="1" s="1"/>
  <c r="G109" i="1"/>
  <c r="H109" i="1" s="1"/>
  <c r="G102" i="1"/>
  <c r="H102" i="1" s="1"/>
  <c r="G104" i="1"/>
  <c r="H104" i="1" s="1"/>
  <c r="G103" i="1"/>
  <c r="H103" i="1" s="1"/>
  <c r="G105" i="1"/>
  <c r="H105" i="1" s="1"/>
  <c r="G106" i="1"/>
  <c r="H106" i="1" s="1"/>
  <c r="G107" i="1"/>
  <c r="H107" i="1" s="1"/>
  <c r="F17" i="1"/>
  <c r="F10" i="1"/>
  <c r="F80" i="1"/>
  <c r="F69" i="1"/>
  <c r="F60" i="1"/>
  <c r="F134" i="1"/>
  <c r="F114" i="1"/>
  <c r="F96" i="1"/>
  <c r="G2" i="1" l="1"/>
  <c r="H2" i="1" s="1"/>
  <c r="G10" i="1"/>
  <c r="H10" i="1" s="1"/>
  <c r="G3" i="1"/>
  <c r="H3" i="1" s="1"/>
  <c r="G5" i="1"/>
  <c r="H5" i="1" s="1"/>
  <c r="G6" i="1"/>
  <c r="H6" i="1" s="1"/>
  <c r="G4" i="1"/>
  <c r="H4" i="1" s="1"/>
  <c r="G7" i="1"/>
  <c r="H7" i="1" s="1"/>
  <c r="G8" i="1"/>
  <c r="H8" i="1" s="1"/>
  <c r="F35" i="1"/>
  <c r="F61" i="1"/>
  <c r="F18" i="1"/>
  <c r="F89" i="1"/>
  <c r="F97" i="1"/>
  <c r="F70" i="1"/>
  <c r="F45" i="1"/>
  <c r="F54" i="1"/>
  <c r="F115" i="1"/>
  <c r="F81" i="1"/>
  <c r="F126" i="1"/>
  <c r="F135" i="1"/>
  <c r="G9" i="1"/>
  <c r="H9" i="1" s="1"/>
  <c r="F55" i="1" l="1"/>
  <c r="F90" i="1"/>
  <c r="F136" i="1"/>
  <c r="G135" i="1" s="1"/>
  <c r="H135" i="1" s="1"/>
  <c r="F127" i="1"/>
  <c r="G126" i="1"/>
  <c r="H126" i="1" s="1"/>
  <c r="F19" i="1"/>
  <c r="F46" i="1"/>
  <c r="F82" i="1"/>
  <c r="G81" i="1" s="1"/>
  <c r="H81" i="1" s="1"/>
  <c r="F71" i="1"/>
  <c r="F62" i="1"/>
  <c r="F116" i="1"/>
  <c r="F98" i="1"/>
  <c r="F36" i="1"/>
  <c r="F37" i="1" l="1"/>
  <c r="G36" i="1"/>
  <c r="H36" i="1" s="1"/>
  <c r="F72" i="1"/>
  <c r="G127" i="1"/>
  <c r="H127" i="1" s="1"/>
  <c r="G120" i="1"/>
  <c r="H120" i="1" s="1"/>
  <c r="G119" i="1"/>
  <c r="H119" i="1" s="1"/>
  <c r="G121" i="1"/>
  <c r="H121" i="1" s="1"/>
  <c r="G122" i="1"/>
  <c r="H122" i="1" s="1"/>
  <c r="G123" i="1"/>
  <c r="H123" i="1" s="1"/>
  <c r="G124" i="1"/>
  <c r="H124" i="1" s="1"/>
  <c r="G125" i="1"/>
  <c r="H125" i="1" s="1"/>
  <c r="G128" i="1"/>
  <c r="H128" i="1" s="1"/>
  <c r="G136" i="1"/>
  <c r="H136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F99" i="1"/>
  <c r="G74" i="1"/>
  <c r="H74" i="1" s="1"/>
  <c r="G82" i="1"/>
  <c r="H82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F117" i="1"/>
  <c r="G38" i="1"/>
  <c r="H38" i="1" s="1"/>
  <c r="G46" i="1"/>
  <c r="H46" i="1" s="1"/>
  <c r="G40" i="1"/>
  <c r="H40" i="1" s="1"/>
  <c r="G39" i="1"/>
  <c r="H39" i="1" s="1"/>
  <c r="G41" i="1"/>
  <c r="H41" i="1" s="1"/>
  <c r="G42" i="1"/>
  <c r="H42" i="1" s="1"/>
  <c r="G43" i="1"/>
  <c r="H43" i="1" s="1"/>
  <c r="G44" i="1"/>
  <c r="H44" i="1" s="1"/>
  <c r="G45" i="1"/>
  <c r="H45" i="1" s="1"/>
  <c r="F91" i="1"/>
  <c r="F63" i="1"/>
  <c r="G11" i="1"/>
  <c r="H11" i="1" s="1"/>
  <c r="G19" i="1"/>
  <c r="H19" i="1" s="1"/>
  <c r="G13" i="1"/>
  <c r="H13" i="1" s="1"/>
  <c r="G12" i="1"/>
  <c r="H12" i="1" s="1"/>
  <c r="G14" i="1"/>
  <c r="H14" i="1" s="1"/>
  <c r="G15" i="1"/>
  <c r="H15" i="1" s="1"/>
  <c r="G16" i="1"/>
  <c r="H16" i="1" s="1"/>
  <c r="G17" i="1"/>
  <c r="H17" i="1" s="1"/>
  <c r="G55" i="1"/>
  <c r="H55" i="1" s="1"/>
  <c r="G48" i="1"/>
  <c r="H48" i="1" s="1"/>
  <c r="G47" i="1"/>
  <c r="H47" i="1" s="1"/>
  <c r="G49" i="1"/>
  <c r="H49" i="1" s="1"/>
  <c r="G50" i="1"/>
  <c r="H50" i="1" s="1"/>
  <c r="G51" i="1"/>
  <c r="H51" i="1" s="1"/>
  <c r="G52" i="1"/>
  <c r="H52" i="1" s="1"/>
  <c r="G53" i="1"/>
  <c r="H53" i="1" s="1"/>
  <c r="G18" i="1"/>
  <c r="H18" i="1" s="1"/>
  <c r="G54" i="1"/>
  <c r="H54" i="1" s="1"/>
  <c r="F118" i="1" l="1"/>
  <c r="G117" i="1" s="1"/>
  <c r="H117" i="1" s="1"/>
  <c r="F64" i="1"/>
  <c r="F100" i="1"/>
  <c r="G99" i="1"/>
  <c r="H99" i="1" s="1"/>
  <c r="G83" i="1"/>
  <c r="H83" i="1" s="1"/>
  <c r="G91" i="1"/>
  <c r="H91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F73" i="1"/>
  <c r="G72" i="1" s="1"/>
  <c r="H72" i="1" s="1"/>
  <c r="G90" i="1"/>
  <c r="H90" i="1" s="1"/>
  <c r="G37" i="1"/>
  <c r="H37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100" i="1" l="1"/>
  <c r="H100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64" i="1"/>
  <c r="H64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118" i="1"/>
  <c r="H118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73" i="1"/>
  <c r="H73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</calcChain>
</file>

<file path=xl/sharedStrings.xml><?xml version="1.0" encoding="utf-8"?>
<sst xmlns="http://schemas.openxmlformats.org/spreadsheetml/2006/main" count="145" uniqueCount="15">
  <si>
    <t>This file contains data on PA14 pathogenesis</t>
  </si>
  <si>
    <t>This file contains the data plotted in Figure 1–figure supplement 2</t>
  </si>
  <si>
    <t>bact</t>
  </si>
  <si>
    <t>replicate</t>
  </si>
  <si>
    <t>time</t>
  </si>
  <si>
    <t>Living</t>
  </si>
  <si>
    <t>Dead</t>
  </si>
  <si>
    <t>cumulative dead</t>
  </si>
  <si>
    <t>fraction dead</t>
  </si>
  <si>
    <t>fraction alive</t>
  </si>
  <si>
    <t>OP50</t>
  </si>
  <si>
    <t>PA14-B (14 hrs)</t>
  </si>
  <si>
    <t>PA14-B (18 hrs)</t>
  </si>
  <si>
    <t>PA14-M (14 hrs)</t>
  </si>
  <si>
    <t>PA14-M (18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</si>
</sst>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charset val="1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Aptos Narrow"/>
      <family val="2"/>
      <charset val="1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5" fillId="0" borderId="0" xfId="0" applyNumberFormat="1" applyFont="1"/>
    <xf numFmtId="2" fontId="4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C4BA-623D-8949-BC3F-493172D45F9D}">
  <dimension ref="A1:A2"/>
  <sheetViews>
    <sheetView tabSelected="1" workbookViewId="0">
      <selection activeCell="E1" sqref="E1"/>
    </sheetView>
  </sheetViews>
  <sheetFormatPr defaultColWidth="11" defaultRowHeight="15.95"/>
  <sheetData>
    <row r="1" spans="1:1">
      <c r="A1" t="s">
        <v>0</v>
      </c>
    </row>
    <row r="2" spans="1:1" ht="15.75">
      <c r="A2" s="9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4109-D645-3D46-B711-D0B5191D8DE3}">
  <dimension ref="A1:H136"/>
  <sheetViews>
    <sheetView workbookViewId="0">
      <selection activeCell="B12" sqref="B12"/>
    </sheetView>
  </sheetViews>
  <sheetFormatPr defaultColWidth="11" defaultRowHeight="15.95"/>
  <cols>
    <col min="1" max="1" width="13.875" bestFit="1" customWidth="1"/>
    <col min="2" max="2" width="8.5" bestFit="1" customWidth="1"/>
    <col min="3" max="3" width="4.875" bestFit="1" customWidth="1"/>
    <col min="4" max="4" width="6" bestFit="1" customWidth="1"/>
    <col min="5" max="5" width="5.5" bestFit="1" customWidth="1"/>
    <col min="6" max="6" width="14.625" bestFit="1" customWidth="1"/>
    <col min="7" max="7" width="12.5" style="1" bestFit="1" customWidth="1"/>
    <col min="8" max="8" width="12.375" style="1" bestFit="1" customWidth="1"/>
    <col min="11" max="11" width="4.875" bestFit="1" customWidth="1"/>
    <col min="13" max="13" width="4.875" bestFit="1" customWidth="1"/>
  </cols>
  <sheetData>
    <row r="1" spans="1:8" s="5" customFormat="1">
      <c r="A1" s="5" t="s">
        <v>2</v>
      </c>
      <c r="B1" s="5" t="s">
        <v>3</v>
      </c>
      <c r="C1" s="5" t="s">
        <v>4</v>
      </c>
      <c r="D1" s="8" t="s">
        <v>5</v>
      </c>
      <c r="E1" s="8" t="s">
        <v>6</v>
      </c>
      <c r="F1" s="8" t="s">
        <v>7</v>
      </c>
      <c r="G1" s="7" t="s">
        <v>8</v>
      </c>
      <c r="H1" s="6" t="s">
        <v>9</v>
      </c>
    </row>
    <row r="2" spans="1:8">
      <c r="A2" t="s">
        <v>10</v>
      </c>
      <c r="B2">
        <v>1</v>
      </c>
      <c r="C2" s="3">
        <v>24</v>
      </c>
      <c r="D2" s="3">
        <v>95</v>
      </c>
      <c r="E2" s="3">
        <v>0</v>
      </c>
      <c r="F2" s="3">
        <f>E2</f>
        <v>0</v>
      </c>
      <c r="G2" s="1">
        <f t="shared" ref="G2:G10" si="0">F2/($D$10+$F$10)</f>
        <v>0</v>
      </c>
      <c r="H2" s="1">
        <f t="shared" ref="H2:H33" si="1">1-G2</f>
        <v>1</v>
      </c>
    </row>
    <row r="3" spans="1:8">
      <c r="A3" t="s">
        <v>10</v>
      </c>
      <c r="B3">
        <v>1</v>
      </c>
      <c r="C3" s="3">
        <f t="shared" ref="C3:C10" si="2">C2+12</f>
        <v>36</v>
      </c>
      <c r="D3" s="2">
        <v>83</v>
      </c>
      <c r="E3" s="2">
        <v>0</v>
      </c>
      <c r="F3" s="2">
        <f t="shared" ref="F3:F10" si="3">E3+F2</f>
        <v>0</v>
      </c>
      <c r="G3" s="1">
        <f t="shared" si="0"/>
        <v>0</v>
      </c>
      <c r="H3" s="1">
        <f t="shared" si="1"/>
        <v>1</v>
      </c>
    </row>
    <row r="4" spans="1:8">
      <c r="A4" t="s">
        <v>10</v>
      </c>
      <c r="B4">
        <v>1</v>
      </c>
      <c r="C4" s="3">
        <f t="shared" si="2"/>
        <v>48</v>
      </c>
      <c r="D4" s="3">
        <v>84</v>
      </c>
      <c r="E4" s="3">
        <v>0</v>
      </c>
      <c r="F4" s="2">
        <f t="shared" si="3"/>
        <v>0</v>
      </c>
      <c r="G4" s="1">
        <f t="shared" si="0"/>
        <v>0</v>
      </c>
      <c r="H4" s="1">
        <f t="shared" si="1"/>
        <v>1</v>
      </c>
    </row>
    <row r="5" spans="1:8">
      <c r="A5" t="s">
        <v>10</v>
      </c>
      <c r="B5">
        <v>1</v>
      </c>
      <c r="C5" s="3">
        <f t="shared" si="2"/>
        <v>60</v>
      </c>
      <c r="D5" s="2">
        <v>83</v>
      </c>
      <c r="E5" s="2">
        <v>0</v>
      </c>
      <c r="F5" s="2">
        <f t="shared" si="3"/>
        <v>0</v>
      </c>
      <c r="G5" s="1">
        <f t="shared" si="0"/>
        <v>0</v>
      </c>
      <c r="H5" s="1">
        <f t="shared" si="1"/>
        <v>1</v>
      </c>
    </row>
    <row r="6" spans="1:8">
      <c r="A6" t="s">
        <v>10</v>
      </c>
      <c r="B6">
        <v>1</v>
      </c>
      <c r="C6" s="3">
        <f t="shared" si="2"/>
        <v>72</v>
      </c>
      <c r="D6" s="3">
        <v>83</v>
      </c>
      <c r="E6" s="3">
        <v>0</v>
      </c>
      <c r="F6" s="2">
        <f t="shared" si="3"/>
        <v>0</v>
      </c>
      <c r="G6" s="1">
        <f t="shared" si="0"/>
        <v>0</v>
      </c>
      <c r="H6" s="1">
        <f t="shared" si="1"/>
        <v>1</v>
      </c>
    </row>
    <row r="7" spans="1:8">
      <c r="A7" t="s">
        <v>10</v>
      </c>
      <c r="B7">
        <v>1</v>
      </c>
      <c r="C7" s="3">
        <f t="shared" si="2"/>
        <v>84</v>
      </c>
      <c r="D7" s="2">
        <v>78</v>
      </c>
      <c r="E7" s="2">
        <v>1</v>
      </c>
      <c r="F7" s="2">
        <f t="shared" si="3"/>
        <v>1</v>
      </c>
      <c r="G7" s="1">
        <f t="shared" si="0"/>
        <v>1.2500000000000001E-2</v>
      </c>
      <c r="H7" s="1">
        <f t="shared" si="1"/>
        <v>0.98750000000000004</v>
      </c>
    </row>
    <row r="8" spans="1:8">
      <c r="A8" t="s">
        <v>10</v>
      </c>
      <c r="B8">
        <v>1</v>
      </c>
      <c r="C8" s="3">
        <f t="shared" si="2"/>
        <v>96</v>
      </c>
      <c r="D8" s="3">
        <v>82</v>
      </c>
      <c r="E8" s="3">
        <v>0</v>
      </c>
      <c r="F8" s="2">
        <f t="shared" si="3"/>
        <v>1</v>
      </c>
      <c r="G8" s="1">
        <f t="shared" si="0"/>
        <v>1.2500000000000001E-2</v>
      </c>
      <c r="H8" s="1">
        <f t="shared" si="1"/>
        <v>0.98750000000000004</v>
      </c>
    </row>
    <row r="9" spans="1:8">
      <c r="A9" t="s">
        <v>10</v>
      </c>
      <c r="B9">
        <v>1</v>
      </c>
      <c r="C9" s="3">
        <f t="shared" si="2"/>
        <v>108</v>
      </c>
      <c r="D9" s="2">
        <v>79</v>
      </c>
      <c r="E9" s="2">
        <v>0</v>
      </c>
      <c r="F9" s="2">
        <f t="shared" si="3"/>
        <v>1</v>
      </c>
      <c r="G9" s="1">
        <f t="shared" si="0"/>
        <v>1.2500000000000001E-2</v>
      </c>
      <c r="H9" s="1">
        <f t="shared" si="1"/>
        <v>0.98750000000000004</v>
      </c>
    </row>
    <row r="10" spans="1:8">
      <c r="A10" t="s">
        <v>10</v>
      </c>
      <c r="B10">
        <v>1</v>
      </c>
      <c r="C10" s="3">
        <f t="shared" si="2"/>
        <v>120</v>
      </c>
      <c r="D10" s="3">
        <v>78</v>
      </c>
      <c r="E10" s="3">
        <v>1</v>
      </c>
      <c r="F10" s="2">
        <f t="shared" si="3"/>
        <v>2</v>
      </c>
      <c r="G10" s="1">
        <f t="shared" si="0"/>
        <v>2.5000000000000001E-2</v>
      </c>
      <c r="H10" s="1">
        <f t="shared" si="1"/>
        <v>0.97499999999999998</v>
      </c>
    </row>
    <row r="11" spans="1:8">
      <c r="A11" t="s">
        <v>10</v>
      </c>
      <c r="B11">
        <v>2</v>
      </c>
      <c r="C11" s="3">
        <v>24</v>
      </c>
      <c r="D11" s="3">
        <v>89</v>
      </c>
      <c r="E11" s="3">
        <v>0</v>
      </c>
      <c r="F11" s="3">
        <f>E11</f>
        <v>0</v>
      </c>
      <c r="G11" s="1">
        <f t="shared" ref="G11:G19" si="4">F11/($D$19+$F$19)</f>
        <v>0</v>
      </c>
      <c r="H11" s="1">
        <f t="shared" si="1"/>
        <v>1</v>
      </c>
    </row>
    <row r="12" spans="1:8">
      <c r="A12" t="s">
        <v>10</v>
      </c>
      <c r="B12">
        <v>2</v>
      </c>
      <c r="C12" s="3">
        <f t="shared" ref="C12:C19" si="5">C11+12</f>
        <v>36</v>
      </c>
      <c r="D12" s="2">
        <v>85</v>
      </c>
      <c r="E12" s="2">
        <v>0</v>
      </c>
      <c r="F12" s="2">
        <f t="shared" ref="F12:F19" si="6">E12+F11</f>
        <v>0</v>
      </c>
      <c r="G12" s="1">
        <f t="shared" si="4"/>
        <v>0</v>
      </c>
      <c r="H12" s="1">
        <f t="shared" si="1"/>
        <v>1</v>
      </c>
    </row>
    <row r="13" spans="1:8">
      <c r="A13" t="s">
        <v>10</v>
      </c>
      <c r="B13">
        <v>2</v>
      </c>
      <c r="C13" s="3">
        <f t="shared" si="5"/>
        <v>48</v>
      </c>
      <c r="D13" s="3">
        <v>76</v>
      </c>
      <c r="E13" s="3">
        <v>0</v>
      </c>
      <c r="F13" s="2">
        <f t="shared" si="6"/>
        <v>0</v>
      </c>
      <c r="G13" s="1">
        <f t="shared" si="4"/>
        <v>0</v>
      </c>
      <c r="H13" s="1">
        <f t="shared" si="1"/>
        <v>1</v>
      </c>
    </row>
    <row r="14" spans="1:8">
      <c r="A14" t="s">
        <v>10</v>
      </c>
      <c r="B14">
        <v>2</v>
      </c>
      <c r="C14" s="3">
        <f t="shared" si="5"/>
        <v>60</v>
      </c>
      <c r="D14" s="2">
        <v>64</v>
      </c>
      <c r="E14" s="2">
        <v>0</v>
      </c>
      <c r="F14" s="2">
        <f t="shared" si="6"/>
        <v>0</v>
      </c>
      <c r="G14" s="1">
        <f t="shared" si="4"/>
        <v>0</v>
      </c>
      <c r="H14" s="1">
        <f t="shared" si="1"/>
        <v>1</v>
      </c>
    </row>
    <row r="15" spans="1:8">
      <c r="A15" t="s">
        <v>10</v>
      </c>
      <c r="B15">
        <v>2</v>
      </c>
      <c r="C15" s="3">
        <f t="shared" si="5"/>
        <v>72</v>
      </c>
      <c r="D15" s="3">
        <v>64</v>
      </c>
      <c r="E15" s="3">
        <v>0</v>
      </c>
      <c r="F15" s="2">
        <f t="shared" si="6"/>
        <v>0</v>
      </c>
      <c r="G15" s="1">
        <f t="shared" si="4"/>
        <v>0</v>
      </c>
      <c r="H15" s="1">
        <f t="shared" si="1"/>
        <v>1</v>
      </c>
    </row>
    <row r="16" spans="1:8">
      <c r="A16" t="s">
        <v>10</v>
      </c>
      <c r="B16">
        <v>2</v>
      </c>
      <c r="C16" s="3">
        <f t="shared" si="5"/>
        <v>84</v>
      </c>
      <c r="D16" s="2">
        <v>63</v>
      </c>
      <c r="E16" s="2">
        <v>0</v>
      </c>
      <c r="F16" s="2">
        <f t="shared" si="6"/>
        <v>0</v>
      </c>
      <c r="G16" s="1">
        <f t="shared" si="4"/>
        <v>0</v>
      </c>
      <c r="H16" s="1">
        <f t="shared" si="1"/>
        <v>1</v>
      </c>
    </row>
    <row r="17" spans="1:8">
      <c r="A17" t="s">
        <v>10</v>
      </c>
      <c r="B17">
        <v>2</v>
      </c>
      <c r="C17" s="3">
        <f t="shared" si="5"/>
        <v>96</v>
      </c>
      <c r="D17" s="3">
        <v>62</v>
      </c>
      <c r="E17" s="3">
        <v>2</v>
      </c>
      <c r="F17" s="2">
        <f t="shared" si="6"/>
        <v>2</v>
      </c>
      <c r="G17" s="1">
        <f t="shared" si="4"/>
        <v>3.1746031746031744E-2</v>
      </c>
      <c r="H17" s="1">
        <f t="shared" si="1"/>
        <v>0.96825396825396826</v>
      </c>
    </row>
    <row r="18" spans="1:8">
      <c r="A18" t="s">
        <v>10</v>
      </c>
      <c r="B18">
        <v>2</v>
      </c>
      <c r="C18" s="3">
        <f t="shared" si="5"/>
        <v>108</v>
      </c>
      <c r="D18" s="2">
        <v>60</v>
      </c>
      <c r="E18" s="2">
        <v>0</v>
      </c>
      <c r="F18" s="2">
        <f t="shared" si="6"/>
        <v>2</v>
      </c>
      <c r="G18" s="1">
        <f t="shared" si="4"/>
        <v>3.1746031746031744E-2</v>
      </c>
      <c r="H18" s="1">
        <f t="shared" si="1"/>
        <v>0.96825396825396826</v>
      </c>
    </row>
    <row r="19" spans="1:8">
      <c r="A19" t="s">
        <v>10</v>
      </c>
      <c r="B19">
        <v>2</v>
      </c>
      <c r="C19" s="3">
        <f t="shared" si="5"/>
        <v>120</v>
      </c>
      <c r="D19" s="3">
        <v>61</v>
      </c>
      <c r="E19" s="3">
        <v>0</v>
      </c>
      <c r="F19" s="2">
        <f t="shared" si="6"/>
        <v>2</v>
      </c>
      <c r="G19" s="1">
        <f t="shared" si="4"/>
        <v>3.1746031746031744E-2</v>
      </c>
      <c r="H19" s="1">
        <f t="shared" si="1"/>
        <v>0.96825396825396826</v>
      </c>
    </row>
    <row r="20" spans="1:8">
      <c r="A20" t="s">
        <v>10</v>
      </c>
      <c r="B20">
        <v>3</v>
      </c>
      <c r="C20" s="3">
        <v>24</v>
      </c>
      <c r="D20" s="3">
        <v>74</v>
      </c>
      <c r="E20" s="3">
        <v>0</v>
      </c>
      <c r="F20" s="3">
        <f>E20</f>
        <v>0</v>
      </c>
      <c r="G20" s="1">
        <f t="shared" ref="G20:G28" si="7">F20/($D$28+$F$28)</f>
        <v>0</v>
      </c>
      <c r="H20" s="1">
        <f t="shared" si="1"/>
        <v>1</v>
      </c>
    </row>
    <row r="21" spans="1:8">
      <c r="A21" t="s">
        <v>10</v>
      </c>
      <c r="B21">
        <v>3</v>
      </c>
      <c r="C21" s="3">
        <f t="shared" ref="C21:C28" si="8">C20+12</f>
        <v>36</v>
      </c>
      <c r="D21" s="2">
        <v>72</v>
      </c>
      <c r="E21" s="2">
        <v>0</v>
      </c>
      <c r="F21" s="2">
        <f t="shared" ref="F21:F28" si="9">E21+F20</f>
        <v>0</v>
      </c>
      <c r="G21" s="1">
        <f t="shared" si="7"/>
        <v>0</v>
      </c>
      <c r="H21" s="1">
        <f t="shared" si="1"/>
        <v>1</v>
      </c>
    </row>
    <row r="22" spans="1:8">
      <c r="A22" t="s">
        <v>10</v>
      </c>
      <c r="B22">
        <v>3</v>
      </c>
      <c r="C22" s="3">
        <f t="shared" si="8"/>
        <v>48</v>
      </c>
      <c r="D22" s="3">
        <v>70</v>
      </c>
      <c r="E22" s="3">
        <v>1</v>
      </c>
      <c r="F22" s="2">
        <f t="shared" si="9"/>
        <v>1</v>
      </c>
      <c r="G22" s="1">
        <f t="shared" si="7"/>
        <v>1.2658227848101266E-2</v>
      </c>
      <c r="H22" s="1">
        <f t="shared" si="1"/>
        <v>0.98734177215189878</v>
      </c>
    </row>
    <row r="23" spans="1:8">
      <c r="A23" t="s">
        <v>10</v>
      </c>
      <c r="B23">
        <v>3</v>
      </c>
      <c r="C23" s="3">
        <f t="shared" si="8"/>
        <v>60</v>
      </c>
      <c r="D23" s="2">
        <v>77</v>
      </c>
      <c r="E23" s="2">
        <v>0</v>
      </c>
      <c r="F23" s="2">
        <f t="shared" si="9"/>
        <v>1</v>
      </c>
      <c r="G23" s="1">
        <f t="shared" si="7"/>
        <v>1.2658227848101266E-2</v>
      </c>
      <c r="H23" s="1">
        <f t="shared" si="1"/>
        <v>0.98734177215189878</v>
      </c>
    </row>
    <row r="24" spans="1:8">
      <c r="A24" t="s">
        <v>10</v>
      </c>
      <c r="B24">
        <v>3</v>
      </c>
      <c r="C24" s="3">
        <f t="shared" si="8"/>
        <v>72</v>
      </c>
      <c r="D24" s="3">
        <v>77</v>
      </c>
      <c r="E24" s="3">
        <v>0</v>
      </c>
      <c r="F24" s="2">
        <f t="shared" si="9"/>
        <v>1</v>
      </c>
      <c r="G24" s="1">
        <f t="shared" si="7"/>
        <v>1.2658227848101266E-2</v>
      </c>
      <c r="H24" s="1">
        <f t="shared" si="1"/>
        <v>0.98734177215189878</v>
      </c>
    </row>
    <row r="25" spans="1:8">
      <c r="A25" t="s">
        <v>10</v>
      </c>
      <c r="B25">
        <v>3</v>
      </c>
      <c r="C25" s="3">
        <f t="shared" si="8"/>
        <v>84</v>
      </c>
      <c r="D25" s="2">
        <v>79</v>
      </c>
      <c r="E25" s="2">
        <v>0</v>
      </c>
      <c r="F25" s="2">
        <f t="shared" si="9"/>
        <v>1</v>
      </c>
      <c r="G25" s="1">
        <f t="shared" si="7"/>
        <v>1.2658227848101266E-2</v>
      </c>
      <c r="H25" s="1">
        <f t="shared" si="1"/>
        <v>0.98734177215189878</v>
      </c>
    </row>
    <row r="26" spans="1:8">
      <c r="A26" t="s">
        <v>10</v>
      </c>
      <c r="B26">
        <v>3</v>
      </c>
      <c r="C26" s="3">
        <f t="shared" si="8"/>
        <v>96</v>
      </c>
      <c r="D26" s="3">
        <v>76</v>
      </c>
      <c r="E26" s="3">
        <v>1</v>
      </c>
      <c r="F26" s="2">
        <f t="shared" si="9"/>
        <v>2</v>
      </c>
      <c r="G26" s="1">
        <f t="shared" si="7"/>
        <v>2.5316455696202531E-2</v>
      </c>
      <c r="H26" s="1">
        <f t="shared" si="1"/>
        <v>0.97468354430379744</v>
      </c>
    </row>
    <row r="27" spans="1:8">
      <c r="A27" t="s">
        <v>10</v>
      </c>
      <c r="B27">
        <v>3</v>
      </c>
      <c r="C27" s="3">
        <f t="shared" si="8"/>
        <v>108</v>
      </c>
      <c r="D27" s="2">
        <v>77</v>
      </c>
      <c r="E27" s="2">
        <v>0</v>
      </c>
      <c r="F27" s="2">
        <f t="shared" si="9"/>
        <v>2</v>
      </c>
      <c r="G27" s="1">
        <f t="shared" si="7"/>
        <v>2.5316455696202531E-2</v>
      </c>
      <c r="H27" s="1">
        <f t="shared" si="1"/>
        <v>0.97468354430379744</v>
      </c>
    </row>
    <row r="28" spans="1:8">
      <c r="A28" t="s">
        <v>10</v>
      </c>
      <c r="B28">
        <v>3</v>
      </c>
      <c r="C28" s="3">
        <f t="shared" si="8"/>
        <v>120</v>
      </c>
      <c r="D28" s="3">
        <v>77</v>
      </c>
      <c r="E28" s="3">
        <v>0</v>
      </c>
      <c r="F28" s="2">
        <f t="shared" si="9"/>
        <v>2</v>
      </c>
      <c r="G28" s="1">
        <f t="shared" si="7"/>
        <v>2.5316455696202531E-2</v>
      </c>
      <c r="H28" s="1">
        <f t="shared" si="1"/>
        <v>0.97468354430379744</v>
      </c>
    </row>
    <row r="29" spans="1:8">
      <c r="A29" t="s">
        <v>11</v>
      </c>
      <c r="B29">
        <v>1</v>
      </c>
      <c r="C29" s="3">
        <v>24</v>
      </c>
      <c r="D29" s="3">
        <v>71</v>
      </c>
      <c r="E29" s="3">
        <v>0</v>
      </c>
      <c r="F29" s="3">
        <f>E29</f>
        <v>0</v>
      </c>
      <c r="G29" s="1">
        <f t="shared" ref="G29:G37" si="10">F29/($D$37+$F$37)</f>
        <v>0</v>
      </c>
      <c r="H29" s="1">
        <f t="shared" si="1"/>
        <v>1</v>
      </c>
    </row>
    <row r="30" spans="1:8">
      <c r="A30" t="s">
        <v>11</v>
      </c>
      <c r="B30">
        <v>1</v>
      </c>
      <c r="C30" s="3">
        <f t="shared" ref="C30:C37" si="11">C29+12</f>
        <v>36</v>
      </c>
      <c r="D30" s="2">
        <v>75</v>
      </c>
      <c r="E30" s="2">
        <v>0</v>
      </c>
      <c r="F30" s="2">
        <f t="shared" ref="F30:F37" si="12">E30+F29</f>
        <v>0</v>
      </c>
      <c r="G30" s="1">
        <f t="shared" si="10"/>
        <v>0</v>
      </c>
      <c r="H30" s="1">
        <f t="shared" si="1"/>
        <v>1</v>
      </c>
    </row>
    <row r="31" spans="1:8">
      <c r="A31" t="s">
        <v>11</v>
      </c>
      <c r="B31">
        <v>1</v>
      </c>
      <c r="C31" s="3">
        <f t="shared" si="11"/>
        <v>48</v>
      </c>
      <c r="D31" s="3">
        <v>72</v>
      </c>
      <c r="E31" s="3">
        <v>1</v>
      </c>
      <c r="F31" s="2">
        <f t="shared" si="12"/>
        <v>1</v>
      </c>
      <c r="G31" s="1">
        <f t="shared" si="10"/>
        <v>1.4925373134328358E-2</v>
      </c>
      <c r="H31" s="1">
        <f t="shared" si="1"/>
        <v>0.9850746268656716</v>
      </c>
    </row>
    <row r="32" spans="1:8">
      <c r="A32" t="s">
        <v>11</v>
      </c>
      <c r="B32">
        <v>1</v>
      </c>
      <c r="C32" s="3">
        <f t="shared" si="11"/>
        <v>60</v>
      </c>
      <c r="D32" s="2">
        <v>40</v>
      </c>
      <c r="E32" s="2">
        <v>25</v>
      </c>
      <c r="F32" s="2">
        <f t="shared" si="12"/>
        <v>26</v>
      </c>
      <c r="G32" s="1">
        <f t="shared" si="10"/>
        <v>0.38805970149253732</v>
      </c>
      <c r="H32" s="1">
        <f t="shared" si="1"/>
        <v>0.61194029850746268</v>
      </c>
    </row>
    <row r="33" spans="1:8">
      <c r="A33" t="s">
        <v>11</v>
      </c>
      <c r="B33">
        <v>1</v>
      </c>
      <c r="C33" s="3">
        <f t="shared" si="11"/>
        <v>72</v>
      </c>
      <c r="D33" s="3">
        <v>9</v>
      </c>
      <c r="E33" s="3">
        <v>32</v>
      </c>
      <c r="F33" s="2">
        <f t="shared" si="12"/>
        <v>58</v>
      </c>
      <c r="G33" s="1">
        <f t="shared" si="10"/>
        <v>0.86567164179104472</v>
      </c>
      <c r="H33" s="1">
        <f t="shared" si="1"/>
        <v>0.13432835820895528</v>
      </c>
    </row>
    <row r="34" spans="1:8">
      <c r="A34" t="s">
        <v>11</v>
      </c>
      <c r="B34">
        <v>1</v>
      </c>
      <c r="C34" s="3">
        <f t="shared" si="11"/>
        <v>84</v>
      </c>
      <c r="D34" s="2">
        <v>4</v>
      </c>
      <c r="E34" s="2">
        <v>5</v>
      </c>
      <c r="F34" s="2">
        <f t="shared" si="12"/>
        <v>63</v>
      </c>
      <c r="G34" s="1">
        <f t="shared" si="10"/>
        <v>0.94029850746268662</v>
      </c>
      <c r="H34" s="1">
        <f t="shared" ref="H34:H65" si="13">1-G34</f>
        <v>5.9701492537313383E-2</v>
      </c>
    </row>
    <row r="35" spans="1:8">
      <c r="A35" t="s">
        <v>11</v>
      </c>
      <c r="B35">
        <v>1</v>
      </c>
      <c r="C35" s="3">
        <f t="shared" si="11"/>
        <v>96</v>
      </c>
      <c r="D35" s="3">
        <v>1</v>
      </c>
      <c r="E35" s="3">
        <v>3</v>
      </c>
      <c r="F35" s="2">
        <f t="shared" si="12"/>
        <v>66</v>
      </c>
      <c r="G35" s="1">
        <f t="shared" si="10"/>
        <v>0.9850746268656716</v>
      </c>
      <c r="H35" s="1">
        <f t="shared" si="13"/>
        <v>1.4925373134328401E-2</v>
      </c>
    </row>
    <row r="36" spans="1:8">
      <c r="A36" t="s">
        <v>11</v>
      </c>
      <c r="B36">
        <v>1</v>
      </c>
      <c r="C36" s="3">
        <f t="shared" si="11"/>
        <v>108</v>
      </c>
      <c r="D36" s="2">
        <v>1</v>
      </c>
      <c r="E36" s="2">
        <v>0</v>
      </c>
      <c r="F36" s="2">
        <f t="shared" si="12"/>
        <v>66</v>
      </c>
      <c r="G36" s="1">
        <f t="shared" si="10"/>
        <v>0.9850746268656716</v>
      </c>
      <c r="H36" s="1">
        <f t="shared" si="13"/>
        <v>1.4925373134328401E-2</v>
      </c>
    </row>
    <row r="37" spans="1:8">
      <c r="A37" t="s">
        <v>11</v>
      </c>
      <c r="B37">
        <v>1</v>
      </c>
      <c r="C37" s="3">
        <f t="shared" si="11"/>
        <v>120</v>
      </c>
      <c r="D37" s="3">
        <v>0</v>
      </c>
      <c r="E37" s="3">
        <v>1</v>
      </c>
      <c r="F37" s="2">
        <f t="shared" si="12"/>
        <v>67</v>
      </c>
      <c r="G37" s="1">
        <f t="shared" si="10"/>
        <v>1</v>
      </c>
      <c r="H37" s="1">
        <f t="shared" si="13"/>
        <v>0</v>
      </c>
    </row>
    <row r="38" spans="1:8">
      <c r="A38" t="s">
        <v>11</v>
      </c>
      <c r="B38">
        <v>2</v>
      </c>
      <c r="C38" s="3">
        <v>24</v>
      </c>
      <c r="D38" s="3">
        <v>73</v>
      </c>
      <c r="E38" s="3">
        <v>0</v>
      </c>
      <c r="F38" s="3">
        <f>E38</f>
        <v>0</v>
      </c>
      <c r="G38" s="1">
        <f t="shared" ref="G38:G46" si="14">F38/($D$46+$F$46)</f>
        <v>0</v>
      </c>
      <c r="H38" s="1">
        <f t="shared" si="13"/>
        <v>1</v>
      </c>
    </row>
    <row r="39" spans="1:8">
      <c r="A39" t="s">
        <v>11</v>
      </c>
      <c r="B39">
        <v>2</v>
      </c>
      <c r="C39" s="3">
        <f t="shared" ref="C39:C46" si="15">C38+12</f>
        <v>36</v>
      </c>
      <c r="D39" s="2">
        <v>77</v>
      </c>
      <c r="E39" s="2">
        <v>0</v>
      </c>
      <c r="F39" s="2">
        <f t="shared" ref="F39:F46" si="16">E39+F38</f>
        <v>0</v>
      </c>
      <c r="G39" s="1">
        <f t="shared" si="14"/>
        <v>0</v>
      </c>
      <c r="H39" s="1">
        <f t="shared" si="13"/>
        <v>1</v>
      </c>
    </row>
    <row r="40" spans="1:8">
      <c r="A40" t="s">
        <v>11</v>
      </c>
      <c r="B40">
        <v>2</v>
      </c>
      <c r="C40" s="3">
        <f t="shared" si="15"/>
        <v>48</v>
      </c>
      <c r="D40" s="3">
        <v>74</v>
      </c>
      <c r="E40" s="3">
        <v>5</v>
      </c>
      <c r="F40" s="2">
        <f t="shared" si="16"/>
        <v>5</v>
      </c>
      <c r="G40" s="1">
        <f t="shared" si="14"/>
        <v>7.9365079365079361E-2</v>
      </c>
      <c r="H40" s="1">
        <f t="shared" si="13"/>
        <v>0.92063492063492069</v>
      </c>
    </row>
    <row r="41" spans="1:8">
      <c r="A41" t="s">
        <v>11</v>
      </c>
      <c r="B41">
        <v>2</v>
      </c>
      <c r="C41" s="3">
        <f t="shared" si="15"/>
        <v>60</v>
      </c>
      <c r="D41" s="2">
        <v>45</v>
      </c>
      <c r="E41" s="2">
        <v>18</v>
      </c>
      <c r="F41" s="2">
        <f t="shared" si="16"/>
        <v>23</v>
      </c>
      <c r="G41" s="1">
        <f t="shared" si="14"/>
        <v>0.36507936507936506</v>
      </c>
      <c r="H41" s="1">
        <f t="shared" si="13"/>
        <v>0.63492063492063489</v>
      </c>
    </row>
    <row r="42" spans="1:8">
      <c r="A42" t="s">
        <v>11</v>
      </c>
      <c r="B42">
        <v>2</v>
      </c>
      <c r="C42" s="3">
        <f t="shared" si="15"/>
        <v>72</v>
      </c>
      <c r="D42" s="3">
        <v>6</v>
      </c>
      <c r="E42" s="3">
        <v>34</v>
      </c>
      <c r="F42" s="2">
        <f t="shared" si="16"/>
        <v>57</v>
      </c>
      <c r="G42" s="1">
        <f t="shared" si="14"/>
        <v>0.90476190476190477</v>
      </c>
      <c r="H42" s="1">
        <f t="shared" si="13"/>
        <v>9.5238095238095233E-2</v>
      </c>
    </row>
    <row r="43" spans="1:8">
      <c r="A43" t="s">
        <v>11</v>
      </c>
      <c r="B43">
        <v>2</v>
      </c>
      <c r="C43" s="3">
        <f t="shared" si="15"/>
        <v>84</v>
      </c>
      <c r="D43" s="2">
        <v>1</v>
      </c>
      <c r="E43" s="2">
        <v>5</v>
      </c>
      <c r="F43" s="2">
        <f t="shared" si="16"/>
        <v>62</v>
      </c>
      <c r="G43" s="1">
        <f t="shared" si="14"/>
        <v>0.98412698412698407</v>
      </c>
      <c r="H43" s="1">
        <f t="shared" si="13"/>
        <v>1.5873015873015928E-2</v>
      </c>
    </row>
    <row r="44" spans="1:8">
      <c r="A44" t="s">
        <v>11</v>
      </c>
      <c r="B44">
        <v>2</v>
      </c>
      <c r="C44" s="3">
        <f t="shared" si="15"/>
        <v>96</v>
      </c>
      <c r="D44" s="3">
        <v>1</v>
      </c>
      <c r="E44" s="3">
        <v>0</v>
      </c>
      <c r="F44" s="2">
        <f t="shared" si="16"/>
        <v>62</v>
      </c>
      <c r="G44" s="1">
        <f t="shared" si="14"/>
        <v>0.98412698412698407</v>
      </c>
      <c r="H44" s="1">
        <f t="shared" si="13"/>
        <v>1.5873015873015928E-2</v>
      </c>
    </row>
    <row r="45" spans="1:8">
      <c r="A45" t="s">
        <v>11</v>
      </c>
      <c r="B45">
        <v>2</v>
      </c>
      <c r="C45" s="3">
        <f t="shared" si="15"/>
        <v>108</v>
      </c>
      <c r="D45" s="2">
        <v>0</v>
      </c>
      <c r="E45" s="2">
        <v>1</v>
      </c>
      <c r="F45" s="2">
        <f t="shared" si="16"/>
        <v>63</v>
      </c>
      <c r="G45" s="1">
        <f t="shared" si="14"/>
        <v>1</v>
      </c>
      <c r="H45" s="1">
        <f t="shared" si="13"/>
        <v>0</v>
      </c>
    </row>
    <row r="46" spans="1:8">
      <c r="A46" t="s">
        <v>11</v>
      </c>
      <c r="B46">
        <v>2</v>
      </c>
      <c r="C46" s="3">
        <f t="shared" si="15"/>
        <v>120</v>
      </c>
      <c r="D46" s="3">
        <v>0</v>
      </c>
      <c r="E46" s="3">
        <v>0</v>
      </c>
      <c r="F46" s="2">
        <f t="shared" si="16"/>
        <v>63</v>
      </c>
      <c r="G46" s="1">
        <f t="shared" si="14"/>
        <v>1</v>
      </c>
      <c r="H46" s="1">
        <f t="shared" si="13"/>
        <v>0</v>
      </c>
    </row>
    <row r="47" spans="1:8">
      <c r="A47" t="s">
        <v>11</v>
      </c>
      <c r="B47">
        <v>3</v>
      </c>
      <c r="C47" s="3">
        <v>24</v>
      </c>
      <c r="D47" s="3">
        <v>64</v>
      </c>
      <c r="E47" s="3">
        <v>0</v>
      </c>
      <c r="F47" s="3">
        <f>E47</f>
        <v>0</v>
      </c>
      <c r="G47" s="1">
        <f t="shared" ref="G47:G55" si="17">F47/($D$55+$F$55)</f>
        <v>0</v>
      </c>
      <c r="H47" s="1">
        <f t="shared" si="13"/>
        <v>1</v>
      </c>
    </row>
    <row r="48" spans="1:8">
      <c r="A48" t="s">
        <v>11</v>
      </c>
      <c r="B48">
        <v>3</v>
      </c>
      <c r="C48" s="3">
        <f t="shared" ref="C48:C55" si="18">C47+12</f>
        <v>36</v>
      </c>
      <c r="D48" s="2">
        <v>60</v>
      </c>
      <c r="E48" s="2">
        <v>0</v>
      </c>
      <c r="F48" s="2">
        <f t="shared" ref="F48:F55" si="19">E48+F47</f>
        <v>0</v>
      </c>
      <c r="G48" s="1">
        <f t="shared" si="17"/>
        <v>0</v>
      </c>
      <c r="H48" s="1">
        <f t="shared" si="13"/>
        <v>1</v>
      </c>
    </row>
    <row r="49" spans="1:8">
      <c r="A49" t="s">
        <v>11</v>
      </c>
      <c r="B49">
        <v>3</v>
      </c>
      <c r="C49" s="3">
        <f t="shared" si="18"/>
        <v>48</v>
      </c>
      <c r="D49" s="3">
        <v>50</v>
      </c>
      <c r="E49" s="3">
        <v>10</v>
      </c>
      <c r="F49" s="2">
        <f t="shared" si="19"/>
        <v>10</v>
      </c>
      <c r="G49" s="1">
        <f t="shared" si="17"/>
        <v>0.19607843137254902</v>
      </c>
      <c r="H49" s="1">
        <f t="shared" si="13"/>
        <v>0.80392156862745101</v>
      </c>
    </row>
    <row r="50" spans="1:8">
      <c r="A50" t="s">
        <v>11</v>
      </c>
      <c r="B50">
        <v>3</v>
      </c>
      <c r="C50" s="3">
        <f t="shared" si="18"/>
        <v>60</v>
      </c>
      <c r="D50" s="2">
        <v>29</v>
      </c>
      <c r="E50" s="2">
        <v>11</v>
      </c>
      <c r="F50" s="2">
        <f t="shared" si="19"/>
        <v>21</v>
      </c>
      <c r="G50" s="1">
        <f t="shared" si="17"/>
        <v>0.41176470588235292</v>
      </c>
      <c r="H50" s="1">
        <f t="shared" si="13"/>
        <v>0.58823529411764708</v>
      </c>
    </row>
    <row r="51" spans="1:8">
      <c r="A51" t="s">
        <v>11</v>
      </c>
      <c r="B51">
        <v>3</v>
      </c>
      <c r="C51" s="3">
        <f t="shared" si="18"/>
        <v>72</v>
      </c>
      <c r="D51" s="3">
        <v>5</v>
      </c>
      <c r="E51" s="3">
        <v>25</v>
      </c>
      <c r="F51" s="2">
        <f t="shared" si="19"/>
        <v>46</v>
      </c>
      <c r="G51" s="1">
        <f t="shared" si="17"/>
        <v>0.90196078431372551</v>
      </c>
      <c r="H51" s="1">
        <f t="shared" si="13"/>
        <v>9.8039215686274495E-2</v>
      </c>
    </row>
    <row r="52" spans="1:8">
      <c r="A52" t="s">
        <v>11</v>
      </c>
      <c r="B52">
        <v>3</v>
      </c>
      <c r="C52" s="3">
        <f t="shared" si="18"/>
        <v>84</v>
      </c>
      <c r="D52" s="2">
        <v>2</v>
      </c>
      <c r="E52" s="2">
        <v>3</v>
      </c>
      <c r="F52" s="2">
        <f t="shared" si="19"/>
        <v>49</v>
      </c>
      <c r="G52" s="1">
        <f t="shared" si="17"/>
        <v>0.96078431372549022</v>
      </c>
      <c r="H52" s="1">
        <f t="shared" si="13"/>
        <v>3.9215686274509776E-2</v>
      </c>
    </row>
    <row r="53" spans="1:8">
      <c r="A53" t="s">
        <v>11</v>
      </c>
      <c r="B53">
        <v>3</v>
      </c>
      <c r="C53" s="3">
        <f t="shared" si="18"/>
        <v>96</v>
      </c>
      <c r="D53" s="3">
        <v>0</v>
      </c>
      <c r="E53" s="3">
        <v>2</v>
      </c>
      <c r="F53" s="2">
        <f t="shared" si="19"/>
        <v>51</v>
      </c>
      <c r="G53" s="1">
        <f t="shared" si="17"/>
        <v>1</v>
      </c>
      <c r="H53" s="1">
        <f t="shared" si="13"/>
        <v>0</v>
      </c>
    </row>
    <row r="54" spans="1:8">
      <c r="A54" t="s">
        <v>11</v>
      </c>
      <c r="B54">
        <v>3</v>
      </c>
      <c r="C54" s="3">
        <f t="shared" si="18"/>
        <v>108</v>
      </c>
      <c r="D54" s="3">
        <v>0</v>
      </c>
      <c r="E54" s="3">
        <v>0</v>
      </c>
      <c r="F54" s="2">
        <f t="shared" si="19"/>
        <v>51</v>
      </c>
      <c r="G54" s="1">
        <f t="shared" si="17"/>
        <v>1</v>
      </c>
      <c r="H54" s="1">
        <f t="shared" si="13"/>
        <v>0</v>
      </c>
    </row>
    <row r="55" spans="1:8">
      <c r="A55" t="s">
        <v>11</v>
      </c>
      <c r="B55">
        <v>3</v>
      </c>
      <c r="C55" s="3">
        <f t="shared" si="18"/>
        <v>120</v>
      </c>
      <c r="D55" s="3">
        <v>0</v>
      </c>
      <c r="E55" s="3">
        <v>0</v>
      </c>
      <c r="F55" s="2">
        <f t="shared" si="19"/>
        <v>51</v>
      </c>
      <c r="G55" s="1">
        <f t="shared" si="17"/>
        <v>1</v>
      </c>
      <c r="H55" s="1">
        <f t="shared" si="13"/>
        <v>0</v>
      </c>
    </row>
    <row r="56" spans="1:8">
      <c r="A56" t="s">
        <v>12</v>
      </c>
      <c r="B56">
        <v>1</v>
      </c>
      <c r="C56" s="3">
        <v>24</v>
      </c>
      <c r="D56">
        <v>60</v>
      </c>
      <c r="E56">
        <v>1</v>
      </c>
      <c r="F56" s="3">
        <f>E56</f>
        <v>1</v>
      </c>
      <c r="G56" s="1">
        <f t="shared" ref="G56:G64" si="20">F56/($F$64)</f>
        <v>1.6393442622950821E-2</v>
      </c>
      <c r="H56" s="1">
        <f t="shared" si="13"/>
        <v>0.98360655737704916</v>
      </c>
    </row>
    <row r="57" spans="1:8">
      <c r="A57" t="s">
        <v>12</v>
      </c>
      <c r="B57">
        <v>1</v>
      </c>
      <c r="C57" s="3">
        <f t="shared" ref="C57:C64" si="21">C56+12</f>
        <v>36</v>
      </c>
      <c r="D57" s="4">
        <v>68</v>
      </c>
      <c r="E57" s="4">
        <v>0</v>
      </c>
      <c r="F57" s="2">
        <f t="shared" ref="F57:F64" si="22">E57+F56</f>
        <v>1</v>
      </c>
      <c r="G57" s="1">
        <f t="shared" si="20"/>
        <v>1.6393442622950821E-2</v>
      </c>
      <c r="H57" s="1">
        <f t="shared" si="13"/>
        <v>0.98360655737704916</v>
      </c>
    </row>
    <row r="58" spans="1:8">
      <c r="A58" t="s">
        <v>12</v>
      </c>
      <c r="B58">
        <v>1</v>
      </c>
      <c r="C58" s="3">
        <f t="shared" si="21"/>
        <v>48</v>
      </c>
      <c r="D58">
        <v>60</v>
      </c>
      <c r="E58">
        <v>8</v>
      </c>
      <c r="F58" s="2">
        <f t="shared" si="22"/>
        <v>9</v>
      </c>
      <c r="G58" s="1">
        <f t="shared" si="20"/>
        <v>0.14754098360655737</v>
      </c>
      <c r="H58" s="1">
        <f t="shared" si="13"/>
        <v>0.85245901639344268</v>
      </c>
    </row>
    <row r="59" spans="1:8">
      <c r="A59" t="s">
        <v>12</v>
      </c>
      <c r="B59">
        <v>1</v>
      </c>
      <c r="C59" s="3">
        <f t="shared" si="21"/>
        <v>60</v>
      </c>
      <c r="D59" s="4">
        <v>39</v>
      </c>
      <c r="E59" s="4">
        <v>14</v>
      </c>
      <c r="F59" s="2">
        <f t="shared" si="22"/>
        <v>23</v>
      </c>
      <c r="G59" s="1">
        <f t="shared" si="20"/>
        <v>0.37704918032786883</v>
      </c>
      <c r="H59" s="1">
        <f t="shared" si="13"/>
        <v>0.62295081967213117</v>
      </c>
    </row>
    <row r="60" spans="1:8">
      <c r="A60" t="s">
        <v>12</v>
      </c>
      <c r="B60">
        <v>1</v>
      </c>
      <c r="C60" s="3">
        <f t="shared" si="21"/>
        <v>72</v>
      </c>
      <c r="D60">
        <v>9</v>
      </c>
      <c r="E60">
        <v>30</v>
      </c>
      <c r="F60" s="2">
        <f t="shared" si="22"/>
        <v>53</v>
      </c>
      <c r="G60" s="1">
        <f t="shared" si="20"/>
        <v>0.86885245901639341</v>
      </c>
      <c r="H60" s="1">
        <f t="shared" si="13"/>
        <v>0.13114754098360659</v>
      </c>
    </row>
    <row r="61" spans="1:8">
      <c r="A61" t="s">
        <v>12</v>
      </c>
      <c r="B61">
        <v>1</v>
      </c>
      <c r="C61" s="3">
        <f t="shared" si="21"/>
        <v>84</v>
      </c>
      <c r="D61" s="4">
        <v>5</v>
      </c>
      <c r="E61" s="4">
        <v>3</v>
      </c>
      <c r="F61" s="2">
        <f t="shared" si="22"/>
        <v>56</v>
      </c>
      <c r="G61" s="1">
        <f t="shared" si="20"/>
        <v>0.91803278688524592</v>
      </c>
      <c r="H61" s="1">
        <f t="shared" si="13"/>
        <v>8.1967213114754078E-2</v>
      </c>
    </row>
    <row r="62" spans="1:8">
      <c r="A62" t="s">
        <v>12</v>
      </c>
      <c r="B62">
        <v>1</v>
      </c>
      <c r="C62" s="3">
        <f t="shared" si="21"/>
        <v>96</v>
      </c>
      <c r="D62">
        <v>1</v>
      </c>
      <c r="E62">
        <v>4</v>
      </c>
      <c r="F62" s="2">
        <f t="shared" si="22"/>
        <v>60</v>
      </c>
      <c r="G62" s="1">
        <f t="shared" si="20"/>
        <v>0.98360655737704916</v>
      </c>
      <c r="H62" s="1">
        <f t="shared" si="13"/>
        <v>1.6393442622950838E-2</v>
      </c>
    </row>
    <row r="63" spans="1:8">
      <c r="A63" t="s">
        <v>12</v>
      </c>
      <c r="B63">
        <v>1</v>
      </c>
      <c r="C63" s="3">
        <f t="shared" si="21"/>
        <v>108</v>
      </c>
      <c r="D63" s="4">
        <v>0</v>
      </c>
      <c r="E63" s="4">
        <v>1</v>
      </c>
      <c r="F63" s="2">
        <f t="shared" si="22"/>
        <v>61</v>
      </c>
      <c r="G63" s="1">
        <f t="shared" si="20"/>
        <v>1</v>
      </c>
      <c r="H63" s="1">
        <f t="shared" si="13"/>
        <v>0</v>
      </c>
    </row>
    <row r="64" spans="1:8">
      <c r="A64" t="s">
        <v>12</v>
      </c>
      <c r="B64">
        <v>1</v>
      </c>
      <c r="C64" s="3">
        <f t="shared" si="21"/>
        <v>120</v>
      </c>
      <c r="D64">
        <v>0</v>
      </c>
      <c r="E64">
        <v>0</v>
      </c>
      <c r="F64" s="2">
        <f t="shared" si="22"/>
        <v>61</v>
      </c>
      <c r="G64" s="1">
        <f t="shared" si="20"/>
        <v>1</v>
      </c>
      <c r="H64" s="1">
        <f t="shared" si="13"/>
        <v>0</v>
      </c>
    </row>
    <row r="65" spans="1:8">
      <c r="A65" t="s">
        <v>12</v>
      </c>
      <c r="B65">
        <v>2</v>
      </c>
      <c r="C65" s="3">
        <v>24</v>
      </c>
      <c r="D65">
        <v>79</v>
      </c>
      <c r="E65">
        <v>0</v>
      </c>
      <c r="F65" s="3">
        <f>E65</f>
        <v>0</v>
      </c>
      <c r="G65" s="1">
        <f t="shared" ref="G65:G73" si="23">F65/($F$73)</f>
        <v>0</v>
      </c>
      <c r="H65" s="1">
        <f t="shared" si="13"/>
        <v>1</v>
      </c>
    </row>
    <row r="66" spans="1:8">
      <c r="A66" t="s">
        <v>12</v>
      </c>
      <c r="B66">
        <v>2</v>
      </c>
      <c r="C66" s="3">
        <f t="shared" ref="C66:C73" si="24">C65+12</f>
        <v>36</v>
      </c>
      <c r="D66" s="4">
        <v>84</v>
      </c>
      <c r="E66" s="4">
        <v>0</v>
      </c>
      <c r="F66" s="2">
        <f t="shared" ref="F66:F73" si="25">E66+F65</f>
        <v>0</v>
      </c>
      <c r="G66" s="1">
        <f t="shared" si="23"/>
        <v>0</v>
      </c>
      <c r="H66" s="1">
        <f t="shared" ref="H66:H97" si="26">1-G66</f>
        <v>1</v>
      </c>
    </row>
    <row r="67" spans="1:8">
      <c r="A67" t="s">
        <v>12</v>
      </c>
      <c r="B67">
        <v>2</v>
      </c>
      <c r="C67" s="3">
        <f t="shared" si="24"/>
        <v>48</v>
      </c>
      <c r="D67">
        <v>69</v>
      </c>
      <c r="E67">
        <v>9</v>
      </c>
      <c r="F67" s="2">
        <f t="shared" si="25"/>
        <v>9</v>
      </c>
      <c r="G67" s="1">
        <f t="shared" si="23"/>
        <v>0.13432835820895522</v>
      </c>
      <c r="H67" s="1">
        <f t="shared" si="26"/>
        <v>0.86567164179104483</v>
      </c>
    </row>
    <row r="68" spans="1:8">
      <c r="A68" t="s">
        <v>12</v>
      </c>
      <c r="B68">
        <v>2</v>
      </c>
      <c r="C68" s="3">
        <f t="shared" si="24"/>
        <v>60</v>
      </c>
      <c r="D68" s="4">
        <v>36</v>
      </c>
      <c r="E68" s="4">
        <v>22</v>
      </c>
      <c r="F68" s="2">
        <f t="shared" si="25"/>
        <v>31</v>
      </c>
      <c r="G68" s="1">
        <f t="shared" si="23"/>
        <v>0.46268656716417911</v>
      </c>
      <c r="H68" s="1">
        <f t="shared" si="26"/>
        <v>0.53731343283582089</v>
      </c>
    </row>
    <row r="69" spans="1:8">
      <c r="A69" t="s">
        <v>12</v>
      </c>
      <c r="B69">
        <v>2</v>
      </c>
      <c r="C69" s="3">
        <f t="shared" si="24"/>
        <v>72</v>
      </c>
      <c r="D69">
        <v>7</v>
      </c>
      <c r="E69">
        <v>29</v>
      </c>
      <c r="F69" s="2">
        <f t="shared" si="25"/>
        <v>60</v>
      </c>
      <c r="G69" s="1">
        <f t="shared" si="23"/>
        <v>0.89552238805970152</v>
      </c>
      <c r="H69" s="1">
        <f t="shared" si="26"/>
        <v>0.10447761194029848</v>
      </c>
    </row>
    <row r="70" spans="1:8">
      <c r="A70" t="s">
        <v>12</v>
      </c>
      <c r="B70">
        <v>2</v>
      </c>
      <c r="C70" s="3">
        <f t="shared" si="24"/>
        <v>84</v>
      </c>
      <c r="D70" s="4">
        <v>2</v>
      </c>
      <c r="E70" s="4">
        <v>5</v>
      </c>
      <c r="F70" s="2">
        <f t="shared" si="25"/>
        <v>65</v>
      </c>
      <c r="G70" s="1">
        <f t="shared" si="23"/>
        <v>0.97014925373134331</v>
      </c>
      <c r="H70" s="1">
        <f t="shared" si="26"/>
        <v>2.9850746268656692E-2</v>
      </c>
    </row>
    <row r="71" spans="1:8">
      <c r="A71" t="s">
        <v>12</v>
      </c>
      <c r="B71">
        <v>2</v>
      </c>
      <c r="C71" s="3">
        <f t="shared" si="24"/>
        <v>96</v>
      </c>
      <c r="D71">
        <v>0</v>
      </c>
      <c r="E71">
        <v>2</v>
      </c>
      <c r="F71" s="2">
        <f t="shared" si="25"/>
        <v>67</v>
      </c>
      <c r="G71" s="1">
        <f t="shared" si="23"/>
        <v>1</v>
      </c>
      <c r="H71" s="1">
        <f t="shared" si="26"/>
        <v>0</v>
      </c>
    </row>
    <row r="72" spans="1:8">
      <c r="A72" t="s">
        <v>12</v>
      </c>
      <c r="B72">
        <v>2</v>
      </c>
      <c r="C72" s="3">
        <f t="shared" si="24"/>
        <v>108</v>
      </c>
      <c r="D72" s="4">
        <v>0</v>
      </c>
      <c r="E72" s="4">
        <v>0</v>
      </c>
      <c r="F72" s="2">
        <f t="shared" si="25"/>
        <v>67</v>
      </c>
      <c r="G72" s="1">
        <f t="shared" si="23"/>
        <v>1</v>
      </c>
      <c r="H72" s="1">
        <f t="shared" si="26"/>
        <v>0</v>
      </c>
    </row>
    <row r="73" spans="1:8">
      <c r="A73" t="s">
        <v>12</v>
      </c>
      <c r="B73">
        <v>2</v>
      </c>
      <c r="C73" s="3">
        <f t="shared" si="24"/>
        <v>120</v>
      </c>
      <c r="D73">
        <v>0</v>
      </c>
      <c r="E73">
        <v>0</v>
      </c>
      <c r="F73" s="2">
        <f t="shared" si="25"/>
        <v>67</v>
      </c>
      <c r="G73" s="1">
        <f t="shared" si="23"/>
        <v>1</v>
      </c>
      <c r="H73" s="1">
        <f t="shared" si="26"/>
        <v>0</v>
      </c>
    </row>
    <row r="74" spans="1:8">
      <c r="A74" t="s">
        <v>12</v>
      </c>
      <c r="B74">
        <v>3</v>
      </c>
      <c r="C74" s="3">
        <v>24</v>
      </c>
      <c r="D74" s="3">
        <v>45</v>
      </c>
      <c r="E74" s="3">
        <v>0</v>
      </c>
      <c r="F74" s="3">
        <f>E74</f>
        <v>0</v>
      </c>
      <c r="G74" s="1">
        <f t="shared" ref="G74:G82" si="27">F74/($F$82)</f>
        <v>0</v>
      </c>
      <c r="H74" s="1">
        <f t="shared" si="26"/>
        <v>1</v>
      </c>
    </row>
    <row r="75" spans="1:8">
      <c r="A75" t="s">
        <v>12</v>
      </c>
      <c r="B75">
        <v>3</v>
      </c>
      <c r="C75" s="3">
        <f t="shared" ref="C75:C82" si="28">C74+12</f>
        <v>36</v>
      </c>
      <c r="D75" s="2">
        <v>41</v>
      </c>
      <c r="E75" s="2">
        <v>0</v>
      </c>
      <c r="F75" s="2">
        <f t="shared" ref="F75:F82" si="29">E75+F74</f>
        <v>0</v>
      </c>
      <c r="G75" s="1">
        <f t="shared" si="27"/>
        <v>0</v>
      </c>
      <c r="H75" s="1">
        <f t="shared" si="26"/>
        <v>1</v>
      </c>
    </row>
    <row r="76" spans="1:8">
      <c r="A76" t="s">
        <v>12</v>
      </c>
      <c r="B76">
        <v>3</v>
      </c>
      <c r="C76" s="3">
        <f t="shared" si="28"/>
        <v>48</v>
      </c>
      <c r="D76" s="3">
        <v>37</v>
      </c>
      <c r="E76" s="3">
        <v>5</v>
      </c>
      <c r="F76" s="2">
        <f t="shared" si="29"/>
        <v>5</v>
      </c>
      <c r="G76" s="1">
        <f t="shared" si="27"/>
        <v>0.13157894736842105</v>
      </c>
      <c r="H76" s="1">
        <f t="shared" si="26"/>
        <v>0.86842105263157898</v>
      </c>
    </row>
    <row r="77" spans="1:8">
      <c r="A77" t="s">
        <v>12</v>
      </c>
      <c r="B77">
        <v>3</v>
      </c>
      <c r="C77" s="3">
        <f t="shared" si="28"/>
        <v>60</v>
      </c>
      <c r="D77" s="2">
        <v>23</v>
      </c>
      <c r="E77" s="2">
        <v>10</v>
      </c>
      <c r="F77" s="2">
        <f t="shared" si="29"/>
        <v>15</v>
      </c>
      <c r="G77" s="1">
        <f t="shared" si="27"/>
        <v>0.39473684210526316</v>
      </c>
      <c r="H77" s="1">
        <f t="shared" si="26"/>
        <v>0.60526315789473684</v>
      </c>
    </row>
    <row r="78" spans="1:8">
      <c r="A78" t="s">
        <v>12</v>
      </c>
      <c r="B78">
        <v>3</v>
      </c>
      <c r="C78" s="3">
        <f t="shared" si="28"/>
        <v>72</v>
      </c>
      <c r="D78" s="3">
        <v>4</v>
      </c>
      <c r="E78" s="3">
        <v>20</v>
      </c>
      <c r="F78" s="2">
        <f t="shared" si="29"/>
        <v>35</v>
      </c>
      <c r="G78" s="1">
        <f t="shared" si="27"/>
        <v>0.92105263157894735</v>
      </c>
      <c r="H78" s="1">
        <f t="shared" si="26"/>
        <v>7.8947368421052655E-2</v>
      </c>
    </row>
    <row r="79" spans="1:8">
      <c r="A79" t="s">
        <v>12</v>
      </c>
      <c r="B79">
        <v>3</v>
      </c>
      <c r="C79" s="3">
        <f t="shared" si="28"/>
        <v>84</v>
      </c>
      <c r="D79" s="2">
        <v>1</v>
      </c>
      <c r="E79" s="2">
        <v>2</v>
      </c>
      <c r="F79" s="2">
        <f t="shared" si="29"/>
        <v>37</v>
      </c>
      <c r="G79" s="1">
        <f t="shared" si="27"/>
        <v>0.97368421052631582</v>
      </c>
      <c r="H79" s="1">
        <f t="shared" si="26"/>
        <v>2.6315789473684181E-2</v>
      </c>
    </row>
    <row r="80" spans="1:8">
      <c r="A80" t="s">
        <v>12</v>
      </c>
      <c r="B80">
        <v>3</v>
      </c>
      <c r="C80" s="3">
        <f t="shared" si="28"/>
        <v>96</v>
      </c>
      <c r="D80" s="3">
        <v>1</v>
      </c>
      <c r="E80" s="3">
        <v>0</v>
      </c>
      <c r="F80" s="2">
        <f t="shared" si="29"/>
        <v>37</v>
      </c>
      <c r="G80" s="1">
        <f t="shared" si="27"/>
        <v>0.97368421052631582</v>
      </c>
      <c r="H80" s="1">
        <f t="shared" si="26"/>
        <v>2.6315789473684181E-2</v>
      </c>
    </row>
    <row r="81" spans="1:8">
      <c r="A81" t="s">
        <v>12</v>
      </c>
      <c r="B81">
        <v>3</v>
      </c>
      <c r="C81" s="3">
        <f t="shared" si="28"/>
        <v>108</v>
      </c>
      <c r="D81" s="2">
        <v>0</v>
      </c>
      <c r="E81" s="2">
        <v>1</v>
      </c>
      <c r="F81" s="2">
        <f t="shared" si="29"/>
        <v>38</v>
      </c>
      <c r="G81" s="1">
        <f t="shared" si="27"/>
        <v>1</v>
      </c>
      <c r="H81" s="1">
        <f t="shared" si="26"/>
        <v>0</v>
      </c>
    </row>
    <row r="82" spans="1:8">
      <c r="A82" t="s">
        <v>12</v>
      </c>
      <c r="B82">
        <v>3</v>
      </c>
      <c r="C82" s="3">
        <f t="shared" si="28"/>
        <v>120</v>
      </c>
      <c r="D82" s="3">
        <v>0</v>
      </c>
      <c r="E82" s="3">
        <v>0</v>
      </c>
      <c r="F82" s="2">
        <f t="shared" si="29"/>
        <v>38</v>
      </c>
      <c r="G82" s="1">
        <f t="shared" si="27"/>
        <v>1</v>
      </c>
      <c r="H82" s="1">
        <f t="shared" si="26"/>
        <v>0</v>
      </c>
    </row>
    <row r="83" spans="1:8">
      <c r="A83" t="s">
        <v>13</v>
      </c>
      <c r="B83">
        <v>1</v>
      </c>
      <c r="C83" s="3">
        <v>24</v>
      </c>
      <c r="D83">
        <v>70</v>
      </c>
      <c r="E83">
        <v>0</v>
      </c>
      <c r="F83" s="3">
        <f>E83</f>
        <v>0</v>
      </c>
      <c r="G83" s="1">
        <f t="shared" ref="G83:G91" si="30">F83/($F$91)</f>
        <v>0</v>
      </c>
      <c r="H83" s="1">
        <f t="shared" si="26"/>
        <v>1</v>
      </c>
    </row>
    <row r="84" spans="1:8">
      <c r="A84" t="s">
        <v>13</v>
      </c>
      <c r="B84">
        <v>1</v>
      </c>
      <c r="C84" s="3">
        <f t="shared" ref="C84:C91" si="31">C83+12</f>
        <v>36</v>
      </c>
      <c r="D84" s="4">
        <v>75</v>
      </c>
      <c r="E84" s="4">
        <v>0</v>
      </c>
      <c r="F84" s="2">
        <f t="shared" ref="F84:F91" si="32">E84+F83</f>
        <v>0</v>
      </c>
      <c r="G84" s="1">
        <f t="shared" si="30"/>
        <v>0</v>
      </c>
      <c r="H84" s="1">
        <f t="shared" si="26"/>
        <v>1</v>
      </c>
    </row>
    <row r="85" spans="1:8">
      <c r="A85" t="s">
        <v>13</v>
      </c>
      <c r="B85">
        <v>1</v>
      </c>
      <c r="C85" s="3">
        <f t="shared" si="31"/>
        <v>48</v>
      </c>
      <c r="D85">
        <v>45</v>
      </c>
      <c r="E85">
        <v>17</v>
      </c>
      <c r="F85" s="2">
        <f t="shared" si="32"/>
        <v>17</v>
      </c>
      <c r="G85" s="1">
        <f t="shared" si="30"/>
        <v>0.30357142857142855</v>
      </c>
      <c r="H85" s="1">
        <f t="shared" si="26"/>
        <v>0.6964285714285714</v>
      </c>
    </row>
    <row r="86" spans="1:8">
      <c r="A86" t="s">
        <v>13</v>
      </c>
      <c r="B86">
        <v>1</v>
      </c>
      <c r="C86" s="3">
        <f t="shared" si="31"/>
        <v>60</v>
      </c>
      <c r="D86" s="4">
        <v>21</v>
      </c>
      <c r="E86" s="4">
        <v>16</v>
      </c>
      <c r="F86" s="2">
        <f t="shared" si="32"/>
        <v>33</v>
      </c>
      <c r="G86" s="1">
        <f t="shared" si="30"/>
        <v>0.5892857142857143</v>
      </c>
      <c r="H86" s="1">
        <f t="shared" si="26"/>
        <v>0.4107142857142857</v>
      </c>
    </row>
    <row r="87" spans="1:8">
      <c r="A87" t="s">
        <v>13</v>
      </c>
      <c r="B87">
        <v>1</v>
      </c>
      <c r="C87" s="3">
        <f t="shared" si="31"/>
        <v>72</v>
      </c>
      <c r="D87">
        <v>5</v>
      </c>
      <c r="E87">
        <v>18</v>
      </c>
      <c r="F87" s="2">
        <f t="shared" si="32"/>
        <v>51</v>
      </c>
      <c r="G87" s="1">
        <f t="shared" si="30"/>
        <v>0.9107142857142857</v>
      </c>
      <c r="H87" s="1">
        <f t="shared" si="26"/>
        <v>8.9285714285714302E-2</v>
      </c>
    </row>
    <row r="88" spans="1:8">
      <c r="A88" t="s">
        <v>13</v>
      </c>
      <c r="B88">
        <v>1</v>
      </c>
      <c r="C88" s="3">
        <f t="shared" si="31"/>
        <v>84</v>
      </c>
      <c r="D88" s="4">
        <v>2</v>
      </c>
      <c r="E88" s="4">
        <v>2</v>
      </c>
      <c r="F88" s="2">
        <f t="shared" si="32"/>
        <v>53</v>
      </c>
      <c r="G88" s="1">
        <f t="shared" si="30"/>
        <v>0.9464285714285714</v>
      </c>
      <c r="H88" s="1">
        <f t="shared" si="26"/>
        <v>5.3571428571428603E-2</v>
      </c>
    </row>
    <row r="89" spans="1:8">
      <c r="A89" t="s">
        <v>13</v>
      </c>
      <c r="B89">
        <v>1</v>
      </c>
      <c r="C89" s="3">
        <f t="shared" si="31"/>
        <v>96</v>
      </c>
      <c r="D89">
        <v>1</v>
      </c>
      <c r="E89">
        <v>2</v>
      </c>
      <c r="F89" s="2">
        <f t="shared" si="32"/>
        <v>55</v>
      </c>
      <c r="G89" s="1">
        <f t="shared" si="30"/>
        <v>0.9821428571428571</v>
      </c>
      <c r="H89" s="1">
        <f t="shared" si="26"/>
        <v>1.7857142857142905E-2</v>
      </c>
    </row>
    <row r="90" spans="1:8">
      <c r="A90" t="s">
        <v>13</v>
      </c>
      <c r="B90">
        <v>1</v>
      </c>
      <c r="C90" s="3">
        <f t="shared" si="31"/>
        <v>108</v>
      </c>
      <c r="D90" s="4">
        <v>1</v>
      </c>
      <c r="E90" s="4">
        <v>0</v>
      </c>
      <c r="F90" s="2">
        <f t="shared" si="32"/>
        <v>55</v>
      </c>
      <c r="G90" s="1">
        <f t="shared" si="30"/>
        <v>0.9821428571428571</v>
      </c>
      <c r="H90" s="1">
        <f t="shared" si="26"/>
        <v>1.7857142857142905E-2</v>
      </c>
    </row>
    <row r="91" spans="1:8">
      <c r="A91" t="s">
        <v>13</v>
      </c>
      <c r="B91">
        <v>1</v>
      </c>
      <c r="C91" s="3">
        <f t="shared" si="31"/>
        <v>120</v>
      </c>
      <c r="D91">
        <v>0</v>
      </c>
      <c r="E91">
        <v>1</v>
      </c>
      <c r="F91" s="2">
        <f t="shared" si="32"/>
        <v>56</v>
      </c>
      <c r="G91" s="1">
        <f t="shared" si="30"/>
        <v>1</v>
      </c>
      <c r="H91" s="1">
        <f t="shared" si="26"/>
        <v>0</v>
      </c>
    </row>
    <row r="92" spans="1:8">
      <c r="A92" t="s">
        <v>13</v>
      </c>
      <c r="B92">
        <v>2</v>
      </c>
      <c r="C92" s="3">
        <v>24</v>
      </c>
      <c r="D92">
        <v>77</v>
      </c>
      <c r="E92">
        <v>0</v>
      </c>
      <c r="F92" s="3">
        <f>E92</f>
        <v>0</v>
      </c>
      <c r="G92" s="1">
        <f t="shared" ref="G92:G100" si="33">F92/($F$100)</f>
        <v>0</v>
      </c>
      <c r="H92" s="1">
        <f t="shared" si="26"/>
        <v>1</v>
      </c>
    </row>
    <row r="93" spans="1:8">
      <c r="A93" t="s">
        <v>13</v>
      </c>
      <c r="B93">
        <v>2</v>
      </c>
      <c r="C93" s="3">
        <f t="shared" ref="C93:C100" si="34">C92+12</f>
        <v>36</v>
      </c>
      <c r="D93" s="4">
        <v>72</v>
      </c>
      <c r="E93" s="4">
        <v>0</v>
      </c>
      <c r="F93" s="2">
        <f t="shared" ref="F93:F100" si="35">E93+F92</f>
        <v>0</v>
      </c>
      <c r="G93" s="1">
        <f t="shared" si="33"/>
        <v>0</v>
      </c>
      <c r="H93" s="1">
        <f t="shared" si="26"/>
        <v>1</v>
      </c>
    </row>
    <row r="94" spans="1:8">
      <c r="A94" t="s">
        <v>13</v>
      </c>
      <c r="B94">
        <v>2</v>
      </c>
      <c r="C94" s="3">
        <f t="shared" si="34"/>
        <v>48</v>
      </c>
      <c r="D94">
        <v>45</v>
      </c>
      <c r="E94">
        <v>20</v>
      </c>
      <c r="F94" s="2">
        <f t="shared" si="35"/>
        <v>20</v>
      </c>
      <c r="G94" s="1">
        <f t="shared" si="33"/>
        <v>0.2857142857142857</v>
      </c>
      <c r="H94" s="1">
        <f t="shared" si="26"/>
        <v>0.7142857142857143</v>
      </c>
    </row>
    <row r="95" spans="1:8">
      <c r="A95" t="s">
        <v>13</v>
      </c>
      <c r="B95">
        <v>2</v>
      </c>
      <c r="C95" s="3">
        <f t="shared" si="34"/>
        <v>60</v>
      </c>
      <c r="D95" s="4">
        <v>18</v>
      </c>
      <c r="E95" s="4">
        <v>25</v>
      </c>
      <c r="F95" s="2">
        <f t="shared" si="35"/>
        <v>45</v>
      </c>
      <c r="G95" s="1">
        <f t="shared" si="33"/>
        <v>0.6428571428571429</v>
      </c>
      <c r="H95" s="1">
        <f t="shared" si="26"/>
        <v>0.3571428571428571</v>
      </c>
    </row>
    <row r="96" spans="1:8">
      <c r="A96" t="s">
        <v>13</v>
      </c>
      <c r="B96">
        <v>2</v>
      </c>
      <c r="C96" s="3">
        <f t="shared" si="34"/>
        <v>72</v>
      </c>
      <c r="D96">
        <v>8</v>
      </c>
      <c r="E96">
        <v>17</v>
      </c>
      <c r="F96" s="2">
        <f t="shared" si="35"/>
        <v>62</v>
      </c>
      <c r="G96" s="1">
        <f t="shared" si="33"/>
        <v>0.88571428571428568</v>
      </c>
      <c r="H96" s="1">
        <f t="shared" si="26"/>
        <v>0.11428571428571432</v>
      </c>
    </row>
    <row r="97" spans="1:8">
      <c r="A97" t="s">
        <v>13</v>
      </c>
      <c r="B97">
        <v>2</v>
      </c>
      <c r="C97" s="3">
        <f t="shared" si="34"/>
        <v>84</v>
      </c>
      <c r="D97" s="4">
        <v>2</v>
      </c>
      <c r="E97" s="4">
        <v>2</v>
      </c>
      <c r="F97" s="2">
        <f t="shared" si="35"/>
        <v>64</v>
      </c>
      <c r="G97" s="1">
        <f t="shared" si="33"/>
        <v>0.91428571428571426</v>
      </c>
      <c r="H97" s="1">
        <f t="shared" si="26"/>
        <v>8.5714285714285743E-2</v>
      </c>
    </row>
    <row r="98" spans="1:8">
      <c r="A98" t="s">
        <v>13</v>
      </c>
      <c r="B98">
        <v>2</v>
      </c>
      <c r="C98" s="3">
        <f t="shared" si="34"/>
        <v>96</v>
      </c>
      <c r="D98">
        <v>1</v>
      </c>
      <c r="E98">
        <v>5</v>
      </c>
      <c r="F98" s="2">
        <f t="shared" si="35"/>
        <v>69</v>
      </c>
      <c r="G98" s="1">
        <f t="shared" si="33"/>
        <v>0.98571428571428577</v>
      </c>
      <c r="H98" s="1">
        <f t="shared" ref="H98:H129" si="36">1-G98</f>
        <v>1.4285714285714235E-2</v>
      </c>
    </row>
    <row r="99" spans="1:8">
      <c r="A99" t="s">
        <v>13</v>
      </c>
      <c r="B99">
        <v>2</v>
      </c>
      <c r="C99" s="3">
        <f t="shared" si="34"/>
        <v>108</v>
      </c>
      <c r="D99" s="4">
        <v>0</v>
      </c>
      <c r="E99" s="4">
        <v>1</v>
      </c>
      <c r="F99" s="2">
        <f t="shared" si="35"/>
        <v>70</v>
      </c>
      <c r="G99" s="1">
        <f t="shared" si="33"/>
        <v>1</v>
      </c>
      <c r="H99" s="1">
        <f t="shared" si="36"/>
        <v>0</v>
      </c>
    </row>
    <row r="100" spans="1:8">
      <c r="A100" t="s">
        <v>13</v>
      </c>
      <c r="B100">
        <v>2</v>
      </c>
      <c r="C100" s="3">
        <f t="shared" si="34"/>
        <v>120</v>
      </c>
      <c r="D100">
        <v>0</v>
      </c>
      <c r="E100">
        <v>0</v>
      </c>
      <c r="F100" s="2">
        <f t="shared" si="35"/>
        <v>70</v>
      </c>
      <c r="G100" s="1">
        <f t="shared" si="33"/>
        <v>1</v>
      </c>
      <c r="H100" s="1">
        <f t="shared" si="36"/>
        <v>0</v>
      </c>
    </row>
    <row r="101" spans="1:8">
      <c r="A101" t="s">
        <v>13</v>
      </c>
      <c r="B101">
        <v>3</v>
      </c>
      <c r="C101" s="3">
        <v>24</v>
      </c>
      <c r="D101">
        <v>74</v>
      </c>
      <c r="E101">
        <v>0</v>
      </c>
      <c r="F101" s="3">
        <f>E101</f>
        <v>0</v>
      </c>
      <c r="G101" s="1">
        <f t="shared" ref="G101:G109" si="37">F101/($F$109)</f>
        <v>0</v>
      </c>
      <c r="H101" s="1">
        <f t="shared" si="36"/>
        <v>1</v>
      </c>
    </row>
    <row r="102" spans="1:8">
      <c r="A102" t="s">
        <v>13</v>
      </c>
      <c r="B102">
        <v>3</v>
      </c>
      <c r="C102" s="3">
        <f t="shared" ref="C102:C109" si="38">C101+12</f>
        <v>36</v>
      </c>
      <c r="D102" s="4">
        <v>76</v>
      </c>
      <c r="E102" s="4">
        <v>0</v>
      </c>
      <c r="F102" s="2">
        <f t="shared" ref="F102:F109" si="39">E102+F101</f>
        <v>0</v>
      </c>
      <c r="G102" s="1">
        <f t="shared" si="37"/>
        <v>0</v>
      </c>
      <c r="H102" s="1">
        <f t="shared" si="36"/>
        <v>1</v>
      </c>
    </row>
    <row r="103" spans="1:8">
      <c r="A103" t="s">
        <v>13</v>
      </c>
      <c r="B103">
        <v>3</v>
      </c>
      <c r="C103" s="3">
        <f t="shared" si="38"/>
        <v>48</v>
      </c>
      <c r="D103">
        <v>44</v>
      </c>
      <c r="E103">
        <v>18</v>
      </c>
      <c r="F103" s="2">
        <f t="shared" si="39"/>
        <v>18</v>
      </c>
      <c r="G103" s="1">
        <f t="shared" si="37"/>
        <v>0.33333333333333331</v>
      </c>
      <c r="H103" s="1">
        <f t="shared" si="36"/>
        <v>0.66666666666666674</v>
      </c>
    </row>
    <row r="104" spans="1:8">
      <c r="A104" t="s">
        <v>13</v>
      </c>
      <c r="B104">
        <v>3</v>
      </c>
      <c r="C104" s="3">
        <f t="shared" si="38"/>
        <v>60</v>
      </c>
      <c r="D104" s="4">
        <v>20</v>
      </c>
      <c r="E104" s="4">
        <v>16</v>
      </c>
      <c r="F104" s="2">
        <f t="shared" si="39"/>
        <v>34</v>
      </c>
      <c r="G104" s="1">
        <f t="shared" si="37"/>
        <v>0.62962962962962965</v>
      </c>
      <c r="H104" s="1">
        <f t="shared" si="36"/>
        <v>0.37037037037037035</v>
      </c>
    </row>
    <row r="105" spans="1:8">
      <c r="A105" t="s">
        <v>13</v>
      </c>
      <c r="B105">
        <v>3</v>
      </c>
      <c r="C105" s="3">
        <f t="shared" si="38"/>
        <v>72</v>
      </c>
      <c r="D105">
        <v>8</v>
      </c>
      <c r="E105">
        <v>12</v>
      </c>
      <c r="F105" s="2">
        <f t="shared" si="39"/>
        <v>46</v>
      </c>
      <c r="G105" s="1">
        <f t="shared" si="37"/>
        <v>0.85185185185185186</v>
      </c>
      <c r="H105" s="1">
        <f t="shared" si="36"/>
        <v>0.14814814814814814</v>
      </c>
    </row>
    <row r="106" spans="1:8">
      <c r="A106" t="s">
        <v>13</v>
      </c>
      <c r="B106">
        <v>3</v>
      </c>
      <c r="C106" s="3">
        <f t="shared" si="38"/>
        <v>84</v>
      </c>
      <c r="D106" s="4">
        <v>1</v>
      </c>
      <c r="E106" s="4">
        <v>7</v>
      </c>
      <c r="F106" s="2">
        <f t="shared" si="39"/>
        <v>53</v>
      </c>
      <c r="G106" s="1">
        <f t="shared" si="37"/>
        <v>0.98148148148148151</v>
      </c>
      <c r="H106" s="1">
        <f t="shared" si="36"/>
        <v>1.851851851851849E-2</v>
      </c>
    </row>
    <row r="107" spans="1:8">
      <c r="A107" t="s">
        <v>13</v>
      </c>
      <c r="B107">
        <v>3</v>
      </c>
      <c r="C107" s="3">
        <f t="shared" si="38"/>
        <v>96</v>
      </c>
      <c r="D107">
        <v>0</v>
      </c>
      <c r="E107">
        <v>1</v>
      </c>
      <c r="F107" s="2">
        <f t="shared" si="39"/>
        <v>54</v>
      </c>
      <c r="G107" s="1">
        <f t="shared" si="37"/>
        <v>1</v>
      </c>
      <c r="H107" s="1">
        <f t="shared" si="36"/>
        <v>0</v>
      </c>
    </row>
    <row r="108" spans="1:8">
      <c r="A108" t="s">
        <v>13</v>
      </c>
      <c r="B108">
        <v>3</v>
      </c>
      <c r="C108" s="3">
        <f t="shared" si="38"/>
        <v>108</v>
      </c>
      <c r="D108" s="4">
        <v>0</v>
      </c>
      <c r="E108" s="4">
        <v>0</v>
      </c>
      <c r="F108" s="2">
        <f t="shared" si="39"/>
        <v>54</v>
      </c>
      <c r="G108" s="1">
        <f t="shared" si="37"/>
        <v>1</v>
      </c>
      <c r="H108" s="1">
        <f t="shared" si="36"/>
        <v>0</v>
      </c>
    </row>
    <row r="109" spans="1:8">
      <c r="A109" t="s">
        <v>13</v>
      </c>
      <c r="B109">
        <v>3</v>
      </c>
      <c r="C109" s="3">
        <f t="shared" si="38"/>
        <v>120</v>
      </c>
      <c r="D109">
        <v>0</v>
      </c>
      <c r="E109">
        <v>0</v>
      </c>
      <c r="F109" s="2">
        <f t="shared" si="39"/>
        <v>54</v>
      </c>
      <c r="G109" s="1">
        <f t="shared" si="37"/>
        <v>1</v>
      </c>
      <c r="H109" s="1">
        <f t="shared" si="36"/>
        <v>0</v>
      </c>
    </row>
    <row r="110" spans="1:8">
      <c r="A110" t="s">
        <v>14</v>
      </c>
      <c r="B110">
        <v>1</v>
      </c>
      <c r="C110" s="3">
        <v>24</v>
      </c>
      <c r="D110">
        <v>94</v>
      </c>
      <c r="E110">
        <v>0</v>
      </c>
      <c r="F110" s="3">
        <f>E110</f>
        <v>0</v>
      </c>
      <c r="G110" s="1">
        <f t="shared" ref="G110:G118" si="40">F110/($F$118)</f>
        <v>0</v>
      </c>
      <c r="H110" s="1">
        <f t="shared" si="36"/>
        <v>1</v>
      </c>
    </row>
    <row r="111" spans="1:8">
      <c r="A111" t="s">
        <v>14</v>
      </c>
      <c r="B111">
        <v>1</v>
      </c>
      <c r="C111" s="3">
        <f t="shared" ref="C111:C118" si="41">C110+12</f>
        <v>36</v>
      </c>
      <c r="D111" s="4">
        <v>82</v>
      </c>
      <c r="E111" s="4">
        <v>0</v>
      </c>
      <c r="F111" s="2">
        <f t="shared" ref="F111:F118" si="42">E111+F110</f>
        <v>0</v>
      </c>
      <c r="G111" s="1">
        <f t="shared" si="40"/>
        <v>0</v>
      </c>
      <c r="H111" s="1">
        <f t="shared" si="36"/>
        <v>1</v>
      </c>
    </row>
    <row r="112" spans="1:8">
      <c r="A112" t="s">
        <v>14</v>
      </c>
      <c r="B112">
        <v>1</v>
      </c>
      <c r="C112" s="3">
        <f t="shared" si="41"/>
        <v>48</v>
      </c>
      <c r="D112">
        <v>67</v>
      </c>
      <c r="E112">
        <v>9</v>
      </c>
      <c r="F112" s="2">
        <f t="shared" si="42"/>
        <v>9</v>
      </c>
      <c r="G112" s="1">
        <f t="shared" si="40"/>
        <v>0.125</v>
      </c>
      <c r="H112" s="1">
        <f t="shared" si="36"/>
        <v>0.875</v>
      </c>
    </row>
    <row r="113" spans="1:8">
      <c r="A113" t="s">
        <v>14</v>
      </c>
      <c r="B113">
        <v>1</v>
      </c>
      <c r="C113" s="3">
        <f t="shared" si="41"/>
        <v>60</v>
      </c>
      <c r="D113" s="4">
        <v>28</v>
      </c>
      <c r="E113" s="4">
        <v>31</v>
      </c>
      <c r="F113" s="2">
        <f t="shared" si="42"/>
        <v>40</v>
      </c>
      <c r="G113" s="1">
        <f t="shared" si="40"/>
        <v>0.55555555555555558</v>
      </c>
      <c r="H113" s="1">
        <f t="shared" si="36"/>
        <v>0.44444444444444442</v>
      </c>
    </row>
    <row r="114" spans="1:8">
      <c r="A114" t="s">
        <v>14</v>
      </c>
      <c r="B114">
        <v>1</v>
      </c>
      <c r="C114" s="3">
        <f t="shared" si="41"/>
        <v>72</v>
      </c>
      <c r="D114">
        <v>5</v>
      </c>
      <c r="E114">
        <v>28</v>
      </c>
      <c r="F114" s="2">
        <f t="shared" si="42"/>
        <v>68</v>
      </c>
      <c r="G114" s="1">
        <f t="shared" si="40"/>
        <v>0.94444444444444442</v>
      </c>
      <c r="H114" s="1">
        <f t="shared" si="36"/>
        <v>5.555555555555558E-2</v>
      </c>
    </row>
    <row r="115" spans="1:8">
      <c r="A115" t="s">
        <v>14</v>
      </c>
      <c r="B115">
        <v>1</v>
      </c>
      <c r="C115" s="3">
        <f t="shared" si="41"/>
        <v>84</v>
      </c>
      <c r="D115" s="4">
        <v>2</v>
      </c>
      <c r="E115" s="4">
        <v>2</v>
      </c>
      <c r="F115" s="2">
        <f t="shared" si="42"/>
        <v>70</v>
      </c>
      <c r="G115" s="1">
        <f t="shared" si="40"/>
        <v>0.97222222222222221</v>
      </c>
      <c r="H115" s="1">
        <f t="shared" si="36"/>
        <v>2.777777777777779E-2</v>
      </c>
    </row>
    <row r="116" spans="1:8">
      <c r="A116" t="s">
        <v>14</v>
      </c>
      <c r="B116">
        <v>1</v>
      </c>
      <c r="C116" s="3">
        <f t="shared" si="41"/>
        <v>96</v>
      </c>
      <c r="D116">
        <v>0</v>
      </c>
      <c r="E116">
        <v>2</v>
      </c>
      <c r="F116" s="2">
        <f t="shared" si="42"/>
        <v>72</v>
      </c>
      <c r="G116" s="1">
        <f t="shared" si="40"/>
        <v>1</v>
      </c>
      <c r="H116" s="1">
        <f t="shared" si="36"/>
        <v>0</v>
      </c>
    </row>
    <row r="117" spans="1:8">
      <c r="A117" t="s">
        <v>14</v>
      </c>
      <c r="B117">
        <v>1</v>
      </c>
      <c r="C117" s="3">
        <f t="shared" si="41"/>
        <v>108</v>
      </c>
      <c r="D117" s="4">
        <v>0</v>
      </c>
      <c r="E117" s="4">
        <v>0</v>
      </c>
      <c r="F117" s="2">
        <f t="shared" si="42"/>
        <v>72</v>
      </c>
      <c r="G117" s="1">
        <f t="shared" si="40"/>
        <v>1</v>
      </c>
      <c r="H117" s="1">
        <f t="shared" si="36"/>
        <v>0</v>
      </c>
    </row>
    <row r="118" spans="1:8">
      <c r="A118" t="s">
        <v>14</v>
      </c>
      <c r="B118">
        <v>1</v>
      </c>
      <c r="C118" s="3">
        <f t="shared" si="41"/>
        <v>120</v>
      </c>
      <c r="D118">
        <v>0</v>
      </c>
      <c r="E118">
        <v>0</v>
      </c>
      <c r="F118" s="2">
        <f t="shared" si="42"/>
        <v>72</v>
      </c>
      <c r="G118" s="1">
        <f t="shared" si="40"/>
        <v>1</v>
      </c>
      <c r="H118" s="1">
        <f t="shared" si="36"/>
        <v>0</v>
      </c>
    </row>
    <row r="119" spans="1:8">
      <c r="A119" t="s">
        <v>14</v>
      </c>
      <c r="B119">
        <v>2</v>
      </c>
      <c r="C119" s="3">
        <v>24</v>
      </c>
      <c r="D119">
        <v>56</v>
      </c>
      <c r="E119">
        <v>0</v>
      </c>
      <c r="F119" s="3">
        <f>E119</f>
        <v>0</v>
      </c>
      <c r="G119" s="1">
        <f t="shared" ref="G119:G127" si="43">F119/($F$127)</f>
        <v>0</v>
      </c>
      <c r="H119" s="1">
        <f t="shared" si="36"/>
        <v>1</v>
      </c>
    </row>
    <row r="120" spans="1:8">
      <c r="A120" t="s">
        <v>14</v>
      </c>
      <c r="B120">
        <v>2</v>
      </c>
      <c r="C120" s="3">
        <f t="shared" ref="C120:C127" si="44">C119+12</f>
        <v>36</v>
      </c>
      <c r="D120" s="4">
        <v>60</v>
      </c>
      <c r="E120" s="4">
        <v>0</v>
      </c>
      <c r="F120" s="2">
        <f t="shared" ref="F120:F127" si="45">E120+F119</f>
        <v>0</v>
      </c>
      <c r="G120" s="1">
        <f t="shared" si="43"/>
        <v>0</v>
      </c>
      <c r="H120" s="1">
        <f t="shared" si="36"/>
        <v>1</v>
      </c>
    </row>
    <row r="121" spans="1:8">
      <c r="A121" t="s">
        <v>14</v>
      </c>
      <c r="B121">
        <v>2</v>
      </c>
      <c r="C121" s="3">
        <f t="shared" si="44"/>
        <v>48</v>
      </c>
      <c r="D121">
        <v>33</v>
      </c>
      <c r="E121">
        <v>16</v>
      </c>
      <c r="F121" s="2">
        <f t="shared" si="45"/>
        <v>16</v>
      </c>
      <c r="G121" s="1">
        <f t="shared" si="43"/>
        <v>0.33333333333333331</v>
      </c>
      <c r="H121" s="1">
        <f t="shared" si="36"/>
        <v>0.66666666666666674</v>
      </c>
    </row>
    <row r="122" spans="1:8">
      <c r="A122" t="s">
        <v>14</v>
      </c>
      <c r="B122">
        <v>2</v>
      </c>
      <c r="C122" s="3">
        <f t="shared" si="44"/>
        <v>60</v>
      </c>
      <c r="D122" s="4">
        <v>17</v>
      </c>
      <c r="E122" s="4">
        <v>16</v>
      </c>
      <c r="F122" s="2">
        <f t="shared" si="45"/>
        <v>32</v>
      </c>
      <c r="G122" s="1">
        <f t="shared" si="43"/>
        <v>0.66666666666666663</v>
      </c>
      <c r="H122" s="1">
        <f t="shared" si="36"/>
        <v>0.33333333333333337</v>
      </c>
    </row>
    <row r="123" spans="1:8">
      <c r="A123" t="s">
        <v>14</v>
      </c>
      <c r="B123">
        <v>2</v>
      </c>
      <c r="C123" s="3">
        <f t="shared" si="44"/>
        <v>72</v>
      </c>
      <c r="D123">
        <v>9</v>
      </c>
      <c r="E123">
        <v>8</v>
      </c>
      <c r="F123" s="2">
        <f t="shared" si="45"/>
        <v>40</v>
      </c>
      <c r="G123" s="1">
        <f t="shared" si="43"/>
        <v>0.83333333333333337</v>
      </c>
      <c r="H123" s="1">
        <f t="shared" si="36"/>
        <v>0.16666666666666663</v>
      </c>
    </row>
    <row r="124" spans="1:8">
      <c r="A124" t="s">
        <v>14</v>
      </c>
      <c r="B124">
        <v>2</v>
      </c>
      <c r="C124" s="3">
        <f t="shared" si="44"/>
        <v>84</v>
      </c>
      <c r="D124" s="4">
        <v>3</v>
      </c>
      <c r="E124" s="4">
        <v>5</v>
      </c>
      <c r="F124" s="2">
        <f t="shared" si="45"/>
        <v>45</v>
      </c>
      <c r="G124" s="1">
        <f t="shared" si="43"/>
        <v>0.9375</v>
      </c>
      <c r="H124" s="1">
        <f t="shared" si="36"/>
        <v>6.25E-2</v>
      </c>
    </row>
    <row r="125" spans="1:8">
      <c r="A125" t="s">
        <v>14</v>
      </c>
      <c r="B125">
        <v>2</v>
      </c>
      <c r="C125" s="3">
        <f t="shared" si="44"/>
        <v>96</v>
      </c>
      <c r="D125">
        <v>0</v>
      </c>
      <c r="E125">
        <v>3</v>
      </c>
      <c r="F125" s="2">
        <f t="shared" si="45"/>
        <v>48</v>
      </c>
      <c r="G125" s="1">
        <f t="shared" si="43"/>
        <v>1</v>
      </c>
      <c r="H125" s="1">
        <f t="shared" si="36"/>
        <v>0</v>
      </c>
    </row>
    <row r="126" spans="1:8">
      <c r="A126" t="s">
        <v>14</v>
      </c>
      <c r="B126">
        <v>2</v>
      </c>
      <c r="C126" s="3">
        <f t="shared" si="44"/>
        <v>108</v>
      </c>
      <c r="D126" s="4">
        <v>0</v>
      </c>
      <c r="E126" s="4">
        <v>0</v>
      </c>
      <c r="F126" s="2">
        <f t="shared" si="45"/>
        <v>48</v>
      </c>
      <c r="G126" s="1">
        <f t="shared" si="43"/>
        <v>1</v>
      </c>
      <c r="H126" s="1">
        <f t="shared" si="36"/>
        <v>0</v>
      </c>
    </row>
    <row r="127" spans="1:8">
      <c r="A127" t="s">
        <v>14</v>
      </c>
      <c r="B127">
        <v>2</v>
      </c>
      <c r="C127" s="3">
        <f t="shared" si="44"/>
        <v>120</v>
      </c>
      <c r="D127">
        <v>0</v>
      </c>
      <c r="E127">
        <v>0</v>
      </c>
      <c r="F127" s="2">
        <f t="shared" si="45"/>
        <v>48</v>
      </c>
      <c r="G127" s="1">
        <f t="shared" si="43"/>
        <v>1</v>
      </c>
      <c r="H127" s="1">
        <f t="shared" si="36"/>
        <v>0</v>
      </c>
    </row>
    <row r="128" spans="1:8">
      <c r="A128" t="s">
        <v>14</v>
      </c>
      <c r="B128">
        <v>3</v>
      </c>
      <c r="C128" s="3">
        <v>24</v>
      </c>
      <c r="D128">
        <v>57</v>
      </c>
      <c r="E128">
        <v>0</v>
      </c>
      <c r="F128" s="3">
        <f>E128</f>
        <v>0</v>
      </c>
      <c r="G128" s="1">
        <f t="shared" ref="G128:G136" si="46">F128/($F$136)</f>
        <v>0</v>
      </c>
      <c r="H128" s="1">
        <f t="shared" si="36"/>
        <v>1</v>
      </c>
    </row>
    <row r="129" spans="1:8">
      <c r="A129" t="s">
        <v>14</v>
      </c>
      <c r="B129">
        <v>3</v>
      </c>
      <c r="C129" s="3">
        <f t="shared" ref="C129:C136" si="47">C128+12</f>
        <v>36</v>
      </c>
      <c r="D129" s="4">
        <v>57</v>
      </c>
      <c r="E129" s="4">
        <v>1</v>
      </c>
      <c r="F129" s="2">
        <f t="shared" ref="F129:F136" si="48">E129+F128</f>
        <v>1</v>
      </c>
      <c r="G129" s="1">
        <f t="shared" si="46"/>
        <v>2.1276595744680851E-2</v>
      </c>
      <c r="H129" s="1">
        <f t="shared" si="36"/>
        <v>0.97872340425531912</v>
      </c>
    </row>
    <row r="130" spans="1:8">
      <c r="A130" t="s">
        <v>14</v>
      </c>
      <c r="B130">
        <v>3</v>
      </c>
      <c r="C130" s="3">
        <f t="shared" si="47"/>
        <v>48</v>
      </c>
      <c r="D130">
        <v>47</v>
      </c>
      <c r="E130">
        <v>10</v>
      </c>
      <c r="F130" s="2">
        <f t="shared" si="48"/>
        <v>11</v>
      </c>
      <c r="G130" s="1">
        <f t="shared" si="46"/>
        <v>0.23404255319148937</v>
      </c>
      <c r="H130" s="1">
        <f t="shared" ref="H130:H136" si="49">1-G130</f>
        <v>0.76595744680851063</v>
      </c>
    </row>
    <row r="131" spans="1:8">
      <c r="A131" t="s">
        <v>14</v>
      </c>
      <c r="B131">
        <v>3</v>
      </c>
      <c r="C131" s="3">
        <f t="shared" si="47"/>
        <v>60</v>
      </c>
      <c r="D131" s="4">
        <v>17</v>
      </c>
      <c r="E131" s="4">
        <v>17</v>
      </c>
      <c r="F131" s="2">
        <f t="shared" si="48"/>
        <v>28</v>
      </c>
      <c r="G131" s="1">
        <f t="shared" si="46"/>
        <v>0.5957446808510638</v>
      </c>
      <c r="H131" s="1">
        <f t="shared" si="49"/>
        <v>0.4042553191489362</v>
      </c>
    </row>
    <row r="132" spans="1:8">
      <c r="A132" t="s">
        <v>14</v>
      </c>
      <c r="B132">
        <v>3</v>
      </c>
      <c r="C132" s="3">
        <f t="shared" si="47"/>
        <v>72</v>
      </c>
      <c r="D132">
        <v>6</v>
      </c>
      <c r="E132">
        <v>11</v>
      </c>
      <c r="F132" s="2">
        <f t="shared" si="48"/>
        <v>39</v>
      </c>
      <c r="G132" s="1">
        <f t="shared" si="46"/>
        <v>0.82978723404255317</v>
      </c>
      <c r="H132" s="1">
        <f t="shared" si="49"/>
        <v>0.17021276595744683</v>
      </c>
    </row>
    <row r="133" spans="1:8">
      <c r="A133" t="s">
        <v>14</v>
      </c>
      <c r="B133">
        <v>3</v>
      </c>
      <c r="C133" s="3">
        <f t="shared" si="47"/>
        <v>84</v>
      </c>
      <c r="D133" s="4">
        <v>3</v>
      </c>
      <c r="E133" s="4">
        <v>4</v>
      </c>
      <c r="F133" s="2">
        <f t="shared" si="48"/>
        <v>43</v>
      </c>
      <c r="G133" s="1">
        <f t="shared" si="46"/>
        <v>0.91489361702127658</v>
      </c>
      <c r="H133" s="1">
        <f t="shared" si="49"/>
        <v>8.5106382978723416E-2</v>
      </c>
    </row>
    <row r="134" spans="1:8">
      <c r="A134" t="s">
        <v>14</v>
      </c>
      <c r="B134">
        <v>3</v>
      </c>
      <c r="C134" s="3">
        <f t="shared" si="47"/>
        <v>96</v>
      </c>
      <c r="D134">
        <v>0</v>
      </c>
      <c r="E134">
        <v>4</v>
      </c>
      <c r="F134" s="2">
        <f t="shared" si="48"/>
        <v>47</v>
      </c>
      <c r="G134" s="1">
        <f t="shared" si="46"/>
        <v>1</v>
      </c>
      <c r="H134" s="1">
        <f t="shared" si="49"/>
        <v>0</v>
      </c>
    </row>
    <row r="135" spans="1:8">
      <c r="A135" t="s">
        <v>14</v>
      </c>
      <c r="B135">
        <v>3</v>
      </c>
      <c r="C135" s="3">
        <f t="shared" si="47"/>
        <v>108</v>
      </c>
      <c r="D135" s="4">
        <v>0</v>
      </c>
      <c r="E135" s="4">
        <v>0</v>
      </c>
      <c r="F135" s="2">
        <f t="shared" si="48"/>
        <v>47</v>
      </c>
      <c r="G135" s="1">
        <f t="shared" si="46"/>
        <v>1</v>
      </c>
      <c r="H135" s="1">
        <f t="shared" si="49"/>
        <v>0</v>
      </c>
    </row>
    <row r="136" spans="1:8">
      <c r="A136" t="s">
        <v>14</v>
      </c>
      <c r="B136">
        <v>3</v>
      </c>
      <c r="C136" s="3">
        <f t="shared" si="47"/>
        <v>120</v>
      </c>
      <c r="D136">
        <v>0</v>
      </c>
      <c r="E136">
        <v>0</v>
      </c>
      <c r="F136" s="2">
        <f t="shared" si="48"/>
        <v>47</v>
      </c>
      <c r="G136" s="1">
        <f t="shared" si="46"/>
        <v>1</v>
      </c>
      <c r="H136" s="1">
        <f t="shared" si="49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cf6e17-9c8f-4235-8026-493d6b53c302" xsi:nil="true"/>
    <lcf76f155ced4ddcb4097134ff3c332f xmlns="a77c49dd-08f9-465c-9c67-070e521538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F0AFAB77875408210719DCCB61545" ma:contentTypeVersion="11" ma:contentTypeDescription="Create a new document." ma:contentTypeScope="" ma:versionID="c98efa707b0d818f79f64944bd956c90">
  <xsd:schema xmlns:xsd="http://www.w3.org/2001/XMLSchema" xmlns:xs="http://www.w3.org/2001/XMLSchema" xmlns:p="http://schemas.microsoft.com/office/2006/metadata/properties" xmlns:ns2="a77c49dd-08f9-465c-9c67-070e521538e7" xmlns:ns3="88cf6e17-9c8f-4235-8026-493d6b53c302" targetNamespace="http://schemas.microsoft.com/office/2006/metadata/properties" ma:root="true" ma:fieldsID="68fc734d6edb335746e9a8cc0c1fa26a" ns2:_="" ns3:_="">
    <xsd:import namespace="a77c49dd-08f9-465c-9c67-070e521538e7"/>
    <xsd:import namespace="88cf6e17-9c8f-4235-8026-493d6b53c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c49dd-08f9-465c-9c67-070e52153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f6e17-9c8f-4235-8026-493d6b53c3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186d2b-9775-4ec4-81ae-dff2a2dab672}" ma:internalName="TaxCatchAll" ma:showField="CatchAllData" ma:web="88cf6e17-9c8f-4235-8026-493d6b53c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5A02C-EE13-49CD-9F29-2343C95B3854}"/>
</file>

<file path=customXml/itemProps2.xml><?xml version="1.0" encoding="utf-8"?>
<ds:datastoreItem xmlns:ds="http://schemas.openxmlformats.org/officeDocument/2006/customXml" ds:itemID="{5B787C4B-6E9D-44E8-808A-80538A978B0D}"/>
</file>

<file path=customXml/itemProps3.xml><?xml version="1.0" encoding="utf-8"?>
<ds:datastoreItem xmlns:ds="http://schemas.openxmlformats.org/officeDocument/2006/customXml" ds:itemID="{E8988E01-3BC3-46F9-ABE1-0B5B0D8F10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Hunter, Craig P.</dc:creator>
  <cp:keywords/>
  <dc:description/>
  <cp:lastModifiedBy>Gainey, Patrick</cp:lastModifiedBy>
  <cp:revision/>
  <dcterms:created xsi:type="dcterms:W3CDTF">2024-04-13T18:23:53Z</dcterms:created>
  <dcterms:modified xsi:type="dcterms:W3CDTF">2025-01-17T17:08:55Z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0x01010000BF0AFAB77875408210719DCCB61545</vt:lpwstr>
  </property>
  <property fmtid="{D5CDD505-2E9C-101B-9397-08002B2CF9AE}" pid="3" name="MediaServiceImageTags">
    <vt:lpwstr/>
  </property>
</Properties>
</file>