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1699304238016/WOPIServiceId_TP_BOX_2/WOPIUserId_-/"/>
    </mc:Choice>
  </mc:AlternateContent>
  <xr:revisionPtr revIDLastSave="1" documentId="8_{8623DEFC-5798-F142-83AD-CA12551F758E}" xr6:coauthVersionLast="47" xr6:coauthVersionMax="47" xr10:uidLastSave="{9373FE63-8684-D34C-A71B-FCF75838CA2A}"/>
  <bookViews>
    <workbookView xWindow="0" yWindow="500" windowWidth="51200" windowHeight="26740" xr2:uid="{A432F25F-0776-5543-B24C-EC583A1136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23" i="1"/>
</calcChain>
</file>

<file path=xl/sharedStrings.xml><?xml version="1.0" encoding="utf-8"?>
<sst xmlns="http://schemas.openxmlformats.org/spreadsheetml/2006/main" count="102" uniqueCount="101">
  <si>
    <t>Data processing</t>
  </si>
  <si>
    <r>
      <t>Map resolution range</t>
    </r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 (Å)</t>
    </r>
  </si>
  <si>
    <t>Model resolution (FSC=0.5) (Å)</t>
  </si>
  <si>
    <t>Map CC (around atoms)</t>
  </si>
  <si>
    <r>
      <t xml:space="preserve">Map sharpening </t>
    </r>
    <r>
      <rPr>
        <i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factor (Å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</si>
  <si>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t>Model composition</t>
  </si>
  <si>
    <t xml:space="preserve">    Non-hydrogen atoms</t>
  </si>
  <si>
    <t xml:space="preserve">    Protein residues</t>
  </si>
  <si>
    <t xml:space="preserve">    Ligands</t>
  </si>
  <si>
    <r>
      <t xml:space="preserve">Mean </t>
    </r>
    <r>
      <rPr>
        <i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factors (Å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</si>
  <si>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t xml:space="preserve">    Protein</t>
  </si>
  <si>
    <t xml:space="preserve">    Ligand</t>
  </si>
  <si>
    <t>R.m.s. deviations</t>
  </si>
  <si>
    <t xml:space="preserve">    Bond lengths (Å)</t>
  </si>
  <si>
    <t xml:space="preserve">    Bond angles (°)</t>
  </si>
  <si>
    <t xml:space="preserve"> Validation</t>
  </si>
  <si>
    <t xml:space="preserve">    MolProbity score</t>
  </si>
  <si>
    <t xml:space="preserve">    Rotamer outliers (%)</t>
  </si>
  <si>
    <t xml:space="preserve">    CaBLAM outliers (%)</t>
  </si>
  <si>
    <t xml:space="preserve"> Ramachandran plot</t>
  </si>
  <si>
    <t xml:space="preserve">    Favoured (%)</t>
  </si>
  <si>
    <t xml:space="preserve">    Allowed (%)</t>
  </si>
  <si>
    <t xml:space="preserve">    Disallowed (%)</t>
  </si>
  <si>
    <r>
      <t>a</t>
    </r>
    <r>
      <rPr>
        <sz val="11"/>
        <color theme="1"/>
        <rFont val="Times New Roman"/>
        <family val="1"/>
      </rPr>
      <t xml:space="preserve"> Range from 5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to 95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percentiles of local resolution map within the refinement mask</t>
    </r>
  </si>
  <si>
    <t>EM data collection</t>
  </si>
  <si>
    <t>Microscope model</t>
  </si>
  <si>
    <t>Detector model</t>
  </si>
  <si>
    <t>Number of datasets</t>
  </si>
  <si>
    <t>Number of micrographs</t>
  </si>
  <si>
    <t>Frames per micrograph</t>
  </si>
  <si>
    <t>Data collection software</t>
  </si>
  <si>
    <t>Magnification</t>
  </si>
  <si>
    <t>Voltage (keV)</t>
  </si>
  <si>
    <t>Energy filter slit width</t>
  </si>
  <si>
    <t>3D reconstructions</t>
  </si>
  <si>
    <t>EMDB map entry</t>
  </si>
  <si>
    <t>PDB coordinate entry</t>
  </si>
  <si>
    <t>Initial particle number</t>
  </si>
  <si>
    <t>Final refined particle number</t>
  </si>
  <si>
    <t>Map resolutions (Å):</t>
  </si>
  <si>
    <t xml:space="preserve">    Masked, at FSC = 0.143</t>
  </si>
  <si>
    <t xml:space="preserve">    Masked, at FSC = 0.5</t>
  </si>
  <si>
    <t xml:space="preserve">    Unmasked, at FSC = 0.5</t>
  </si>
  <si>
    <t>Refinement and model statistics</t>
  </si>
  <si>
    <t>Refinement method</t>
  </si>
  <si>
    <t>phenix.real_space_refine</t>
  </si>
  <si>
    <t xml:space="preserve">    All-atom clashscore</t>
  </si>
  <si>
    <t xml:space="preserve">    C-beta deviations (%)</t>
  </si>
  <si>
    <t>EMRinger score</t>
  </si>
  <si>
    <t>Gatan K3</t>
  </si>
  <si>
    <t>EPU</t>
  </si>
  <si>
    <t>Defocus range (μm)</t>
  </si>
  <si>
    <t>Electron fluence (e-/Å2)</t>
  </si>
  <si>
    <t>Pixel size (Å)</t>
  </si>
  <si>
    <t>20 eV</t>
  </si>
  <si>
    <t>EMPIAR dataset</t>
  </si>
  <si>
    <t xml:space="preserve">    Unmasked, at FSC = 0.143</t>
  </si>
  <si>
    <t xml:space="preserve">    Nucleotides</t>
  </si>
  <si>
    <t>Nucleic acid geometry</t>
  </si>
  <si>
    <t xml:space="preserve">    Correct sugar puckers (%)</t>
  </si>
  <si>
    <t xml:space="preserve">    Good backbone conformations (%)</t>
  </si>
  <si>
    <t xml:space="preserve">Thermo Scientific Titan Krios cryo TEM </t>
  </si>
  <si>
    <t>0.934 / 0.664</t>
  </si>
  <si>
    <t>81000 / 130000</t>
  </si>
  <si>
    <t>-1.3 to -3.1</t>
  </si>
  <si>
    <t>state I</t>
  </si>
  <si>
    <t>state II</t>
  </si>
  <si>
    <t>state III</t>
  </si>
  <si>
    <t>Prp22</t>
  </si>
  <si>
    <t>U2</t>
  </si>
  <si>
    <t>NTC</t>
  </si>
  <si>
    <t>U5</t>
  </si>
  <si>
    <t>Cwc22N</t>
  </si>
  <si>
    <t>2.23 – 4.56</t>
  </si>
  <si>
    <t>2.95 – 3.35</t>
  </si>
  <si>
    <t>3.22 – 6.2</t>
  </si>
  <si>
    <t>3.51 – 10.4</t>
  </si>
  <si>
    <t>2.96 – 6.23</t>
  </si>
  <si>
    <t>3.42 – 5.14</t>
  </si>
  <si>
    <t>2.47 –5.77</t>
  </si>
  <si>
    <t>2.36 – 6.05</t>
  </si>
  <si>
    <t>EMD-47157</t>
  </si>
  <si>
    <t>EMD-47158</t>
  </si>
  <si>
    <t>EMD-47159</t>
  </si>
  <si>
    <t>EMD-47162</t>
  </si>
  <si>
    <t>EMD-47164</t>
  </si>
  <si>
    <t>EMD-47160</t>
  </si>
  <si>
    <t>EMD-47161</t>
  </si>
  <si>
    <t>EMD-47163</t>
  </si>
  <si>
    <t>9DTR</t>
  </si>
  <si>
    <r>
      <t>Atom selection validated</t>
    </r>
    <r>
      <rPr>
        <vertAlign val="superscript"/>
        <sz val="11"/>
        <color theme="1"/>
        <rFont val="Times New Roman"/>
        <family val="1"/>
      </rPr>
      <t>b</t>
    </r>
  </si>
  <si>
    <r>
      <t>b</t>
    </r>
    <r>
      <rPr>
        <sz val="11"/>
        <color theme="1"/>
        <rFont val="Times New Roman"/>
        <family val="1"/>
      </rPr>
      <t xml:space="preserve"> In ChimeraX selection nomenclature</t>
    </r>
  </si>
  <si>
    <t>/V:1-290,318-422,437-1107/E:12-21/D:1-40</t>
  </si>
  <si>
    <t>/W,Y,m,l,k,n,r,p,q/2:54-2000/T:1-85/G:210-300</t>
  </si>
  <si>
    <t>/T:86-1000/S:213-1000/O:291-380/D:91-200/Z/y:1-40,60-83/G:150-195</t>
  </si>
  <si>
    <t>/e,f,j,b,d,g,h/5:166-178</t>
  </si>
  <si>
    <t>/H:1-270</t>
  </si>
  <si>
    <t>all</t>
  </si>
  <si>
    <t>remainder, excluding /R:55-120/5:1-27,128-165,49-66/6:8-18/N:146-324/s,t,u,v,w/O:420-600/J:1-32, against state I core map</t>
  </si>
  <si>
    <t>EMPIAR-12330</t>
  </si>
  <si>
    <t>Supplementary File 4, Cryo-EM data collection, refinement and validation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</si>
</sst>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/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64" fontId="3" fillId="0" borderId="0" xfId="1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6573-3B2F-5044-A4B2-AC2F10592A54}">
  <dimension ref="A1:Q64"/>
  <sheetViews>
    <sheetView tabSelected="1" zoomScale="134" zoomScaleNormal="135" workbookViewId="0">
      <selection activeCell="A2" sqref="A2"/>
    </sheetView>
  </sheetViews>
  <sheetFormatPr baseColWidth="10" defaultRowHeight="16" x14ac:dyDescent="0.2"/>
  <cols>
    <col min="1" max="1" width="32" customWidth="1"/>
    <col min="2" max="9" width="10.6640625" customWidth="1"/>
  </cols>
  <sheetData>
    <row r="1" spans="1:10" x14ac:dyDescent="0.2">
      <c r="A1" s="1" t="s">
        <v>100</v>
      </c>
      <c r="B1" s="1"/>
      <c r="C1" s="1"/>
      <c r="D1" s="1"/>
      <c r="E1" s="1"/>
      <c r="F1" s="1"/>
      <c r="G1" s="1"/>
      <c r="H1" s="1"/>
    </row>
    <row r="2" spans="1:10" ht="17" thickBot="1" x14ac:dyDescent="0.25">
      <c r="A2" s="2"/>
      <c r="B2" s="2"/>
      <c r="C2" s="2"/>
      <c r="D2" s="2"/>
      <c r="E2" s="2"/>
      <c r="F2" s="2"/>
      <c r="G2" s="2"/>
      <c r="H2" s="2"/>
    </row>
    <row r="3" spans="1:10" x14ac:dyDescent="0.2">
      <c r="A3" s="28"/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/>
    </row>
    <row r="4" spans="1:10" ht="17" thickBot="1" x14ac:dyDescent="0.25">
      <c r="A4" s="29"/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5" t="s">
        <v>24</v>
      </c>
      <c r="B5" s="5"/>
      <c r="C5" s="5"/>
      <c r="D5" s="5"/>
      <c r="E5" s="5"/>
      <c r="F5" s="5"/>
      <c r="G5" s="5"/>
      <c r="H5" s="5"/>
      <c r="I5" s="3"/>
    </row>
    <row r="6" spans="1:10" x14ac:dyDescent="0.2">
      <c r="A6" s="3" t="s">
        <v>25</v>
      </c>
      <c r="B6" s="30" t="s">
        <v>61</v>
      </c>
      <c r="C6" s="30"/>
      <c r="D6" s="30"/>
      <c r="E6" s="30"/>
      <c r="F6" s="30"/>
      <c r="G6" s="30"/>
      <c r="H6" s="30"/>
      <c r="I6" s="30"/>
    </row>
    <row r="7" spans="1:10" ht="30" customHeight="1" x14ac:dyDescent="0.2">
      <c r="A7" s="3" t="s">
        <v>26</v>
      </c>
      <c r="B7" s="26" t="s">
        <v>49</v>
      </c>
      <c r="C7" s="26"/>
      <c r="D7" s="26"/>
      <c r="E7" s="26"/>
      <c r="F7" s="26"/>
      <c r="G7" s="26"/>
      <c r="H7" s="26"/>
      <c r="I7" s="26"/>
    </row>
    <row r="8" spans="1:10" x14ac:dyDescent="0.2">
      <c r="A8" s="3" t="s">
        <v>27</v>
      </c>
      <c r="B8" s="26">
        <v>2</v>
      </c>
      <c r="C8" s="26"/>
      <c r="D8" s="26"/>
      <c r="E8" s="26"/>
      <c r="F8" s="26"/>
      <c r="G8" s="26"/>
      <c r="H8" s="26"/>
      <c r="I8" s="26"/>
    </row>
    <row r="9" spans="1:10" x14ac:dyDescent="0.2">
      <c r="A9" s="3" t="s">
        <v>28</v>
      </c>
      <c r="B9" s="26">
        <f>35423+15690</f>
        <v>51113</v>
      </c>
      <c r="C9" s="26"/>
      <c r="D9" s="26"/>
      <c r="E9" s="26"/>
      <c r="F9" s="26"/>
      <c r="G9" s="26"/>
      <c r="H9" s="26"/>
      <c r="I9" s="26"/>
    </row>
    <row r="10" spans="1:10" x14ac:dyDescent="0.2">
      <c r="A10" s="3" t="s">
        <v>29</v>
      </c>
      <c r="B10" s="26">
        <v>40</v>
      </c>
      <c r="C10" s="26"/>
      <c r="D10" s="26"/>
      <c r="E10" s="26"/>
      <c r="F10" s="26"/>
      <c r="G10" s="26"/>
      <c r="H10" s="26"/>
      <c r="I10" s="26"/>
    </row>
    <row r="11" spans="1:10" x14ac:dyDescent="0.2">
      <c r="A11" s="3" t="s">
        <v>30</v>
      </c>
      <c r="B11" s="26" t="s">
        <v>50</v>
      </c>
      <c r="C11" s="26"/>
      <c r="D11" s="26"/>
      <c r="E11" s="26"/>
      <c r="F11" s="26"/>
      <c r="G11" s="26"/>
      <c r="H11" s="26"/>
      <c r="I11" s="26"/>
    </row>
    <row r="12" spans="1:10" x14ac:dyDescent="0.2">
      <c r="A12" s="3" t="s">
        <v>32</v>
      </c>
      <c r="B12" s="26">
        <v>300</v>
      </c>
      <c r="C12" s="26"/>
      <c r="D12" s="26"/>
      <c r="E12" s="26"/>
      <c r="F12" s="26"/>
      <c r="G12" s="26"/>
      <c r="H12" s="26"/>
      <c r="I12" s="26"/>
    </row>
    <row r="13" spans="1:10" x14ac:dyDescent="0.2">
      <c r="A13" s="3" t="s">
        <v>52</v>
      </c>
      <c r="B13" s="26">
        <v>40</v>
      </c>
      <c r="C13" s="26"/>
      <c r="D13" s="26"/>
      <c r="E13" s="26"/>
      <c r="F13" s="26"/>
      <c r="G13" s="26"/>
      <c r="H13" s="26"/>
      <c r="I13" s="26"/>
    </row>
    <row r="14" spans="1:10" ht="60" customHeight="1" x14ac:dyDescent="0.2">
      <c r="A14" s="3" t="s">
        <v>31</v>
      </c>
      <c r="B14" s="26" t="s">
        <v>63</v>
      </c>
      <c r="C14" s="26"/>
      <c r="D14" s="26"/>
      <c r="E14" s="26"/>
      <c r="F14" s="26"/>
      <c r="G14" s="26"/>
      <c r="H14" s="26"/>
      <c r="I14" s="26"/>
    </row>
    <row r="15" spans="1:10" ht="45" customHeight="1" x14ac:dyDescent="0.2">
      <c r="A15" s="3" t="s">
        <v>53</v>
      </c>
      <c r="B15" s="26" t="s">
        <v>62</v>
      </c>
      <c r="C15" s="26"/>
      <c r="D15" s="26"/>
      <c r="E15" s="26"/>
      <c r="F15" s="26"/>
      <c r="G15" s="26"/>
      <c r="H15" s="26"/>
      <c r="I15" s="26"/>
    </row>
    <row r="16" spans="1:10" ht="45" customHeight="1" x14ac:dyDescent="0.2">
      <c r="A16" s="3" t="s">
        <v>51</v>
      </c>
      <c r="B16" s="27" t="s">
        <v>64</v>
      </c>
      <c r="C16" s="27"/>
      <c r="D16" s="27"/>
      <c r="E16" s="27"/>
      <c r="F16" s="27"/>
      <c r="G16" s="27"/>
      <c r="H16" s="27"/>
      <c r="I16" s="27"/>
    </row>
    <row r="17" spans="1:17" ht="30" customHeight="1" x14ac:dyDescent="0.2">
      <c r="A17" s="3" t="s">
        <v>33</v>
      </c>
      <c r="B17" s="26" t="s">
        <v>54</v>
      </c>
      <c r="C17" s="26"/>
      <c r="D17" s="26"/>
      <c r="E17" s="26"/>
      <c r="F17" s="26"/>
      <c r="G17" s="26"/>
      <c r="H17" s="26"/>
      <c r="I17" s="26"/>
    </row>
    <row r="18" spans="1:17" x14ac:dyDescent="0.2">
      <c r="A18" s="7" t="s">
        <v>55</v>
      </c>
      <c r="B18" s="32" t="s">
        <v>99</v>
      </c>
      <c r="C18" s="32"/>
      <c r="D18" s="32"/>
      <c r="E18" s="32"/>
      <c r="F18" s="32"/>
      <c r="G18" s="32"/>
      <c r="H18" s="32"/>
      <c r="I18" s="32"/>
      <c r="J18" s="7"/>
      <c r="K18" s="3"/>
      <c r="L18" s="3"/>
      <c r="M18" s="3"/>
      <c r="N18" s="3"/>
      <c r="O18" s="3"/>
      <c r="P18" s="3"/>
      <c r="Q18" s="3"/>
    </row>
    <row r="19" spans="1:17" x14ac:dyDescent="0.2">
      <c r="A19" s="5" t="s">
        <v>34</v>
      </c>
      <c r="B19" s="5"/>
      <c r="C19" s="5"/>
      <c r="D19" s="5"/>
      <c r="E19" s="5"/>
      <c r="F19" s="5"/>
      <c r="G19" s="5"/>
      <c r="H19" s="5"/>
      <c r="I19" s="8"/>
      <c r="J19" s="8"/>
    </row>
    <row r="20" spans="1:17" ht="30" customHeight="1" x14ac:dyDescent="0.2">
      <c r="A20" s="3" t="s">
        <v>35</v>
      </c>
      <c r="B20" s="8" t="s">
        <v>81</v>
      </c>
      <c r="C20" s="8" t="s">
        <v>82</v>
      </c>
      <c r="D20" s="8" t="s">
        <v>83</v>
      </c>
      <c r="E20" s="8" t="s">
        <v>86</v>
      </c>
      <c r="F20" s="8" t="s">
        <v>87</v>
      </c>
      <c r="G20" s="8" t="s">
        <v>88</v>
      </c>
      <c r="H20" s="8" t="s">
        <v>84</v>
      </c>
      <c r="I20" s="8" t="s">
        <v>85</v>
      </c>
      <c r="J20" s="8"/>
    </row>
    <row r="21" spans="1:17" x14ac:dyDescent="0.2">
      <c r="A21" s="7" t="s">
        <v>36</v>
      </c>
      <c r="B21" s="32" t="s">
        <v>89</v>
      </c>
      <c r="C21" s="32"/>
      <c r="D21" s="32"/>
      <c r="E21" s="32"/>
      <c r="F21" s="32"/>
      <c r="G21" s="32"/>
      <c r="H21" s="32"/>
      <c r="I21" s="32"/>
      <c r="J21" s="7"/>
    </row>
    <row r="22" spans="1:17" x14ac:dyDescent="0.2">
      <c r="A22" s="5" t="s">
        <v>0</v>
      </c>
      <c r="B22" s="8"/>
      <c r="C22" s="5"/>
      <c r="D22" s="5"/>
      <c r="E22" s="5"/>
      <c r="F22" s="5"/>
      <c r="G22" s="5"/>
      <c r="H22" s="5"/>
    </row>
    <row r="23" spans="1:17" x14ac:dyDescent="0.2">
      <c r="A23" s="3" t="s">
        <v>37</v>
      </c>
      <c r="B23" s="26">
        <f>703178+1117279</f>
        <v>1820457</v>
      </c>
      <c r="C23" s="26"/>
      <c r="D23" s="26"/>
      <c r="E23" s="26"/>
      <c r="F23" s="26"/>
      <c r="G23" s="26"/>
      <c r="H23" s="26"/>
      <c r="I23" s="26"/>
    </row>
    <row r="24" spans="1:17" x14ac:dyDescent="0.2">
      <c r="A24" s="3" t="s">
        <v>38</v>
      </c>
      <c r="B24" s="9">
        <v>209005</v>
      </c>
      <c r="C24" s="9">
        <v>80259</v>
      </c>
      <c r="D24" s="9">
        <v>119680</v>
      </c>
      <c r="E24" s="9">
        <v>289264</v>
      </c>
      <c r="F24" s="9">
        <v>72869</v>
      </c>
      <c r="G24" s="9">
        <v>260409</v>
      </c>
      <c r="H24" s="9">
        <v>113561</v>
      </c>
      <c r="I24" s="9">
        <v>201984</v>
      </c>
    </row>
    <row r="25" spans="1:17" x14ac:dyDescent="0.2">
      <c r="A25" s="3" t="s">
        <v>39</v>
      </c>
      <c r="B25" s="10"/>
      <c r="C25" s="3"/>
      <c r="D25" s="3"/>
      <c r="E25" s="3"/>
      <c r="F25" s="3"/>
      <c r="G25" s="3"/>
      <c r="H25" s="3"/>
    </row>
    <row r="26" spans="1:17" x14ac:dyDescent="0.2">
      <c r="A26" s="3" t="s">
        <v>40</v>
      </c>
      <c r="B26" s="8">
        <v>2.31</v>
      </c>
      <c r="C26" s="3">
        <v>2.6</v>
      </c>
      <c r="D26" s="3">
        <v>2.4700000000000002</v>
      </c>
      <c r="E26" s="3">
        <v>2.96</v>
      </c>
      <c r="F26" s="3">
        <v>3.42</v>
      </c>
      <c r="G26" s="3">
        <v>3.72</v>
      </c>
      <c r="H26" s="3">
        <v>3.06</v>
      </c>
      <c r="I26" s="3">
        <v>3.57</v>
      </c>
    </row>
    <row r="27" spans="1:17" x14ac:dyDescent="0.2">
      <c r="A27" s="3" t="s">
        <v>41</v>
      </c>
      <c r="B27" s="8">
        <v>270</v>
      </c>
      <c r="C27" s="3">
        <v>3.02</v>
      </c>
      <c r="D27" s="3">
        <v>2.9</v>
      </c>
      <c r="E27" s="3">
        <v>3.32</v>
      </c>
      <c r="F27" s="3">
        <v>3.82</v>
      </c>
      <c r="G27" s="3">
        <v>3.92</v>
      </c>
      <c r="H27" s="3">
        <v>3.38</v>
      </c>
      <c r="I27" s="3">
        <v>3.87</v>
      </c>
    </row>
    <row r="28" spans="1:17" x14ac:dyDescent="0.2">
      <c r="A28" s="3" t="s">
        <v>56</v>
      </c>
      <c r="B28" s="8">
        <v>3.14</v>
      </c>
      <c r="C28" s="3">
        <v>3.6</v>
      </c>
      <c r="D28" s="3">
        <v>3.34</v>
      </c>
      <c r="E28" s="3">
        <v>3.6</v>
      </c>
      <c r="F28" s="3">
        <v>3.82</v>
      </c>
      <c r="G28" s="3">
        <v>3.92</v>
      </c>
      <c r="H28" s="3">
        <v>3.5</v>
      </c>
      <c r="I28" s="3">
        <v>3.64</v>
      </c>
    </row>
    <row r="29" spans="1:17" x14ac:dyDescent="0.2">
      <c r="A29" s="3" t="s">
        <v>42</v>
      </c>
      <c r="B29" s="8">
        <v>3.94</v>
      </c>
      <c r="C29" s="3">
        <v>7.38</v>
      </c>
      <c r="D29" s="3">
        <v>4.34</v>
      </c>
      <c r="E29" s="3">
        <v>4.3</v>
      </c>
      <c r="F29" s="3">
        <v>4.4000000000000004</v>
      </c>
      <c r="G29" s="3">
        <v>4.47</v>
      </c>
      <c r="H29" s="3">
        <v>4.1500000000000004</v>
      </c>
      <c r="I29" s="3">
        <v>3.95</v>
      </c>
    </row>
    <row r="30" spans="1:17" x14ac:dyDescent="0.2">
      <c r="A30" s="3" t="s">
        <v>1</v>
      </c>
      <c r="B30" s="8" t="s">
        <v>73</v>
      </c>
      <c r="C30" s="8" t="s">
        <v>79</v>
      </c>
      <c r="D30" s="8" t="s">
        <v>80</v>
      </c>
      <c r="E30" s="8" t="s">
        <v>74</v>
      </c>
      <c r="F30" s="8" t="s">
        <v>75</v>
      </c>
      <c r="G30" s="8" t="s">
        <v>76</v>
      </c>
      <c r="H30" s="8" t="s">
        <v>77</v>
      </c>
      <c r="I30" s="8" t="s">
        <v>78</v>
      </c>
    </row>
    <row r="31" spans="1:17" x14ac:dyDescent="0.2">
      <c r="A31" s="3" t="s">
        <v>4</v>
      </c>
      <c r="B31" s="8">
        <v>-29.1</v>
      </c>
      <c r="C31" s="3">
        <v>-28.8</v>
      </c>
      <c r="D31" s="3">
        <v>-32.6</v>
      </c>
      <c r="E31" s="3">
        <v>-62.6</v>
      </c>
      <c r="F31" s="3">
        <v>-66</v>
      </c>
      <c r="G31" s="3">
        <v>-121.7</v>
      </c>
      <c r="H31" s="3">
        <v>-58</v>
      </c>
      <c r="I31" s="3">
        <v>-170.3</v>
      </c>
    </row>
    <row r="32" spans="1:17" x14ac:dyDescent="0.2">
      <c r="A32" s="5" t="s">
        <v>43</v>
      </c>
      <c r="B32" s="8"/>
      <c r="C32" s="5"/>
      <c r="D32" s="5"/>
      <c r="E32" s="5"/>
      <c r="F32" s="5"/>
      <c r="G32" s="5"/>
      <c r="H32" s="5"/>
    </row>
    <row r="33" spans="1:10" ht="16" customHeight="1" x14ac:dyDescent="0.2">
      <c r="A33" s="3" t="s">
        <v>90</v>
      </c>
      <c r="B33" s="15" t="s">
        <v>97</v>
      </c>
      <c r="C33" s="16"/>
      <c r="D33" s="16"/>
      <c r="E33" s="17" t="s">
        <v>92</v>
      </c>
      <c r="F33" s="17" t="s">
        <v>93</v>
      </c>
      <c r="G33" s="17" t="s">
        <v>94</v>
      </c>
      <c r="H33" s="17" t="s">
        <v>95</v>
      </c>
      <c r="I33" s="17" t="s">
        <v>96</v>
      </c>
      <c r="J33" s="15" t="s">
        <v>98</v>
      </c>
    </row>
    <row r="34" spans="1:10" x14ac:dyDescent="0.2">
      <c r="A34" s="3" t="s">
        <v>2</v>
      </c>
      <c r="B34" s="8">
        <v>2.6</v>
      </c>
      <c r="C34" s="3"/>
      <c r="D34" s="3"/>
      <c r="E34" s="3">
        <v>3</v>
      </c>
      <c r="F34" s="3">
        <v>3.35</v>
      </c>
      <c r="G34" s="3">
        <v>3.72</v>
      </c>
      <c r="H34" s="3">
        <v>2.99</v>
      </c>
      <c r="I34" s="3">
        <v>3.55</v>
      </c>
      <c r="J34" s="21">
        <v>2.4</v>
      </c>
    </row>
    <row r="35" spans="1:10" x14ac:dyDescent="0.2">
      <c r="A35" s="3" t="s">
        <v>3</v>
      </c>
      <c r="B35" s="8">
        <v>0.78</v>
      </c>
      <c r="C35" s="3"/>
      <c r="D35" s="3"/>
      <c r="E35" s="3">
        <v>0.8</v>
      </c>
      <c r="F35" s="3">
        <v>0.77</v>
      </c>
      <c r="G35" s="3">
        <v>0.59</v>
      </c>
      <c r="H35" s="3">
        <v>0.78</v>
      </c>
      <c r="I35" s="3">
        <v>0.61</v>
      </c>
      <c r="J35" s="21">
        <v>0.83</v>
      </c>
    </row>
    <row r="36" spans="1:10" x14ac:dyDescent="0.2">
      <c r="A36" s="3" t="s">
        <v>48</v>
      </c>
      <c r="B36" s="8">
        <v>4.2699999999999996</v>
      </c>
      <c r="C36" s="3"/>
      <c r="D36" s="3"/>
      <c r="E36" s="3">
        <v>4.4400000000000004</v>
      </c>
      <c r="F36" s="3">
        <v>2.65</v>
      </c>
      <c r="G36" s="3">
        <v>1.61</v>
      </c>
      <c r="H36" s="3">
        <v>4.09</v>
      </c>
      <c r="I36" s="3">
        <v>3.21</v>
      </c>
      <c r="J36" s="21">
        <v>5.12</v>
      </c>
    </row>
    <row r="37" spans="1:10" x14ac:dyDescent="0.2">
      <c r="A37" s="3" t="s">
        <v>5</v>
      </c>
      <c r="B37" s="8"/>
      <c r="C37" s="3"/>
      <c r="D37" s="3"/>
      <c r="E37" s="3"/>
      <c r="F37" s="3"/>
      <c r="G37" s="3"/>
      <c r="H37" s="3"/>
      <c r="J37" s="21"/>
    </row>
    <row r="38" spans="1:10" x14ac:dyDescent="0.2">
      <c r="A38" s="3" t="s">
        <v>6</v>
      </c>
      <c r="B38" s="8">
        <v>91230</v>
      </c>
      <c r="C38" s="3"/>
      <c r="D38" s="3"/>
      <c r="E38" s="3">
        <v>5795</v>
      </c>
      <c r="F38" s="3">
        <v>9372</v>
      </c>
      <c r="G38" s="3">
        <v>9316</v>
      </c>
      <c r="H38" s="3">
        <v>5035</v>
      </c>
      <c r="I38" s="3">
        <v>2125</v>
      </c>
      <c r="J38" s="21">
        <v>51973</v>
      </c>
    </row>
    <row r="39" spans="1:10" x14ac:dyDescent="0.2">
      <c r="A39" s="3" t="s">
        <v>7</v>
      </c>
      <c r="B39" s="8">
        <v>10425</v>
      </c>
      <c r="C39" s="3"/>
      <c r="D39" s="3"/>
      <c r="E39" s="3">
        <v>708</v>
      </c>
      <c r="F39" s="3">
        <v>941</v>
      </c>
      <c r="G39" s="3">
        <v>1237</v>
      </c>
      <c r="H39" s="3">
        <v>602</v>
      </c>
      <c r="I39" s="3">
        <v>261</v>
      </c>
      <c r="J39" s="21">
        <v>5613</v>
      </c>
    </row>
    <row r="40" spans="1:10" x14ac:dyDescent="0.2">
      <c r="A40" s="3" t="s">
        <v>57</v>
      </c>
      <c r="B40" s="8">
        <v>488</v>
      </c>
      <c r="C40" s="3"/>
      <c r="D40" s="3"/>
      <c r="E40" s="3">
        <v>8</v>
      </c>
      <c r="F40" s="3">
        <v>87</v>
      </c>
      <c r="G40" s="3">
        <v>0</v>
      </c>
      <c r="H40" s="3">
        <v>13</v>
      </c>
      <c r="I40" s="3">
        <v>0</v>
      </c>
      <c r="J40" s="21">
        <v>291</v>
      </c>
    </row>
    <row r="41" spans="1:10" x14ac:dyDescent="0.2">
      <c r="A41" s="3" t="s">
        <v>8</v>
      </c>
      <c r="B41" s="8">
        <v>16</v>
      </c>
      <c r="C41" s="3"/>
      <c r="D41" s="3"/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21">
        <v>15</v>
      </c>
    </row>
    <row r="42" spans="1:10" ht="16" customHeight="1" x14ac:dyDescent="0.2">
      <c r="A42" s="3" t="s">
        <v>44</v>
      </c>
      <c r="B42" s="26" t="s">
        <v>45</v>
      </c>
      <c r="C42" s="26"/>
      <c r="D42" s="26"/>
      <c r="E42" s="26"/>
      <c r="F42" s="26"/>
      <c r="G42" s="26"/>
      <c r="H42" s="26"/>
      <c r="I42" s="26"/>
      <c r="J42" s="31"/>
    </row>
    <row r="43" spans="1:10" x14ac:dyDescent="0.2">
      <c r="A43" s="3" t="s">
        <v>9</v>
      </c>
      <c r="B43" s="8"/>
      <c r="C43" s="3"/>
      <c r="D43" s="3"/>
      <c r="E43" s="3"/>
      <c r="F43" s="3"/>
      <c r="G43" s="3"/>
      <c r="H43" s="3"/>
      <c r="J43" s="22"/>
    </row>
    <row r="44" spans="1:10" x14ac:dyDescent="0.2">
      <c r="A44" s="3" t="s">
        <v>10</v>
      </c>
      <c r="B44" s="8">
        <v>155.69999999999999</v>
      </c>
      <c r="C44" s="3"/>
      <c r="D44" s="3"/>
      <c r="E44" s="3">
        <v>106.8</v>
      </c>
      <c r="F44" s="3">
        <v>148.30000000000001</v>
      </c>
      <c r="G44" s="3">
        <v>267.39999999999998</v>
      </c>
      <c r="H44" s="3">
        <v>64.3</v>
      </c>
      <c r="I44" s="3">
        <v>159.1</v>
      </c>
      <c r="J44" s="21">
        <v>79.900000000000006</v>
      </c>
    </row>
    <row r="45" spans="1:10" x14ac:dyDescent="0.2">
      <c r="A45" s="3" t="s">
        <v>57</v>
      </c>
      <c r="B45" s="8">
        <v>204.5</v>
      </c>
      <c r="C45" s="3"/>
      <c r="D45" s="3"/>
      <c r="E45" s="3">
        <v>170.4</v>
      </c>
      <c r="F45" s="3">
        <v>346.7</v>
      </c>
      <c r="G45" s="3"/>
      <c r="H45" s="3">
        <v>61.1</v>
      </c>
      <c r="J45" s="21">
        <v>101.2</v>
      </c>
    </row>
    <row r="46" spans="1:10" x14ac:dyDescent="0.2">
      <c r="A46" s="3" t="s">
        <v>11</v>
      </c>
      <c r="B46" s="8">
        <v>105.1</v>
      </c>
      <c r="C46" s="3"/>
      <c r="D46" s="3"/>
      <c r="E46" s="3"/>
      <c r="F46" s="3"/>
      <c r="G46" s="3">
        <v>249.1</v>
      </c>
      <c r="H46" s="3"/>
      <c r="J46" s="21">
        <v>41.2</v>
      </c>
    </row>
    <row r="47" spans="1:10" x14ac:dyDescent="0.2">
      <c r="A47" s="3" t="s">
        <v>12</v>
      </c>
      <c r="B47" s="8"/>
      <c r="C47" s="3"/>
      <c r="D47" s="3"/>
      <c r="E47" s="3"/>
      <c r="F47" s="3"/>
      <c r="G47" s="3"/>
      <c r="H47" s="3"/>
      <c r="J47" s="21"/>
    </row>
    <row r="48" spans="1:10" x14ac:dyDescent="0.2">
      <c r="A48" s="3" t="s">
        <v>13</v>
      </c>
      <c r="B48" s="8">
        <v>7.0000000000000001E-3</v>
      </c>
      <c r="C48" s="3"/>
      <c r="D48" s="3"/>
      <c r="E48" s="3">
        <v>8.0000000000000002E-3</v>
      </c>
      <c r="F48" s="3">
        <v>6.0000000000000001E-3</v>
      </c>
      <c r="G48" s="3">
        <v>7.0000000000000001E-3</v>
      </c>
      <c r="H48" s="3">
        <v>5.0000000000000001E-3</v>
      </c>
      <c r="I48" s="3">
        <v>1.2E-2</v>
      </c>
      <c r="J48" s="21">
        <v>8.0000000000000002E-3</v>
      </c>
    </row>
    <row r="49" spans="1:10" x14ac:dyDescent="0.2">
      <c r="A49" s="3" t="s">
        <v>14</v>
      </c>
      <c r="B49" s="8">
        <v>1.1930000000000001</v>
      </c>
      <c r="C49" s="3"/>
      <c r="D49" s="3"/>
      <c r="E49" s="3">
        <v>1.2210000000000001</v>
      </c>
      <c r="F49" s="3">
        <v>1.1830000000000001</v>
      </c>
      <c r="G49" s="3">
        <v>1.0920000000000001</v>
      </c>
      <c r="H49" s="3">
        <v>0.92900000000000005</v>
      </c>
      <c r="I49" s="3">
        <v>1.238</v>
      </c>
      <c r="J49" s="21">
        <v>1.2290000000000001</v>
      </c>
    </row>
    <row r="50" spans="1:10" x14ac:dyDescent="0.2">
      <c r="A50" s="3" t="s">
        <v>15</v>
      </c>
      <c r="B50" s="8"/>
      <c r="C50" s="3"/>
      <c r="D50" s="3"/>
      <c r="E50" s="3"/>
      <c r="F50" s="3"/>
      <c r="G50" s="3"/>
      <c r="H50" s="3"/>
      <c r="J50" s="21"/>
    </row>
    <row r="51" spans="1:10" x14ac:dyDescent="0.2">
      <c r="A51" s="3" t="s">
        <v>16</v>
      </c>
      <c r="B51" s="8">
        <v>1.1599999999999999</v>
      </c>
      <c r="C51" s="3"/>
      <c r="D51" s="3"/>
      <c r="E51" s="3">
        <v>1.23</v>
      </c>
      <c r="F51" s="3">
        <v>1.31</v>
      </c>
      <c r="G51" s="3">
        <v>1.35</v>
      </c>
      <c r="H51" s="3">
        <v>2.11</v>
      </c>
      <c r="I51" s="3">
        <v>1.52</v>
      </c>
      <c r="J51" s="21">
        <v>1.1200000000000001</v>
      </c>
    </row>
    <row r="52" spans="1:10" x14ac:dyDescent="0.2">
      <c r="A52" s="3" t="s">
        <v>46</v>
      </c>
      <c r="B52" s="8">
        <v>2.2200000000000002</v>
      </c>
      <c r="C52" s="3"/>
      <c r="D52" s="3"/>
      <c r="E52" s="3">
        <v>1.1299999999999999</v>
      </c>
      <c r="F52" s="3">
        <v>2.88</v>
      </c>
      <c r="G52" s="3">
        <v>5.13</v>
      </c>
      <c r="H52" s="3">
        <v>5.03</v>
      </c>
      <c r="I52" s="3">
        <v>6.51</v>
      </c>
      <c r="J52" s="21">
        <v>1.74</v>
      </c>
    </row>
    <row r="53" spans="1:10" x14ac:dyDescent="0.2">
      <c r="A53" s="3" t="s">
        <v>17</v>
      </c>
      <c r="B53" s="8">
        <v>0.77</v>
      </c>
      <c r="C53" s="3"/>
      <c r="D53" s="3"/>
      <c r="E53" s="3">
        <v>1.6</v>
      </c>
      <c r="F53" s="3">
        <v>0.7</v>
      </c>
      <c r="G53" s="3">
        <v>1.17</v>
      </c>
      <c r="H53" s="3">
        <v>7.96</v>
      </c>
      <c r="I53" s="3">
        <v>1.63</v>
      </c>
      <c r="J53" s="21">
        <v>0.5</v>
      </c>
    </row>
    <row r="54" spans="1:10" x14ac:dyDescent="0.2">
      <c r="A54" s="3" t="s">
        <v>18</v>
      </c>
      <c r="B54" s="8">
        <v>0.86</v>
      </c>
      <c r="C54" s="3"/>
      <c r="D54" s="3"/>
      <c r="E54" s="3">
        <v>1.72</v>
      </c>
      <c r="F54" s="3">
        <v>0.67</v>
      </c>
      <c r="G54" s="3">
        <v>0.69</v>
      </c>
      <c r="H54" s="3">
        <v>1.77</v>
      </c>
      <c r="I54" s="3">
        <v>0</v>
      </c>
      <c r="J54" s="21">
        <v>0.97</v>
      </c>
    </row>
    <row r="55" spans="1:10" x14ac:dyDescent="0.2">
      <c r="A55" s="3" t="s">
        <v>47</v>
      </c>
      <c r="B55" s="8">
        <v>0.01</v>
      </c>
      <c r="C55" s="3"/>
      <c r="D55" s="3"/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21">
        <v>0</v>
      </c>
    </row>
    <row r="56" spans="1:10" x14ac:dyDescent="0.2">
      <c r="A56" s="3" t="s">
        <v>58</v>
      </c>
      <c r="B56" s="8"/>
      <c r="C56" s="3"/>
      <c r="D56" s="3"/>
      <c r="E56" s="3"/>
      <c r="F56" s="3"/>
      <c r="G56" s="3"/>
      <c r="H56" s="3"/>
      <c r="J56" s="21"/>
    </row>
    <row r="57" spans="1:10" x14ac:dyDescent="0.2">
      <c r="A57" s="3" t="s">
        <v>59</v>
      </c>
      <c r="B57" s="13">
        <v>0.95699999999999996</v>
      </c>
      <c r="C57" s="18"/>
      <c r="D57" s="18"/>
      <c r="E57" s="14">
        <v>0.875</v>
      </c>
      <c r="F57" s="14">
        <v>0.86599999999999999</v>
      </c>
      <c r="G57" s="14"/>
      <c r="H57" s="14">
        <v>1</v>
      </c>
      <c r="I57" s="19"/>
      <c r="J57" s="23">
        <v>0.96299999999999997</v>
      </c>
    </row>
    <row r="58" spans="1:10" x14ac:dyDescent="0.2">
      <c r="A58" s="3" t="s">
        <v>60</v>
      </c>
      <c r="B58" s="20">
        <v>0.83399999999999996</v>
      </c>
      <c r="C58" s="18"/>
      <c r="D58" s="18"/>
      <c r="E58" s="14">
        <v>0.57099999999999995</v>
      </c>
      <c r="F58" s="14">
        <v>0.75</v>
      </c>
      <c r="G58" s="14"/>
      <c r="H58" s="14">
        <v>0.5</v>
      </c>
      <c r="I58" s="19"/>
      <c r="J58" s="24">
        <v>0.873</v>
      </c>
    </row>
    <row r="59" spans="1:10" x14ac:dyDescent="0.2">
      <c r="A59" s="3" t="s">
        <v>19</v>
      </c>
      <c r="B59" s="8"/>
      <c r="C59" s="3"/>
      <c r="D59" s="3"/>
      <c r="E59" s="3"/>
      <c r="F59" s="3"/>
      <c r="G59" s="3"/>
      <c r="H59" s="3"/>
      <c r="J59" s="21"/>
    </row>
    <row r="60" spans="1:10" x14ac:dyDescent="0.2">
      <c r="A60" s="3" t="s">
        <v>20</v>
      </c>
      <c r="B60" s="8">
        <v>97.1</v>
      </c>
      <c r="C60" s="3"/>
      <c r="D60" s="3"/>
      <c r="E60" s="3">
        <v>96.3</v>
      </c>
      <c r="F60" s="3">
        <v>96.5</v>
      </c>
      <c r="G60" s="3">
        <v>97.9</v>
      </c>
      <c r="H60" s="3">
        <v>97.1</v>
      </c>
      <c r="I60" s="3">
        <v>98.8</v>
      </c>
      <c r="J60" s="21">
        <v>96.9</v>
      </c>
    </row>
    <row r="61" spans="1:10" x14ac:dyDescent="0.2">
      <c r="A61" s="3" t="s">
        <v>21</v>
      </c>
      <c r="B61" s="8">
        <v>2.9</v>
      </c>
      <c r="C61" s="3"/>
      <c r="D61" s="3"/>
      <c r="E61" s="3">
        <v>3.6</v>
      </c>
      <c r="F61" s="3">
        <v>3.4</v>
      </c>
      <c r="G61" s="3">
        <v>2.1</v>
      </c>
      <c r="H61" s="3">
        <v>2.91</v>
      </c>
      <c r="I61" s="3">
        <v>1.2</v>
      </c>
      <c r="J61" s="21">
        <v>3.1</v>
      </c>
    </row>
    <row r="62" spans="1:10" ht="17" thickBot="1" x14ac:dyDescent="0.25">
      <c r="A62" s="4" t="s">
        <v>22</v>
      </c>
      <c r="B62" s="12">
        <v>0.1</v>
      </c>
      <c r="C62" s="4"/>
      <c r="D62" s="4"/>
      <c r="E62" s="4">
        <v>0.1</v>
      </c>
      <c r="F62" s="4">
        <v>0.1</v>
      </c>
      <c r="G62" s="4">
        <v>0</v>
      </c>
      <c r="H62" s="4">
        <v>0</v>
      </c>
      <c r="I62" s="4">
        <v>0</v>
      </c>
      <c r="J62" s="25">
        <v>0</v>
      </c>
    </row>
    <row r="63" spans="1:10" x14ac:dyDescent="0.2">
      <c r="A63" s="6" t="s">
        <v>23</v>
      </c>
      <c r="B63" s="6"/>
      <c r="C63" s="6"/>
      <c r="D63" s="6"/>
      <c r="E63" s="6"/>
      <c r="F63" s="6"/>
      <c r="G63" s="6"/>
      <c r="H63" s="6"/>
    </row>
    <row r="64" spans="1:10" x14ac:dyDescent="0.2">
      <c r="A64" s="6" t="s">
        <v>91</v>
      </c>
    </row>
  </sheetData>
  <mergeCells count="17">
    <mergeCell ref="B17:I17"/>
    <mergeCell ref="B42:J42"/>
    <mergeCell ref="B18:I18"/>
    <mergeCell ref="B23:I23"/>
    <mergeCell ref="B21:I21"/>
    <mergeCell ref="A3:A4"/>
    <mergeCell ref="B6:I6"/>
    <mergeCell ref="B7:I7"/>
    <mergeCell ref="B8:I8"/>
    <mergeCell ref="B9:I9"/>
    <mergeCell ref="B15:I15"/>
    <mergeCell ref="B16:I16"/>
    <mergeCell ref="B10:I10"/>
    <mergeCell ref="B11:I11"/>
    <mergeCell ref="B12:I12"/>
    <mergeCell ref="B13:I13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Hoskins</cp:lastModifiedBy>
  <dcterms:created xsi:type="dcterms:W3CDTF">2022-05-21T23:48:09Z</dcterms:created>
  <dcterms:modified xsi:type="dcterms:W3CDTF">2024-11-13T17:45:02Z</dcterms:modified>
</cp:coreProperties>
</file>