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31993908\Box\Nate Ashby (08282023 -)\Manuscript Files\SD\"/>
    </mc:Choice>
  </mc:AlternateContent>
  <xr:revisionPtr revIDLastSave="0" documentId="13_ncr:1_{FE46950C-35EF-43D4-95E4-96B5AAFBB8E6}" xr6:coauthVersionLast="36" xr6:coauthVersionMax="36" xr10:uidLastSave="{00000000-0000-0000-0000-000000000000}"/>
  <bookViews>
    <workbookView xWindow="0" yWindow="0" windowWidth="19830" windowHeight="6720" xr2:uid="{CF167081-3585-4D13-9AB3-BC57E6F481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N52" i="1" s="1"/>
  <c r="E52" i="1"/>
  <c r="F52" i="1" s="1"/>
  <c r="M51" i="1"/>
  <c r="N51" i="1" s="1"/>
  <c r="E51" i="1"/>
  <c r="F51" i="1" s="1"/>
  <c r="M50" i="1"/>
  <c r="N50" i="1" s="1"/>
  <c r="E50" i="1"/>
  <c r="F50" i="1" s="1"/>
  <c r="M49" i="1"/>
  <c r="N49" i="1" s="1"/>
  <c r="E49" i="1"/>
  <c r="F49" i="1" s="1"/>
  <c r="M47" i="1"/>
  <c r="N47" i="1" s="1"/>
  <c r="E47" i="1"/>
  <c r="F47" i="1" s="1"/>
  <c r="M46" i="1"/>
  <c r="N46" i="1" s="1"/>
  <c r="E46" i="1"/>
  <c r="F46" i="1" s="1"/>
  <c r="M45" i="1"/>
  <c r="N45" i="1" s="1"/>
  <c r="E45" i="1"/>
  <c r="F45" i="1" s="1"/>
  <c r="M44" i="1"/>
  <c r="N44" i="1" s="1"/>
  <c r="E44" i="1"/>
  <c r="F44" i="1" s="1"/>
  <c r="M42" i="1"/>
  <c r="N42" i="1" s="1"/>
  <c r="E42" i="1"/>
  <c r="F42" i="1" s="1"/>
  <c r="M41" i="1"/>
  <c r="N41" i="1" s="1"/>
  <c r="E41" i="1"/>
  <c r="F41" i="1" s="1"/>
  <c r="M40" i="1"/>
  <c r="N40" i="1" s="1"/>
  <c r="E40" i="1"/>
  <c r="F40" i="1" s="1"/>
  <c r="M39" i="1"/>
  <c r="N39" i="1" s="1"/>
  <c r="E39" i="1"/>
  <c r="F39" i="1" s="1"/>
  <c r="M37" i="1"/>
  <c r="N37" i="1" s="1"/>
  <c r="E37" i="1"/>
  <c r="F37" i="1" s="1"/>
  <c r="M36" i="1"/>
  <c r="N36" i="1" s="1"/>
  <c r="E36" i="1"/>
  <c r="F36" i="1" s="1"/>
  <c r="M35" i="1"/>
  <c r="N35" i="1" s="1"/>
  <c r="E35" i="1"/>
  <c r="F35" i="1" s="1"/>
  <c r="M34" i="1"/>
  <c r="N34" i="1" s="1"/>
  <c r="E34" i="1"/>
  <c r="F34" i="1" s="1"/>
  <c r="M32" i="1"/>
  <c r="N32" i="1" s="1"/>
  <c r="E32" i="1"/>
  <c r="F32" i="1" s="1"/>
  <c r="M31" i="1"/>
  <c r="N31" i="1" s="1"/>
  <c r="E31" i="1"/>
  <c r="F31" i="1" s="1"/>
  <c r="M30" i="1"/>
  <c r="N30" i="1" s="1"/>
  <c r="E30" i="1"/>
  <c r="F30" i="1" s="1"/>
  <c r="M29" i="1"/>
  <c r="N29" i="1" s="1"/>
  <c r="E29" i="1"/>
  <c r="F29" i="1" s="1"/>
  <c r="N26" i="1"/>
  <c r="M26" i="1"/>
  <c r="E26" i="1"/>
  <c r="F26" i="1" s="1"/>
  <c r="M25" i="1"/>
  <c r="N25" i="1" s="1"/>
  <c r="E25" i="1"/>
  <c r="F25" i="1" s="1"/>
  <c r="M24" i="1"/>
  <c r="N24" i="1" s="1"/>
  <c r="E24" i="1"/>
  <c r="F24" i="1" s="1"/>
  <c r="M23" i="1"/>
  <c r="N23" i="1" s="1"/>
  <c r="E23" i="1"/>
  <c r="F23" i="1" s="1"/>
  <c r="N21" i="1"/>
  <c r="M21" i="1"/>
  <c r="E21" i="1"/>
  <c r="F21" i="1" s="1"/>
  <c r="M20" i="1"/>
  <c r="N20" i="1" s="1"/>
  <c r="E20" i="1"/>
  <c r="F20" i="1" s="1"/>
  <c r="M19" i="1"/>
  <c r="N19" i="1" s="1"/>
  <c r="E19" i="1"/>
  <c r="F19" i="1" s="1"/>
  <c r="M18" i="1"/>
  <c r="N18" i="1" s="1"/>
  <c r="E18" i="1"/>
  <c r="F18" i="1" s="1"/>
  <c r="N16" i="1"/>
  <c r="M16" i="1"/>
  <c r="E16" i="1"/>
  <c r="F16" i="1" s="1"/>
  <c r="M15" i="1"/>
  <c r="N15" i="1" s="1"/>
  <c r="E15" i="1"/>
  <c r="F15" i="1" s="1"/>
  <c r="M14" i="1"/>
  <c r="N14" i="1" s="1"/>
  <c r="E14" i="1"/>
  <c r="F14" i="1" s="1"/>
  <c r="M13" i="1"/>
  <c r="N13" i="1" s="1"/>
  <c r="E13" i="1"/>
  <c r="F13" i="1" s="1"/>
  <c r="N11" i="1"/>
  <c r="M11" i="1"/>
  <c r="E11" i="1"/>
  <c r="F11" i="1" s="1"/>
  <c r="M10" i="1"/>
  <c r="N10" i="1" s="1"/>
  <c r="E10" i="1"/>
  <c r="F10" i="1" s="1"/>
  <c r="M9" i="1"/>
  <c r="N9" i="1" s="1"/>
  <c r="E9" i="1"/>
  <c r="F9" i="1" s="1"/>
  <c r="M8" i="1"/>
  <c r="N8" i="1" s="1"/>
  <c r="E8" i="1"/>
  <c r="F8" i="1" s="1"/>
  <c r="N6" i="1"/>
  <c r="M6" i="1"/>
  <c r="E6" i="1"/>
  <c r="F6" i="1" s="1"/>
  <c r="M5" i="1"/>
  <c r="N5" i="1" s="1"/>
  <c r="E5" i="1"/>
  <c r="F5" i="1" s="1"/>
  <c r="M4" i="1"/>
  <c r="N4" i="1" s="1"/>
  <c r="E4" i="1"/>
  <c r="F4" i="1" s="1"/>
  <c r="M3" i="1"/>
  <c r="N3" i="1" s="1"/>
  <c r="E3" i="1"/>
  <c r="F3" i="1" s="1"/>
  <c r="G47" i="1" l="1"/>
  <c r="H47" i="1"/>
  <c r="P37" i="1"/>
  <c r="O37" i="1"/>
  <c r="P42" i="1"/>
  <c r="O42" i="1"/>
  <c r="H32" i="1"/>
  <c r="G32" i="1"/>
  <c r="P47" i="1"/>
  <c r="O47" i="1"/>
  <c r="H37" i="1"/>
  <c r="G37" i="1"/>
  <c r="P52" i="1"/>
  <c r="O52" i="1"/>
  <c r="P32" i="1"/>
  <c r="O32" i="1"/>
  <c r="G52" i="1"/>
  <c r="H52" i="1"/>
  <c r="G42" i="1"/>
  <c r="H42" i="1"/>
  <c r="H21" i="1"/>
  <c r="G21" i="1"/>
  <c r="G11" i="1"/>
  <c r="H11" i="1"/>
  <c r="G16" i="1"/>
  <c r="H16" i="1"/>
  <c r="G6" i="1"/>
  <c r="H6" i="1"/>
  <c r="P21" i="1"/>
  <c r="O21" i="1"/>
  <c r="G26" i="1"/>
  <c r="H26" i="1"/>
  <c r="P16" i="1"/>
  <c r="O16" i="1"/>
  <c r="P26" i="1"/>
  <c r="O26" i="1"/>
  <c r="P6" i="1"/>
  <c r="O6" i="1"/>
  <c r="P11" i="1"/>
  <c r="O11" i="1"/>
</calcChain>
</file>

<file path=xl/sharedStrings.xml><?xml version="1.0" encoding="utf-8"?>
<sst xmlns="http://schemas.openxmlformats.org/spreadsheetml/2006/main" count="37" uniqueCount="12">
  <si>
    <t xml:space="preserve">DCIS density </t>
  </si>
  <si>
    <t>GSK1 pM</t>
  </si>
  <si>
    <t>live cell</t>
  </si>
  <si>
    <t>dead cell</t>
  </si>
  <si>
    <t>total cell</t>
  </si>
  <si>
    <t>%live cells</t>
  </si>
  <si>
    <t>average</t>
  </si>
  <si>
    <t>stdev</t>
  </si>
  <si>
    <t>ND</t>
  </si>
  <si>
    <t>OC</t>
  </si>
  <si>
    <t>GSK2 nM</t>
  </si>
  <si>
    <t>Numerical data for Figure 4 - figure supplement 2A - for % live DCIS.com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</si>
</sst>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8B60-E793-4284-AB4A-DF5291D11349}">
  <dimension ref="A1:P126"/>
  <sheetViews>
    <sheetView tabSelected="1" workbookViewId="0"/>
  </sheetViews>
  <sheetFormatPr defaultRowHeight="15" x14ac:dyDescent="0.25"/>
  <sheetData>
    <row r="1" spans="1:16" s="1" customFormat="1" ht="14.25" x14ac:dyDescent="0.2">
      <c r="A1" s="1" t="s">
        <v>11</v>
      </c>
    </row>
    <row r="2" spans="1:16" ht="15.75" x14ac:dyDescent="0.25">
      <c r="A2" s="4" t="s">
        <v>0</v>
      </c>
      <c r="B2" s="9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6" t="s">
        <v>7</v>
      </c>
      <c r="I2" s="4" t="s">
        <v>0</v>
      </c>
      <c r="J2" s="9" t="s">
        <v>1</v>
      </c>
      <c r="K2" s="4" t="s">
        <v>2</v>
      </c>
      <c r="L2" s="4" t="s">
        <v>3</v>
      </c>
      <c r="M2" s="4" t="s">
        <v>4</v>
      </c>
      <c r="N2" s="5" t="s">
        <v>5</v>
      </c>
      <c r="O2" s="5" t="s">
        <v>6</v>
      </c>
      <c r="P2" s="5" t="s">
        <v>7</v>
      </c>
    </row>
    <row r="3" spans="1:16" x14ac:dyDescent="0.25">
      <c r="A3" t="s">
        <v>8</v>
      </c>
      <c r="B3">
        <v>0</v>
      </c>
      <c r="C3">
        <v>27</v>
      </c>
      <c r="D3">
        <v>0</v>
      </c>
      <c r="E3">
        <f>C3+D3</f>
        <v>27</v>
      </c>
      <c r="F3" s="7">
        <f>C3/E3*100</f>
        <v>100</v>
      </c>
      <c r="G3" s="7"/>
      <c r="H3" s="8"/>
      <c r="I3" t="s">
        <v>9</v>
      </c>
      <c r="J3">
        <v>0</v>
      </c>
      <c r="K3">
        <v>38</v>
      </c>
      <c r="L3">
        <v>1</v>
      </c>
      <c r="M3">
        <f>K3+L3</f>
        <v>39</v>
      </c>
      <c r="N3" s="7">
        <f>K3/M3*100</f>
        <v>97.435897435897431</v>
      </c>
      <c r="O3" s="7"/>
      <c r="P3" s="7"/>
    </row>
    <row r="4" spans="1:16" x14ac:dyDescent="0.25">
      <c r="B4">
        <v>0</v>
      </c>
      <c r="C4">
        <v>28</v>
      </c>
      <c r="D4">
        <v>1</v>
      </c>
      <c r="E4">
        <f t="shared" ref="E4:E26" si="0">C4+D4</f>
        <v>29</v>
      </c>
      <c r="F4" s="7">
        <f t="shared" ref="F4:F26" si="1">C4/E4*100</f>
        <v>96.551724137931032</v>
      </c>
      <c r="G4" s="7"/>
      <c r="H4" s="8"/>
      <c r="J4">
        <v>0</v>
      </c>
      <c r="K4">
        <v>41</v>
      </c>
      <c r="L4">
        <v>2</v>
      </c>
      <c r="M4">
        <f t="shared" ref="M4:M6" si="2">K4+L4</f>
        <v>43</v>
      </c>
      <c r="N4" s="7">
        <f t="shared" ref="N4:N6" si="3">K4/M4*100</f>
        <v>95.348837209302332</v>
      </c>
      <c r="O4" s="7"/>
      <c r="P4" s="7"/>
    </row>
    <row r="5" spans="1:16" x14ac:dyDescent="0.25">
      <c r="B5">
        <v>0</v>
      </c>
      <c r="C5">
        <v>32</v>
      </c>
      <c r="D5">
        <v>0</v>
      </c>
      <c r="E5">
        <f t="shared" si="0"/>
        <v>32</v>
      </c>
      <c r="F5" s="7">
        <f t="shared" si="1"/>
        <v>100</v>
      </c>
      <c r="G5" s="7"/>
      <c r="H5" s="8"/>
      <c r="J5">
        <v>0</v>
      </c>
      <c r="K5">
        <v>43</v>
      </c>
      <c r="L5">
        <v>2</v>
      </c>
      <c r="M5">
        <f t="shared" si="2"/>
        <v>45</v>
      </c>
      <c r="N5" s="7">
        <f t="shared" si="3"/>
        <v>95.555555555555557</v>
      </c>
      <c r="O5" s="7"/>
      <c r="P5" s="7"/>
    </row>
    <row r="6" spans="1:16" x14ac:dyDescent="0.25">
      <c r="B6">
        <v>0</v>
      </c>
      <c r="C6">
        <v>28</v>
      </c>
      <c r="D6">
        <v>1</v>
      </c>
      <c r="E6">
        <f t="shared" si="0"/>
        <v>29</v>
      </c>
      <c r="F6" s="7">
        <f t="shared" si="1"/>
        <v>96.551724137931032</v>
      </c>
      <c r="G6" s="7">
        <f>AVERAGE(F3:F6)</f>
        <v>98.275862068965523</v>
      </c>
      <c r="H6" s="8">
        <f>STDEV(F3:F6)</f>
        <v>1.9908629972056073</v>
      </c>
      <c r="J6">
        <v>0</v>
      </c>
      <c r="K6">
        <v>38</v>
      </c>
      <c r="L6">
        <v>3</v>
      </c>
      <c r="M6">
        <f t="shared" si="2"/>
        <v>41</v>
      </c>
      <c r="N6" s="7">
        <f t="shared" si="3"/>
        <v>92.682926829268297</v>
      </c>
      <c r="O6" s="7">
        <f>AVERAGE(N3:N6)</f>
        <v>95.255804257505901</v>
      </c>
      <c r="P6" s="7">
        <f>STDEV(N3:N6)</f>
        <v>1.9554207132998465</v>
      </c>
    </row>
    <row r="7" spans="1:16" x14ac:dyDescent="0.25">
      <c r="F7" s="7"/>
      <c r="G7" s="7"/>
      <c r="H7" s="8"/>
      <c r="N7" s="7"/>
      <c r="O7" s="7"/>
      <c r="P7" s="7"/>
    </row>
    <row r="8" spans="1:16" x14ac:dyDescent="0.25">
      <c r="B8">
        <v>0.05</v>
      </c>
      <c r="C8">
        <v>26</v>
      </c>
      <c r="D8">
        <v>0</v>
      </c>
      <c r="E8">
        <f t="shared" si="0"/>
        <v>26</v>
      </c>
      <c r="F8" s="7">
        <f t="shared" si="1"/>
        <v>100</v>
      </c>
      <c r="G8" s="7"/>
      <c r="H8" s="8"/>
      <c r="J8">
        <v>0.05</v>
      </c>
      <c r="K8">
        <v>38</v>
      </c>
      <c r="L8">
        <v>1</v>
      </c>
      <c r="M8">
        <f>K8+L8</f>
        <v>39</v>
      </c>
      <c r="N8" s="7">
        <f>K8/M8*100</f>
        <v>97.435897435897431</v>
      </c>
      <c r="O8" s="7"/>
      <c r="P8" s="7"/>
    </row>
    <row r="9" spans="1:16" x14ac:dyDescent="0.25">
      <c r="B9">
        <v>0.05</v>
      </c>
      <c r="C9">
        <v>22</v>
      </c>
      <c r="D9">
        <v>2</v>
      </c>
      <c r="E9">
        <f t="shared" si="0"/>
        <v>24</v>
      </c>
      <c r="F9" s="7">
        <f t="shared" si="1"/>
        <v>91.666666666666657</v>
      </c>
      <c r="G9" s="7"/>
      <c r="H9" s="8"/>
      <c r="J9">
        <v>0.05</v>
      </c>
      <c r="K9">
        <v>39</v>
      </c>
      <c r="L9">
        <v>1</v>
      </c>
      <c r="M9">
        <f t="shared" ref="M9:M11" si="4">K9+L9</f>
        <v>40</v>
      </c>
      <c r="N9" s="7">
        <f t="shared" ref="N9:N11" si="5">K9/M9*100</f>
        <v>97.5</v>
      </c>
      <c r="O9" s="7"/>
      <c r="P9" s="7"/>
    </row>
    <row r="10" spans="1:16" x14ac:dyDescent="0.25">
      <c r="B10">
        <v>0.05</v>
      </c>
      <c r="C10">
        <v>26</v>
      </c>
      <c r="D10">
        <v>1</v>
      </c>
      <c r="E10">
        <f t="shared" si="0"/>
        <v>27</v>
      </c>
      <c r="F10" s="7">
        <f t="shared" si="1"/>
        <v>96.296296296296291</v>
      </c>
      <c r="G10" s="7"/>
      <c r="H10" s="8"/>
      <c r="J10">
        <v>0.05</v>
      </c>
      <c r="K10">
        <v>34</v>
      </c>
      <c r="L10">
        <v>2</v>
      </c>
      <c r="M10">
        <f>K10+L10</f>
        <v>36</v>
      </c>
      <c r="N10" s="7">
        <f t="shared" si="5"/>
        <v>94.444444444444443</v>
      </c>
      <c r="O10" s="7"/>
      <c r="P10" s="7"/>
    </row>
    <row r="11" spans="1:16" x14ac:dyDescent="0.25">
      <c r="B11">
        <v>0.05</v>
      </c>
      <c r="C11">
        <v>22</v>
      </c>
      <c r="D11">
        <v>0</v>
      </c>
      <c r="E11">
        <f t="shared" si="0"/>
        <v>22</v>
      </c>
      <c r="F11" s="7">
        <f t="shared" si="1"/>
        <v>100</v>
      </c>
      <c r="G11" s="7">
        <f>AVERAGE(F8:F11)</f>
        <v>96.990740740740733</v>
      </c>
      <c r="H11" s="8">
        <f>STDEV(F8:F11)</f>
        <v>3.9555572894988615</v>
      </c>
      <c r="J11">
        <v>0.05</v>
      </c>
      <c r="K11">
        <v>35</v>
      </c>
      <c r="L11">
        <v>1</v>
      </c>
      <c r="M11">
        <f t="shared" si="4"/>
        <v>36</v>
      </c>
      <c r="N11" s="7">
        <f t="shared" si="5"/>
        <v>97.222222222222214</v>
      </c>
      <c r="O11" s="7">
        <f>AVERAGE(N8:N11)</f>
        <v>96.650641025641022</v>
      </c>
      <c r="P11" s="7">
        <f>STDEV(N8:N11)</f>
        <v>1.4755842590130841</v>
      </c>
    </row>
    <row r="12" spans="1:16" x14ac:dyDescent="0.25">
      <c r="F12" s="7"/>
      <c r="G12" s="7"/>
      <c r="H12" s="8"/>
      <c r="N12" s="7"/>
      <c r="O12" s="7"/>
      <c r="P12" s="7"/>
    </row>
    <row r="13" spans="1:16" x14ac:dyDescent="0.25">
      <c r="B13">
        <v>0.1</v>
      </c>
      <c r="C13">
        <v>20</v>
      </c>
      <c r="D13">
        <v>2</v>
      </c>
      <c r="E13">
        <f t="shared" si="0"/>
        <v>22</v>
      </c>
      <c r="F13" s="7">
        <f t="shared" si="1"/>
        <v>90.909090909090907</v>
      </c>
      <c r="G13" s="7"/>
      <c r="H13" s="8"/>
      <c r="J13">
        <v>0.1</v>
      </c>
      <c r="K13">
        <v>37</v>
      </c>
      <c r="L13">
        <v>2</v>
      </c>
      <c r="M13">
        <f>K13+L13</f>
        <v>39</v>
      </c>
      <c r="N13" s="7">
        <f>K13/M13*100</f>
        <v>94.871794871794862</v>
      </c>
      <c r="O13" s="7"/>
      <c r="P13" s="7"/>
    </row>
    <row r="14" spans="1:16" x14ac:dyDescent="0.25">
      <c r="B14">
        <v>0.1</v>
      </c>
      <c r="C14">
        <v>22</v>
      </c>
      <c r="D14">
        <v>1</v>
      </c>
      <c r="E14">
        <f t="shared" si="0"/>
        <v>23</v>
      </c>
      <c r="F14" s="7">
        <f t="shared" si="1"/>
        <v>95.652173913043484</v>
      </c>
      <c r="G14" s="7"/>
      <c r="H14" s="8"/>
      <c r="J14">
        <v>0.1</v>
      </c>
      <c r="K14">
        <v>36</v>
      </c>
      <c r="L14">
        <v>1</v>
      </c>
      <c r="M14">
        <f t="shared" ref="M14:M16" si="6">K14+L14</f>
        <v>37</v>
      </c>
      <c r="N14" s="7">
        <f t="shared" ref="N14:N16" si="7">K14/M14*100</f>
        <v>97.297297297297305</v>
      </c>
      <c r="O14" s="7"/>
      <c r="P14" s="7"/>
    </row>
    <row r="15" spans="1:16" x14ac:dyDescent="0.25">
      <c r="B15">
        <v>0.1</v>
      </c>
      <c r="C15">
        <v>26</v>
      </c>
      <c r="D15">
        <v>1</v>
      </c>
      <c r="E15">
        <f t="shared" si="0"/>
        <v>27</v>
      </c>
      <c r="F15" s="7">
        <f t="shared" si="1"/>
        <v>96.296296296296291</v>
      </c>
      <c r="G15" s="7"/>
      <c r="H15" s="8"/>
      <c r="J15">
        <v>0.1</v>
      </c>
      <c r="K15">
        <v>34</v>
      </c>
      <c r="L15">
        <v>2</v>
      </c>
      <c r="M15">
        <f t="shared" si="6"/>
        <v>36</v>
      </c>
      <c r="N15" s="7">
        <f t="shared" si="7"/>
        <v>94.444444444444443</v>
      </c>
      <c r="O15" s="7"/>
      <c r="P15" s="7"/>
    </row>
    <row r="16" spans="1:16" x14ac:dyDescent="0.25">
      <c r="B16">
        <v>0.1</v>
      </c>
      <c r="C16">
        <v>28</v>
      </c>
      <c r="D16">
        <v>2</v>
      </c>
      <c r="E16">
        <f t="shared" si="0"/>
        <v>30</v>
      </c>
      <c r="F16" s="7">
        <f t="shared" si="1"/>
        <v>93.333333333333329</v>
      </c>
      <c r="G16" s="7">
        <f>AVERAGE(F13:F16)</f>
        <v>94.047723612940999</v>
      </c>
      <c r="H16" s="8">
        <f>STDEV(F13:F16)</f>
        <v>2.4489255194272332</v>
      </c>
      <c r="J16">
        <v>0.1</v>
      </c>
      <c r="K16">
        <v>40</v>
      </c>
      <c r="L16">
        <v>2</v>
      </c>
      <c r="M16">
        <f t="shared" si="6"/>
        <v>42</v>
      </c>
      <c r="N16" s="7">
        <f t="shared" si="7"/>
        <v>95.238095238095227</v>
      </c>
      <c r="O16" s="7">
        <f>AVERAGE(N13:N16)</f>
        <v>95.462907962907963</v>
      </c>
      <c r="P16" s="7">
        <f>STDEV(N13:N16)</f>
        <v>1.2652019096156788</v>
      </c>
    </row>
    <row r="17" spans="1:16" x14ac:dyDescent="0.25">
      <c r="F17" s="7"/>
      <c r="G17" s="7"/>
      <c r="H17" s="8"/>
      <c r="N17" s="7"/>
      <c r="O17" s="7"/>
      <c r="P17" s="7"/>
    </row>
    <row r="18" spans="1:16" x14ac:dyDescent="0.25">
      <c r="B18">
        <v>0.2</v>
      </c>
      <c r="C18">
        <v>17</v>
      </c>
      <c r="D18">
        <v>3</v>
      </c>
      <c r="E18">
        <f t="shared" si="0"/>
        <v>20</v>
      </c>
      <c r="F18" s="7">
        <f t="shared" si="1"/>
        <v>85</v>
      </c>
      <c r="G18" s="7"/>
      <c r="H18" s="8"/>
      <c r="J18">
        <v>0.2</v>
      </c>
      <c r="K18">
        <v>31</v>
      </c>
      <c r="L18">
        <v>4</v>
      </c>
      <c r="M18">
        <f>K18+L18</f>
        <v>35</v>
      </c>
      <c r="N18" s="7">
        <f>K18/M18*100</f>
        <v>88.571428571428569</v>
      </c>
      <c r="O18" s="7"/>
      <c r="P18" s="7"/>
    </row>
    <row r="19" spans="1:16" x14ac:dyDescent="0.25">
      <c r="B19">
        <v>0.2</v>
      </c>
      <c r="C19">
        <v>21</v>
      </c>
      <c r="D19">
        <v>3</v>
      </c>
      <c r="E19">
        <f t="shared" si="0"/>
        <v>24</v>
      </c>
      <c r="F19" s="7">
        <f t="shared" si="1"/>
        <v>87.5</v>
      </c>
      <c r="G19" s="7"/>
      <c r="H19" s="8"/>
      <c r="J19">
        <v>0.2</v>
      </c>
      <c r="K19">
        <v>28</v>
      </c>
      <c r="L19">
        <v>3</v>
      </c>
      <c r="M19">
        <f t="shared" ref="M19:M21" si="8">K19+L19</f>
        <v>31</v>
      </c>
      <c r="N19" s="7">
        <f t="shared" ref="N19:N21" si="9">K19/M19*100</f>
        <v>90.322580645161281</v>
      </c>
      <c r="O19" s="7"/>
      <c r="P19" s="7"/>
    </row>
    <row r="20" spans="1:16" x14ac:dyDescent="0.25">
      <c r="B20">
        <v>0.2</v>
      </c>
      <c r="C20">
        <v>25</v>
      </c>
      <c r="D20">
        <v>2</v>
      </c>
      <c r="E20">
        <f t="shared" si="0"/>
        <v>27</v>
      </c>
      <c r="F20" s="7">
        <f t="shared" si="1"/>
        <v>92.592592592592595</v>
      </c>
      <c r="G20" s="7"/>
      <c r="H20" s="8"/>
      <c r="J20">
        <v>0.2</v>
      </c>
      <c r="K20">
        <v>41</v>
      </c>
      <c r="L20">
        <v>2</v>
      </c>
      <c r="M20">
        <f t="shared" si="8"/>
        <v>43</v>
      </c>
      <c r="N20" s="7">
        <f t="shared" si="9"/>
        <v>95.348837209302332</v>
      </c>
      <c r="O20" s="7"/>
      <c r="P20" s="7"/>
    </row>
    <row r="21" spans="1:16" x14ac:dyDescent="0.25">
      <c r="B21">
        <v>0.2</v>
      </c>
      <c r="C21">
        <v>24</v>
      </c>
      <c r="D21">
        <v>2</v>
      </c>
      <c r="E21">
        <f t="shared" si="0"/>
        <v>26</v>
      </c>
      <c r="F21" s="7">
        <f t="shared" si="1"/>
        <v>92.307692307692307</v>
      </c>
      <c r="G21" s="7">
        <f>AVERAGE(F18:F21)</f>
        <v>89.350071225071233</v>
      </c>
      <c r="H21" s="8">
        <f>STDEV(F18:F21)</f>
        <v>3.7241263175956925</v>
      </c>
      <c r="J21">
        <v>0.2</v>
      </c>
      <c r="K21">
        <v>33</v>
      </c>
      <c r="L21">
        <v>3</v>
      </c>
      <c r="M21">
        <f t="shared" si="8"/>
        <v>36</v>
      </c>
      <c r="N21" s="7">
        <f t="shared" si="9"/>
        <v>91.666666666666657</v>
      </c>
      <c r="O21" s="7">
        <f>AVERAGE(N18:N21)</f>
        <v>91.477378273139692</v>
      </c>
      <c r="P21" s="7">
        <f>STDEV(N18:N21)</f>
        <v>2.8753043677019137</v>
      </c>
    </row>
    <row r="22" spans="1:16" x14ac:dyDescent="0.25">
      <c r="F22" s="7"/>
      <c r="G22" s="7"/>
      <c r="H22" s="8"/>
      <c r="N22" s="7"/>
      <c r="O22" s="7"/>
      <c r="P22" s="7"/>
    </row>
    <row r="23" spans="1:16" x14ac:dyDescent="0.25">
      <c r="B23">
        <v>1</v>
      </c>
      <c r="C23">
        <v>10</v>
      </c>
      <c r="D23">
        <v>10</v>
      </c>
      <c r="E23">
        <f t="shared" si="0"/>
        <v>20</v>
      </c>
      <c r="F23" s="7">
        <f t="shared" si="1"/>
        <v>50</v>
      </c>
      <c r="G23" s="7"/>
      <c r="H23" s="8"/>
      <c r="J23">
        <v>1</v>
      </c>
      <c r="K23">
        <v>27</v>
      </c>
      <c r="L23">
        <v>9</v>
      </c>
      <c r="M23">
        <f>K23+L23</f>
        <v>36</v>
      </c>
      <c r="N23" s="7">
        <f>K23/M23*100</f>
        <v>75</v>
      </c>
      <c r="O23" s="7"/>
      <c r="P23" s="7"/>
    </row>
    <row r="24" spans="1:16" x14ac:dyDescent="0.25">
      <c r="B24">
        <v>1</v>
      </c>
      <c r="C24">
        <v>3</v>
      </c>
      <c r="D24">
        <v>2</v>
      </c>
      <c r="E24">
        <f t="shared" si="0"/>
        <v>5</v>
      </c>
      <c r="F24" s="7">
        <f t="shared" si="1"/>
        <v>60</v>
      </c>
      <c r="G24" s="7"/>
      <c r="H24" s="8"/>
      <c r="J24">
        <v>1</v>
      </c>
      <c r="K24">
        <v>29</v>
      </c>
      <c r="L24">
        <v>6</v>
      </c>
      <c r="M24">
        <f t="shared" ref="M24:M26" si="10">K24+L24</f>
        <v>35</v>
      </c>
      <c r="N24" s="7">
        <f t="shared" ref="N24:N26" si="11">K24/M24*100</f>
        <v>82.857142857142861</v>
      </c>
      <c r="O24" s="7"/>
      <c r="P24" s="7"/>
    </row>
    <row r="25" spans="1:16" x14ac:dyDescent="0.25">
      <c r="B25">
        <v>1</v>
      </c>
      <c r="C25">
        <v>6</v>
      </c>
      <c r="D25">
        <v>6</v>
      </c>
      <c r="E25">
        <f t="shared" si="0"/>
        <v>12</v>
      </c>
      <c r="F25" s="7">
        <f t="shared" si="1"/>
        <v>50</v>
      </c>
      <c r="G25" s="7"/>
      <c r="H25" s="8"/>
      <c r="J25">
        <v>1</v>
      </c>
      <c r="K25">
        <v>33</v>
      </c>
      <c r="L25">
        <v>8</v>
      </c>
      <c r="M25">
        <f t="shared" si="10"/>
        <v>41</v>
      </c>
      <c r="N25" s="7">
        <f t="shared" si="11"/>
        <v>80.487804878048792</v>
      </c>
      <c r="O25" s="7"/>
      <c r="P25" s="7"/>
    </row>
    <row r="26" spans="1:16" x14ac:dyDescent="0.25">
      <c r="B26">
        <v>1</v>
      </c>
      <c r="C26">
        <v>6</v>
      </c>
      <c r="D26">
        <v>7</v>
      </c>
      <c r="E26">
        <f t="shared" si="0"/>
        <v>13</v>
      </c>
      <c r="F26" s="7">
        <f t="shared" si="1"/>
        <v>46.153846153846153</v>
      </c>
      <c r="G26" s="7">
        <f>AVERAGE(F23:F26)</f>
        <v>51.53846153846154</v>
      </c>
      <c r="H26" s="8">
        <f>STDEV(F23:F26)</f>
        <v>5.9252410298929963</v>
      </c>
      <c r="J26">
        <v>1</v>
      </c>
      <c r="K26">
        <v>35</v>
      </c>
      <c r="L26">
        <v>9</v>
      </c>
      <c r="M26">
        <f t="shared" si="10"/>
        <v>44</v>
      </c>
      <c r="N26" s="7">
        <f t="shared" si="11"/>
        <v>79.545454545454547</v>
      </c>
      <c r="O26" s="7">
        <f>AVERAGE(N23:N26)</f>
        <v>79.472600570161546</v>
      </c>
      <c r="P26" s="7">
        <f>STDEV(N23:N26)</f>
        <v>3.2911613877699217</v>
      </c>
    </row>
    <row r="27" spans="1:16" x14ac:dyDescent="0.25">
      <c r="A27" s="3"/>
      <c r="B27" s="3"/>
      <c r="C27" s="3"/>
      <c r="D27" s="3"/>
      <c r="F27" s="2"/>
      <c r="G27" s="2"/>
      <c r="H27" s="2"/>
    </row>
    <row r="28" spans="1:16" ht="15.75" x14ac:dyDescent="0.25">
      <c r="A28" s="4" t="s">
        <v>0</v>
      </c>
      <c r="B28" s="9" t="s">
        <v>10</v>
      </c>
      <c r="C28" s="4" t="s">
        <v>2</v>
      </c>
      <c r="D28" s="4" t="s">
        <v>3</v>
      </c>
      <c r="E28" s="4" t="s">
        <v>4</v>
      </c>
      <c r="F28" s="5" t="s">
        <v>5</v>
      </c>
      <c r="G28" s="5" t="s">
        <v>6</v>
      </c>
      <c r="H28" s="6" t="s">
        <v>7</v>
      </c>
      <c r="I28" s="4" t="s">
        <v>0</v>
      </c>
      <c r="J28" s="9" t="s">
        <v>10</v>
      </c>
      <c r="K28" s="4" t="s">
        <v>2</v>
      </c>
      <c r="L28" s="4" t="s">
        <v>3</v>
      </c>
      <c r="M28" s="4" t="s">
        <v>4</v>
      </c>
      <c r="N28" s="5" t="s">
        <v>5</v>
      </c>
      <c r="O28" s="5" t="s">
        <v>6</v>
      </c>
      <c r="P28" s="5" t="s">
        <v>7</v>
      </c>
    </row>
    <row r="29" spans="1:16" x14ac:dyDescent="0.25">
      <c r="A29" t="s">
        <v>8</v>
      </c>
      <c r="B29">
        <v>0</v>
      </c>
      <c r="C29">
        <v>27</v>
      </c>
      <c r="D29">
        <v>0</v>
      </c>
      <c r="E29">
        <f>C29+D29</f>
        <v>27</v>
      </c>
      <c r="F29" s="7">
        <f>C29/E29*100</f>
        <v>100</v>
      </c>
      <c r="G29" s="7"/>
      <c r="H29" s="8"/>
      <c r="I29" t="s">
        <v>9</v>
      </c>
      <c r="J29">
        <v>0</v>
      </c>
      <c r="K29">
        <v>38</v>
      </c>
      <c r="L29">
        <v>1</v>
      </c>
      <c r="M29">
        <f>K29+L29</f>
        <v>39</v>
      </c>
      <c r="N29" s="7">
        <f>K29/M29*100</f>
        <v>97.435897435897431</v>
      </c>
      <c r="O29" s="7"/>
      <c r="P29" s="7"/>
    </row>
    <row r="30" spans="1:16" x14ac:dyDescent="0.25">
      <c r="B30">
        <v>0</v>
      </c>
      <c r="C30">
        <v>28</v>
      </c>
      <c r="D30">
        <v>1</v>
      </c>
      <c r="E30">
        <f t="shared" ref="E30:E52" si="12">C30+D30</f>
        <v>29</v>
      </c>
      <c r="F30" s="7">
        <f t="shared" ref="F30:F52" si="13">C30/E30*100</f>
        <v>96.551724137931032</v>
      </c>
      <c r="G30" s="7"/>
      <c r="H30" s="8"/>
      <c r="J30">
        <v>0</v>
      </c>
      <c r="K30">
        <v>41</v>
      </c>
      <c r="L30">
        <v>2</v>
      </c>
      <c r="M30">
        <f t="shared" ref="M30:M32" si="14">K30+L30</f>
        <v>43</v>
      </c>
      <c r="N30" s="7">
        <f t="shared" ref="N30:N32" si="15">K30/M30*100</f>
        <v>95.348837209302332</v>
      </c>
      <c r="O30" s="7"/>
      <c r="P30" s="7"/>
    </row>
    <row r="31" spans="1:16" x14ac:dyDescent="0.25">
      <c r="B31">
        <v>0</v>
      </c>
      <c r="C31">
        <v>32</v>
      </c>
      <c r="D31">
        <v>0</v>
      </c>
      <c r="E31">
        <f t="shared" si="12"/>
        <v>32</v>
      </c>
      <c r="F31" s="7">
        <f t="shared" si="13"/>
        <v>100</v>
      </c>
      <c r="G31" s="7"/>
      <c r="H31" s="8"/>
      <c r="J31">
        <v>0</v>
      </c>
      <c r="K31">
        <v>43</v>
      </c>
      <c r="L31">
        <v>2</v>
      </c>
      <c r="M31">
        <f t="shared" si="14"/>
        <v>45</v>
      </c>
      <c r="N31" s="7">
        <f t="shared" si="15"/>
        <v>95.555555555555557</v>
      </c>
      <c r="O31" s="7"/>
      <c r="P31" s="7"/>
    </row>
    <row r="32" spans="1:16" x14ac:dyDescent="0.25">
      <c r="B32">
        <v>0</v>
      </c>
      <c r="C32">
        <v>28</v>
      </c>
      <c r="D32">
        <v>1</v>
      </c>
      <c r="E32">
        <f t="shared" si="12"/>
        <v>29</v>
      </c>
      <c r="F32" s="7">
        <f t="shared" si="13"/>
        <v>96.551724137931032</v>
      </c>
      <c r="G32" s="7">
        <f>AVERAGE(F29:F32)</f>
        <v>98.275862068965523</v>
      </c>
      <c r="H32" s="8">
        <f>STDEV(F29:F32)</f>
        <v>1.9908629972056073</v>
      </c>
      <c r="J32">
        <v>0</v>
      </c>
      <c r="K32">
        <v>38</v>
      </c>
      <c r="L32">
        <v>3</v>
      </c>
      <c r="M32">
        <f t="shared" si="14"/>
        <v>41</v>
      </c>
      <c r="N32" s="7">
        <f t="shared" si="15"/>
        <v>92.682926829268297</v>
      </c>
      <c r="O32" s="7">
        <f>AVERAGE(N29:N32)</f>
        <v>95.255804257505901</v>
      </c>
      <c r="P32" s="7">
        <f>STDEV(N29:N32)</f>
        <v>1.9554207132998465</v>
      </c>
    </row>
    <row r="33" spans="2:16" x14ac:dyDescent="0.25">
      <c r="F33" s="7"/>
      <c r="G33" s="7"/>
      <c r="H33" s="8"/>
      <c r="N33" s="7"/>
      <c r="O33" s="7"/>
      <c r="P33" s="7"/>
    </row>
    <row r="34" spans="2:16" x14ac:dyDescent="0.25">
      <c r="B34">
        <v>0.1</v>
      </c>
      <c r="C34">
        <v>24</v>
      </c>
      <c r="D34">
        <v>1</v>
      </c>
      <c r="E34">
        <f t="shared" si="12"/>
        <v>25</v>
      </c>
      <c r="F34" s="7">
        <f t="shared" si="13"/>
        <v>96</v>
      </c>
      <c r="G34" s="7"/>
      <c r="H34" s="8"/>
      <c r="J34">
        <v>0.1</v>
      </c>
      <c r="K34">
        <v>35</v>
      </c>
      <c r="L34">
        <v>2</v>
      </c>
      <c r="M34">
        <f>K34+L34</f>
        <v>37</v>
      </c>
      <c r="N34" s="7">
        <f>K34/M34*100</f>
        <v>94.594594594594597</v>
      </c>
      <c r="O34" s="7"/>
      <c r="P34" s="7"/>
    </row>
    <row r="35" spans="2:16" x14ac:dyDescent="0.25">
      <c r="B35">
        <v>0.1</v>
      </c>
      <c r="C35">
        <v>28</v>
      </c>
      <c r="D35">
        <v>2</v>
      </c>
      <c r="E35">
        <f t="shared" si="12"/>
        <v>30</v>
      </c>
      <c r="F35" s="7">
        <f t="shared" si="13"/>
        <v>93.333333333333329</v>
      </c>
      <c r="G35" s="7"/>
      <c r="H35" s="8"/>
      <c r="J35">
        <v>0.1</v>
      </c>
      <c r="K35">
        <v>39</v>
      </c>
      <c r="L35">
        <v>3</v>
      </c>
      <c r="M35">
        <f t="shared" ref="M35:M37" si="16">K35+L35</f>
        <v>42</v>
      </c>
      <c r="N35" s="7">
        <f t="shared" ref="N35:N37" si="17">K35/M35*100</f>
        <v>92.857142857142861</v>
      </c>
      <c r="O35" s="7"/>
      <c r="P35" s="7"/>
    </row>
    <row r="36" spans="2:16" x14ac:dyDescent="0.25">
      <c r="B36">
        <v>0.1</v>
      </c>
      <c r="C36">
        <v>26</v>
      </c>
      <c r="D36">
        <v>2</v>
      </c>
      <c r="E36">
        <f t="shared" si="12"/>
        <v>28</v>
      </c>
      <c r="F36" s="7">
        <f t="shared" si="13"/>
        <v>92.857142857142861</v>
      </c>
      <c r="G36" s="7"/>
      <c r="H36" s="8"/>
      <c r="J36">
        <v>0.1</v>
      </c>
      <c r="K36">
        <v>36</v>
      </c>
      <c r="L36">
        <v>2</v>
      </c>
      <c r="M36">
        <f>K36+L36</f>
        <v>38</v>
      </c>
      <c r="N36" s="7">
        <f t="shared" si="17"/>
        <v>94.73684210526315</v>
      </c>
      <c r="O36" s="7"/>
      <c r="P36" s="7"/>
    </row>
    <row r="37" spans="2:16" x14ac:dyDescent="0.25">
      <c r="B37">
        <v>0.1</v>
      </c>
      <c r="C37">
        <v>24</v>
      </c>
      <c r="D37">
        <v>1</v>
      </c>
      <c r="E37">
        <f t="shared" si="12"/>
        <v>25</v>
      </c>
      <c r="F37" s="7">
        <f t="shared" si="13"/>
        <v>96</v>
      </c>
      <c r="G37" s="7">
        <f>AVERAGE(F34:F37)</f>
        <v>94.547619047619037</v>
      </c>
      <c r="H37" s="8">
        <f>STDEV(F34:F37)</f>
        <v>1.6882950382129365</v>
      </c>
      <c r="J37">
        <v>0.1</v>
      </c>
      <c r="K37">
        <v>36</v>
      </c>
      <c r="L37">
        <v>3</v>
      </c>
      <c r="M37">
        <f t="shared" si="16"/>
        <v>39</v>
      </c>
      <c r="N37" s="7">
        <f t="shared" si="17"/>
        <v>92.307692307692307</v>
      </c>
      <c r="O37" s="7">
        <f>AVERAGE(N34:N37)</f>
        <v>93.624067966173229</v>
      </c>
      <c r="P37" s="7">
        <f>STDEV(N34:N37)</f>
        <v>1.2249091419644951</v>
      </c>
    </row>
    <row r="38" spans="2:16" x14ac:dyDescent="0.25">
      <c r="F38" s="7"/>
      <c r="G38" s="7"/>
      <c r="H38" s="8"/>
      <c r="N38" s="7"/>
      <c r="O38" s="7"/>
      <c r="P38" s="7"/>
    </row>
    <row r="39" spans="2:16" x14ac:dyDescent="0.25">
      <c r="B39">
        <v>0.2</v>
      </c>
      <c r="C39">
        <v>18</v>
      </c>
      <c r="D39">
        <v>1</v>
      </c>
      <c r="E39">
        <f t="shared" si="12"/>
        <v>19</v>
      </c>
      <c r="F39" s="7">
        <f t="shared" si="13"/>
        <v>94.73684210526315</v>
      </c>
      <c r="G39" s="7"/>
      <c r="H39" s="8"/>
      <c r="J39">
        <v>0.2</v>
      </c>
      <c r="K39">
        <v>40</v>
      </c>
      <c r="L39">
        <v>4</v>
      </c>
      <c r="M39">
        <f>K39+L39</f>
        <v>44</v>
      </c>
      <c r="N39" s="7">
        <f>K39/M39*100</f>
        <v>90.909090909090907</v>
      </c>
      <c r="O39" s="7"/>
      <c r="P39" s="7"/>
    </row>
    <row r="40" spans="2:16" x14ac:dyDescent="0.25">
      <c r="B40">
        <v>0.2</v>
      </c>
      <c r="C40">
        <v>21</v>
      </c>
      <c r="D40">
        <v>3</v>
      </c>
      <c r="E40">
        <f t="shared" si="12"/>
        <v>24</v>
      </c>
      <c r="F40" s="7">
        <f t="shared" si="13"/>
        <v>87.5</v>
      </c>
      <c r="G40" s="7"/>
      <c r="H40" s="8"/>
      <c r="J40">
        <v>0.2</v>
      </c>
      <c r="K40">
        <v>39</v>
      </c>
      <c r="L40">
        <v>3</v>
      </c>
      <c r="M40">
        <f t="shared" ref="M40" si="18">K40+L40</f>
        <v>42</v>
      </c>
      <c r="N40" s="7">
        <f t="shared" ref="N40:N42" si="19">K40/M40*100</f>
        <v>92.857142857142861</v>
      </c>
      <c r="O40" s="7"/>
      <c r="P40" s="7"/>
    </row>
    <row r="41" spans="2:16" x14ac:dyDescent="0.25">
      <c r="B41">
        <v>0.2</v>
      </c>
      <c r="C41">
        <v>24</v>
      </c>
      <c r="D41">
        <v>2</v>
      </c>
      <c r="E41">
        <f t="shared" si="12"/>
        <v>26</v>
      </c>
      <c r="F41" s="7">
        <f t="shared" si="13"/>
        <v>92.307692307692307</v>
      </c>
      <c r="G41" s="7"/>
      <c r="H41" s="8"/>
      <c r="J41">
        <v>0.2</v>
      </c>
      <c r="K41">
        <v>41</v>
      </c>
      <c r="L41">
        <v>5</v>
      </c>
      <c r="M41">
        <f>K41+L41</f>
        <v>46</v>
      </c>
      <c r="N41" s="7">
        <f t="shared" si="19"/>
        <v>89.130434782608688</v>
      </c>
      <c r="O41" s="7"/>
      <c r="P41" s="7"/>
    </row>
    <row r="42" spans="2:16" x14ac:dyDescent="0.25">
      <c r="B42">
        <v>0.2</v>
      </c>
      <c r="C42">
        <v>26</v>
      </c>
      <c r="D42">
        <v>2</v>
      </c>
      <c r="E42">
        <f t="shared" si="12"/>
        <v>28</v>
      </c>
      <c r="F42" s="7">
        <f t="shared" si="13"/>
        <v>92.857142857142861</v>
      </c>
      <c r="G42" s="7">
        <f>AVERAGE(F39:F42)</f>
        <v>91.850419317524569</v>
      </c>
      <c r="H42" s="8">
        <f>STDEV(F39:F42)</f>
        <v>3.0811348353394092</v>
      </c>
      <c r="J42">
        <v>0.2</v>
      </c>
      <c r="K42">
        <v>40</v>
      </c>
      <c r="L42">
        <v>3</v>
      </c>
      <c r="M42">
        <f t="shared" ref="M42" si="20">K42+L42</f>
        <v>43</v>
      </c>
      <c r="N42" s="7">
        <f t="shared" si="19"/>
        <v>93.023255813953483</v>
      </c>
      <c r="O42" s="7">
        <f>AVERAGE(N39:N42)</f>
        <v>91.479981090698985</v>
      </c>
      <c r="P42" s="7">
        <f>STDEV(N39:N42)</f>
        <v>1.8370769223332588</v>
      </c>
    </row>
    <row r="43" spans="2:16" x14ac:dyDescent="0.25">
      <c r="F43" s="7"/>
      <c r="G43" s="7"/>
      <c r="H43" s="8"/>
      <c r="N43" s="7"/>
      <c r="O43" s="7"/>
      <c r="P43" s="7"/>
    </row>
    <row r="44" spans="2:16" x14ac:dyDescent="0.25">
      <c r="B44">
        <v>1</v>
      </c>
      <c r="C44">
        <v>21</v>
      </c>
      <c r="D44">
        <v>2</v>
      </c>
      <c r="E44">
        <f t="shared" si="12"/>
        <v>23</v>
      </c>
      <c r="F44" s="7">
        <f t="shared" si="13"/>
        <v>91.304347826086953</v>
      </c>
      <c r="G44" s="7"/>
      <c r="H44" s="8"/>
      <c r="J44">
        <v>1</v>
      </c>
      <c r="K44">
        <v>31</v>
      </c>
      <c r="L44">
        <v>6</v>
      </c>
      <c r="M44">
        <f>K44+L39</f>
        <v>35</v>
      </c>
      <c r="N44" s="7">
        <f>K44/M44*100</f>
        <v>88.571428571428569</v>
      </c>
      <c r="O44" s="7"/>
      <c r="P44" s="7"/>
    </row>
    <row r="45" spans="2:16" x14ac:dyDescent="0.25">
      <c r="B45">
        <v>1</v>
      </c>
      <c r="C45">
        <v>26</v>
      </c>
      <c r="D45">
        <v>2</v>
      </c>
      <c r="E45">
        <f t="shared" si="12"/>
        <v>28</v>
      </c>
      <c r="F45" s="7">
        <f t="shared" si="13"/>
        <v>92.857142857142861</v>
      </c>
      <c r="G45" s="7"/>
      <c r="H45" s="8"/>
      <c r="J45">
        <v>1</v>
      </c>
      <c r="K45">
        <v>28</v>
      </c>
      <c r="L45">
        <v>6</v>
      </c>
      <c r="M45">
        <f>K45+L40</f>
        <v>31</v>
      </c>
      <c r="N45" s="7">
        <f t="shared" ref="N45:N47" si="21">K45/M45*100</f>
        <v>90.322580645161281</v>
      </c>
      <c r="O45" s="7"/>
      <c r="P45" s="7"/>
    </row>
    <row r="46" spans="2:16" x14ac:dyDescent="0.25">
      <c r="B46">
        <v>1</v>
      </c>
      <c r="C46">
        <v>17</v>
      </c>
      <c r="D46">
        <v>3</v>
      </c>
      <c r="E46">
        <f t="shared" si="12"/>
        <v>20</v>
      </c>
      <c r="F46" s="7">
        <f t="shared" si="13"/>
        <v>85</v>
      </c>
      <c r="G46" s="7"/>
      <c r="H46" s="8"/>
      <c r="J46">
        <v>1</v>
      </c>
      <c r="K46">
        <v>31</v>
      </c>
      <c r="L46">
        <v>7</v>
      </c>
      <c r="M46">
        <f>K46+L41</f>
        <v>36</v>
      </c>
      <c r="N46" s="7">
        <f t="shared" si="21"/>
        <v>86.111111111111114</v>
      </c>
      <c r="O46" s="7"/>
      <c r="P46" s="7"/>
    </row>
    <row r="47" spans="2:16" x14ac:dyDescent="0.25">
      <c r="B47">
        <v>1</v>
      </c>
      <c r="C47">
        <v>17</v>
      </c>
      <c r="D47">
        <v>3</v>
      </c>
      <c r="E47">
        <f t="shared" si="12"/>
        <v>20</v>
      </c>
      <c r="F47" s="7">
        <f t="shared" si="13"/>
        <v>85</v>
      </c>
      <c r="G47" s="7">
        <f>AVERAGE(F44:F47)</f>
        <v>88.540372670807457</v>
      </c>
      <c r="H47" s="8">
        <f>STDEV(F44:F47)</f>
        <v>4.1369288446478087</v>
      </c>
      <c r="J47">
        <v>1</v>
      </c>
      <c r="K47">
        <v>33</v>
      </c>
      <c r="L47">
        <v>5</v>
      </c>
      <c r="M47">
        <f>K47+L42</f>
        <v>36</v>
      </c>
      <c r="N47" s="7">
        <f t="shared" si="21"/>
        <v>91.666666666666657</v>
      </c>
      <c r="O47" s="7">
        <f>AVERAGE(N44:N47)</f>
        <v>89.167946748591902</v>
      </c>
      <c r="P47" s="7">
        <f>STDEV(N44:N47)</f>
        <v>2.3997818452482536</v>
      </c>
    </row>
    <row r="48" spans="2:16" x14ac:dyDescent="0.25">
      <c r="F48" s="7"/>
      <c r="G48" s="7"/>
      <c r="H48" s="8"/>
      <c r="N48" s="7"/>
      <c r="O48" s="7"/>
      <c r="P48" s="7"/>
    </row>
    <row r="49" spans="1:16" x14ac:dyDescent="0.25">
      <c r="B49">
        <v>3</v>
      </c>
      <c r="C49">
        <v>15</v>
      </c>
      <c r="D49">
        <v>3</v>
      </c>
      <c r="E49">
        <f t="shared" si="12"/>
        <v>18</v>
      </c>
      <c r="F49" s="7">
        <f t="shared" si="13"/>
        <v>83.333333333333343</v>
      </c>
      <c r="G49" s="7"/>
      <c r="H49" s="8"/>
      <c r="J49">
        <v>3</v>
      </c>
      <c r="K49">
        <v>27</v>
      </c>
      <c r="L49">
        <v>9</v>
      </c>
      <c r="M49">
        <f>K49+L49</f>
        <v>36</v>
      </c>
      <c r="N49" s="7">
        <f>K49/M49*100</f>
        <v>75</v>
      </c>
      <c r="O49" s="7"/>
      <c r="P49" s="7"/>
    </row>
    <row r="50" spans="1:16" x14ac:dyDescent="0.25">
      <c r="B50">
        <v>3</v>
      </c>
      <c r="C50">
        <v>11</v>
      </c>
      <c r="D50">
        <v>3</v>
      </c>
      <c r="E50">
        <f t="shared" si="12"/>
        <v>14</v>
      </c>
      <c r="F50" s="7">
        <f t="shared" si="13"/>
        <v>78.571428571428569</v>
      </c>
      <c r="G50" s="7"/>
      <c r="H50" s="8"/>
      <c r="J50">
        <v>3</v>
      </c>
      <c r="K50">
        <v>29</v>
      </c>
      <c r="L50">
        <v>11</v>
      </c>
      <c r="M50">
        <f t="shared" ref="M50:M52" si="22">K50+L50</f>
        <v>40</v>
      </c>
      <c r="N50" s="7">
        <f t="shared" ref="N50:N52" si="23">K50/M50*100</f>
        <v>72.5</v>
      </c>
      <c r="O50" s="7"/>
      <c r="P50" s="7"/>
    </row>
    <row r="51" spans="1:16" x14ac:dyDescent="0.25">
      <c r="B51">
        <v>3</v>
      </c>
      <c r="C51">
        <v>9</v>
      </c>
      <c r="D51">
        <v>4</v>
      </c>
      <c r="E51">
        <f t="shared" si="12"/>
        <v>13</v>
      </c>
      <c r="F51" s="7">
        <f t="shared" si="13"/>
        <v>69.230769230769226</v>
      </c>
      <c r="G51" s="7"/>
      <c r="H51" s="8"/>
      <c r="J51">
        <v>3</v>
      </c>
      <c r="K51">
        <v>33</v>
      </c>
      <c r="L51">
        <v>8</v>
      </c>
      <c r="M51">
        <f t="shared" si="22"/>
        <v>41</v>
      </c>
      <c r="N51" s="7">
        <f t="shared" si="23"/>
        <v>80.487804878048792</v>
      </c>
      <c r="O51" s="7"/>
      <c r="P51" s="7"/>
    </row>
    <row r="52" spans="1:16" x14ac:dyDescent="0.25">
      <c r="B52">
        <v>3</v>
      </c>
      <c r="C52">
        <v>10</v>
      </c>
      <c r="D52">
        <v>4</v>
      </c>
      <c r="E52">
        <f t="shared" si="12"/>
        <v>14</v>
      </c>
      <c r="F52" s="7">
        <f t="shared" si="13"/>
        <v>71.428571428571431</v>
      </c>
      <c r="G52" s="7">
        <f>AVERAGE(F49:F52)</f>
        <v>75.641025641025649</v>
      </c>
      <c r="H52" s="8">
        <f>STDEV(F49:F52)</f>
        <v>6.4960248538345091</v>
      </c>
      <c r="J52">
        <v>3</v>
      </c>
      <c r="K52">
        <v>35</v>
      </c>
      <c r="L52">
        <v>9</v>
      </c>
      <c r="M52">
        <f t="shared" si="22"/>
        <v>44</v>
      </c>
      <c r="N52" s="7">
        <f t="shared" si="23"/>
        <v>79.545454545454547</v>
      </c>
      <c r="O52" s="7">
        <f>AVERAGE(N49:N52)</f>
        <v>76.883314855875838</v>
      </c>
      <c r="P52" s="7">
        <f>STDEV(N49:N52)</f>
        <v>3.7788737307509606</v>
      </c>
    </row>
    <row r="53" spans="1:16" x14ac:dyDescent="0.25">
      <c r="A53" s="3"/>
      <c r="B53" s="3"/>
      <c r="C53" s="3"/>
      <c r="D53" s="3"/>
    </row>
    <row r="54" spans="1:16" x14ac:dyDescent="0.25">
      <c r="A54" s="3"/>
      <c r="B54" s="3"/>
      <c r="C54" s="3"/>
      <c r="D54" s="3"/>
    </row>
    <row r="55" spans="1:16" x14ac:dyDescent="0.25">
      <c r="A55" s="3"/>
      <c r="B55" s="3"/>
      <c r="C55" s="3"/>
      <c r="D55" s="3"/>
    </row>
    <row r="56" spans="1:16" x14ac:dyDescent="0.25">
      <c r="A56" s="3"/>
      <c r="B56" s="3"/>
      <c r="C56" s="3"/>
      <c r="D56" s="3"/>
    </row>
    <row r="57" spans="1:16" x14ac:dyDescent="0.25">
      <c r="A57" s="3"/>
      <c r="B57" s="3"/>
      <c r="C57" s="3"/>
      <c r="D57" s="3"/>
    </row>
    <row r="58" spans="1:16" x14ac:dyDescent="0.25">
      <c r="A58" s="3"/>
      <c r="B58" s="3"/>
      <c r="C58" s="3"/>
      <c r="D58" s="3"/>
    </row>
    <row r="59" spans="1:16" x14ac:dyDescent="0.25">
      <c r="A59" s="3"/>
      <c r="B59" s="3"/>
      <c r="C59" s="3"/>
      <c r="D59" s="3"/>
    </row>
    <row r="60" spans="1:16" x14ac:dyDescent="0.25">
      <c r="A60" s="3"/>
      <c r="B60" s="3"/>
      <c r="C60" s="3"/>
      <c r="D60" s="3"/>
    </row>
    <row r="61" spans="1:16" x14ac:dyDescent="0.25">
      <c r="A61" s="3"/>
      <c r="B61" s="3"/>
      <c r="C61" s="3"/>
      <c r="D61" s="3"/>
    </row>
    <row r="62" spans="1:16" x14ac:dyDescent="0.25">
      <c r="A62" s="3"/>
      <c r="B62" s="3"/>
      <c r="C62" s="3"/>
      <c r="D62" s="3"/>
    </row>
    <row r="63" spans="1:16" x14ac:dyDescent="0.25">
      <c r="A63" s="3"/>
      <c r="B63" s="3"/>
      <c r="C63" s="3"/>
      <c r="D63" s="3"/>
    </row>
    <row r="64" spans="1:16" x14ac:dyDescent="0.25">
      <c r="A64" s="3"/>
      <c r="B64" s="3"/>
      <c r="C64" s="3"/>
      <c r="D64" s="3"/>
    </row>
    <row r="65" spans="1:4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Chung, Inhee</dc:creator>
  <cp:lastModifiedBy>Ashby, Nathanael</cp:lastModifiedBy>
  <dcterms:created xsi:type="dcterms:W3CDTF">2025-02-20T17:25:00Z</dcterms:created>
  <dcterms:modified xsi:type="dcterms:W3CDTF">2025-02-26T17:49:33Z</dcterms:modified>
</cp:coreProperties>
</file>