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/Users/edwinhoman/Documents/JCL_Lab/Manuscripts/MASLD_paper/"/>
    </mc:Choice>
  </mc:AlternateContent>
  <xr:revisionPtr revIDLastSave="0" documentId="13_ncr:1_{E2A8F0FD-8DDE-E043-9F8F-C206FE971350}" xr6:coauthVersionLast="47" xr6:coauthVersionMax="47" xr10:uidLastSave="{00000000-0000-0000-0000-000000000000}"/>
  <bookViews>
    <workbookView xWindow="5980" yWindow="2780" windowWidth="22500" windowHeight="20940" activeTab="6" xr2:uid="{A4196F98-ECFE-6842-9C23-D3634AD6B09D}"/>
  </bookViews>
  <sheets>
    <sheet name="Figure 1A" sheetId="9" r:id="rId1"/>
    <sheet name="Figure 1C" sheetId="10" r:id="rId2"/>
    <sheet name="Figure 1D" sheetId="11" r:id="rId3"/>
    <sheet name="Fiure 1F-1G" sheetId="12" r:id="rId4"/>
    <sheet name="Figure 1H" sheetId="13" r:id="rId5"/>
    <sheet name="Figure 1 -figure supplement 1BC" sheetId="14" r:id="rId6"/>
    <sheet name="Figure 1 - figure supplement 1D" sheetId="15" r:id="rId7"/>
  </sheets>
  <definedNames>
    <definedName name="_xlnm._FilterDatabase" localSheetId="1" hidden="1">'Figure 1C'!$B$1:$B$67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5" l="1"/>
  <c r="I4" i="15"/>
  <c r="H5" i="15"/>
  <c r="I5" i="15"/>
  <c r="H6" i="15"/>
  <c r="I6" i="15"/>
  <c r="H7" i="15"/>
  <c r="I7" i="15"/>
  <c r="H8" i="15"/>
  <c r="I8" i="15"/>
  <c r="H9" i="15"/>
  <c r="I9" i="15"/>
  <c r="H10" i="15"/>
  <c r="I10" i="15"/>
  <c r="H11" i="15"/>
  <c r="I11" i="15"/>
  <c r="H15" i="15"/>
  <c r="I15" i="15"/>
  <c r="H16" i="15"/>
  <c r="I16" i="15"/>
  <c r="H17" i="15"/>
  <c r="I17" i="15"/>
  <c r="H18" i="15"/>
  <c r="I18" i="15"/>
  <c r="H19" i="15"/>
  <c r="I19" i="15"/>
  <c r="H20" i="15"/>
  <c r="I20" i="15"/>
  <c r="H21" i="15"/>
  <c r="I21" i="15"/>
  <c r="H22" i="15"/>
  <c r="I22" i="15"/>
  <c r="B12" i="14"/>
  <c r="C12" i="14"/>
  <c r="D12" i="14"/>
  <c r="E12" i="14"/>
  <c r="H12" i="14"/>
  <c r="I12" i="14"/>
  <c r="J12" i="14"/>
  <c r="K12" i="14"/>
  <c r="B13" i="14"/>
  <c r="C13" i="14"/>
  <c r="D13" i="14"/>
  <c r="E13" i="14"/>
  <c r="H13" i="14"/>
  <c r="I13" i="14"/>
  <c r="J13" i="14"/>
  <c r="K13" i="14"/>
  <c r="B26" i="14"/>
  <c r="C26" i="14"/>
  <c r="D26" i="14"/>
  <c r="E26" i="14"/>
  <c r="H26" i="14"/>
  <c r="I26" i="14"/>
  <c r="J26" i="14"/>
  <c r="K26" i="14"/>
  <c r="B27" i="14"/>
  <c r="C27" i="14"/>
  <c r="D27" i="14"/>
  <c r="E27" i="14"/>
  <c r="H27" i="14"/>
  <c r="I27" i="14"/>
  <c r="J27" i="14"/>
  <c r="K27" i="14"/>
  <c r="H2" i="13"/>
  <c r="I2" i="13"/>
  <c r="H3" i="13"/>
  <c r="I3" i="13"/>
  <c r="H4" i="13"/>
  <c r="I4" i="13"/>
  <c r="H5" i="13"/>
  <c r="I5" i="13"/>
  <c r="H6" i="13"/>
  <c r="I6" i="13"/>
  <c r="H7" i="13"/>
  <c r="I7" i="13"/>
  <c r="H10" i="13"/>
  <c r="I10" i="13"/>
  <c r="H11" i="13"/>
  <c r="I11" i="13"/>
  <c r="H12" i="13"/>
  <c r="I12" i="13"/>
  <c r="H13" i="13"/>
  <c r="I13" i="13"/>
  <c r="H14" i="13"/>
  <c r="I14" i="13"/>
  <c r="H15" i="13"/>
  <c r="I15" i="13"/>
  <c r="D14" i="12"/>
  <c r="E14" i="12"/>
  <c r="D15" i="12"/>
  <c r="E15" i="12"/>
  <c r="D16" i="12"/>
  <c r="E16" i="12"/>
  <c r="D17" i="12"/>
  <c r="E17" i="12"/>
  <c r="I3" i="11"/>
  <c r="J3" i="11"/>
  <c r="S3" i="11"/>
  <c r="T3" i="11"/>
  <c r="I4" i="11"/>
  <c r="J4" i="11"/>
  <c r="S4" i="11"/>
  <c r="T4" i="11"/>
  <c r="I5" i="11"/>
  <c r="J5" i="11"/>
  <c r="S5" i="11"/>
  <c r="T5" i="11"/>
  <c r="I6" i="11"/>
  <c r="J6" i="11"/>
  <c r="S6" i="11"/>
  <c r="T6" i="11"/>
  <c r="I7" i="11"/>
  <c r="J7" i="11"/>
  <c r="S7" i="11"/>
  <c r="T7" i="11"/>
  <c r="I8" i="11"/>
  <c r="J8" i="11"/>
  <c r="S8" i="11"/>
  <c r="T8" i="11"/>
  <c r="I9" i="11"/>
  <c r="J9" i="11"/>
  <c r="S9" i="11"/>
  <c r="T9" i="11"/>
  <c r="I10" i="11"/>
  <c r="J10" i="11"/>
  <c r="S10" i="11"/>
  <c r="T10" i="11"/>
  <c r="I11" i="11"/>
  <c r="J11" i="11"/>
  <c r="S11" i="11"/>
  <c r="T11" i="11"/>
  <c r="I12" i="11"/>
  <c r="J12" i="11"/>
  <c r="S12" i="11"/>
  <c r="T12" i="11"/>
  <c r="I13" i="11"/>
  <c r="J13" i="11"/>
  <c r="S13" i="11"/>
  <c r="T13" i="11"/>
  <c r="I14" i="11"/>
  <c r="J14" i="11"/>
  <c r="S14" i="11"/>
  <c r="T14" i="11"/>
  <c r="I15" i="11"/>
  <c r="J15" i="11"/>
  <c r="S15" i="11"/>
  <c r="T15" i="11"/>
  <c r="I16" i="11"/>
  <c r="J16" i="11"/>
  <c r="S16" i="11"/>
  <c r="T16" i="11"/>
  <c r="I20" i="11"/>
  <c r="J20" i="11"/>
  <c r="S20" i="11"/>
  <c r="T20" i="11"/>
  <c r="I21" i="11"/>
  <c r="J21" i="11"/>
  <c r="S21" i="11"/>
  <c r="T21" i="11"/>
  <c r="I22" i="11"/>
  <c r="J22" i="11"/>
  <c r="S22" i="11"/>
  <c r="T22" i="11"/>
  <c r="I23" i="11"/>
  <c r="J23" i="11"/>
  <c r="S23" i="11"/>
  <c r="T23" i="11"/>
  <c r="I24" i="11"/>
  <c r="J24" i="11"/>
  <c r="S24" i="11"/>
  <c r="T24" i="11"/>
  <c r="I25" i="11"/>
  <c r="J25" i="11"/>
  <c r="S25" i="11"/>
  <c r="T25" i="11"/>
  <c r="I26" i="11"/>
  <c r="J26" i="11"/>
  <c r="S26" i="11"/>
  <c r="T26" i="11"/>
  <c r="I27" i="11"/>
  <c r="J27" i="11"/>
  <c r="S27" i="11"/>
  <c r="T27" i="11"/>
  <c r="I28" i="11"/>
  <c r="J28" i="11"/>
  <c r="S28" i="11"/>
  <c r="T28" i="11"/>
  <c r="I29" i="11"/>
  <c r="J29" i="11"/>
  <c r="S29" i="11"/>
  <c r="T29" i="11"/>
  <c r="I30" i="11"/>
  <c r="J30" i="11"/>
  <c r="S30" i="11"/>
  <c r="T30" i="11"/>
  <c r="I31" i="11"/>
  <c r="J31" i="11"/>
  <c r="S31" i="11"/>
  <c r="T31" i="11"/>
  <c r="I32" i="11"/>
  <c r="J32" i="11"/>
  <c r="S32" i="11"/>
  <c r="T32" i="11"/>
  <c r="I33" i="11"/>
  <c r="J33" i="11"/>
  <c r="S33" i="11"/>
  <c r="T33" i="11"/>
  <c r="D60" i="10"/>
  <c r="E60" i="10"/>
  <c r="D61" i="10"/>
  <c r="E61" i="10"/>
  <c r="D62" i="10"/>
  <c r="E62" i="10"/>
  <c r="D63" i="10"/>
  <c r="E63" i="10"/>
</calcChain>
</file>

<file path=xl/sharedStrings.xml><?xml version="1.0" encoding="utf-8"?>
<sst xmlns="http://schemas.openxmlformats.org/spreadsheetml/2006/main" count="352" uniqueCount="143">
  <si>
    <t>Organ</t>
  </si>
  <si>
    <t>C3AR1 expression (nTPM)</t>
  </si>
  <si>
    <t>Cerebral cortex</t>
  </si>
  <si>
    <t>Spinal cord</t>
  </si>
  <si>
    <t>Thyroid gland</t>
  </si>
  <si>
    <t>Adrenal gland</t>
  </si>
  <si>
    <t>Lung</t>
  </si>
  <si>
    <t>Esophagus</t>
  </si>
  <si>
    <t>Stomach</t>
  </si>
  <si>
    <t>Small Intestine</t>
  </si>
  <si>
    <t>Colon</t>
  </si>
  <si>
    <t>Liver</t>
  </si>
  <si>
    <t>Gallbladder</t>
  </si>
  <si>
    <t>Pancreas</t>
  </si>
  <si>
    <t>Kidney</t>
  </si>
  <si>
    <t>Urinary bladder</t>
  </si>
  <si>
    <t>Testis</t>
  </si>
  <si>
    <t>Prostate</t>
  </si>
  <si>
    <t>Ovary</t>
  </si>
  <si>
    <t>Cervix</t>
  </si>
  <si>
    <t>Endometrium</t>
  </si>
  <si>
    <t>Placenta</t>
  </si>
  <si>
    <t>Heart muscle</t>
  </si>
  <si>
    <t>Smooth muscle</t>
  </si>
  <si>
    <t>Skeletal muscle</t>
  </si>
  <si>
    <t>Adipose tissue</t>
  </si>
  <si>
    <t>Skin</t>
  </si>
  <si>
    <t>Appendix</t>
  </si>
  <si>
    <t>Spleen</t>
  </si>
  <si>
    <t>Lymph node</t>
  </si>
  <si>
    <t>Bone marrow</t>
  </si>
  <si>
    <t>Thymus</t>
  </si>
  <si>
    <t>Data derived from Suppli et al. 2019 (GSE126848)</t>
  </si>
  <si>
    <t>Fold expression (relative to healthy control mean)</t>
  </si>
  <si>
    <t>Sample</t>
  </si>
  <si>
    <t>Gender</t>
  </si>
  <si>
    <t>Disease</t>
  </si>
  <si>
    <t>Cfd</t>
  </si>
  <si>
    <t>C3ar1</t>
  </si>
  <si>
    <t>GSM3615293</t>
  </si>
  <si>
    <t>Male</t>
  </si>
  <si>
    <t>NAFLD</t>
  </si>
  <si>
    <t>GSM3615294</t>
  </si>
  <si>
    <t>GSM3615295</t>
  </si>
  <si>
    <t>GSM3615296</t>
  </si>
  <si>
    <t>Female</t>
  </si>
  <si>
    <t>GSM3615297</t>
  </si>
  <si>
    <t>GSM3615298</t>
  </si>
  <si>
    <t>GSM3615299</t>
  </si>
  <si>
    <t>GSM3615300</t>
  </si>
  <si>
    <t>GSM3615301</t>
  </si>
  <si>
    <t>GSM3615302</t>
  </si>
  <si>
    <t>GSM3615303</t>
  </si>
  <si>
    <t>GSM3615304</t>
  </si>
  <si>
    <t>GSM3615305</t>
  </si>
  <si>
    <t>GSM3615306</t>
  </si>
  <si>
    <t>GSM3615307</t>
  </si>
  <si>
    <t>GSM3615308</t>
  </si>
  <si>
    <t>NASH</t>
  </si>
  <si>
    <t>GSM3615309</t>
  </si>
  <si>
    <t>GSM3615310</t>
  </si>
  <si>
    <t>GSM3615311</t>
  </si>
  <si>
    <t>GSM3615312</t>
  </si>
  <si>
    <t>GSM3615313</t>
  </si>
  <si>
    <t>GSM3615314</t>
  </si>
  <si>
    <t>GSM3615315</t>
  </si>
  <si>
    <t>GSM3615316</t>
  </si>
  <si>
    <t>GSM3615317</t>
  </si>
  <si>
    <t>GSM3615318</t>
  </si>
  <si>
    <t>GSM3615319</t>
  </si>
  <si>
    <t>GSM3615320</t>
  </si>
  <si>
    <t>GSM3615321</t>
  </si>
  <si>
    <t>GSM3615322</t>
  </si>
  <si>
    <t>GSM3615323</t>
  </si>
  <si>
    <t>GSM3615324</t>
  </si>
  <si>
    <t>Healthy</t>
  </si>
  <si>
    <t>GSM3615325</t>
  </si>
  <si>
    <t>GSM3615326</t>
  </si>
  <si>
    <t>GSM3615327</t>
  </si>
  <si>
    <t>GSM3615328</t>
  </si>
  <si>
    <t>GSM3615329</t>
  </si>
  <si>
    <t>GSM3615330</t>
  </si>
  <si>
    <t>GSM3615331</t>
  </si>
  <si>
    <t>GSM3615332</t>
  </si>
  <si>
    <t>GSM3615333</t>
  </si>
  <si>
    <t>GSM3615334</t>
  </si>
  <si>
    <t>GSM3615335</t>
  </si>
  <si>
    <t>GSM3615336</t>
  </si>
  <si>
    <t>GSM3615337</t>
  </si>
  <si>
    <t>GSM3615338</t>
  </si>
  <si>
    <t>Obese</t>
  </si>
  <si>
    <t>GSM3615339</t>
  </si>
  <si>
    <t>GSM3615340</t>
  </si>
  <si>
    <t>GSM3615341</t>
  </si>
  <si>
    <t>GSM3615342</t>
  </si>
  <si>
    <t>GSM3615343</t>
  </si>
  <si>
    <t>GSM3615344</t>
  </si>
  <si>
    <t>GSM3615345</t>
  </si>
  <si>
    <t>GSM3615346</t>
  </si>
  <si>
    <t>GSM3615347</t>
  </si>
  <si>
    <t>GSM3615348</t>
  </si>
  <si>
    <t>GSM3615349</t>
  </si>
  <si>
    <t>AVG</t>
  </si>
  <si>
    <t>Weight curve</t>
  </si>
  <si>
    <t>Weeks on diet</t>
  </si>
  <si>
    <t>Male, GAN diet</t>
  </si>
  <si>
    <t>Avg (g)</t>
  </si>
  <si>
    <t>SEM</t>
  </si>
  <si>
    <t>Male, RD</t>
  </si>
  <si>
    <t>Female, GAN diet</t>
  </si>
  <si>
    <t>Female, RD</t>
  </si>
  <si>
    <t>Genotype</t>
  </si>
  <si>
    <t>Diet</t>
  </si>
  <si>
    <t>%LPA</t>
  </si>
  <si>
    <t>% CPA</t>
  </si>
  <si>
    <t>fl/fl cntrl</t>
  </si>
  <si>
    <t>Chow</t>
  </si>
  <si>
    <t>GAN</t>
  </si>
  <si>
    <t>%steatosis</t>
  </si>
  <si>
    <t>%collagen area</t>
  </si>
  <si>
    <t>LPA = Lipid Proportionate Area</t>
  </si>
  <si>
    <t>CPA = Collagen Proportionate Area</t>
  </si>
  <si>
    <t>RD, fold expression</t>
  </si>
  <si>
    <t>Adgre1</t>
  </si>
  <si>
    <t>Tnfa</t>
  </si>
  <si>
    <t>Tgfb1</t>
  </si>
  <si>
    <t>Col1a1</t>
  </si>
  <si>
    <t>GAN, fold expression</t>
  </si>
  <si>
    <t>Body composition</t>
  </si>
  <si>
    <t>Fig S2</t>
  </si>
  <si>
    <t>Percent Lean Mass (%BW)</t>
  </si>
  <si>
    <t>Percent Fat Mass (%BW)</t>
  </si>
  <si>
    <t>RD</t>
  </si>
  <si>
    <t>Fig S3</t>
  </si>
  <si>
    <t>Absolute Lean Mass (g)</t>
  </si>
  <si>
    <t>Absolute Fat Mass (g)</t>
  </si>
  <si>
    <t>Female control mice</t>
  </si>
  <si>
    <t>Fold Expression</t>
  </si>
  <si>
    <t>RD fl/fl cntrl</t>
  </si>
  <si>
    <t>Cd68</t>
  </si>
  <si>
    <t>Acta2</t>
  </si>
  <si>
    <t>Col1a2</t>
  </si>
  <si>
    <t>GAN fl/fl cntrl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</si>
</sst>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"/>
    <numFmt numFmtId="165" formatCode="0.0000"/>
    <numFmt numFmtId="166" formatCode="0.0"/>
    <numFmt numFmtId="167" formatCode="0.000"/>
  </numFmts>
  <fonts count="14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u/>
      <sz val="12"/>
      <color theme="10"/>
      <name val="Aptos Narrow"/>
      <family val="2"/>
      <scheme val="minor"/>
    </font>
    <font>
      <sz val="11"/>
      <color theme="1"/>
      <name val="Arial"/>
      <family val="2"/>
    </font>
    <font>
      <b/>
      <sz val="12"/>
      <color rgb="FF333333"/>
      <name val="Arial"/>
      <family val="2"/>
    </font>
    <font>
      <u/>
      <sz val="12"/>
      <color theme="10"/>
      <name val="Arial"/>
      <family val="2"/>
    </font>
    <font>
      <sz val="12"/>
      <color rgb="FF333333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60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7" fillId="0" borderId="0" xfId="0" applyFont="1"/>
    <xf numFmtId="0" fontId="9" fillId="0" borderId="0" xfId="2" applyFont="1"/>
    <xf numFmtId="164" fontId="10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6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6" fontId="4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10" fontId="3" fillId="0" borderId="0" xfId="1" applyNumberFormat="1" applyFont="1" applyAlignment="1">
      <alignment horizontal="center" wrapText="1"/>
    </xf>
    <xf numFmtId="10" fontId="5" fillId="0" borderId="0" xfId="1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left"/>
    </xf>
    <xf numFmtId="1" fontId="5" fillId="0" borderId="0" xfId="0" applyNumberFormat="1" applyFont="1" applyAlignment="1">
      <alignment horizontal="center"/>
    </xf>
    <xf numFmtId="167" fontId="5" fillId="0" borderId="0" xfId="1" applyNumberFormat="1" applyFont="1" applyAlignment="1">
      <alignment horizontal="center"/>
    </xf>
    <xf numFmtId="0" fontId="2" fillId="0" borderId="0" xfId="0" applyFont="1"/>
    <xf numFmtId="0" fontId="11" fillId="0" borderId="0" xfId="0" applyFont="1" applyAlignment="1">
      <alignment horizontal="center"/>
    </xf>
    <xf numFmtId="2" fontId="11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167" fontId="4" fillId="0" borderId="0" xfId="0" applyNumberFormat="1" applyFont="1" applyAlignment="1">
      <alignment horizontal="right"/>
    </xf>
    <xf numFmtId="2" fontId="0" fillId="0" borderId="0" xfId="0" applyNumberFormat="1"/>
    <xf numFmtId="167" fontId="4" fillId="0" borderId="0" xfId="0" applyNumberFormat="1" applyFont="1"/>
    <xf numFmtId="0" fontId="11" fillId="0" borderId="0" xfId="0" applyFont="1" applyAlignment="1">
      <alignment horizontal="left"/>
    </xf>
    <xf numFmtId="166" fontId="4" fillId="0" borderId="0" xfId="0" applyNumberFormat="1" applyFont="1"/>
    <xf numFmtId="0" fontId="3" fillId="0" borderId="2" xfId="0" applyFont="1" applyBorder="1"/>
    <xf numFmtId="166" fontId="4" fillId="0" borderId="2" xfId="0" applyNumberFormat="1" applyFont="1" applyBorder="1" applyAlignment="1">
      <alignment horizontal="center"/>
    </xf>
    <xf numFmtId="0" fontId="3" fillId="0" borderId="1" xfId="0" applyFont="1" applyBorder="1"/>
    <xf numFmtId="166" fontId="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166" fontId="3" fillId="0" borderId="2" xfId="0" applyNumberFormat="1" applyFont="1" applyBorder="1" applyAlignment="1">
      <alignment horizontal="center"/>
    </xf>
    <xf numFmtId="166" fontId="3" fillId="0" borderId="1" xfId="0" applyNumberFormat="1" applyFont="1" applyBorder="1" applyAlignment="1">
      <alignment horizontal="center"/>
    </xf>
    <xf numFmtId="167" fontId="3" fillId="0" borderId="0" xfId="0" applyNumberFormat="1" applyFont="1" applyAlignment="1">
      <alignment horizontal="center"/>
    </xf>
    <xf numFmtId="167" fontId="11" fillId="0" borderId="0" xfId="0" applyNumberFormat="1" applyFont="1" applyAlignment="1">
      <alignment horizontal="center"/>
    </xf>
    <xf numFmtId="0" fontId="13" fillId="0" borderId="0" xfId="0" applyFont="1" applyAlignment="1">
      <alignment horizontal="left"/>
    </xf>
    <xf numFmtId="167" fontId="4" fillId="0" borderId="0" xfId="0" applyNumberFormat="1" applyFont="1" applyAlignment="1">
      <alignment horizontal="center"/>
    </xf>
    <xf numFmtId="167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166" fontId="3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166" fontId="1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7" fontId="11" fillId="0" borderId="0" xfId="0" applyNumberFormat="1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ncbi.nlm.nih.gov/geo/query/acc.cgi?acc=GSM3615305" TargetMode="External"/><Relationship Id="rId18" Type="http://schemas.openxmlformats.org/officeDocument/2006/relationships/hyperlink" Target="https://www.ncbi.nlm.nih.gov/geo/query/acc.cgi?acc=GSM3615310" TargetMode="External"/><Relationship Id="rId26" Type="http://schemas.openxmlformats.org/officeDocument/2006/relationships/hyperlink" Target="https://www.ncbi.nlm.nih.gov/geo/query/acc.cgi?acc=GSM3615318" TargetMode="External"/><Relationship Id="rId39" Type="http://schemas.openxmlformats.org/officeDocument/2006/relationships/hyperlink" Target="https://www.ncbi.nlm.nih.gov/geo/query/acc.cgi?acc=GSM3615331" TargetMode="External"/><Relationship Id="rId21" Type="http://schemas.openxmlformats.org/officeDocument/2006/relationships/hyperlink" Target="https://www.ncbi.nlm.nih.gov/geo/query/acc.cgi?acc=GSM3615313" TargetMode="External"/><Relationship Id="rId34" Type="http://schemas.openxmlformats.org/officeDocument/2006/relationships/hyperlink" Target="https://www.ncbi.nlm.nih.gov/geo/query/acc.cgi?acc=GSM3615326" TargetMode="External"/><Relationship Id="rId42" Type="http://schemas.openxmlformats.org/officeDocument/2006/relationships/hyperlink" Target="https://www.ncbi.nlm.nih.gov/geo/query/acc.cgi?acc=GSM3615334" TargetMode="External"/><Relationship Id="rId47" Type="http://schemas.openxmlformats.org/officeDocument/2006/relationships/hyperlink" Target="https://www.ncbi.nlm.nih.gov/geo/query/acc.cgi?acc=GSM3615339" TargetMode="External"/><Relationship Id="rId50" Type="http://schemas.openxmlformats.org/officeDocument/2006/relationships/hyperlink" Target="https://www.ncbi.nlm.nih.gov/geo/query/acc.cgi?acc=GSM3615342" TargetMode="External"/><Relationship Id="rId55" Type="http://schemas.openxmlformats.org/officeDocument/2006/relationships/hyperlink" Target="https://www.ncbi.nlm.nih.gov/geo/query/acc.cgi?acc=GSM3615347" TargetMode="External"/><Relationship Id="rId7" Type="http://schemas.openxmlformats.org/officeDocument/2006/relationships/hyperlink" Target="https://www.ncbi.nlm.nih.gov/geo/query/acc.cgi?acc=GSM3615299" TargetMode="External"/><Relationship Id="rId2" Type="http://schemas.openxmlformats.org/officeDocument/2006/relationships/hyperlink" Target="https://www.ncbi.nlm.nih.gov/geo/query/acc.cgi?acc=GSM3615294" TargetMode="External"/><Relationship Id="rId16" Type="http://schemas.openxmlformats.org/officeDocument/2006/relationships/hyperlink" Target="https://www.ncbi.nlm.nih.gov/geo/query/acc.cgi?acc=GSM3615308" TargetMode="External"/><Relationship Id="rId29" Type="http://schemas.openxmlformats.org/officeDocument/2006/relationships/hyperlink" Target="https://www.ncbi.nlm.nih.gov/geo/query/acc.cgi?acc=GSM3615321" TargetMode="External"/><Relationship Id="rId11" Type="http://schemas.openxmlformats.org/officeDocument/2006/relationships/hyperlink" Target="https://www.ncbi.nlm.nih.gov/geo/query/acc.cgi?acc=GSM3615303" TargetMode="External"/><Relationship Id="rId24" Type="http://schemas.openxmlformats.org/officeDocument/2006/relationships/hyperlink" Target="https://www.ncbi.nlm.nih.gov/geo/query/acc.cgi?acc=GSM3615316" TargetMode="External"/><Relationship Id="rId32" Type="http://schemas.openxmlformats.org/officeDocument/2006/relationships/hyperlink" Target="https://www.ncbi.nlm.nih.gov/geo/query/acc.cgi?acc=GSM3615324" TargetMode="External"/><Relationship Id="rId37" Type="http://schemas.openxmlformats.org/officeDocument/2006/relationships/hyperlink" Target="https://www.ncbi.nlm.nih.gov/geo/query/acc.cgi?acc=GSM3615329" TargetMode="External"/><Relationship Id="rId40" Type="http://schemas.openxmlformats.org/officeDocument/2006/relationships/hyperlink" Target="https://www.ncbi.nlm.nih.gov/geo/query/acc.cgi?acc=GSM3615332" TargetMode="External"/><Relationship Id="rId45" Type="http://schemas.openxmlformats.org/officeDocument/2006/relationships/hyperlink" Target="https://www.ncbi.nlm.nih.gov/geo/query/acc.cgi?acc=GSM3615337" TargetMode="External"/><Relationship Id="rId53" Type="http://schemas.openxmlformats.org/officeDocument/2006/relationships/hyperlink" Target="https://www.ncbi.nlm.nih.gov/geo/query/acc.cgi?acc=GSM3615345" TargetMode="External"/><Relationship Id="rId5" Type="http://schemas.openxmlformats.org/officeDocument/2006/relationships/hyperlink" Target="https://www.ncbi.nlm.nih.gov/geo/query/acc.cgi?acc=GSM3615297" TargetMode="External"/><Relationship Id="rId19" Type="http://schemas.openxmlformats.org/officeDocument/2006/relationships/hyperlink" Target="https://www.ncbi.nlm.nih.gov/geo/query/acc.cgi?acc=GSM3615311" TargetMode="External"/><Relationship Id="rId4" Type="http://schemas.openxmlformats.org/officeDocument/2006/relationships/hyperlink" Target="https://www.ncbi.nlm.nih.gov/geo/query/acc.cgi?acc=GSM3615296" TargetMode="External"/><Relationship Id="rId9" Type="http://schemas.openxmlformats.org/officeDocument/2006/relationships/hyperlink" Target="https://www.ncbi.nlm.nih.gov/geo/query/acc.cgi?acc=GSM3615301" TargetMode="External"/><Relationship Id="rId14" Type="http://schemas.openxmlformats.org/officeDocument/2006/relationships/hyperlink" Target="https://www.ncbi.nlm.nih.gov/geo/query/acc.cgi?acc=GSM3615306" TargetMode="External"/><Relationship Id="rId22" Type="http://schemas.openxmlformats.org/officeDocument/2006/relationships/hyperlink" Target="https://www.ncbi.nlm.nih.gov/geo/query/acc.cgi?acc=GSM3615314" TargetMode="External"/><Relationship Id="rId27" Type="http://schemas.openxmlformats.org/officeDocument/2006/relationships/hyperlink" Target="https://www.ncbi.nlm.nih.gov/geo/query/acc.cgi?acc=GSM3615319" TargetMode="External"/><Relationship Id="rId30" Type="http://schemas.openxmlformats.org/officeDocument/2006/relationships/hyperlink" Target="https://www.ncbi.nlm.nih.gov/geo/query/acc.cgi?acc=GSM3615322" TargetMode="External"/><Relationship Id="rId35" Type="http://schemas.openxmlformats.org/officeDocument/2006/relationships/hyperlink" Target="https://www.ncbi.nlm.nih.gov/geo/query/acc.cgi?acc=GSM3615327" TargetMode="External"/><Relationship Id="rId43" Type="http://schemas.openxmlformats.org/officeDocument/2006/relationships/hyperlink" Target="https://www.ncbi.nlm.nih.gov/geo/query/acc.cgi?acc=GSM3615335" TargetMode="External"/><Relationship Id="rId48" Type="http://schemas.openxmlformats.org/officeDocument/2006/relationships/hyperlink" Target="https://www.ncbi.nlm.nih.gov/geo/query/acc.cgi?acc=GSM3615340" TargetMode="External"/><Relationship Id="rId56" Type="http://schemas.openxmlformats.org/officeDocument/2006/relationships/hyperlink" Target="https://www.ncbi.nlm.nih.gov/geo/query/acc.cgi?acc=GSM3615348" TargetMode="External"/><Relationship Id="rId8" Type="http://schemas.openxmlformats.org/officeDocument/2006/relationships/hyperlink" Target="https://www.ncbi.nlm.nih.gov/geo/query/acc.cgi?acc=GSM3615300" TargetMode="External"/><Relationship Id="rId51" Type="http://schemas.openxmlformats.org/officeDocument/2006/relationships/hyperlink" Target="https://www.ncbi.nlm.nih.gov/geo/query/acc.cgi?acc=GSM3615343" TargetMode="External"/><Relationship Id="rId3" Type="http://schemas.openxmlformats.org/officeDocument/2006/relationships/hyperlink" Target="https://www.ncbi.nlm.nih.gov/geo/query/acc.cgi?acc=GSM3615295" TargetMode="External"/><Relationship Id="rId12" Type="http://schemas.openxmlformats.org/officeDocument/2006/relationships/hyperlink" Target="https://www.ncbi.nlm.nih.gov/geo/query/acc.cgi?acc=GSM3615304" TargetMode="External"/><Relationship Id="rId17" Type="http://schemas.openxmlformats.org/officeDocument/2006/relationships/hyperlink" Target="https://www.ncbi.nlm.nih.gov/geo/query/acc.cgi?acc=GSM3615309" TargetMode="External"/><Relationship Id="rId25" Type="http://schemas.openxmlformats.org/officeDocument/2006/relationships/hyperlink" Target="https://www.ncbi.nlm.nih.gov/geo/query/acc.cgi?acc=GSM3615317" TargetMode="External"/><Relationship Id="rId33" Type="http://schemas.openxmlformats.org/officeDocument/2006/relationships/hyperlink" Target="https://www.ncbi.nlm.nih.gov/geo/query/acc.cgi?acc=GSM3615325" TargetMode="External"/><Relationship Id="rId38" Type="http://schemas.openxmlformats.org/officeDocument/2006/relationships/hyperlink" Target="https://www.ncbi.nlm.nih.gov/geo/query/acc.cgi?acc=GSM3615330" TargetMode="External"/><Relationship Id="rId46" Type="http://schemas.openxmlformats.org/officeDocument/2006/relationships/hyperlink" Target="https://www.ncbi.nlm.nih.gov/geo/query/acc.cgi?acc=GSM3615338" TargetMode="External"/><Relationship Id="rId20" Type="http://schemas.openxmlformats.org/officeDocument/2006/relationships/hyperlink" Target="https://www.ncbi.nlm.nih.gov/geo/query/acc.cgi?acc=GSM3615312" TargetMode="External"/><Relationship Id="rId41" Type="http://schemas.openxmlformats.org/officeDocument/2006/relationships/hyperlink" Target="https://www.ncbi.nlm.nih.gov/geo/query/acc.cgi?acc=GSM3615333" TargetMode="External"/><Relationship Id="rId54" Type="http://schemas.openxmlformats.org/officeDocument/2006/relationships/hyperlink" Target="https://www.ncbi.nlm.nih.gov/geo/query/acc.cgi?acc=GSM3615346" TargetMode="External"/><Relationship Id="rId1" Type="http://schemas.openxmlformats.org/officeDocument/2006/relationships/hyperlink" Target="https://www.ncbi.nlm.nih.gov/geo/query/acc.cgi?acc=GSM3615293" TargetMode="External"/><Relationship Id="rId6" Type="http://schemas.openxmlformats.org/officeDocument/2006/relationships/hyperlink" Target="https://www.ncbi.nlm.nih.gov/geo/query/acc.cgi?acc=GSM3615298" TargetMode="External"/><Relationship Id="rId15" Type="http://schemas.openxmlformats.org/officeDocument/2006/relationships/hyperlink" Target="https://www.ncbi.nlm.nih.gov/geo/query/acc.cgi?acc=GSM3615307" TargetMode="External"/><Relationship Id="rId23" Type="http://schemas.openxmlformats.org/officeDocument/2006/relationships/hyperlink" Target="https://www.ncbi.nlm.nih.gov/geo/query/acc.cgi?acc=GSM3615315" TargetMode="External"/><Relationship Id="rId28" Type="http://schemas.openxmlformats.org/officeDocument/2006/relationships/hyperlink" Target="https://www.ncbi.nlm.nih.gov/geo/query/acc.cgi?acc=GSM3615320" TargetMode="External"/><Relationship Id="rId36" Type="http://schemas.openxmlformats.org/officeDocument/2006/relationships/hyperlink" Target="https://www.ncbi.nlm.nih.gov/geo/query/acc.cgi?acc=GSM3615328" TargetMode="External"/><Relationship Id="rId49" Type="http://schemas.openxmlformats.org/officeDocument/2006/relationships/hyperlink" Target="https://www.ncbi.nlm.nih.gov/geo/query/acc.cgi?acc=GSM3615341" TargetMode="External"/><Relationship Id="rId57" Type="http://schemas.openxmlformats.org/officeDocument/2006/relationships/hyperlink" Target="https://www.ncbi.nlm.nih.gov/geo/query/acc.cgi?acc=GSM3615349" TargetMode="External"/><Relationship Id="rId10" Type="http://schemas.openxmlformats.org/officeDocument/2006/relationships/hyperlink" Target="https://www.ncbi.nlm.nih.gov/geo/query/acc.cgi?acc=GSM3615302" TargetMode="External"/><Relationship Id="rId31" Type="http://schemas.openxmlformats.org/officeDocument/2006/relationships/hyperlink" Target="https://www.ncbi.nlm.nih.gov/geo/query/acc.cgi?acc=GSM3615323" TargetMode="External"/><Relationship Id="rId44" Type="http://schemas.openxmlformats.org/officeDocument/2006/relationships/hyperlink" Target="https://www.ncbi.nlm.nih.gov/geo/query/acc.cgi?acc=GSM3615336" TargetMode="External"/><Relationship Id="rId52" Type="http://schemas.openxmlformats.org/officeDocument/2006/relationships/hyperlink" Target="https://www.ncbi.nlm.nih.gov/geo/query/acc.cgi?acc=GSM36153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83666-211D-FC41-8A90-E1BCB4FE52E0}">
  <sheetPr codeName="Sheet1"/>
  <dimension ref="A1:B31"/>
  <sheetViews>
    <sheetView workbookViewId="0">
      <selection activeCell="B12" sqref="B12"/>
    </sheetView>
  </sheetViews>
  <sheetFormatPr baseColWidth="10" defaultRowHeight="16" x14ac:dyDescent="0.2"/>
  <cols>
    <col min="1" max="1" width="15.5" style="6" bestFit="1" customWidth="1"/>
    <col min="2" max="2" width="22.6640625" style="5" bestFit="1" customWidth="1"/>
    <col min="3" max="16384" width="10.83203125" style="5"/>
  </cols>
  <sheetData>
    <row r="1" spans="1:2" s="2" customFormat="1" x14ac:dyDescent="0.2">
      <c r="A1" s="1" t="s">
        <v>0</v>
      </c>
      <c r="B1" s="2" t="s">
        <v>1</v>
      </c>
    </row>
    <row r="2" spans="1:2" x14ac:dyDescent="0.2">
      <c r="A2" s="3" t="s">
        <v>2</v>
      </c>
      <c r="B2" s="4">
        <v>5.7</v>
      </c>
    </row>
    <row r="3" spans="1:2" x14ac:dyDescent="0.2">
      <c r="A3" s="3" t="s">
        <v>3</v>
      </c>
      <c r="B3" s="4">
        <v>13</v>
      </c>
    </row>
    <row r="4" spans="1:2" x14ac:dyDescent="0.2">
      <c r="A4" s="3" t="s">
        <v>4</v>
      </c>
      <c r="B4" s="4">
        <v>2.2999999999999998</v>
      </c>
    </row>
    <row r="5" spans="1:2" x14ac:dyDescent="0.2">
      <c r="A5" s="3" t="s">
        <v>5</v>
      </c>
      <c r="B5" s="4">
        <v>10.3</v>
      </c>
    </row>
    <row r="6" spans="1:2" x14ac:dyDescent="0.2">
      <c r="A6" s="3" t="s">
        <v>6</v>
      </c>
      <c r="B6" s="4">
        <v>18</v>
      </c>
    </row>
    <row r="7" spans="1:2" x14ac:dyDescent="0.2">
      <c r="A7" s="3" t="s">
        <v>7</v>
      </c>
      <c r="B7" s="4">
        <v>3.8</v>
      </c>
    </row>
    <row r="8" spans="1:2" x14ac:dyDescent="0.2">
      <c r="A8" s="3" t="s">
        <v>8</v>
      </c>
      <c r="B8" s="4">
        <v>5.2</v>
      </c>
    </row>
    <row r="9" spans="1:2" x14ac:dyDescent="0.2">
      <c r="A9" s="3" t="s">
        <v>9</v>
      </c>
      <c r="B9" s="4">
        <v>9.4</v>
      </c>
    </row>
    <row r="10" spans="1:2" x14ac:dyDescent="0.2">
      <c r="A10" s="3" t="s">
        <v>10</v>
      </c>
      <c r="B10" s="4">
        <v>7.2</v>
      </c>
    </row>
    <row r="11" spans="1:2" x14ac:dyDescent="0.2">
      <c r="A11" s="3" t="s">
        <v>11</v>
      </c>
      <c r="B11" s="4">
        <v>10.4</v>
      </c>
    </row>
    <row r="12" spans="1:2" x14ac:dyDescent="0.2">
      <c r="A12" s="3" t="s">
        <v>12</v>
      </c>
      <c r="B12" s="4">
        <v>15.6</v>
      </c>
    </row>
    <row r="13" spans="1:2" x14ac:dyDescent="0.2">
      <c r="A13" s="3" t="s">
        <v>13</v>
      </c>
      <c r="B13" s="4">
        <v>5.8</v>
      </c>
    </row>
    <row r="14" spans="1:2" x14ac:dyDescent="0.2">
      <c r="A14" s="3" t="s">
        <v>14</v>
      </c>
      <c r="B14" s="4">
        <v>3.1</v>
      </c>
    </row>
    <row r="15" spans="1:2" x14ac:dyDescent="0.2">
      <c r="A15" s="3" t="s">
        <v>15</v>
      </c>
      <c r="B15" s="4">
        <v>14.7</v>
      </c>
    </row>
    <row r="16" spans="1:2" x14ac:dyDescent="0.2">
      <c r="A16" s="3" t="s">
        <v>16</v>
      </c>
      <c r="B16" s="4">
        <v>2</v>
      </c>
    </row>
    <row r="17" spans="1:2" x14ac:dyDescent="0.2">
      <c r="A17" s="3" t="s">
        <v>17</v>
      </c>
      <c r="B17" s="4">
        <v>3.2</v>
      </c>
    </row>
    <row r="18" spans="1:2" x14ac:dyDescent="0.2">
      <c r="A18" s="3" t="s">
        <v>18</v>
      </c>
      <c r="B18" s="4">
        <v>2.7</v>
      </c>
    </row>
    <row r="19" spans="1:2" x14ac:dyDescent="0.2">
      <c r="A19" s="3" t="s">
        <v>19</v>
      </c>
      <c r="B19" s="4">
        <v>6.5</v>
      </c>
    </row>
    <row r="20" spans="1:2" x14ac:dyDescent="0.2">
      <c r="A20" s="3" t="s">
        <v>20</v>
      </c>
      <c r="B20" s="4">
        <v>3.7</v>
      </c>
    </row>
    <row r="21" spans="1:2" x14ac:dyDescent="0.2">
      <c r="A21" s="3" t="s">
        <v>21</v>
      </c>
      <c r="B21" s="4">
        <v>21.3</v>
      </c>
    </row>
    <row r="22" spans="1:2" x14ac:dyDescent="0.2">
      <c r="A22" s="3" t="s">
        <v>22</v>
      </c>
      <c r="B22" s="4">
        <v>4.3</v>
      </c>
    </row>
    <row r="23" spans="1:2" x14ac:dyDescent="0.2">
      <c r="A23" s="3" t="s">
        <v>23</v>
      </c>
      <c r="B23" s="4">
        <v>15</v>
      </c>
    </row>
    <row r="24" spans="1:2" x14ac:dyDescent="0.2">
      <c r="A24" s="3" t="s">
        <v>24</v>
      </c>
      <c r="B24" s="4">
        <v>1.3</v>
      </c>
    </row>
    <row r="25" spans="1:2" x14ac:dyDescent="0.2">
      <c r="A25" s="3" t="s">
        <v>25</v>
      </c>
      <c r="B25" s="4">
        <v>17.3</v>
      </c>
    </row>
    <row r="26" spans="1:2" x14ac:dyDescent="0.2">
      <c r="A26" s="3" t="s">
        <v>26</v>
      </c>
      <c r="B26" s="4">
        <v>1.9</v>
      </c>
    </row>
    <row r="27" spans="1:2" x14ac:dyDescent="0.2">
      <c r="A27" s="3" t="s">
        <v>27</v>
      </c>
      <c r="B27" s="4">
        <v>39</v>
      </c>
    </row>
    <row r="28" spans="1:2" x14ac:dyDescent="0.2">
      <c r="A28" s="3" t="s">
        <v>28</v>
      </c>
      <c r="B28" s="4">
        <v>20.9</v>
      </c>
    </row>
    <row r="29" spans="1:2" x14ac:dyDescent="0.2">
      <c r="A29" s="3" t="s">
        <v>29</v>
      </c>
      <c r="B29" s="4">
        <v>12.1</v>
      </c>
    </row>
    <row r="30" spans="1:2" x14ac:dyDescent="0.2">
      <c r="A30" s="3" t="s">
        <v>30</v>
      </c>
      <c r="B30" s="4">
        <v>22.6</v>
      </c>
    </row>
    <row r="31" spans="1:2" x14ac:dyDescent="0.2">
      <c r="A31" s="3" t="s">
        <v>31</v>
      </c>
      <c r="B31" s="4">
        <v>4.7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41C4C-8758-1E44-B352-360561AF381B}">
  <sheetPr codeName="Sheet2"/>
  <dimension ref="A1:E63"/>
  <sheetViews>
    <sheetView zoomScale="110" zoomScaleNormal="110" workbookViewId="0">
      <pane ySplit="2" topLeftCell="A3" activePane="bottomLeft" state="frozen"/>
      <selection activeCell="A2" sqref="A2"/>
      <selection pane="bottomLeft" activeCell="G21" sqref="G21"/>
    </sheetView>
  </sheetViews>
  <sheetFormatPr baseColWidth="10" defaultRowHeight="16" x14ac:dyDescent="0.2"/>
  <cols>
    <col min="1" max="1" width="13.83203125" style="5" bestFit="1" customWidth="1"/>
    <col min="2" max="2" width="11.1640625" style="5" customWidth="1"/>
    <col min="3" max="3" width="16" style="5" bestFit="1" customWidth="1"/>
    <col min="4" max="5" width="12.1640625" style="16" customWidth="1"/>
    <col min="6" max="6" width="3.1640625" style="12" customWidth="1"/>
    <col min="7" max="16384" width="10.83203125" style="12"/>
  </cols>
  <sheetData>
    <row r="1" spans="1:5" s="9" customFormat="1" ht="42" customHeight="1" x14ac:dyDescent="0.2">
      <c r="A1" s="54" t="s">
        <v>32</v>
      </c>
      <c r="B1" s="54"/>
      <c r="C1" s="7"/>
      <c r="D1" s="53" t="s">
        <v>33</v>
      </c>
      <c r="E1" s="53"/>
    </row>
    <row r="2" spans="1:5" x14ac:dyDescent="0.2">
      <c r="A2" s="10" t="s">
        <v>34</v>
      </c>
      <c r="B2" s="10" t="s">
        <v>35</v>
      </c>
      <c r="C2" s="10" t="s">
        <v>36</v>
      </c>
      <c r="D2" s="11" t="s">
        <v>37</v>
      </c>
      <c r="E2" s="11" t="s">
        <v>38</v>
      </c>
    </row>
    <row r="3" spans="1:5" x14ac:dyDescent="0.2">
      <c r="A3" s="13" t="s">
        <v>39</v>
      </c>
      <c r="B3" s="5" t="s">
        <v>40</v>
      </c>
      <c r="C3" s="5" t="s">
        <v>41</v>
      </c>
      <c r="D3" s="14">
        <v>3.2578993753702265E-3</v>
      </c>
      <c r="E3" s="14">
        <v>0.57216494845360832</v>
      </c>
    </row>
    <row r="4" spans="1:5" x14ac:dyDescent="0.2">
      <c r="A4" s="13" t="s">
        <v>42</v>
      </c>
      <c r="B4" s="5" t="s">
        <v>40</v>
      </c>
      <c r="C4" s="5" t="s">
        <v>41</v>
      </c>
      <c r="D4" s="14">
        <v>3.0670911131124093E-3</v>
      </c>
      <c r="E4" s="14">
        <v>6.8873909595559085E-2</v>
      </c>
    </row>
    <row r="5" spans="1:5" x14ac:dyDescent="0.2">
      <c r="A5" s="13" t="s">
        <v>43</v>
      </c>
      <c r="B5" s="5" t="s">
        <v>40</v>
      </c>
      <c r="C5" s="5" t="s">
        <v>41</v>
      </c>
      <c r="D5" s="14">
        <v>9.0077681405103943E-3</v>
      </c>
      <c r="E5" s="14">
        <v>0.14099920697858845</v>
      </c>
    </row>
    <row r="6" spans="1:5" x14ac:dyDescent="0.2">
      <c r="A6" s="13" t="s">
        <v>44</v>
      </c>
      <c r="B6" s="5" t="s">
        <v>45</v>
      </c>
      <c r="C6" s="5" t="s">
        <v>41</v>
      </c>
      <c r="D6" s="14">
        <v>8.724589800763809E-3</v>
      </c>
      <c r="E6" s="14">
        <v>0.31471054718477398</v>
      </c>
    </row>
    <row r="7" spans="1:5" x14ac:dyDescent="0.2">
      <c r="A7" s="13" t="s">
        <v>46</v>
      </c>
      <c r="B7" s="5" t="s">
        <v>45</v>
      </c>
      <c r="C7" s="5" t="s">
        <v>41</v>
      </c>
      <c r="D7" s="14">
        <v>3.6765987777098191E-2</v>
      </c>
      <c r="E7" s="14">
        <v>0.22521808088818399</v>
      </c>
    </row>
    <row r="8" spans="1:5" x14ac:dyDescent="0.2">
      <c r="A8" s="13" t="s">
        <v>47</v>
      </c>
      <c r="B8" s="5" t="s">
        <v>40</v>
      </c>
      <c r="C8" s="5" t="s">
        <v>41</v>
      </c>
      <c r="D8" s="14">
        <v>1.3113854066835866E-2</v>
      </c>
      <c r="E8" s="14">
        <v>0.18739095955590804</v>
      </c>
    </row>
    <row r="9" spans="1:5" x14ac:dyDescent="0.2">
      <c r="A9" s="13" t="s">
        <v>48</v>
      </c>
      <c r="B9" s="5" t="s">
        <v>40</v>
      </c>
      <c r="C9" s="5" t="s">
        <v>41</v>
      </c>
      <c r="D9" s="14">
        <v>5.484220513092182E-2</v>
      </c>
      <c r="E9" s="14">
        <v>0.6288659793814434</v>
      </c>
    </row>
    <row r="10" spans="1:5" x14ac:dyDescent="0.2">
      <c r="A10" s="13" t="s">
        <v>49</v>
      </c>
      <c r="B10" s="5" t="s">
        <v>45</v>
      </c>
      <c r="C10" s="5" t="s">
        <v>41</v>
      </c>
      <c r="D10" s="14">
        <v>1.0153966182341807E-2</v>
      </c>
      <c r="E10" s="14">
        <v>0.3040444091990484</v>
      </c>
    </row>
    <row r="11" spans="1:5" x14ac:dyDescent="0.2">
      <c r="A11" s="13" t="s">
        <v>50</v>
      </c>
      <c r="B11" s="5" t="s">
        <v>40</v>
      </c>
      <c r="C11" s="5" t="s">
        <v>41</v>
      </c>
      <c r="D11" s="14">
        <v>6.7180689934165849E-3</v>
      </c>
      <c r="E11" s="14">
        <v>0.38406026962727996</v>
      </c>
    </row>
    <row r="12" spans="1:5" x14ac:dyDescent="0.2">
      <c r="A12" s="13" t="s">
        <v>51</v>
      </c>
      <c r="B12" s="5" t="s">
        <v>40</v>
      </c>
      <c r="C12" s="5" t="s">
        <v>41</v>
      </c>
      <c r="D12" s="14">
        <v>4.5416411822214085E-2</v>
      </c>
      <c r="E12" s="14">
        <v>0.14837430610626487</v>
      </c>
    </row>
    <row r="13" spans="1:5" x14ac:dyDescent="0.2">
      <c r="A13" s="13" t="s">
        <v>52</v>
      </c>
      <c r="B13" s="5" t="s">
        <v>40</v>
      </c>
      <c r="C13" s="5" t="s">
        <v>41</v>
      </c>
      <c r="D13" s="14">
        <v>5.9696690955148977E-2</v>
      </c>
      <c r="E13" s="14">
        <v>0.15773195876288659</v>
      </c>
    </row>
    <row r="14" spans="1:5" x14ac:dyDescent="0.2">
      <c r="A14" s="13" t="s">
        <v>53</v>
      </c>
      <c r="B14" s="5" t="s">
        <v>45</v>
      </c>
      <c r="C14" s="5" t="s">
        <v>41</v>
      </c>
      <c r="D14" s="14">
        <v>3.3077927018970055E-2</v>
      </c>
      <c r="E14" s="14">
        <v>0.18909595559080097</v>
      </c>
    </row>
    <row r="15" spans="1:5" x14ac:dyDescent="0.2">
      <c r="A15" s="13" t="s">
        <v>54</v>
      </c>
      <c r="B15" s="5" t="s">
        <v>45</v>
      </c>
      <c r="C15" s="5" t="s">
        <v>41</v>
      </c>
      <c r="D15" s="14">
        <v>0.12399165876046868</v>
      </c>
      <c r="E15" s="14">
        <v>0.25309278350515463</v>
      </c>
    </row>
    <row r="16" spans="1:5" x14ac:dyDescent="0.2">
      <c r="A16" s="13" t="s">
        <v>55</v>
      </c>
      <c r="B16" s="5" t="s">
        <v>40</v>
      </c>
      <c r="C16" s="5" t="s">
        <v>41</v>
      </c>
      <c r="D16" s="14">
        <v>0.26065891939530828</v>
      </c>
      <c r="E16" s="14">
        <v>0.52101506740682002</v>
      </c>
    </row>
    <row r="17" spans="1:5" x14ac:dyDescent="0.2">
      <c r="A17" s="13" t="s">
        <v>56</v>
      </c>
      <c r="B17" s="5" t="s">
        <v>45</v>
      </c>
      <c r="C17" s="5" t="s">
        <v>41</v>
      </c>
      <c r="D17" s="14">
        <v>5.0284382329286323E-2</v>
      </c>
      <c r="E17" s="14">
        <v>0.21816019032513881</v>
      </c>
    </row>
    <row r="18" spans="1:5" x14ac:dyDescent="0.2">
      <c r="A18" s="13" t="s">
        <v>57</v>
      </c>
      <c r="B18" s="5" t="s">
        <v>40</v>
      </c>
      <c r="C18" s="5" t="s">
        <v>58</v>
      </c>
      <c r="D18" s="14">
        <v>0.10686611154722286</v>
      </c>
      <c r="E18" s="14">
        <v>0.60190325138778755</v>
      </c>
    </row>
    <row r="19" spans="1:5" x14ac:dyDescent="0.2">
      <c r="A19" s="13" t="s">
        <v>59</v>
      </c>
      <c r="B19" s="5" t="s">
        <v>45</v>
      </c>
      <c r="C19" s="5" t="s">
        <v>58</v>
      </c>
      <c r="D19" s="14">
        <v>2.3139715762149456E-2</v>
      </c>
      <c r="E19" s="14">
        <v>0.3720459952418716</v>
      </c>
    </row>
    <row r="20" spans="1:5" x14ac:dyDescent="0.2">
      <c r="A20" s="13" t="s">
        <v>60</v>
      </c>
      <c r="B20" s="5" t="s">
        <v>40</v>
      </c>
      <c r="C20" s="5" t="s">
        <v>58</v>
      </c>
      <c r="D20" s="14">
        <v>6.2245296012868236E-3</v>
      </c>
      <c r="E20" s="14">
        <v>0.25416336241078513</v>
      </c>
    </row>
    <row r="21" spans="1:5" x14ac:dyDescent="0.2">
      <c r="A21" s="13" t="s">
        <v>61</v>
      </c>
      <c r="B21" s="5" t="s">
        <v>45</v>
      </c>
      <c r="C21" s="5" t="s">
        <v>58</v>
      </c>
      <c r="D21" s="14">
        <v>2.1865413233289825E-2</v>
      </c>
      <c r="E21" s="14">
        <v>0.35713719270420302</v>
      </c>
    </row>
    <row r="22" spans="1:5" x14ac:dyDescent="0.2">
      <c r="A22" s="13" t="s">
        <v>62</v>
      </c>
      <c r="B22" s="5" t="s">
        <v>40</v>
      </c>
      <c r="C22" s="5" t="s">
        <v>58</v>
      </c>
      <c r="D22" s="14">
        <v>3.2268846048265532E-3</v>
      </c>
      <c r="E22" s="14">
        <v>0.10543219666931009</v>
      </c>
    </row>
    <row r="23" spans="1:5" x14ac:dyDescent="0.2">
      <c r="A23" s="13" t="s">
        <v>63</v>
      </c>
      <c r="B23" s="5" t="s">
        <v>40</v>
      </c>
      <c r="C23" s="5" t="s">
        <v>58</v>
      </c>
      <c r="D23" s="14">
        <v>3.3172319798885581E-2</v>
      </c>
      <c r="E23" s="14">
        <v>1.1443298969072166</v>
      </c>
    </row>
    <row r="24" spans="1:5" x14ac:dyDescent="0.2">
      <c r="A24" s="13" t="s">
        <v>64</v>
      </c>
      <c r="B24" s="5" t="s">
        <v>40</v>
      </c>
      <c r="C24" s="5" t="s">
        <v>58</v>
      </c>
      <c r="D24" s="14">
        <v>1.6660325655090708E-2</v>
      </c>
      <c r="E24" s="14">
        <v>0.59555908009516256</v>
      </c>
    </row>
    <row r="25" spans="1:5" x14ac:dyDescent="0.2">
      <c r="A25" s="13" t="s">
        <v>65</v>
      </c>
      <c r="B25" s="5" t="s">
        <v>40</v>
      </c>
      <c r="C25" s="5" t="s">
        <v>58</v>
      </c>
      <c r="D25" s="14">
        <v>0.20759669239993642</v>
      </c>
      <c r="E25" s="14">
        <v>0.20305313243457576</v>
      </c>
    </row>
    <row r="26" spans="1:5" x14ac:dyDescent="0.2">
      <c r="A26" s="13" t="s">
        <v>66</v>
      </c>
      <c r="B26" s="5" t="s">
        <v>40</v>
      </c>
      <c r="C26" s="5" t="s">
        <v>58</v>
      </c>
      <c r="D26" s="14">
        <v>9.7966220869473083E-2</v>
      </c>
      <c r="E26" s="14">
        <v>0.33334655035685967</v>
      </c>
    </row>
    <row r="27" spans="1:5" x14ac:dyDescent="0.2">
      <c r="A27" s="13" t="s">
        <v>67</v>
      </c>
      <c r="B27" s="5" t="s">
        <v>45</v>
      </c>
      <c r="C27" s="5" t="s">
        <v>58</v>
      </c>
      <c r="D27" s="14">
        <v>0.3380609989260413</v>
      </c>
      <c r="E27" s="14">
        <v>0.83505154639175261</v>
      </c>
    </row>
    <row r="28" spans="1:5" x14ac:dyDescent="0.2">
      <c r="A28" s="13" t="s">
        <v>68</v>
      </c>
      <c r="B28" s="5" t="s">
        <v>45</v>
      </c>
      <c r="C28" s="5" t="s">
        <v>58</v>
      </c>
      <c r="D28" s="14">
        <v>0.2605240725668575</v>
      </c>
      <c r="E28" s="14">
        <v>0.4373513084853291</v>
      </c>
    </row>
    <row r="29" spans="1:5" x14ac:dyDescent="0.2">
      <c r="A29" s="13" t="s">
        <v>69</v>
      </c>
      <c r="B29" s="5" t="s">
        <v>40</v>
      </c>
      <c r="C29" s="5" t="s">
        <v>58</v>
      </c>
      <c r="D29" s="14">
        <v>0.40285489999662877</v>
      </c>
      <c r="E29" s="14">
        <v>0.49722442505947667</v>
      </c>
    </row>
    <row r="30" spans="1:5" x14ac:dyDescent="0.2">
      <c r="A30" s="13" t="s">
        <v>70</v>
      </c>
      <c r="B30" s="5" t="s">
        <v>40</v>
      </c>
      <c r="C30" s="5" t="s">
        <v>58</v>
      </c>
      <c r="D30" s="14">
        <v>0.2714466656713686</v>
      </c>
      <c r="E30" s="14">
        <v>0.66098334655035695</v>
      </c>
    </row>
    <row r="31" spans="1:5" x14ac:dyDescent="0.2">
      <c r="A31" s="13" t="s">
        <v>71</v>
      </c>
      <c r="B31" s="5" t="s">
        <v>40</v>
      </c>
      <c r="C31" s="5" t="s">
        <v>58</v>
      </c>
      <c r="D31" s="14">
        <v>0.27117697201446711</v>
      </c>
      <c r="E31" s="14">
        <v>0.92030134813639985</v>
      </c>
    </row>
    <row r="32" spans="1:5" x14ac:dyDescent="0.2">
      <c r="A32" s="13" t="s">
        <v>72</v>
      </c>
      <c r="B32" s="5" t="s">
        <v>40</v>
      </c>
      <c r="C32" s="5" t="s">
        <v>58</v>
      </c>
      <c r="D32" s="14">
        <v>0.32167710926927462</v>
      </c>
      <c r="E32" s="14">
        <v>0.16419508326724824</v>
      </c>
    </row>
    <row r="33" spans="1:5" x14ac:dyDescent="0.2">
      <c r="A33" s="13" t="s">
        <v>73</v>
      </c>
      <c r="B33" s="5" t="s">
        <v>40</v>
      </c>
      <c r="C33" s="5" t="s">
        <v>58</v>
      </c>
      <c r="D33" s="14">
        <v>0.10066315743848818</v>
      </c>
      <c r="E33" s="14">
        <v>0.41118160190325137</v>
      </c>
    </row>
    <row r="34" spans="1:5" x14ac:dyDescent="0.2">
      <c r="A34" s="13" t="s">
        <v>74</v>
      </c>
      <c r="B34" s="5" t="s">
        <v>40</v>
      </c>
      <c r="C34" s="5" t="s">
        <v>75</v>
      </c>
      <c r="D34" s="14">
        <v>0.99854076467783648</v>
      </c>
      <c r="E34" s="14">
        <v>0.57454401268834265</v>
      </c>
    </row>
    <row r="35" spans="1:5" x14ac:dyDescent="0.2">
      <c r="A35" s="13" t="s">
        <v>76</v>
      </c>
      <c r="B35" s="5" t="s">
        <v>40</v>
      </c>
      <c r="C35" s="5" t="s">
        <v>75</v>
      </c>
      <c r="D35" s="14">
        <v>1.0329267059327787</v>
      </c>
      <c r="E35" s="14">
        <v>1.2434575733544808</v>
      </c>
    </row>
    <row r="36" spans="1:5" x14ac:dyDescent="0.2">
      <c r="A36" s="13" t="s">
        <v>77</v>
      </c>
      <c r="B36" s="5" t="s">
        <v>40</v>
      </c>
      <c r="C36" s="5" t="s">
        <v>75</v>
      </c>
      <c r="D36" s="14">
        <v>1.5777078928738264</v>
      </c>
      <c r="E36" s="14">
        <v>1.1625693893735132</v>
      </c>
    </row>
    <row r="37" spans="1:5" x14ac:dyDescent="0.2">
      <c r="A37" s="13" t="s">
        <v>78</v>
      </c>
      <c r="B37" s="5" t="s">
        <v>40</v>
      </c>
      <c r="C37" s="5" t="s">
        <v>75</v>
      </c>
      <c r="D37" s="14">
        <v>1.6404116681034273</v>
      </c>
      <c r="E37" s="14">
        <v>0.84377478191911193</v>
      </c>
    </row>
    <row r="38" spans="1:5" x14ac:dyDescent="0.2">
      <c r="A38" s="13" t="s">
        <v>79</v>
      </c>
      <c r="B38" s="5" t="s">
        <v>40</v>
      </c>
      <c r="C38" s="5" t="s">
        <v>75</v>
      </c>
      <c r="D38" s="14">
        <v>0.84009574124819997</v>
      </c>
      <c r="E38" s="14">
        <v>0.98770816812053941</v>
      </c>
    </row>
    <row r="39" spans="1:5" x14ac:dyDescent="0.2">
      <c r="A39" s="13" t="s">
        <v>80</v>
      </c>
      <c r="B39" s="5" t="s">
        <v>40</v>
      </c>
      <c r="C39" s="5" t="s">
        <v>75</v>
      </c>
      <c r="D39" s="14">
        <v>1.4051039524568609</v>
      </c>
      <c r="E39" s="14">
        <v>1.1237113402061858</v>
      </c>
    </row>
    <row r="40" spans="1:5" x14ac:dyDescent="0.2">
      <c r="A40" s="13" t="s">
        <v>81</v>
      </c>
      <c r="B40" s="5" t="s">
        <v>40</v>
      </c>
      <c r="C40" s="5" t="s">
        <v>75</v>
      </c>
      <c r="D40" s="14">
        <v>1.1670993002412793</v>
      </c>
      <c r="E40" s="14">
        <v>1.1911181601903251</v>
      </c>
    </row>
    <row r="41" spans="1:5" x14ac:dyDescent="0.2">
      <c r="A41" s="13" t="s">
        <v>82</v>
      </c>
      <c r="B41" s="5" t="s">
        <v>40</v>
      </c>
      <c r="C41" s="5" t="s">
        <v>75</v>
      </c>
      <c r="D41" s="14">
        <v>0.49616890528455082</v>
      </c>
      <c r="E41" s="14">
        <v>0.62252180808881852</v>
      </c>
    </row>
    <row r="42" spans="1:5" x14ac:dyDescent="0.2">
      <c r="A42" s="13" t="s">
        <v>83</v>
      </c>
      <c r="B42" s="5" t="s">
        <v>40</v>
      </c>
      <c r="C42" s="5" t="s">
        <v>75</v>
      </c>
      <c r="D42" s="14">
        <v>1.6087226634175</v>
      </c>
      <c r="E42" s="14">
        <v>0.88977002379064252</v>
      </c>
    </row>
    <row r="43" spans="1:5" x14ac:dyDescent="0.2">
      <c r="A43" s="13" t="s">
        <v>84</v>
      </c>
      <c r="B43" s="5" t="s">
        <v>40</v>
      </c>
      <c r="C43" s="5" t="s">
        <v>75</v>
      </c>
      <c r="D43" s="14">
        <v>0.59609040516655987</v>
      </c>
      <c r="E43" s="14">
        <v>0.93061062648691517</v>
      </c>
    </row>
    <row r="44" spans="1:5" x14ac:dyDescent="0.2">
      <c r="A44" s="13" t="s">
        <v>85</v>
      </c>
      <c r="B44" s="5" t="s">
        <v>40</v>
      </c>
      <c r="C44" s="5" t="s">
        <v>75</v>
      </c>
      <c r="D44" s="14">
        <v>0.71671089321575976</v>
      </c>
      <c r="E44" s="14">
        <v>0.96034892942109451</v>
      </c>
    </row>
    <row r="45" spans="1:5" x14ac:dyDescent="0.2">
      <c r="A45" s="13" t="s">
        <v>86</v>
      </c>
      <c r="B45" s="5" t="s">
        <v>40</v>
      </c>
      <c r="C45" s="5" t="s">
        <v>75</v>
      </c>
      <c r="D45" s="14">
        <v>0.58543750571895026</v>
      </c>
      <c r="E45" s="14">
        <v>0.66375892149088023</v>
      </c>
    </row>
    <row r="46" spans="1:5" x14ac:dyDescent="0.2">
      <c r="A46" s="13" t="s">
        <v>87</v>
      </c>
      <c r="B46" s="5" t="s">
        <v>40</v>
      </c>
      <c r="C46" s="5" t="s">
        <v>75</v>
      </c>
      <c r="D46" s="14">
        <v>0.52994803581146488</v>
      </c>
      <c r="E46" s="14">
        <v>1.0412371134020619</v>
      </c>
    </row>
    <row r="47" spans="1:5" x14ac:dyDescent="0.2">
      <c r="A47" s="13" t="s">
        <v>88</v>
      </c>
      <c r="B47" s="5" t="s">
        <v>40</v>
      </c>
      <c r="C47" s="5" t="s">
        <v>75</v>
      </c>
      <c r="D47" s="14">
        <v>0.80503556585100378</v>
      </c>
      <c r="E47" s="14">
        <v>1.7648691514670896</v>
      </c>
    </row>
    <row r="48" spans="1:5" x14ac:dyDescent="0.2">
      <c r="A48" s="13" t="s">
        <v>89</v>
      </c>
      <c r="B48" s="5" t="s">
        <v>40</v>
      </c>
      <c r="C48" s="5" t="s">
        <v>90</v>
      </c>
      <c r="D48" s="14">
        <v>2.3537513906079179</v>
      </c>
      <c r="E48" s="14">
        <v>1.8651863600317209</v>
      </c>
    </row>
    <row r="49" spans="1:5" x14ac:dyDescent="0.2">
      <c r="A49" s="13" t="s">
        <v>91</v>
      </c>
      <c r="B49" s="5" t="s">
        <v>40</v>
      </c>
      <c r="C49" s="5" t="s">
        <v>90</v>
      </c>
      <c r="D49" s="14">
        <v>1.478595473962522</v>
      </c>
      <c r="E49" s="14">
        <v>1.210547184773989</v>
      </c>
    </row>
    <row r="50" spans="1:5" x14ac:dyDescent="0.2">
      <c r="A50" s="13" t="s">
        <v>92</v>
      </c>
      <c r="B50" s="5" t="s">
        <v>40</v>
      </c>
      <c r="C50" s="5" t="s">
        <v>90</v>
      </c>
      <c r="D50" s="14">
        <v>1.9808999099415823</v>
      </c>
      <c r="E50" s="14">
        <v>1.3080888183980968</v>
      </c>
    </row>
    <row r="51" spans="1:5" x14ac:dyDescent="0.2">
      <c r="A51" s="13" t="s">
        <v>93</v>
      </c>
      <c r="B51" s="5" t="s">
        <v>40</v>
      </c>
      <c r="C51" s="5" t="s">
        <v>90</v>
      </c>
      <c r="D51" s="14">
        <v>1.3659983722061422</v>
      </c>
      <c r="E51" s="14">
        <v>1.287866772402855</v>
      </c>
    </row>
    <row r="52" spans="1:5" x14ac:dyDescent="0.2">
      <c r="A52" s="13" t="s">
        <v>94</v>
      </c>
      <c r="B52" s="5" t="s">
        <v>40</v>
      </c>
      <c r="C52" s="5" t="s">
        <v>90</v>
      </c>
      <c r="D52" s="14">
        <v>1.2594693777300461</v>
      </c>
      <c r="E52" s="14">
        <v>1.134020618556701</v>
      </c>
    </row>
    <row r="53" spans="1:5" x14ac:dyDescent="0.2">
      <c r="A53" s="13" t="s">
        <v>95</v>
      </c>
      <c r="B53" s="5" t="s">
        <v>40</v>
      </c>
      <c r="C53" s="5" t="s">
        <v>90</v>
      </c>
      <c r="D53" s="14">
        <v>1.2587951435877924</v>
      </c>
      <c r="E53" s="14">
        <v>0.97819191118160198</v>
      </c>
    </row>
    <row r="54" spans="1:5" x14ac:dyDescent="0.2">
      <c r="A54" s="13" t="s">
        <v>96</v>
      </c>
      <c r="B54" s="5" t="s">
        <v>40</v>
      </c>
      <c r="C54" s="5" t="s">
        <v>90</v>
      </c>
      <c r="D54" s="14">
        <v>0.66398578329151481</v>
      </c>
      <c r="E54" s="14">
        <v>0.78826328310864402</v>
      </c>
    </row>
    <row r="55" spans="1:5" x14ac:dyDescent="0.2">
      <c r="A55" s="13" t="s">
        <v>97</v>
      </c>
      <c r="B55" s="5" t="s">
        <v>40</v>
      </c>
      <c r="C55" s="5" t="s">
        <v>90</v>
      </c>
      <c r="D55" s="14">
        <v>0.49805676088286138</v>
      </c>
      <c r="E55" s="14">
        <v>0.81007137192704215</v>
      </c>
    </row>
    <row r="56" spans="1:5" x14ac:dyDescent="0.2">
      <c r="A56" s="13" t="s">
        <v>98</v>
      </c>
      <c r="B56" s="5" t="s">
        <v>40</v>
      </c>
      <c r="C56" s="5" t="s">
        <v>90</v>
      </c>
      <c r="D56" s="14">
        <v>0.85290618995102163</v>
      </c>
      <c r="E56" s="14">
        <v>0.96629659000793022</v>
      </c>
    </row>
    <row r="57" spans="1:5" x14ac:dyDescent="0.2">
      <c r="A57" s="13" t="s">
        <v>99</v>
      </c>
      <c r="B57" s="5" t="s">
        <v>40</v>
      </c>
      <c r="C57" s="5" t="s">
        <v>90</v>
      </c>
      <c r="D57" s="14">
        <v>1.9687636953810144</v>
      </c>
      <c r="E57" s="14">
        <v>1.9512291831879462</v>
      </c>
    </row>
    <row r="58" spans="1:5" x14ac:dyDescent="0.2">
      <c r="A58" s="13" t="s">
        <v>100</v>
      </c>
      <c r="B58" s="5" t="s">
        <v>40</v>
      </c>
      <c r="C58" s="5" t="s">
        <v>90</v>
      </c>
      <c r="D58" s="14">
        <v>0.79694475614395854</v>
      </c>
      <c r="E58" s="14">
        <v>0.84337827121332276</v>
      </c>
    </row>
    <row r="59" spans="1:5" x14ac:dyDescent="0.2">
      <c r="A59" s="13" t="s">
        <v>101</v>
      </c>
      <c r="B59" s="5" t="s">
        <v>40</v>
      </c>
      <c r="C59" s="5" t="s">
        <v>90</v>
      </c>
      <c r="D59" s="14">
        <v>1.0538279643426458</v>
      </c>
      <c r="E59" s="14">
        <v>1.5543219666931007</v>
      </c>
    </row>
    <row r="60" spans="1:5" x14ac:dyDescent="0.2">
      <c r="B60" s="2" t="s">
        <v>102</v>
      </c>
      <c r="C60" s="2" t="s">
        <v>75</v>
      </c>
      <c r="D60" s="15">
        <f>AVERAGE(D34:D47)</f>
        <v>0.99999999999999989</v>
      </c>
      <c r="E60" s="15">
        <f>AVERAGE(E34:E47)</f>
        <v>1</v>
      </c>
    </row>
    <row r="61" spans="1:5" x14ac:dyDescent="0.2">
      <c r="B61" s="2" t="s">
        <v>102</v>
      </c>
      <c r="C61" s="2" t="s">
        <v>90</v>
      </c>
      <c r="D61" s="15">
        <f>AVERAGE(D48:D59)</f>
        <v>1.2943329015024181</v>
      </c>
      <c r="E61" s="15">
        <f>AVERAGE(E48:E59)</f>
        <v>1.2247885276235795</v>
      </c>
    </row>
    <row r="62" spans="1:5" x14ac:dyDescent="0.2">
      <c r="B62" s="2" t="s">
        <v>102</v>
      </c>
      <c r="C62" s="2" t="s">
        <v>41</v>
      </c>
      <c r="D62" s="15">
        <f>AVERAGE(D3:D17)</f>
        <v>4.7918494724117834E-2</v>
      </c>
      <c r="E62" s="15">
        <f>AVERAGE(E3:E17)</f>
        <v>0.28758657150409733</v>
      </c>
    </row>
    <row r="63" spans="1:5" x14ac:dyDescent="0.2">
      <c r="B63" s="2" t="s">
        <v>102</v>
      </c>
      <c r="C63" s="2" t="s">
        <v>58</v>
      </c>
      <c r="D63" s="15">
        <f>AVERAGE(D18:D33)</f>
        <v>0.15519513058470544</v>
      </c>
      <c r="E63" s="15">
        <f>AVERAGE(E18:E33)</f>
        <v>0.49332870737509926</v>
      </c>
    </row>
  </sheetData>
  <mergeCells count="2">
    <mergeCell ref="D1:E1"/>
    <mergeCell ref="A1:B1"/>
  </mergeCells>
  <hyperlinks>
    <hyperlink ref="A3" r:id="rId1" display="https://www.ncbi.nlm.nih.gov/geo/query/acc.cgi?acc=GSM3615293" xr:uid="{BB2DD3C0-5409-6948-8916-94755672675A}"/>
    <hyperlink ref="A4" r:id="rId2" display="https://www.ncbi.nlm.nih.gov/geo/query/acc.cgi?acc=GSM3615294" xr:uid="{6BEFA53D-F49A-684C-A0A6-AB1ECA165E32}"/>
    <hyperlink ref="A5" r:id="rId3" display="https://www.ncbi.nlm.nih.gov/geo/query/acc.cgi?acc=GSM3615295" xr:uid="{29FB085E-8519-C348-A101-5FAC43175BEC}"/>
    <hyperlink ref="A6" r:id="rId4" display="https://www.ncbi.nlm.nih.gov/geo/query/acc.cgi?acc=GSM3615296" xr:uid="{E2605607-9A77-464A-9731-895031CFB9AD}"/>
    <hyperlink ref="A7" r:id="rId5" display="https://www.ncbi.nlm.nih.gov/geo/query/acc.cgi?acc=GSM3615297" xr:uid="{66F2F36E-A8F3-644A-A329-744BACBEC104}"/>
    <hyperlink ref="A8" r:id="rId6" display="https://www.ncbi.nlm.nih.gov/geo/query/acc.cgi?acc=GSM3615298" xr:uid="{F95BE1D0-7F13-EA4E-848D-74F1F4E6401A}"/>
    <hyperlink ref="A9" r:id="rId7" display="https://www.ncbi.nlm.nih.gov/geo/query/acc.cgi?acc=GSM3615299" xr:uid="{DB1CC4E1-EE29-F04F-AB0A-1467DBDA5A43}"/>
    <hyperlink ref="A10" r:id="rId8" display="https://www.ncbi.nlm.nih.gov/geo/query/acc.cgi?acc=GSM3615300" xr:uid="{57B6C3AD-5DAE-5844-8831-90CC12AA00E0}"/>
    <hyperlink ref="A11" r:id="rId9" display="https://www.ncbi.nlm.nih.gov/geo/query/acc.cgi?acc=GSM3615301" xr:uid="{DFA9E752-B41A-5C40-AEA2-ED8A3F1846CD}"/>
    <hyperlink ref="A12" r:id="rId10" display="https://www.ncbi.nlm.nih.gov/geo/query/acc.cgi?acc=GSM3615302" xr:uid="{6612FCF5-54AD-0F49-85FB-5D068419C101}"/>
    <hyperlink ref="A13" r:id="rId11" display="https://www.ncbi.nlm.nih.gov/geo/query/acc.cgi?acc=GSM3615303" xr:uid="{712834B5-C9B2-7D43-B281-3FE52D60FD7A}"/>
    <hyperlink ref="A14" r:id="rId12" display="https://www.ncbi.nlm.nih.gov/geo/query/acc.cgi?acc=GSM3615304" xr:uid="{30A12569-A555-034F-9BFC-D1960106CEF0}"/>
    <hyperlink ref="A15" r:id="rId13" display="https://www.ncbi.nlm.nih.gov/geo/query/acc.cgi?acc=GSM3615305" xr:uid="{DC7BF3C4-6F91-B443-A9C0-2D982544B7F1}"/>
    <hyperlink ref="A16" r:id="rId14" display="https://www.ncbi.nlm.nih.gov/geo/query/acc.cgi?acc=GSM3615306" xr:uid="{BBAAE701-0F3E-9748-8508-1FC1968C1A69}"/>
    <hyperlink ref="A17" r:id="rId15" display="https://www.ncbi.nlm.nih.gov/geo/query/acc.cgi?acc=GSM3615307" xr:uid="{F0A0745A-BC8E-3E4E-A259-18272E9F8A6E}"/>
    <hyperlink ref="A18" r:id="rId16" display="https://www.ncbi.nlm.nih.gov/geo/query/acc.cgi?acc=GSM3615308" xr:uid="{19128968-CA43-2F4F-99FB-C9CC2BE2FA65}"/>
    <hyperlink ref="A19" r:id="rId17" display="https://www.ncbi.nlm.nih.gov/geo/query/acc.cgi?acc=GSM3615309" xr:uid="{977F400A-F80F-D144-AF58-459EAA066F18}"/>
    <hyperlink ref="A20" r:id="rId18" display="https://www.ncbi.nlm.nih.gov/geo/query/acc.cgi?acc=GSM3615310" xr:uid="{665E810D-A09B-3C44-B339-F6A81D1FDA3D}"/>
    <hyperlink ref="A21" r:id="rId19" display="https://www.ncbi.nlm.nih.gov/geo/query/acc.cgi?acc=GSM3615311" xr:uid="{BF24A606-1357-0A40-A84E-9C5F8DEFB1E7}"/>
    <hyperlink ref="A22" r:id="rId20" display="https://www.ncbi.nlm.nih.gov/geo/query/acc.cgi?acc=GSM3615312" xr:uid="{188617DA-516E-F943-B8AB-D41DCE8705EC}"/>
    <hyperlink ref="A23" r:id="rId21" display="https://www.ncbi.nlm.nih.gov/geo/query/acc.cgi?acc=GSM3615313" xr:uid="{0C3C3CB9-58D4-5540-8B9F-0CEBE81ABBA2}"/>
    <hyperlink ref="A24" r:id="rId22" display="https://www.ncbi.nlm.nih.gov/geo/query/acc.cgi?acc=GSM3615314" xr:uid="{5ACCB507-46AD-8E45-939C-A101DDA518BF}"/>
    <hyperlink ref="A25" r:id="rId23" display="https://www.ncbi.nlm.nih.gov/geo/query/acc.cgi?acc=GSM3615315" xr:uid="{78044366-03AB-FA41-95E1-F5D85D94A1B4}"/>
    <hyperlink ref="A26" r:id="rId24" display="https://www.ncbi.nlm.nih.gov/geo/query/acc.cgi?acc=GSM3615316" xr:uid="{95B2E1AB-389D-0542-9705-5AD749A54510}"/>
    <hyperlink ref="A27" r:id="rId25" display="https://www.ncbi.nlm.nih.gov/geo/query/acc.cgi?acc=GSM3615317" xr:uid="{2D238085-292C-6645-A44B-CBAE33E256B3}"/>
    <hyperlink ref="A28" r:id="rId26" display="https://www.ncbi.nlm.nih.gov/geo/query/acc.cgi?acc=GSM3615318" xr:uid="{12D24727-DE4A-8244-92F4-70770247BC58}"/>
    <hyperlink ref="A29" r:id="rId27" display="https://www.ncbi.nlm.nih.gov/geo/query/acc.cgi?acc=GSM3615319" xr:uid="{74D1AC46-3EEB-0948-B547-CDAE9477068C}"/>
    <hyperlink ref="A30" r:id="rId28" display="https://www.ncbi.nlm.nih.gov/geo/query/acc.cgi?acc=GSM3615320" xr:uid="{73D43246-1C57-3140-813D-48DDDA96312B}"/>
    <hyperlink ref="A31" r:id="rId29" display="https://www.ncbi.nlm.nih.gov/geo/query/acc.cgi?acc=GSM3615321" xr:uid="{D1E20CEA-2B52-6346-97E7-73D520F14088}"/>
    <hyperlink ref="A32" r:id="rId30" display="https://www.ncbi.nlm.nih.gov/geo/query/acc.cgi?acc=GSM3615322" xr:uid="{C0C3072B-0693-0346-844B-CFA7F71A315E}"/>
    <hyperlink ref="A33" r:id="rId31" display="https://www.ncbi.nlm.nih.gov/geo/query/acc.cgi?acc=GSM3615323" xr:uid="{2AAE16AC-5AE9-CA41-BDB5-4545AB8E758B}"/>
    <hyperlink ref="A34" r:id="rId32" display="https://www.ncbi.nlm.nih.gov/geo/query/acc.cgi?acc=GSM3615324" xr:uid="{4CF55613-2A99-7545-BA03-BED919B4B31E}"/>
    <hyperlink ref="A35" r:id="rId33" display="https://www.ncbi.nlm.nih.gov/geo/query/acc.cgi?acc=GSM3615325" xr:uid="{344E6AB8-BDDB-7C4E-9F6D-09E955EC92DF}"/>
    <hyperlink ref="A36" r:id="rId34" display="https://www.ncbi.nlm.nih.gov/geo/query/acc.cgi?acc=GSM3615326" xr:uid="{95A17664-F0A6-0A43-AE51-099C41E5EFFD}"/>
    <hyperlink ref="A37" r:id="rId35" display="https://www.ncbi.nlm.nih.gov/geo/query/acc.cgi?acc=GSM3615327" xr:uid="{854F532A-BDAF-184E-8ED7-11F79918A7D1}"/>
    <hyperlink ref="A38" r:id="rId36" display="https://www.ncbi.nlm.nih.gov/geo/query/acc.cgi?acc=GSM3615328" xr:uid="{E9EF8C50-BEF3-5E4A-BBB2-08AD66F23EDC}"/>
    <hyperlink ref="A39" r:id="rId37" display="https://www.ncbi.nlm.nih.gov/geo/query/acc.cgi?acc=GSM3615329" xr:uid="{A0634A44-F70A-F643-AE5E-AC3D855A00DB}"/>
    <hyperlink ref="A40" r:id="rId38" display="https://www.ncbi.nlm.nih.gov/geo/query/acc.cgi?acc=GSM3615330" xr:uid="{EDED95A6-752E-1341-97B1-9591595B5C86}"/>
    <hyperlink ref="A41" r:id="rId39" display="https://www.ncbi.nlm.nih.gov/geo/query/acc.cgi?acc=GSM3615331" xr:uid="{2E8DFA88-6942-EC42-8BFA-7BDE9BEC8BD4}"/>
    <hyperlink ref="A42" r:id="rId40" display="https://www.ncbi.nlm.nih.gov/geo/query/acc.cgi?acc=GSM3615332" xr:uid="{49196653-7A3E-794C-ACF6-036751839A63}"/>
    <hyperlink ref="A43" r:id="rId41" display="https://www.ncbi.nlm.nih.gov/geo/query/acc.cgi?acc=GSM3615333" xr:uid="{68B53304-CE39-C447-8883-33692504ED56}"/>
    <hyperlink ref="A44" r:id="rId42" display="https://www.ncbi.nlm.nih.gov/geo/query/acc.cgi?acc=GSM3615334" xr:uid="{F9F0DB6D-A99B-8D41-BFEE-73A57A390675}"/>
    <hyperlink ref="A45" r:id="rId43" display="https://www.ncbi.nlm.nih.gov/geo/query/acc.cgi?acc=GSM3615335" xr:uid="{C352E872-2309-084C-A2D9-EBFAA18C50C0}"/>
    <hyperlink ref="A46" r:id="rId44" display="https://www.ncbi.nlm.nih.gov/geo/query/acc.cgi?acc=GSM3615336" xr:uid="{4E838860-2984-9141-B6D6-8D3713D0AB61}"/>
    <hyperlink ref="A47" r:id="rId45" display="https://www.ncbi.nlm.nih.gov/geo/query/acc.cgi?acc=GSM3615337" xr:uid="{B8B281BF-BA95-3B41-8681-0078C61E906A}"/>
    <hyperlink ref="A48" r:id="rId46" display="https://www.ncbi.nlm.nih.gov/geo/query/acc.cgi?acc=GSM3615338" xr:uid="{B17D644D-7EBB-9A46-9321-D57B514824D7}"/>
    <hyperlink ref="A49" r:id="rId47" display="https://www.ncbi.nlm.nih.gov/geo/query/acc.cgi?acc=GSM3615339" xr:uid="{01A6F64B-D592-6545-88D4-A656C69E6562}"/>
    <hyperlink ref="A50" r:id="rId48" display="https://www.ncbi.nlm.nih.gov/geo/query/acc.cgi?acc=GSM3615340" xr:uid="{F3A75743-06A3-0546-8831-4E7F8A83D1CE}"/>
    <hyperlink ref="A51" r:id="rId49" display="https://www.ncbi.nlm.nih.gov/geo/query/acc.cgi?acc=GSM3615341" xr:uid="{AB3B3926-13F9-E146-8F50-8C6FF0131343}"/>
    <hyperlink ref="A52" r:id="rId50" display="https://www.ncbi.nlm.nih.gov/geo/query/acc.cgi?acc=GSM3615342" xr:uid="{422AF092-C19B-BC44-8737-51486F164D3A}"/>
    <hyperlink ref="A53" r:id="rId51" display="https://www.ncbi.nlm.nih.gov/geo/query/acc.cgi?acc=GSM3615343" xr:uid="{958E9145-C56D-C84C-9D67-80F7804889F4}"/>
    <hyperlink ref="A54" r:id="rId52" display="https://www.ncbi.nlm.nih.gov/geo/query/acc.cgi?acc=GSM3615344" xr:uid="{B10C9CF0-338C-DD4D-8997-E4874C2691A7}"/>
    <hyperlink ref="A55" r:id="rId53" display="https://www.ncbi.nlm.nih.gov/geo/query/acc.cgi?acc=GSM3615345" xr:uid="{2EF91FEA-38C4-9642-8F00-E9FBE0096BA0}"/>
    <hyperlink ref="A56" r:id="rId54" display="https://www.ncbi.nlm.nih.gov/geo/query/acc.cgi?acc=GSM3615346" xr:uid="{C839553A-0028-DF4D-8B1F-32A17B4E418A}"/>
    <hyperlink ref="A57" r:id="rId55" display="https://www.ncbi.nlm.nih.gov/geo/query/acc.cgi?acc=GSM3615347" xr:uid="{86792946-8C1C-7540-9F37-82027A93C759}"/>
    <hyperlink ref="A58" r:id="rId56" display="https://www.ncbi.nlm.nih.gov/geo/query/acc.cgi?acc=GSM3615348" xr:uid="{48F7160D-19B1-E942-BC17-C9DD904643AD}"/>
    <hyperlink ref="A59" r:id="rId57" display="https://www.ncbi.nlm.nih.gov/geo/query/acc.cgi?acc=GSM3615349" xr:uid="{35A74769-2E25-0644-9A4B-6CDCED893BC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ACBED-6133-F148-9FCA-F09F2807EF48}">
  <sheetPr codeName="Sheet3"/>
  <dimension ref="A1:AJ33"/>
  <sheetViews>
    <sheetView zoomScale="120" zoomScaleNormal="120" workbookViewId="0">
      <selection activeCell="B13" sqref="B13"/>
    </sheetView>
  </sheetViews>
  <sheetFormatPr baseColWidth="10" defaultRowHeight="16" x14ac:dyDescent="0.2"/>
  <cols>
    <col min="1" max="1" width="12.5" style="16" customWidth="1"/>
    <col min="2" max="8" width="7.6640625" style="17" customWidth="1"/>
    <col min="9" max="10" width="7.6640625" style="18" customWidth="1"/>
    <col min="11" max="11" width="3.83203125" style="17" customWidth="1"/>
    <col min="12" max="18" width="7.6640625" style="17" customWidth="1"/>
    <col min="19" max="20" width="7.6640625" style="18" customWidth="1"/>
    <col min="21" max="21" width="3" style="17" customWidth="1"/>
    <col min="22" max="27" width="7.6640625" style="17" customWidth="1"/>
    <col min="28" max="28" width="7.6640625" style="18" customWidth="1"/>
    <col min="29" max="29" width="3.5" style="17" customWidth="1"/>
    <col min="30" max="34" width="7.6640625" style="17" customWidth="1"/>
    <col min="35" max="35" width="6.6640625" style="16" customWidth="1"/>
    <col min="36" max="36" width="8.33203125" style="18" customWidth="1"/>
    <col min="37" max="16384" width="10.83203125" style="16"/>
  </cols>
  <sheetData>
    <row r="1" spans="1:21" x14ac:dyDescent="0.2">
      <c r="A1" s="1" t="s">
        <v>103</v>
      </c>
    </row>
    <row r="2" spans="1:21" s="21" customFormat="1" ht="34" x14ac:dyDescent="0.2">
      <c r="A2" s="8" t="s">
        <v>104</v>
      </c>
      <c r="B2" s="55" t="s">
        <v>105</v>
      </c>
      <c r="C2" s="55"/>
      <c r="D2" s="55"/>
      <c r="E2" s="55"/>
      <c r="F2" s="55"/>
      <c r="G2" s="55"/>
      <c r="H2" s="55"/>
      <c r="I2" s="20" t="s">
        <v>106</v>
      </c>
      <c r="J2" s="20" t="s">
        <v>107</v>
      </c>
      <c r="K2" s="19"/>
      <c r="L2" s="55" t="s">
        <v>108</v>
      </c>
      <c r="M2" s="55"/>
      <c r="N2" s="55"/>
      <c r="O2" s="55"/>
      <c r="P2" s="55"/>
      <c r="Q2" s="55"/>
      <c r="R2" s="55"/>
      <c r="S2" s="20" t="s">
        <v>106</v>
      </c>
      <c r="T2" s="20"/>
      <c r="U2" s="19"/>
    </row>
    <row r="3" spans="1:21" x14ac:dyDescent="0.2">
      <c r="A3" s="22">
        <v>0</v>
      </c>
      <c r="B3" s="23">
        <v>15.6</v>
      </c>
      <c r="C3" s="23">
        <v>21.8</v>
      </c>
      <c r="D3" s="23">
        <v>19.8</v>
      </c>
      <c r="E3" s="23">
        <v>19.2</v>
      </c>
      <c r="F3" s="23">
        <v>17.8</v>
      </c>
      <c r="G3" s="23">
        <v>18.8</v>
      </c>
      <c r="H3" s="23">
        <v>19</v>
      </c>
      <c r="I3" s="18">
        <f t="shared" ref="I3:I16" si="0">AVERAGE(B3:H3)</f>
        <v>18.857142857142858</v>
      </c>
      <c r="J3" s="18">
        <f t="shared" ref="J3:J16" si="1">STDEV(B3:H3)/SQRT(COUNTA(B3:H3))</f>
        <v>0.714095212691638</v>
      </c>
      <c r="L3" s="17">
        <v>18.2</v>
      </c>
      <c r="M3" s="17">
        <v>19</v>
      </c>
      <c r="N3" s="17">
        <v>17.100000000000001</v>
      </c>
      <c r="O3" s="17">
        <v>16.600000000000001</v>
      </c>
      <c r="P3" s="17">
        <v>19</v>
      </c>
      <c r="Q3" s="17">
        <v>17.899999999999999</v>
      </c>
      <c r="R3" s="17">
        <v>15.1</v>
      </c>
      <c r="S3" s="18">
        <f t="shared" ref="S3:S16" si="2">AVERAGE(L3:R3)</f>
        <v>17.557142857142857</v>
      </c>
      <c r="T3" s="18">
        <f t="shared" ref="T3:T16" si="3">STDEV(L3:R3)/SQRT(COUNTA(L3:R3))</f>
        <v>0.53133127629574739</v>
      </c>
    </row>
    <row r="4" spans="1:21" x14ac:dyDescent="0.2">
      <c r="A4" s="22">
        <v>2</v>
      </c>
      <c r="B4" s="23">
        <v>21.3</v>
      </c>
      <c r="C4" s="23">
        <v>26.6</v>
      </c>
      <c r="D4" s="23">
        <v>23.9</v>
      </c>
      <c r="E4" s="23">
        <v>23.3</v>
      </c>
      <c r="F4" s="23">
        <v>22.7</v>
      </c>
      <c r="G4" s="23">
        <v>24.2</v>
      </c>
      <c r="H4" s="23">
        <v>24.9</v>
      </c>
      <c r="I4" s="18">
        <f t="shared" si="0"/>
        <v>23.842857142857145</v>
      </c>
      <c r="J4" s="18">
        <f t="shared" si="1"/>
        <v>0.63465669116953183</v>
      </c>
      <c r="L4" s="17">
        <v>21</v>
      </c>
      <c r="M4" s="17">
        <v>23</v>
      </c>
      <c r="N4" s="17">
        <v>23</v>
      </c>
      <c r="O4" s="17">
        <v>20.2</v>
      </c>
      <c r="P4" s="17">
        <v>23</v>
      </c>
      <c r="Q4" s="17">
        <v>21.4</v>
      </c>
      <c r="R4" s="17">
        <v>19.7</v>
      </c>
      <c r="S4" s="18">
        <f t="shared" si="2"/>
        <v>21.61428571428571</v>
      </c>
      <c r="T4" s="18">
        <f t="shared" si="3"/>
        <v>0.53113919412656319</v>
      </c>
    </row>
    <row r="5" spans="1:21" x14ac:dyDescent="0.2">
      <c r="A5" s="22">
        <v>4</v>
      </c>
      <c r="B5" s="23">
        <v>23.3</v>
      </c>
      <c r="C5" s="23">
        <v>29.4</v>
      </c>
      <c r="D5" s="23">
        <v>26.2</v>
      </c>
      <c r="E5" s="23">
        <v>25</v>
      </c>
      <c r="F5" s="23">
        <v>24.5</v>
      </c>
      <c r="G5" s="23">
        <v>27.5</v>
      </c>
      <c r="H5" s="23">
        <v>27.3</v>
      </c>
      <c r="I5" s="18">
        <f t="shared" si="0"/>
        <v>26.171428571428574</v>
      </c>
      <c r="J5" s="18">
        <f t="shared" si="1"/>
        <v>0.78489134392520032</v>
      </c>
      <c r="L5" s="17">
        <v>22.6</v>
      </c>
      <c r="M5" s="17">
        <v>24.7</v>
      </c>
      <c r="N5" s="17">
        <v>25.5</v>
      </c>
      <c r="O5" s="17">
        <v>21.5</v>
      </c>
      <c r="P5" s="17">
        <v>24.5</v>
      </c>
      <c r="Q5" s="17">
        <v>24.4</v>
      </c>
      <c r="R5" s="17">
        <v>21.4</v>
      </c>
      <c r="S5" s="18">
        <f t="shared" si="2"/>
        <v>23.514285714285712</v>
      </c>
      <c r="T5" s="18">
        <f t="shared" si="3"/>
        <v>0.62618594964867658</v>
      </c>
    </row>
    <row r="6" spans="1:21" x14ac:dyDescent="0.2">
      <c r="A6" s="22">
        <v>6</v>
      </c>
      <c r="B6" s="23">
        <v>26.2</v>
      </c>
      <c r="C6" s="23">
        <v>33.6</v>
      </c>
      <c r="D6" s="23">
        <v>27.1</v>
      </c>
      <c r="E6" s="23">
        <v>26.7</v>
      </c>
      <c r="F6" s="23">
        <v>26.7</v>
      </c>
      <c r="G6" s="23">
        <v>30.6</v>
      </c>
      <c r="H6" s="23">
        <v>30.4</v>
      </c>
      <c r="I6" s="18">
        <f t="shared" si="0"/>
        <v>28.75714285714286</v>
      </c>
      <c r="J6" s="18">
        <f t="shared" si="1"/>
        <v>1.0611891673870368</v>
      </c>
      <c r="L6" s="17">
        <v>23.6</v>
      </c>
      <c r="M6" s="17">
        <v>25.8</v>
      </c>
      <c r="N6" s="17">
        <v>27.6</v>
      </c>
      <c r="O6" s="17">
        <v>23.2</v>
      </c>
      <c r="P6" s="17">
        <v>26.3</v>
      </c>
      <c r="Q6" s="17">
        <v>26</v>
      </c>
      <c r="R6" s="17">
        <v>23.1</v>
      </c>
      <c r="S6" s="18">
        <f t="shared" si="2"/>
        <v>25.085714285714285</v>
      </c>
      <c r="T6" s="18">
        <f t="shared" si="3"/>
        <v>0.66990709072533461</v>
      </c>
    </row>
    <row r="7" spans="1:21" x14ac:dyDescent="0.2">
      <c r="A7" s="22">
        <v>8</v>
      </c>
      <c r="B7" s="23">
        <v>28.1</v>
      </c>
      <c r="C7" s="23">
        <v>34.700000000000003</v>
      </c>
      <c r="D7" s="23">
        <v>29.1</v>
      </c>
      <c r="E7" s="23">
        <v>28.2</v>
      </c>
      <c r="F7" s="23">
        <v>27.3</v>
      </c>
      <c r="G7" s="23">
        <v>33</v>
      </c>
      <c r="H7" s="23">
        <v>32.4</v>
      </c>
      <c r="I7" s="18">
        <f t="shared" si="0"/>
        <v>30.400000000000002</v>
      </c>
      <c r="J7" s="18">
        <f t="shared" si="1"/>
        <v>1.0984838035522722</v>
      </c>
      <c r="L7" s="17">
        <v>24.4</v>
      </c>
      <c r="M7" s="17">
        <v>27.3</v>
      </c>
      <c r="N7" s="17">
        <v>28.6</v>
      </c>
      <c r="O7" s="17">
        <v>23.6</v>
      </c>
      <c r="P7" s="17">
        <v>27</v>
      </c>
      <c r="Q7" s="17">
        <v>26.5</v>
      </c>
      <c r="R7" s="17">
        <v>24.3</v>
      </c>
      <c r="S7" s="18">
        <f t="shared" si="2"/>
        <v>25.957142857142859</v>
      </c>
      <c r="T7" s="18">
        <f t="shared" si="3"/>
        <v>0.70537296546448625</v>
      </c>
    </row>
    <row r="8" spans="1:21" x14ac:dyDescent="0.2">
      <c r="A8" s="22">
        <v>10</v>
      </c>
      <c r="B8" s="23">
        <v>29.7</v>
      </c>
      <c r="C8" s="23">
        <v>36.1</v>
      </c>
      <c r="D8" s="23">
        <v>31.2</v>
      </c>
      <c r="E8" s="23">
        <v>30.6</v>
      </c>
      <c r="F8" s="23">
        <v>27.2</v>
      </c>
      <c r="G8" s="23">
        <v>34.299999999999997</v>
      </c>
      <c r="H8" s="23">
        <v>35.4</v>
      </c>
      <c r="I8" s="18">
        <f t="shared" si="0"/>
        <v>32.071428571428569</v>
      </c>
      <c r="J8" s="18">
        <f t="shared" si="1"/>
        <v>1.2397607844746052</v>
      </c>
      <c r="L8" s="17">
        <v>25.2</v>
      </c>
      <c r="M8" s="17">
        <v>28.2</v>
      </c>
      <c r="N8" s="17">
        <v>30.5</v>
      </c>
      <c r="O8" s="17">
        <v>25</v>
      </c>
      <c r="P8" s="17">
        <v>27.1</v>
      </c>
      <c r="Q8" s="17">
        <v>27.9</v>
      </c>
      <c r="R8" s="17">
        <v>25</v>
      </c>
      <c r="S8" s="18">
        <f t="shared" si="2"/>
        <v>26.985714285714288</v>
      </c>
      <c r="T8" s="18">
        <f t="shared" si="3"/>
        <v>0.78298226320255548</v>
      </c>
    </row>
    <row r="9" spans="1:21" x14ac:dyDescent="0.2">
      <c r="A9" s="22">
        <v>12</v>
      </c>
      <c r="B9" s="23">
        <v>31.2</v>
      </c>
      <c r="C9" s="23">
        <v>36.200000000000003</v>
      </c>
      <c r="D9" s="23">
        <v>32.1</v>
      </c>
      <c r="E9" s="23">
        <v>32.5</v>
      </c>
      <c r="F9" s="23">
        <v>28.6</v>
      </c>
      <c r="G9" s="23">
        <v>37.1</v>
      </c>
      <c r="H9" s="23">
        <v>37.299999999999997</v>
      </c>
      <c r="I9" s="18">
        <f t="shared" si="0"/>
        <v>33.571428571428569</v>
      </c>
      <c r="J9" s="18">
        <f t="shared" si="1"/>
        <v>1.2622191881410947</v>
      </c>
      <c r="L9" s="17">
        <v>26.1</v>
      </c>
      <c r="M9" s="17">
        <v>28.7</v>
      </c>
      <c r="N9" s="17">
        <v>30.7</v>
      </c>
      <c r="O9" s="17">
        <v>24.8</v>
      </c>
      <c r="P9" s="17">
        <v>28.2</v>
      </c>
      <c r="Q9" s="17">
        <v>28.2</v>
      </c>
      <c r="R9" s="17">
        <v>26.5</v>
      </c>
      <c r="S9" s="18">
        <f t="shared" si="2"/>
        <v>27.599999999999998</v>
      </c>
      <c r="T9" s="18">
        <f t="shared" si="3"/>
        <v>0.73743442000595771</v>
      </c>
    </row>
    <row r="10" spans="1:21" x14ac:dyDescent="0.2">
      <c r="A10" s="22">
        <v>14</v>
      </c>
      <c r="B10" s="23">
        <v>32.700000000000003</v>
      </c>
      <c r="C10" s="23">
        <v>38.200000000000003</v>
      </c>
      <c r="D10" s="23">
        <v>33.200000000000003</v>
      </c>
      <c r="E10" s="23">
        <v>33.6</v>
      </c>
      <c r="F10" s="23">
        <v>30.6</v>
      </c>
      <c r="G10" s="23">
        <v>39.1</v>
      </c>
      <c r="H10" s="23">
        <v>39.700000000000003</v>
      </c>
      <c r="I10" s="18">
        <f t="shared" si="0"/>
        <v>35.300000000000004</v>
      </c>
      <c r="J10" s="18">
        <f t="shared" si="1"/>
        <v>1.3659115219201741</v>
      </c>
      <c r="L10" s="17">
        <v>27.1</v>
      </c>
      <c r="M10" s="17">
        <v>30</v>
      </c>
      <c r="N10" s="17">
        <v>31.8</v>
      </c>
      <c r="O10" s="17">
        <v>25.8</v>
      </c>
      <c r="P10" s="17">
        <v>28.4</v>
      </c>
      <c r="Q10" s="17">
        <v>27.6</v>
      </c>
      <c r="R10" s="17">
        <v>26.7</v>
      </c>
      <c r="S10" s="18">
        <f t="shared" si="2"/>
        <v>28.199999999999996</v>
      </c>
      <c r="T10" s="18">
        <f t="shared" si="3"/>
        <v>0.78406753839315702</v>
      </c>
    </row>
    <row r="11" spans="1:21" x14ac:dyDescent="0.2">
      <c r="A11" s="22">
        <v>16</v>
      </c>
      <c r="B11" s="23">
        <v>32.299999999999997</v>
      </c>
      <c r="C11" s="23">
        <v>38.9</v>
      </c>
      <c r="D11" s="23">
        <v>34</v>
      </c>
      <c r="E11" s="23">
        <v>34.799999999999997</v>
      </c>
      <c r="F11" s="23">
        <v>31</v>
      </c>
      <c r="G11" s="23">
        <v>39.4</v>
      </c>
      <c r="H11" s="23">
        <v>41.2</v>
      </c>
      <c r="I11" s="18">
        <f t="shared" si="0"/>
        <v>35.942857142857143</v>
      </c>
      <c r="J11" s="18">
        <f t="shared" si="1"/>
        <v>1.4729072551633813</v>
      </c>
      <c r="L11" s="17">
        <v>27.3</v>
      </c>
      <c r="M11" s="17">
        <v>30.2</v>
      </c>
      <c r="N11" s="17">
        <v>32</v>
      </c>
      <c r="O11" s="17">
        <v>25.2</v>
      </c>
      <c r="P11" s="17">
        <v>29.3</v>
      </c>
      <c r="Q11" s="17">
        <v>27.7</v>
      </c>
      <c r="R11" s="17">
        <v>26.4</v>
      </c>
      <c r="S11" s="18">
        <f t="shared" si="2"/>
        <v>28.3</v>
      </c>
      <c r="T11" s="18">
        <f t="shared" si="3"/>
        <v>0.88479214669725847</v>
      </c>
    </row>
    <row r="12" spans="1:21" x14ac:dyDescent="0.2">
      <c r="A12" s="22">
        <v>18</v>
      </c>
      <c r="B12" s="23">
        <v>32.1</v>
      </c>
      <c r="C12" s="23">
        <v>39.1</v>
      </c>
      <c r="D12" s="23">
        <v>31.5</v>
      </c>
      <c r="E12" s="23">
        <v>33.200000000000003</v>
      </c>
      <c r="F12" s="23">
        <v>30.4</v>
      </c>
      <c r="G12" s="23">
        <v>39.200000000000003</v>
      </c>
      <c r="H12" s="23">
        <v>41.9</v>
      </c>
      <c r="I12" s="18">
        <f t="shared" si="0"/>
        <v>35.342857142857142</v>
      </c>
      <c r="J12" s="18">
        <f t="shared" si="1"/>
        <v>1.734091932376133</v>
      </c>
      <c r="L12" s="17">
        <v>27.6</v>
      </c>
      <c r="M12" s="17">
        <v>30.4</v>
      </c>
      <c r="N12" s="17">
        <v>32.1</v>
      </c>
      <c r="O12" s="17">
        <v>25.6</v>
      </c>
      <c r="P12" s="17">
        <v>29.4</v>
      </c>
      <c r="Q12" s="17">
        <v>28</v>
      </c>
      <c r="R12" s="17">
        <v>26.8</v>
      </c>
      <c r="S12" s="18">
        <f t="shared" si="2"/>
        <v>28.557142857142857</v>
      </c>
      <c r="T12" s="18">
        <f t="shared" si="3"/>
        <v>0.84116052000088704</v>
      </c>
    </row>
    <row r="13" spans="1:21" x14ac:dyDescent="0.2">
      <c r="A13" s="22">
        <v>20</v>
      </c>
      <c r="B13" s="23">
        <v>32.6</v>
      </c>
      <c r="C13" s="23">
        <v>39.200000000000003</v>
      </c>
      <c r="D13" s="23">
        <v>33</v>
      </c>
      <c r="E13" s="23">
        <v>35.200000000000003</v>
      </c>
      <c r="F13" s="23">
        <v>29.9</v>
      </c>
      <c r="G13" s="23">
        <v>39.5</v>
      </c>
      <c r="H13" s="23">
        <v>40.1</v>
      </c>
      <c r="I13" s="18">
        <f t="shared" si="0"/>
        <v>35.642857142857146</v>
      </c>
      <c r="J13" s="18">
        <f t="shared" si="1"/>
        <v>1.518278652957763</v>
      </c>
      <c r="L13" s="17">
        <v>28</v>
      </c>
      <c r="M13" s="17">
        <v>31.5</v>
      </c>
      <c r="N13" s="17">
        <v>33.700000000000003</v>
      </c>
      <c r="O13" s="17">
        <v>27.1</v>
      </c>
      <c r="P13" s="17">
        <v>29.9</v>
      </c>
      <c r="Q13" s="17">
        <v>28.4</v>
      </c>
      <c r="R13" s="17">
        <v>27.3</v>
      </c>
      <c r="S13" s="18">
        <f t="shared" si="2"/>
        <v>29.414285714285718</v>
      </c>
      <c r="T13" s="18">
        <f t="shared" si="3"/>
        <v>0.92335531298282236</v>
      </c>
    </row>
    <row r="14" spans="1:21" x14ac:dyDescent="0.2">
      <c r="A14" s="22">
        <v>22</v>
      </c>
      <c r="B14" s="23">
        <v>33.6</v>
      </c>
      <c r="C14" s="23">
        <v>40.9</v>
      </c>
      <c r="D14" s="23">
        <v>35.5</v>
      </c>
      <c r="E14" s="23">
        <v>36.9</v>
      </c>
      <c r="F14" s="23">
        <v>31.2</v>
      </c>
      <c r="G14" s="23">
        <v>41.2</v>
      </c>
      <c r="H14" s="23">
        <v>41.1</v>
      </c>
      <c r="I14" s="18">
        <f t="shared" si="0"/>
        <v>37.200000000000003</v>
      </c>
      <c r="J14" s="18">
        <f t="shared" si="1"/>
        <v>1.5184578643196807</v>
      </c>
      <c r="L14" s="17">
        <v>28.3</v>
      </c>
      <c r="M14" s="17">
        <v>33.200000000000003</v>
      </c>
      <c r="N14" s="17">
        <v>34.5</v>
      </c>
      <c r="O14" s="17">
        <v>27.7</v>
      </c>
      <c r="P14" s="17">
        <v>31.7</v>
      </c>
      <c r="Q14" s="17">
        <v>27.7</v>
      </c>
      <c r="R14" s="17">
        <v>27.6</v>
      </c>
      <c r="S14" s="18">
        <f t="shared" si="2"/>
        <v>30.099999999999998</v>
      </c>
      <c r="T14" s="18">
        <f t="shared" si="3"/>
        <v>1.1184598253636029</v>
      </c>
    </row>
    <row r="15" spans="1:21" x14ac:dyDescent="0.2">
      <c r="A15" s="22">
        <v>24</v>
      </c>
      <c r="B15" s="23">
        <v>36.9</v>
      </c>
      <c r="C15" s="23">
        <v>42.1</v>
      </c>
      <c r="D15" s="23">
        <v>37.6</v>
      </c>
      <c r="E15" s="23">
        <v>40.700000000000003</v>
      </c>
      <c r="F15" s="23">
        <v>34.700000000000003</v>
      </c>
      <c r="G15" s="23">
        <v>44.2</v>
      </c>
      <c r="H15" s="23">
        <v>43.2</v>
      </c>
      <c r="I15" s="18">
        <f t="shared" si="0"/>
        <v>39.914285714285711</v>
      </c>
      <c r="J15" s="18">
        <f t="shared" si="1"/>
        <v>1.3468532234219799</v>
      </c>
      <c r="L15" s="17">
        <v>28.1</v>
      </c>
      <c r="M15" s="17">
        <v>34.1</v>
      </c>
      <c r="N15" s="17">
        <v>34.5</v>
      </c>
      <c r="O15" s="17">
        <v>27.8</v>
      </c>
      <c r="P15" s="17">
        <v>30.3</v>
      </c>
      <c r="Q15" s="17">
        <v>30.3</v>
      </c>
      <c r="R15" s="17">
        <v>29.2</v>
      </c>
      <c r="S15" s="18">
        <f t="shared" si="2"/>
        <v>30.614285714285717</v>
      </c>
      <c r="T15" s="18">
        <f t="shared" si="3"/>
        <v>1.0199039570629449</v>
      </c>
    </row>
    <row r="16" spans="1:21" x14ac:dyDescent="0.2">
      <c r="A16" s="22">
        <v>26</v>
      </c>
      <c r="B16" s="23">
        <v>36.4</v>
      </c>
      <c r="C16" s="23">
        <v>41.7</v>
      </c>
      <c r="D16" s="23">
        <v>37.799999999999997</v>
      </c>
      <c r="E16" s="23">
        <v>40.799999999999997</v>
      </c>
      <c r="F16" s="23">
        <v>35</v>
      </c>
      <c r="G16" s="23">
        <v>45.5</v>
      </c>
      <c r="H16" s="23">
        <v>42.7</v>
      </c>
      <c r="I16" s="18">
        <f t="shared" si="0"/>
        <v>39.98571428571428</v>
      </c>
      <c r="J16" s="18">
        <f t="shared" si="1"/>
        <v>1.4131067717265104</v>
      </c>
      <c r="L16" s="17">
        <v>28.5</v>
      </c>
      <c r="M16" s="17">
        <v>35.200000000000003</v>
      </c>
      <c r="N16" s="17">
        <v>34.9</v>
      </c>
      <c r="O16" s="17">
        <v>28.3</v>
      </c>
      <c r="P16" s="17">
        <v>31.8</v>
      </c>
      <c r="Q16" s="17">
        <v>29.3</v>
      </c>
      <c r="R16" s="17">
        <v>29.2</v>
      </c>
      <c r="S16" s="18">
        <f t="shared" si="2"/>
        <v>31.028571428571428</v>
      </c>
      <c r="T16" s="18">
        <f t="shared" si="3"/>
        <v>1.1249792137157544</v>
      </c>
    </row>
    <row r="19" spans="1:20" x14ac:dyDescent="0.2">
      <c r="B19" s="55" t="s">
        <v>109</v>
      </c>
      <c r="C19" s="55"/>
      <c r="D19" s="55"/>
      <c r="E19" s="55"/>
      <c r="F19" s="55"/>
      <c r="G19" s="55"/>
      <c r="H19" s="55"/>
      <c r="I19" s="20" t="s">
        <v>106</v>
      </c>
      <c r="J19" s="20" t="s">
        <v>107</v>
      </c>
      <c r="L19" s="55" t="s">
        <v>110</v>
      </c>
      <c r="M19" s="55"/>
      <c r="N19" s="55"/>
      <c r="O19" s="55"/>
      <c r="P19" s="55"/>
      <c r="Q19" s="55"/>
      <c r="R19" s="55"/>
      <c r="S19" s="20" t="s">
        <v>106</v>
      </c>
      <c r="T19" s="20" t="s">
        <v>107</v>
      </c>
    </row>
    <row r="20" spans="1:20" x14ac:dyDescent="0.2">
      <c r="A20" s="22">
        <v>0</v>
      </c>
      <c r="B20" s="17">
        <v>17</v>
      </c>
      <c r="C20" s="17">
        <v>17.3</v>
      </c>
      <c r="D20" s="17">
        <v>17.2</v>
      </c>
      <c r="E20" s="17">
        <v>16.5</v>
      </c>
      <c r="F20" s="17">
        <v>17.100000000000001</v>
      </c>
      <c r="G20" s="17">
        <v>16.7</v>
      </c>
      <c r="I20" s="18">
        <f t="shared" ref="I20:I33" si="4">AVERAGE(B20:G20)</f>
        <v>16.966666666666665</v>
      </c>
      <c r="J20" s="18">
        <f t="shared" ref="J20:J33" si="5">STDEV(B20:H20)/SQRT(COUNTA(B20:H20))</f>
        <v>0.1256096245427786</v>
      </c>
      <c r="L20" s="23">
        <v>17.600000000000001</v>
      </c>
      <c r="M20" s="23">
        <v>15.7</v>
      </c>
      <c r="N20" s="23">
        <v>15.9</v>
      </c>
      <c r="O20" s="23">
        <v>15.3</v>
      </c>
      <c r="P20" s="23">
        <v>15.6</v>
      </c>
      <c r="Q20" s="23">
        <v>15.7</v>
      </c>
      <c r="S20" s="18">
        <f t="shared" ref="S20:S33" si="6">AVERAGE(L20:Q20)</f>
        <v>15.966666666666667</v>
      </c>
      <c r="T20" s="18">
        <f t="shared" ref="T20:T33" si="7">STDEV(L20:R20)/SQRT(COUNTA(L20:R20))</f>
        <v>0.33631995348345195</v>
      </c>
    </row>
    <row r="21" spans="1:20" x14ac:dyDescent="0.2">
      <c r="A21" s="22">
        <v>2</v>
      </c>
      <c r="B21" s="17">
        <v>19.399999999999999</v>
      </c>
      <c r="C21" s="17">
        <v>19.2</v>
      </c>
      <c r="D21" s="17">
        <v>22</v>
      </c>
      <c r="E21" s="17">
        <v>18.899999999999999</v>
      </c>
      <c r="F21" s="17">
        <v>17</v>
      </c>
      <c r="G21" s="17">
        <v>18.8</v>
      </c>
      <c r="I21" s="18">
        <f t="shared" si="4"/>
        <v>19.216666666666665</v>
      </c>
      <c r="J21" s="18">
        <f t="shared" si="5"/>
        <v>0.65747834776346659</v>
      </c>
      <c r="L21" s="23">
        <v>20.2</v>
      </c>
      <c r="M21" s="23">
        <v>18.3</v>
      </c>
      <c r="N21" s="23">
        <v>17.8</v>
      </c>
      <c r="O21" s="23">
        <v>17.5</v>
      </c>
      <c r="P21" s="23">
        <v>18.2</v>
      </c>
      <c r="Q21" s="23">
        <v>17.399999999999999</v>
      </c>
      <c r="S21" s="18">
        <f t="shared" si="6"/>
        <v>18.233333333333334</v>
      </c>
      <c r="T21" s="18">
        <f t="shared" si="7"/>
        <v>0.42005290672062306</v>
      </c>
    </row>
    <row r="22" spans="1:20" x14ac:dyDescent="0.2">
      <c r="A22" s="22">
        <v>4</v>
      </c>
      <c r="B22" s="17">
        <v>20.7</v>
      </c>
      <c r="C22" s="17">
        <v>21</v>
      </c>
      <c r="D22" s="17">
        <v>23.7</v>
      </c>
      <c r="E22" s="17">
        <v>20.2</v>
      </c>
      <c r="F22" s="17">
        <v>18</v>
      </c>
      <c r="G22" s="17">
        <v>19.100000000000001</v>
      </c>
      <c r="I22" s="18">
        <f t="shared" si="4"/>
        <v>20.450000000000003</v>
      </c>
      <c r="J22" s="18">
        <f t="shared" si="5"/>
        <v>0.79193854980463385</v>
      </c>
      <c r="L22" s="23">
        <v>21</v>
      </c>
      <c r="M22" s="23">
        <v>19.399999999999999</v>
      </c>
      <c r="N22" s="23">
        <v>18.2</v>
      </c>
      <c r="O22" s="23">
        <v>19.100000000000001</v>
      </c>
      <c r="P22" s="23">
        <v>19.8</v>
      </c>
      <c r="Q22" s="23">
        <v>18.100000000000001</v>
      </c>
      <c r="S22" s="18">
        <f t="shared" si="6"/>
        <v>19.266666666666666</v>
      </c>
      <c r="T22" s="18">
        <f t="shared" si="7"/>
        <v>0.44095855184409843</v>
      </c>
    </row>
    <row r="23" spans="1:20" x14ac:dyDescent="0.2">
      <c r="A23" s="22">
        <v>6</v>
      </c>
      <c r="B23" s="17">
        <v>21.9</v>
      </c>
      <c r="C23" s="17">
        <v>21.9</v>
      </c>
      <c r="D23" s="17">
        <v>25.3</v>
      </c>
      <c r="E23" s="17">
        <v>21</v>
      </c>
      <c r="F23" s="17">
        <v>19.5</v>
      </c>
      <c r="G23" s="17">
        <v>20.6</v>
      </c>
      <c r="I23" s="18">
        <f t="shared" si="4"/>
        <v>21.7</v>
      </c>
      <c r="J23" s="18">
        <f t="shared" si="5"/>
        <v>0.80787787856003745</v>
      </c>
      <c r="L23" s="23">
        <v>22.4</v>
      </c>
      <c r="M23" s="23">
        <v>20.100000000000001</v>
      </c>
      <c r="N23" s="23">
        <v>19.399999999999999</v>
      </c>
      <c r="O23" s="23">
        <v>19.899999999999999</v>
      </c>
      <c r="P23" s="23">
        <v>20.9</v>
      </c>
      <c r="Q23" s="23">
        <v>19.100000000000001</v>
      </c>
      <c r="S23" s="18">
        <f t="shared" si="6"/>
        <v>20.299999999999997</v>
      </c>
      <c r="T23" s="18">
        <f t="shared" si="7"/>
        <v>0.49057789051960593</v>
      </c>
    </row>
    <row r="24" spans="1:20" x14ac:dyDescent="0.2">
      <c r="A24" s="22">
        <v>8</v>
      </c>
      <c r="B24" s="17">
        <v>22.6</v>
      </c>
      <c r="C24" s="17">
        <v>23.1</v>
      </c>
      <c r="D24" s="17">
        <v>26.2</v>
      </c>
      <c r="E24" s="17">
        <v>21.3</v>
      </c>
      <c r="F24" s="17">
        <v>19.600000000000001</v>
      </c>
      <c r="G24" s="17">
        <v>20.5</v>
      </c>
      <c r="I24" s="18">
        <f t="shared" si="4"/>
        <v>22.216666666666669</v>
      </c>
      <c r="J24" s="18">
        <f t="shared" si="5"/>
        <v>0.95617873735917058</v>
      </c>
      <c r="L24" s="23">
        <v>22.4</v>
      </c>
      <c r="M24" s="23">
        <v>21.3</v>
      </c>
      <c r="N24" s="23">
        <v>19.7</v>
      </c>
      <c r="O24" s="23">
        <v>19.7</v>
      </c>
      <c r="P24" s="23">
        <v>21.1</v>
      </c>
      <c r="Q24" s="23">
        <v>19.600000000000001</v>
      </c>
      <c r="S24" s="18">
        <f t="shared" si="6"/>
        <v>20.633333333333336</v>
      </c>
      <c r="T24" s="18">
        <f t="shared" si="7"/>
        <v>0.46880462644664428</v>
      </c>
    </row>
    <row r="25" spans="1:20" x14ac:dyDescent="0.2">
      <c r="A25" s="22">
        <v>10</v>
      </c>
      <c r="B25" s="17">
        <v>23</v>
      </c>
      <c r="C25" s="17">
        <v>24.8</v>
      </c>
      <c r="D25" s="17">
        <v>27.4</v>
      </c>
      <c r="E25" s="17">
        <v>21.6</v>
      </c>
      <c r="F25" s="17">
        <v>20.7</v>
      </c>
      <c r="G25" s="17">
        <v>21.5</v>
      </c>
      <c r="I25" s="18">
        <f t="shared" si="4"/>
        <v>23.166666666666668</v>
      </c>
      <c r="J25" s="18">
        <f t="shared" si="5"/>
        <v>1.0317191693694774</v>
      </c>
      <c r="L25" s="23">
        <v>24.5</v>
      </c>
      <c r="M25" s="23">
        <v>22.1</v>
      </c>
      <c r="N25" s="23">
        <v>20.399999999999999</v>
      </c>
      <c r="O25" s="23">
        <v>19.5</v>
      </c>
      <c r="P25" s="23">
        <v>22.4</v>
      </c>
      <c r="Q25" s="23">
        <v>19.5</v>
      </c>
      <c r="S25" s="18">
        <f t="shared" si="6"/>
        <v>21.400000000000002</v>
      </c>
      <c r="T25" s="18">
        <f t="shared" si="7"/>
        <v>0.80249610590955522</v>
      </c>
    </row>
    <row r="26" spans="1:20" x14ac:dyDescent="0.2">
      <c r="A26" s="22">
        <v>12</v>
      </c>
      <c r="B26" s="17">
        <v>23.6</v>
      </c>
      <c r="C26" s="17">
        <v>24.7</v>
      </c>
      <c r="D26" s="17">
        <v>28.5</v>
      </c>
      <c r="E26" s="17">
        <v>21.9</v>
      </c>
      <c r="F26" s="17">
        <v>21.8</v>
      </c>
      <c r="G26" s="17">
        <v>21.3</v>
      </c>
      <c r="I26" s="18">
        <f t="shared" si="4"/>
        <v>23.633333333333329</v>
      </c>
      <c r="J26" s="18">
        <f t="shared" si="5"/>
        <v>1.1050389636167304</v>
      </c>
      <c r="L26" s="23">
        <v>25.5</v>
      </c>
      <c r="M26" s="23">
        <v>23.6</v>
      </c>
      <c r="N26" s="23">
        <v>19.8</v>
      </c>
      <c r="O26" s="23">
        <v>20.8</v>
      </c>
      <c r="P26" s="23">
        <v>22.1</v>
      </c>
      <c r="Q26" s="23">
        <v>20.2</v>
      </c>
      <c r="S26" s="18">
        <f t="shared" si="6"/>
        <v>22</v>
      </c>
      <c r="T26" s="18">
        <f t="shared" si="7"/>
        <v>0.90074043615979271</v>
      </c>
    </row>
    <row r="27" spans="1:20" x14ac:dyDescent="0.2">
      <c r="A27" s="22">
        <v>14</v>
      </c>
      <c r="B27" s="17">
        <v>24</v>
      </c>
      <c r="C27" s="17">
        <v>26</v>
      </c>
      <c r="D27" s="17">
        <v>29.9</v>
      </c>
      <c r="E27" s="17">
        <v>23</v>
      </c>
      <c r="F27" s="17">
        <v>21.2</v>
      </c>
      <c r="G27" s="17">
        <v>22.5</v>
      </c>
      <c r="I27" s="18">
        <f t="shared" si="4"/>
        <v>24.433333333333337</v>
      </c>
      <c r="J27" s="18">
        <f t="shared" si="5"/>
        <v>1.275059911446415</v>
      </c>
      <c r="L27" s="23">
        <v>24.4</v>
      </c>
      <c r="M27" s="23">
        <v>22.6</v>
      </c>
      <c r="N27" s="23">
        <v>20.399999999999999</v>
      </c>
      <c r="O27" s="23">
        <v>20.8</v>
      </c>
      <c r="P27" s="23">
        <v>22.9</v>
      </c>
      <c r="Q27" s="23">
        <v>21.1</v>
      </c>
      <c r="S27" s="18">
        <f t="shared" si="6"/>
        <v>22.033333333333331</v>
      </c>
      <c r="T27" s="18">
        <f t="shared" si="7"/>
        <v>0.62538876797645715</v>
      </c>
    </row>
    <row r="28" spans="1:20" x14ac:dyDescent="0.2">
      <c r="A28" s="22">
        <v>16</v>
      </c>
      <c r="B28" s="17">
        <v>22.3</v>
      </c>
      <c r="C28" s="17">
        <v>25.4</v>
      </c>
      <c r="D28" s="17">
        <v>31</v>
      </c>
      <c r="E28" s="17">
        <v>22.8</v>
      </c>
      <c r="F28" s="17">
        <v>21.7</v>
      </c>
      <c r="G28" s="17">
        <v>22.2</v>
      </c>
      <c r="I28" s="18">
        <f t="shared" si="4"/>
        <v>24.233333333333334</v>
      </c>
      <c r="J28" s="18">
        <f t="shared" si="5"/>
        <v>1.4548004826932266</v>
      </c>
      <c r="L28" s="23">
        <v>25.7</v>
      </c>
      <c r="M28" s="23">
        <v>23.4</v>
      </c>
      <c r="N28" s="23">
        <v>21.5</v>
      </c>
      <c r="O28" s="23">
        <v>21.4</v>
      </c>
      <c r="P28" s="23">
        <v>22.7</v>
      </c>
      <c r="Q28" s="23">
        <v>20.8</v>
      </c>
      <c r="S28" s="18">
        <f t="shared" si="6"/>
        <v>22.583333333333332</v>
      </c>
      <c r="T28" s="18">
        <f t="shared" si="7"/>
        <v>0.7336741632208249</v>
      </c>
    </row>
    <row r="29" spans="1:20" x14ac:dyDescent="0.2">
      <c r="A29" s="22">
        <v>18</v>
      </c>
      <c r="B29" s="17">
        <v>23.4</v>
      </c>
      <c r="C29" s="17">
        <v>26.5</v>
      </c>
      <c r="D29" s="17">
        <v>31.6</v>
      </c>
      <c r="E29" s="17">
        <v>23.9</v>
      </c>
      <c r="F29" s="17">
        <v>22.1</v>
      </c>
      <c r="G29" s="17">
        <v>22</v>
      </c>
      <c r="I29" s="18">
        <f t="shared" si="4"/>
        <v>24.916666666666668</v>
      </c>
      <c r="J29" s="18">
        <f t="shared" si="5"/>
        <v>1.493857794808833</v>
      </c>
      <c r="L29" s="23">
        <v>25.7</v>
      </c>
      <c r="M29" s="23">
        <v>23.2</v>
      </c>
      <c r="N29" s="23">
        <v>21.3</v>
      </c>
      <c r="O29" s="23">
        <v>21.5</v>
      </c>
      <c r="P29" s="23">
        <v>22.9</v>
      </c>
      <c r="Q29" s="23">
        <v>21.7</v>
      </c>
      <c r="S29" s="18">
        <f t="shared" si="6"/>
        <v>22.716666666666665</v>
      </c>
      <c r="T29" s="18">
        <f t="shared" si="7"/>
        <v>0.67548336602597225</v>
      </c>
    </row>
    <row r="30" spans="1:20" x14ac:dyDescent="0.2">
      <c r="A30" s="22">
        <v>20</v>
      </c>
      <c r="B30" s="17">
        <v>22.7</v>
      </c>
      <c r="C30" s="17">
        <v>27.1</v>
      </c>
      <c r="D30" s="17">
        <v>32</v>
      </c>
      <c r="E30" s="17">
        <v>24.6</v>
      </c>
      <c r="F30" s="17">
        <v>22.4</v>
      </c>
      <c r="G30" s="17">
        <v>21.6</v>
      </c>
      <c r="I30" s="18">
        <f t="shared" si="4"/>
        <v>25.066666666666666</v>
      </c>
      <c r="J30" s="18">
        <f t="shared" si="5"/>
        <v>1.6036763319877685</v>
      </c>
      <c r="L30" s="23">
        <v>25</v>
      </c>
      <c r="M30" s="23">
        <v>24.7</v>
      </c>
      <c r="N30" s="23">
        <v>21.2</v>
      </c>
      <c r="O30" s="23">
        <v>21.3</v>
      </c>
      <c r="P30" s="23">
        <v>23.4</v>
      </c>
      <c r="Q30" s="23">
        <v>21.7</v>
      </c>
      <c r="S30" s="18">
        <f t="shared" si="6"/>
        <v>22.883333333333329</v>
      </c>
      <c r="T30" s="18">
        <f t="shared" si="7"/>
        <v>0.70210002452958553</v>
      </c>
    </row>
    <row r="31" spans="1:20" x14ac:dyDescent="0.2">
      <c r="A31" s="22">
        <v>22</v>
      </c>
      <c r="B31" s="17">
        <v>22.7</v>
      </c>
      <c r="C31" s="17">
        <v>25.6</v>
      </c>
      <c r="D31" s="17">
        <v>32.200000000000003</v>
      </c>
      <c r="E31" s="17">
        <v>23.9</v>
      </c>
      <c r="F31" s="17">
        <v>21.5</v>
      </c>
      <c r="G31" s="17">
        <v>21</v>
      </c>
      <c r="I31" s="18">
        <f t="shared" si="4"/>
        <v>24.483333333333334</v>
      </c>
      <c r="J31" s="18">
        <f t="shared" si="5"/>
        <v>1.6866963106749373</v>
      </c>
      <c r="L31" s="23">
        <v>24.6</v>
      </c>
      <c r="M31" s="23">
        <v>23.5</v>
      </c>
      <c r="N31" s="23">
        <v>20.9</v>
      </c>
      <c r="O31" s="23">
        <v>21.4</v>
      </c>
      <c r="P31" s="23">
        <v>23.4</v>
      </c>
      <c r="Q31" s="23">
        <v>21.4</v>
      </c>
      <c r="S31" s="18">
        <f t="shared" si="6"/>
        <v>22.533333333333335</v>
      </c>
      <c r="T31" s="18">
        <f t="shared" si="7"/>
        <v>0.61082821735010873</v>
      </c>
    </row>
    <row r="32" spans="1:20" x14ac:dyDescent="0.2">
      <c r="A32" s="22">
        <v>24</v>
      </c>
      <c r="B32" s="17">
        <v>24.2</v>
      </c>
      <c r="C32" s="17">
        <v>29.3</v>
      </c>
      <c r="D32" s="17">
        <v>33.799999999999997</v>
      </c>
      <c r="E32" s="17">
        <v>27</v>
      </c>
      <c r="G32" s="17">
        <v>22.5</v>
      </c>
      <c r="I32" s="18">
        <f t="shared" si="4"/>
        <v>27.360000000000003</v>
      </c>
      <c r="J32" s="18">
        <f t="shared" si="5"/>
        <v>1.9871084519975162</v>
      </c>
      <c r="L32" s="23">
        <v>25.5</v>
      </c>
      <c r="M32" s="23">
        <v>25.3</v>
      </c>
      <c r="N32" s="23">
        <v>21.6</v>
      </c>
      <c r="O32" s="23">
        <v>22.3</v>
      </c>
      <c r="P32" s="23">
        <v>24.8</v>
      </c>
      <c r="Q32" s="23">
        <v>22</v>
      </c>
      <c r="S32" s="18">
        <f t="shared" si="6"/>
        <v>23.583333333333332</v>
      </c>
      <c r="T32" s="18">
        <f t="shared" si="7"/>
        <v>0.73458226980448627</v>
      </c>
    </row>
    <row r="33" spans="1:20" x14ac:dyDescent="0.2">
      <c r="A33" s="22">
        <v>26</v>
      </c>
      <c r="B33" s="17">
        <v>24.5</v>
      </c>
      <c r="C33" s="17">
        <v>30.1</v>
      </c>
      <c r="D33" s="17">
        <v>33.700000000000003</v>
      </c>
      <c r="E33" s="17">
        <v>27.4</v>
      </c>
      <c r="G33" s="17">
        <v>23.5</v>
      </c>
      <c r="I33" s="18">
        <f t="shared" si="4"/>
        <v>27.840000000000003</v>
      </c>
      <c r="J33" s="18">
        <f t="shared" si="5"/>
        <v>1.8659046063504967</v>
      </c>
      <c r="L33" s="23">
        <v>25.5</v>
      </c>
      <c r="M33" s="23">
        <v>25.1</v>
      </c>
      <c r="N33" s="23">
        <v>21.8</v>
      </c>
      <c r="O33" s="23">
        <v>22.8</v>
      </c>
      <c r="P33" s="23">
        <v>24.9</v>
      </c>
      <c r="Q33" s="23">
        <v>21.6</v>
      </c>
      <c r="S33" s="18">
        <f t="shared" si="6"/>
        <v>23.616666666666664</v>
      </c>
      <c r="T33" s="18">
        <f t="shared" si="7"/>
        <v>0.71713163211350373</v>
      </c>
    </row>
  </sheetData>
  <mergeCells count="4">
    <mergeCell ref="B2:H2"/>
    <mergeCell ref="L2:R2"/>
    <mergeCell ref="B19:H19"/>
    <mergeCell ref="L19:R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EA7C3-78FF-6D45-B9C5-0BB82520E26A}">
  <sheetPr codeName="Sheet4"/>
  <dimension ref="A1:I20"/>
  <sheetViews>
    <sheetView zoomScale="120" zoomScaleNormal="120" workbookViewId="0">
      <pane ySplit="1" topLeftCell="A2" activePane="bottomLeft" state="frozen"/>
      <selection pane="bottomLeft" activeCell="D27" sqref="D27"/>
    </sheetView>
  </sheetViews>
  <sheetFormatPr baseColWidth="10" defaultRowHeight="16" x14ac:dyDescent="0.2"/>
  <cols>
    <col min="1" max="1" width="10.83203125" style="16"/>
    <col min="2" max="2" width="12.33203125" style="16" customWidth="1"/>
    <col min="3" max="3" width="8.83203125" style="16" customWidth="1"/>
    <col min="4" max="6" width="14.1640625" style="29" customWidth="1"/>
    <col min="7" max="7" width="10.83203125" style="26"/>
    <col min="8" max="8" width="13.1640625" style="16" customWidth="1"/>
    <col min="9" max="9" width="10.83203125" style="16"/>
    <col min="10" max="16384" width="10.83203125" style="5"/>
  </cols>
  <sheetData>
    <row r="1" spans="1:9" s="24" customFormat="1" ht="17" x14ac:dyDescent="0.2">
      <c r="B1" s="8" t="s">
        <v>111</v>
      </c>
      <c r="C1" s="8" t="s">
        <v>112</v>
      </c>
      <c r="D1" s="25" t="s">
        <v>113</v>
      </c>
      <c r="E1" s="8" t="s">
        <v>114</v>
      </c>
    </row>
    <row r="2" spans="1:9" ht="18" customHeight="1" x14ac:dyDescent="0.2">
      <c r="B2" s="16" t="s">
        <v>115</v>
      </c>
      <c r="C2" s="16" t="s">
        <v>116</v>
      </c>
      <c r="D2" s="26">
        <v>1.7314981043975827E-2</v>
      </c>
      <c r="E2" s="26">
        <v>1.5707162323791865E-2</v>
      </c>
      <c r="F2" s="5"/>
      <c r="G2" s="5"/>
      <c r="H2" s="5"/>
      <c r="I2" s="5"/>
    </row>
    <row r="3" spans="1:9" ht="18" customHeight="1" x14ac:dyDescent="0.2">
      <c r="B3" s="16" t="s">
        <v>115</v>
      </c>
      <c r="C3" s="16" t="s">
        <v>116</v>
      </c>
      <c r="D3" s="26">
        <v>1.1397765790607256E-2</v>
      </c>
      <c r="E3" s="26">
        <v>1.9934307983073284E-2</v>
      </c>
      <c r="F3" s="5"/>
      <c r="G3" s="5"/>
      <c r="H3" s="5"/>
      <c r="I3" s="5"/>
    </row>
    <row r="4" spans="1:9" ht="18" customHeight="1" x14ac:dyDescent="0.2">
      <c r="B4" s="16" t="s">
        <v>115</v>
      </c>
      <c r="C4" s="16" t="s">
        <v>116</v>
      </c>
      <c r="D4" s="26">
        <v>2.6078698330458408E-2</v>
      </c>
      <c r="E4" s="26">
        <v>1.5943602181222236E-2</v>
      </c>
      <c r="F4" s="5"/>
      <c r="G4" s="5"/>
      <c r="H4" s="5"/>
      <c r="I4" s="5"/>
    </row>
    <row r="5" spans="1:9" ht="18" customHeight="1" x14ac:dyDescent="0.2">
      <c r="B5" s="16" t="s">
        <v>115</v>
      </c>
      <c r="C5" s="16" t="s">
        <v>117</v>
      </c>
      <c r="D5" s="26">
        <v>0.34705686261934254</v>
      </c>
      <c r="E5" s="26">
        <v>3.1592557466299236E-2</v>
      </c>
      <c r="F5" s="5"/>
      <c r="G5" s="5"/>
      <c r="H5" s="5"/>
      <c r="I5" s="5"/>
    </row>
    <row r="6" spans="1:9" ht="18" customHeight="1" x14ac:dyDescent="0.2">
      <c r="B6" s="16" t="s">
        <v>115</v>
      </c>
      <c r="C6" s="16" t="s">
        <v>117</v>
      </c>
      <c r="D6" s="26">
        <v>0.2322870095229535</v>
      </c>
      <c r="E6" s="26">
        <v>2.1507020744528472E-2</v>
      </c>
      <c r="F6" s="5"/>
      <c r="G6" s="5"/>
      <c r="H6" s="5"/>
      <c r="I6" s="5"/>
    </row>
    <row r="7" spans="1:9" ht="18" customHeight="1" x14ac:dyDescent="0.2">
      <c r="B7" s="16" t="s">
        <v>115</v>
      </c>
      <c r="C7" s="16" t="s">
        <v>117</v>
      </c>
      <c r="D7" s="26">
        <v>0.22734328774861295</v>
      </c>
      <c r="E7" s="26">
        <v>3.9035953462209338E-2</v>
      </c>
      <c r="F7" s="5"/>
      <c r="G7" s="5"/>
      <c r="H7" s="5"/>
      <c r="I7" s="5"/>
    </row>
    <row r="8" spans="1:9" ht="18" customHeight="1" x14ac:dyDescent="0.2">
      <c r="B8" s="16" t="s">
        <v>115</v>
      </c>
      <c r="C8" s="16" t="s">
        <v>117</v>
      </c>
      <c r="D8" s="26">
        <v>0.28515209912099276</v>
      </c>
      <c r="E8" s="26">
        <v>2.673296419272609E-2</v>
      </c>
      <c r="F8" s="5"/>
      <c r="G8" s="5"/>
      <c r="H8" s="5"/>
      <c r="I8" s="5"/>
    </row>
    <row r="9" spans="1:9" ht="18" customHeight="1" x14ac:dyDescent="0.2">
      <c r="B9" s="16" t="s">
        <v>115</v>
      </c>
      <c r="C9" s="16" t="s">
        <v>117</v>
      </c>
      <c r="D9" s="26">
        <v>0.29758088454172804</v>
      </c>
      <c r="E9" s="26">
        <v>3.7171324198448888E-2</v>
      </c>
      <c r="F9" s="5"/>
      <c r="G9" s="5"/>
      <c r="H9" s="5"/>
      <c r="I9" s="5"/>
    </row>
    <row r="10" spans="1:9" ht="18" customHeight="1" x14ac:dyDescent="0.2">
      <c r="B10" s="16" t="s">
        <v>115</v>
      </c>
      <c r="C10" s="16" t="s">
        <v>117</v>
      </c>
      <c r="D10" s="26">
        <v>0.30723113335555763</v>
      </c>
      <c r="E10" s="26">
        <v>3.8544928969208775E-2</v>
      </c>
      <c r="F10" s="5"/>
      <c r="G10" s="5"/>
      <c r="H10" s="5"/>
      <c r="I10" s="5"/>
    </row>
    <row r="11" spans="1:9" ht="18" customHeight="1" x14ac:dyDescent="0.2">
      <c r="B11" s="16" t="s">
        <v>115</v>
      </c>
      <c r="C11" s="16" t="s">
        <v>117</v>
      </c>
      <c r="D11" s="26">
        <v>0.22878215334743238</v>
      </c>
      <c r="E11" s="26">
        <v>4.8904021424946049E-2</v>
      </c>
      <c r="F11" s="5"/>
      <c r="G11" s="5"/>
      <c r="H11" s="5"/>
      <c r="I11" s="5"/>
    </row>
    <row r="13" spans="1:9" x14ac:dyDescent="0.2">
      <c r="D13" s="27" t="s">
        <v>118</v>
      </c>
      <c r="E13" s="28" t="s">
        <v>119</v>
      </c>
    </row>
    <row r="14" spans="1:9" x14ac:dyDescent="0.2">
      <c r="A14" s="21" t="s">
        <v>102</v>
      </c>
      <c r="B14" s="21" t="s">
        <v>115</v>
      </c>
      <c r="C14" s="21" t="s">
        <v>116</v>
      </c>
      <c r="D14" s="26">
        <f>AVERAGE(D2:D4)</f>
        <v>1.826381505501383E-2</v>
      </c>
      <c r="E14" s="26">
        <f>AVERAGE(E2:E4)</f>
        <v>1.7195024162695794E-2</v>
      </c>
      <c r="F14" s="5"/>
      <c r="G14" s="5"/>
      <c r="H14" s="5"/>
      <c r="I14" s="5"/>
    </row>
    <row r="15" spans="1:9" x14ac:dyDescent="0.2">
      <c r="A15" s="21" t="s">
        <v>102</v>
      </c>
      <c r="B15" s="21" t="s">
        <v>115</v>
      </c>
      <c r="C15" s="21" t="s">
        <v>117</v>
      </c>
      <c r="D15" s="26">
        <f>AVERAGE(D5:D11)</f>
        <v>0.2750619186080886</v>
      </c>
      <c r="E15" s="26">
        <f>AVERAGE(E5:E11)</f>
        <v>3.4784110065480975E-2</v>
      </c>
      <c r="F15" s="5"/>
      <c r="G15" s="5"/>
      <c r="H15" s="5"/>
      <c r="I15" s="5"/>
    </row>
    <row r="16" spans="1:9" x14ac:dyDescent="0.2">
      <c r="A16" s="21" t="s">
        <v>107</v>
      </c>
      <c r="B16" s="21" t="s">
        <v>115</v>
      </c>
      <c r="C16" s="21" t="s">
        <v>116</v>
      </c>
      <c r="D16" s="26">
        <f>STDEV(D2:D4)/SQRT(COUNTA(D2:D4))</f>
        <v>4.26449135479219E-3</v>
      </c>
      <c r="E16" s="26">
        <f>STDEV(E2:E4)/SQRT(COUNTA(E2:E4))</f>
        <v>1.3713415375684549E-3</v>
      </c>
      <c r="G16" s="30"/>
    </row>
    <row r="17" spans="1:5" x14ac:dyDescent="0.2">
      <c r="A17" s="21" t="s">
        <v>107</v>
      </c>
      <c r="B17" s="21" t="s">
        <v>115</v>
      </c>
      <c r="C17" s="21" t="s">
        <v>117</v>
      </c>
      <c r="D17" s="26">
        <f>STDEV(D5:D11)/SQRT(COUNTA(D5:D11))</f>
        <v>1.7644386103747918E-2</v>
      </c>
      <c r="E17" s="26">
        <f>STDEV(E5:E11)/SQRT(COUNTA(E5:E11))</f>
        <v>3.4106998231301635E-3</v>
      </c>
    </row>
    <row r="19" spans="1:5" x14ac:dyDescent="0.2">
      <c r="C19" s="6" t="s">
        <v>120</v>
      </c>
    </row>
    <row r="20" spans="1:5" x14ac:dyDescent="0.2">
      <c r="C20" s="6" t="s">
        <v>121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DADD0-EA2D-CB46-95B9-8AA6204B8083}">
  <sheetPr codeName="Sheet5"/>
  <dimension ref="A1:I15"/>
  <sheetViews>
    <sheetView zoomScale="120" zoomScaleNormal="120" workbookViewId="0">
      <selection activeCell="L27" sqref="L27"/>
    </sheetView>
  </sheetViews>
  <sheetFormatPr baseColWidth="10" defaultRowHeight="16" x14ac:dyDescent="0.2"/>
  <sheetData>
    <row r="1" spans="1:9" s="31" customFormat="1" x14ac:dyDescent="0.2">
      <c r="B1" s="56" t="s">
        <v>122</v>
      </c>
      <c r="C1" s="56"/>
      <c r="D1" s="56"/>
      <c r="E1" s="56"/>
      <c r="F1" s="56"/>
      <c r="G1" s="56"/>
      <c r="H1" s="33" t="s">
        <v>102</v>
      </c>
      <c r="I1" s="33" t="s">
        <v>107</v>
      </c>
    </row>
    <row r="2" spans="1:9" x14ac:dyDescent="0.2">
      <c r="A2" s="34" t="s">
        <v>38</v>
      </c>
      <c r="B2" s="35">
        <v>0.46129999999999999</v>
      </c>
      <c r="C2" s="35">
        <v>1.0820000000000001</v>
      </c>
      <c r="D2" s="35">
        <v>0.75339999999999996</v>
      </c>
      <c r="E2" s="35">
        <v>0.60870000000000002</v>
      </c>
      <c r="F2" s="35">
        <v>1.7753000000000001</v>
      </c>
      <c r="G2" s="35">
        <v>1.3191999999999999</v>
      </c>
      <c r="H2" s="33">
        <f t="shared" ref="H2:H7" si="0">AVERAGE(B2:G2)</f>
        <v>0.99998333333333334</v>
      </c>
      <c r="I2" s="33">
        <f t="shared" ref="I2:I7" si="1">STDEV(B2:G2)/SQRT(COUNTA(B2:G2))</f>
        <v>0.20114900516228695</v>
      </c>
    </row>
    <row r="3" spans="1:9" x14ac:dyDescent="0.2">
      <c r="A3" s="34" t="s">
        <v>37</v>
      </c>
      <c r="B3" s="35">
        <v>0.72889999999999999</v>
      </c>
      <c r="C3" s="35">
        <v>3.5590000000000002</v>
      </c>
      <c r="D3" s="35">
        <v>0.54330000000000001</v>
      </c>
      <c r="E3" s="35">
        <v>0.6744</v>
      </c>
      <c r="F3" s="35">
        <v>0.46460000000000001</v>
      </c>
      <c r="G3" s="35">
        <v>2.9899999999999999E-2</v>
      </c>
      <c r="H3" s="33">
        <f t="shared" si="0"/>
        <v>1.0000166666666668</v>
      </c>
      <c r="I3" s="33">
        <f t="shared" si="1"/>
        <v>0.52167402428251219</v>
      </c>
    </row>
    <row r="4" spans="1:9" x14ac:dyDescent="0.2">
      <c r="A4" s="34" t="s">
        <v>123</v>
      </c>
      <c r="B4" s="35">
        <v>0.5333</v>
      </c>
      <c r="C4" s="35">
        <v>1.5624</v>
      </c>
      <c r="D4" s="35">
        <v>0.8871</v>
      </c>
      <c r="E4" s="35">
        <v>0.41720000000000002</v>
      </c>
      <c r="F4" s="35">
        <v>1.5531999999999999</v>
      </c>
      <c r="G4" s="35">
        <v>1.0468</v>
      </c>
      <c r="H4" s="33">
        <f t="shared" si="0"/>
        <v>1.0000000000000002</v>
      </c>
      <c r="I4" s="33">
        <f t="shared" si="1"/>
        <v>0.19955996425469022</v>
      </c>
    </row>
    <row r="5" spans="1:9" x14ac:dyDescent="0.2">
      <c r="A5" s="34" t="s">
        <v>124</v>
      </c>
      <c r="B5" s="35">
        <v>0.86550000000000005</v>
      </c>
      <c r="C5" s="35">
        <v>1.1209</v>
      </c>
      <c r="D5" s="35">
        <v>1.0697000000000001</v>
      </c>
      <c r="E5" s="35">
        <v>1.1308</v>
      </c>
      <c r="F5" s="35">
        <v>0.80640000000000001</v>
      </c>
      <c r="G5" s="35">
        <v>1.0067999999999999</v>
      </c>
      <c r="H5" s="33">
        <f t="shared" si="0"/>
        <v>1.0000166666666668</v>
      </c>
      <c r="I5" s="33">
        <f t="shared" si="1"/>
        <v>5.5437949797749124E-2</v>
      </c>
    </row>
    <row r="6" spans="1:9" x14ac:dyDescent="0.2">
      <c r="A6" s="34" t="s">
        <v>125</v>
      </c>
      <c r="B6" s="35">
        <v>0.64810000000000001</v>
      </c>
      <c r="C6" s="35">
        <v>1.2755000000000001</v>
      </c>
      <c r="D6" s="35">
        <v>0.89759999999999995</v>
      </c>
      <c r="E6" s="35">
        <v>0.68589999999999995</v>
      </c>
      <c r="F6" s="35">
        <v>1.3069999999999999</v>
      </c>
      <c r="G6" s="35">
        <v>1.1859</v>
      </c>
      <c r="H6" s="33">
        <f t="shared" si="0"/>
        <v>1</v>
      </c>
      <c r="I6" s="33">
        <f t="shared" si="1"/>
        <v>0.12078717371200191</v>
      </c>
    </row>
    <row r="7" spans="1:9" x14ac:dyDescent="0.2">
      <c r="A7" s="34" t="s">
        <v>126</v>
      </c>
      <c r="B7" s="35">
        <v>0.8276</v>
      </c>
      <c r="C7" s="35">
        <v>0.8881</v>
      </c>
      <c r="D7" s="35">
        <v>1.0553999999999999</v>
      </c>
      <c r="E7" s="35">
        <v>1.21</v>
      </c>
      <c r="F7" s="35">
        <v>0.69369999999999998</v>
      </c>
      <c r="G7" s="35">
        <v>1.3250999999999999</v>
      </c>
      <c r="H7" s="33">
        <f t="shared" si="0"/>
        <v>0.99998333333333322</v>
      </c>
      <c r="I7" s="33">
        <f t="shared" si="1"/>
        <v>9.8136338552263572E-2</v>
      </c>
    </row>
    <row r="8" spans="1:9" x14ac:dyDescent="0.2">
      <c r="A8" s="31"/>
      <c r="B8" s="16"/>
      <c r="C8" s="16"/>
      <c r="D8" s="16"/>
      <c r="E8" s="16"/>
      <c r="F8" s="16"/>
      <c r="G8" s="16"/>
      <c r="H8" s="36"/>
      <c r="I8" s="36"/>
    </row>
    <row r="9" spans="1:9" x14ac:dyDescent="0.2">
      <c r="A9" s="31"/>
      <c r="B9" s="56" t="s">
        <v>127</v>
      </c>
      <c r="C9" s="56"/>
      <c r="D9" s="56"/>
      <c r="E9" s="56"/>
      <c r="F9" s="56"/>
      <c r="G9" s="56"/>
      <c r="H9" s="33" t="s">
        <v>102</v>
      </c>
      <c r="I9" s="33" t="s">
        <v>107</v>
      </c>
    </row>
    <row r="10" spans="1:9" x14ac:dyDescent="0.2">
      <c r="A10" s="34" t="s">
        <v>38</v>
      </c>
      <c r="B10" s="37">
        <v>5.0267999999999997</v>
      </c>
      <c r="C10" s="37">
        <v>6.2976999999999999</v>
      </c>
      <c r="D10" s="37">
        <v>3.2515999999999998</v>
      </c>
      <c r="E10" s="37">
        <v>3.1972999999999998</v>
      </c>
      <c r="F10" s="37">
        <v>7.7443999999999997</v>
      </c>
      <c r="G10" s="37">
        <v>5.4683999999999999</v>
      </c>
      <c r="H10" s="33">
        <f t="shared" ref="H10:H15" si="2">AVERAGE(B10:G10)</f>
        <v>5.1643666666666661</v>
      </c>
      <c r="I10" s="33">
        <f t="shared" ref="I10:I15" si="3">STDEV(B10:G10)/SQRT(COUNTA(B10:G10))</f>
        <v>0.7206572207213211</v>
      </c>
    </row>
    <row r="11" spans="1:9" x14ac:dyDescent="0.2">
      <c r="A11" s="34" t="s">
        <v>37</v>
      </c>
      <c r="B11" s="37">
        <v>609.55489999999998</v>
      </c>
      <c r="C11" s="37">
        <v>84.418899999999994</v>
      </c>
      <c r="D11" s="37">
        <v>677.28060000000005</v>
      </c>
      <c r="E11" s="37">
        <v>302.58170000000001</v>
      </c>
      <c r="F11" s="37">
        <v>36.567300000000003</v>
      </c>
      <c r="G11" s="37">
        <v>282.18470000000002</v>
      </c>
      <c r="H11" s="33">
        <f t="shared" si="2"/>
        <v>332.09801666666664</v>
      </c>
      <c r="I11" s="33">
        <f t="shared" si="3"/>
        <v>107.73102917331485</v>
      </c>
    </row>
    <row r="12" spans="1:9" x14ac:dyDescent="0.2">
      <c r="A12" s="34" t="s">
        <v>123</v>
      </c>
      <c r="B12" s="37">
        <v>3.9056999999999999</v>
      </c>
      <c r="C12" s="37">
        <v>4.1689999999999996</v>
      </c>
      <c r="D12" s="37">
        <v>3.2084000000000001</v>
      </c>
      <c r="E12" s="37">
        <v>3.7755999999999998</v>
      </c>
      <c r="F12" s="37">
        <v>3.5329000000000002</v>
      </c>
      <c r="G12" s="37">
        <v>6.5012999999999996</v>
      </c>
      <c r="H12" s="33">
        <f t="shared" si="2"/>
        <v>4.1821500000000009</v>
      </c>
      <c r="I12" s="33">
        <f t="shared" si="3"/>
        <v>0.48270252312716611</v>
      </c>
    </row>
    <row r="13" spans="1:9" x14ac:dyDescent="0.2">
      <c r="A13" s="34" t="s">
        <v>124</v>
      </c>
      <c r="B13" s="37">
        <v>4.1111000000000004</v>
      </c>
      <c r="C13" s="37">
        <v>3.7406999999999999</v>
      </c>
      <c r="D13" s="37">
        <v>3.4376000000000002</v>
      </c>
      <c r="E13" s="37">
        <v>5.4782000000000002</v>
      </c>
      <c r="F13" s="37">
        <v>2.5339999999999998</v>
      </c>
      <c r="G13" s="37">
        <v>2.4552</v>
      </c>
      <c r="H13" s="33">
        <f t="shared" si="2"/>
        <v>3.6261333333333337</v>
      </c>
      <c r="I13" s="33">
        <f t="shared" si="3"/>
        <v>0.45745141940003958</v>
      </c>
    </row>
    <row r="14" spans="1:9" x14ac:dyDescent="0.2">
      <c r="A14" s="34" t="s">
        <v>125</v>
      </c>
      <c r="B14" s="37">
        <v>3.8677999999999999</v>
      </c>
      <c r="C14" s="37">
        <v>4.8535000000000004</v>
      </c>
      <c r="D14" s="37">
        <v>3.1019999999999999</v>
      </c>
      <c r="E14" s="37">
        <v>3.1760999999999999</v>
      </c>
      <c r="F14" s="37">
        <v>2.3317999999999999</v>
      </c>
      <c r="G14" s="37">
        <v>2.6667000000000001</v>
      </c>
      <c r="H14" s="33">
        <f t="shared" si="2"/>
        <v>3.332983333333333</v>
      </c>
      <c r="I14" s="33">
        <f t="shared" si="3"/>
        <v>0.37068706606037005</v>
      </c>
    </row>
    <row r="15" spans="1:9" x14ac:dyDescent="0.2">
      <c r="A15" s="34" t="s">
        <v>126</v>
      </c>
      <c r="B15" s="37">
        <v>16.251000000000001</v>
      </c>
      <c r="C15" s="37">
        <v>20.241800000000001</v>
      </c>
      <c r="D15" s="37">
        <v>4.0702999999999996</v>
      </c>
      <c r="E15" s="37">
        <v>2.3782000000000001</v>
      </c>
      <c r="F15" s="37">
        <v>19.116199999999999</v>
      </c>
      <c r="G15" s="37">
        <v>6.5602</v>
      </c>
      <c r="H15" s="33">
        <f t="shared" si="2"/>
        <v>11.436283333333334</v>
      </c>
      <c r="I15" s="33">
        <f t="shared" si="3"/>
        <v>3.2648762772287587</v>
      </c>
    </row>
  </sheetData>
  <mergeCells count="2">
    <mergeCell ref="B1:G1"/>
    <mergeCell ref="B9:G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417BA-ADA6-154D-99B9-E7EE773825EB}">
  <sheetPr codeName="Sheet21"/>
  <dimension ref="A1:K27"/>
  <sheetViews>
    <sheetView zoomScale="120" zoomScaleNormal="120" workbookViewId="0">
      <selection activeCell="G35" sqref="G35:G36"/>
    </sheetView>
  </sheetViews>
  <sheetFormatPr baseColWidth="10" defaultRowHeight="16" x14ac:dyDescent="0.2"/>
  <cols>
    <col min="1" max="1" width="7.33203125" style="2" customWidth="1"/>
    <col min="2" max="5" width="10.83203125" style="5"/>
    <col min="6" max="6" width="5.1640625" style="5" customWidth="1"/>
    <col min="7" max="7" width="10.83203125" style="5"/>
    <col min="8" max="11" width="10.83203125" style="16"/>
    <col min="12" max="16384" width="10.83203125" style="5"/>
  </cols>
  <sheetData>
    <row r="1" spans="1:11" x14ac:dyDescent="0.2">
      <c r="A1" s="2" t="s">
        <v>128</v>
      </c>
    </row>
    <row r="2" spans="1:11" x14ac:dyDescent="0.2">
      <c r="A2" s="38" t="s">
        <v>129</v>
      </c>
      <c r="B2" s="57" t="s">
        <v>130</v>
      </c>
      <c r="C2" s="57"/>
      <c r="D2" s="57"/>
      <c r="E2" s="57"/>
      <c r="F2" s="39"/>
      <c r="G2" s="38"/>
      <c r="H2" s="57" t="s">
        <v>131</v>
      </c>
      <c r="I2" s="57"/>
      <c r="J2" s="57"/>
      <c r="K2" s="57"/>
    </row>
    <row r="3" spans="1:11" x14ac:dyDescent="0.2">
      <c r="B3" s="58" t="s">
        <v>40</v>
      </c>
      <c r="C3" s="58"/>
      <c r="D3" s="58" t="s">
        <v>45</v>
      </c>
      <c r="E3" s="58"/>
      <c r="G3" s="2"/>
      <c r="H3" s="58" t="s">
        <v>40</v>
      </c>
      <c r="I3" s="58"/>
      <c r="J3" s="58" t="s">
        <v>45</v>
      </c>
      <c r="K3" s="58"/>
    </row>
    <row r="4" spans="1:11" x14ac:dyDescent="0.2">
      <c r="B4" s="21" t="s">
        <v>117</v>
      </c>
      <c r="C4" s="21" t="s">
        <v>132</v>
      </c>
      <c r="D4" s="21" t="s">
        <v>117</v>
      </c>
      <c r="E4" s="21" t="s">
        <v>132</v>
      </c>
      <c r="G4" s="2"/>
      <c r="H4" s="21" t="s">
        <v>117</v>
      </c>
      <c r="I4" s="21" t="s">
        <v>132</v>
      </c>
      <c r="J4" s="21" t="s">
        <v>117</v>
      </c>
      <c r="K4" s="21" t="s">
        <v>132</v>
      </c>
    </row>
    <row r="5" spans="1:11" x14ac:dyDescent="0.2">
      <c r="A5" s="40"/>
      <c r="B5" s="41">
        <v>65.599999999999994</v>
      </c>
      <c r="C5" s="41">
        <v>85.6</v>
      </c>
      <c r="D5" s="41">
        <v>73.099999999999994</v>
      </c>
      <c r="E5" s="41">
        <v>75.099999999999994</v>
      </c>
      <c r="G5" s="40"/>
      <c r="H5" s="41">
        <v>30.7</v>
      </c>
      <c r="I5" s="41">
        <v>8.6</v>
      </c>
      <c r="J5" s="41">
        <v>21</v>
      </c>
      <c r="K5" s="41">
        <v>18.3</v>
      </c>
    </row>
    <row r="6" spans="1:11" x14ac:dyDescent="0.2">
      <c r="B6" s="23">
        <v>61.7</v>
      </c>
      <c r="C6" s="23">
        <v>72.5</v>
      </c>
      <c r="D6" s="23">
        <v>65.400000000000006</v>
      </c>
      <c r="E6" s="23">
        <v>78.400000000000006</v>
      </c>
      <c r="G6" s="2"/>
      <c r="H6" s="23">
        <v>35.6</v>
      </c>
      <c r="I6" s="23">
        <v>23.5</v>
      </c>
      <c r="J6" s="23">
        <v>28.6</v>
      </c>
      <c r="K6" s="23">
        <v>14.7</v>
      </c>
    </row>
    <row r="7" spans="1:11" x14ac:dyDescent="0.2">
      <c r="B7" s="23">
        <v>66.3</v>
      </c>
      <c r="C7" s="23">
        <v>73.900000000000006</v>
      </c>
      <c r="D7" s="23">
        <v>53.9</v>
      </c>
      <c r="E7" s="23">
        <v>77.900000000000006</v>
      </c>
      <c r="G7" s="2"/>
      <c r="H7" s="23">
        <v>30.7</v>
      </c>
      <c r="I7" s="23">
        <v>21</v>
      </c>
      <c r="J7" s="23">
        <v>43.2</v>
      </c>
      <c r="K7" s="23">
        <v>15</v>
      </c>
    </row>
    <row r="8" spans="1:11" x14ac:dyDescent="0.2">
      <c r="B8" s="23">
        <v>59.9</v>
      </c>
      <c r="C8" s="23">
        <v>81.400000000000006</v>
      </c>
      <c r="D8" s="23">
        <v>71.400000000000006</v>
      </c>
      <c r="E8" s="23">
        <v>81.599999999999994</v>
      </c>
      <c r="G8" s="2"/>
      <c r="H8" s="23">
        <v>37.200000000000003</v>
      </c>
      <c r="I8" s="23">
        <v>13.3</v>
      </c>
      <c r="J8" s="23">
        <v>22.3</v>
      </c>
      <c r="K8" s="23">
        <v>11.9</v>
      </c>
    </row>
    <row r="9" spans="1:11" x14ac:dyDescent="0.2">
      <c r="B9" s="23">
        <v>72.599999999999994</v>
      </c>
      <c r="C9" s="23">
        <v>86.1</v>
      </c>
      <c r="D9" s="23">
        <v>77.2</v>
      </c>
      <c r="E9" s="23">
        <v>74.099999999999994</v>
      </c>
      <c r="G9" s="2"/>
      <c r="H9" s="23">
        <v>20.100000000000001</v>
      </c>
      <c r="I9" s="23">
        <v>8.6999999999999993</v>
      </c>
      <c r="J9" s="23">
        <v>17.899999999999999</v>
      </c>
      <c r="K9" s="23">
        <v>19.600000000000001</v>
      </c>
    </row>
    <row r="10" spans="1:11" x14ac:dyDescent="0.2">
      <c r="B10" s="23">
        <v>56.2</v>
      </c>
      <c r="C10" s="23">
        <v>81.7</v>
      </c>
      <c r="D10" s="23">
        <v>75.5</v>
      </c>
      <c r="E10" s="23">
        <v>78.5</v>
      </c>
      <c r="G10" s="2"/>
      <c r="H10" s="23">
        <v>41.6</v>
      </c>
      <c r="I10" s="23">
        <v>11.7</v>
      </c>
      <c r="J10" s="23">
        <v>18.5</v>
      </c>
      <c r="K10" s="23">
        <v>14.5</v>
      </c>
    </row>
    <row r="11" spans="1:11" x14ac:dyDescent="0.2">
      <c r="A11" s="42"/>
      <c r="B11" s="43">
        <v>58.7</v>
      </c>
      <c r="C11" s="43">
        <v>84</v>
      </c>
      <c r="D11" s="44"/>
      <c r="E11" s="44"/>
      <c r="G11" s="42"/>
      <c r="H11" s="43">
        <v>39.4</v>
      </c>
      <c r="I11" s="43">
        <v>9.5</v>
      </c>
      <c r="J11" s="43"/>
      <c r="K11" s="45"/>
    </row>
    <row r="12" spans="1:11" x14ac:dyDescent="0.2">
      <c r="A12" s="2" t="s">
        <v>102</v>
      </c>
      <c r="B12" s="17">
        <f>AVERAGE(B5:B11)</f>
        <v>63</v>
      </c>
      <c r="C12" s="17">
        <f>AVERAGE(C5:C11)</f>
        <v>80.742857142857147</v>
      </c>
      <c r="D12" s="17">
        <f>AVERAGE(D5:D11)</f>
        <v>69.416666666666671</v>
      </c>
      <c r="E12" s="17">
        <f>AVERAGE(E5:E11)</f>
        <v>77.600000000000009</v>
      </c>
      <c r="G12" s="2" t="s">
        <v>102</v>
      </c>
      <c r="H12" s="17">
        <f>AVERAGE(H5:H11)</f>
        <v>33.614285714285714</v>
      </c>
      <c r="I12" s="17">
        <f>AVERAGE(I5:I11)</f>
        <v>13.757142857142858</v>
      </c>
      <c r="J12" s="17">
        <f>AVERAGE(J5:J11)</f>
        <v>25.25</v>
      </c>
      <c r="K12" s="17">
        <f>AVERAGE(K5:K11)</f>
        <v>15.666666666666666</v>
      </c>
    </row>
    <row r="13" spans="1:11" x14ac:dyDescent="0.2">
      <c r="A13" s="2" t="s">
        <v>107</v>
      </c>
      <c r="B13" s="17">
        <f>STDEV(B5:B11)/SQRT(COUNTA(B5:B11))</f>
        <v>2.1035118028577591</v>
      </c>
      <c r="C13" s="17">
        <f>STDEV(C5:C11)/SQRT(COUNTA(C5:C11))</f>
        <v>2.0645369759755003</v>
      </c>
      <c r="D13" s="17">
        <f>STDEV(D5:D11)/SQRT(COUNTA(D5:D11))</f>
        <v>3.5213081533871975</v>
      </c>
      <c r="E13" s="17">
        <f>STDEV(E5:E11)/SQRT(COUNTA(E5:E11))</f>
        <v>1.0960535266734626</v>
      </c>
      <c r="G13" s="2" t="s">
        <v>107</v>
      </c>
      <c r="H13" s="17">
        <f>STDEV(H5:H11)/SQRT(COUNTA(H5:H11))</f>
        <v>2.7328189328471675</v>
      </c>
      <c r="I13" s="17">
        <f>STDEV(I5:I11)/SQRT(COUNTA(I5:I11))</f>
        <v>2.2996746294553376</v>
      </c>
      <c r="J13" s="17">
        <f>STDEV(J5:J11)/SQRT(COUNTA(J5:J11))</f>
        <v>3.914822260758887</v>
      </c>
      <c r="K13" s="17">
        <f>STDEV(K5:K11)/SQRT(COUNTA(K5:K11))</f>
        <v>1.1450376024878435</v>
      </c>
    </row>
    <row r="16" spans="1:11" x14ac:dyDescent="0.2">
      <c r="A16" s="38" t="s">
        <v>133</v>
      </c>
      <c r="B16" s="57" t="s">
        <v>134</v>
      </c>
      <c r="C16" s="57"/>
      <c r="D16" s="57"/>
      <c r="E16" s="57"/>
      <c r="F16" s="39"/>
      <c r="G16" s="38"/>
      <c r="H16" s="57" t="s">
        <v>135</v>
      </c>
      <c r="I16" s="57"/>
      <c r="J16" s="57"/>
      <c r="K16" s="57"/>
    </row>
    <row r="17" spans="1:11" x14ac:dyDescent="0.2">
      <c r="B17" s="58" t="s">
        <v>40</v>
      </c>
      <c r="C17" s="58"/>
      <c r="D17" s="58" t="s">
        <v>45</v>
      </c>
      <c r="E17" s="58"/>
      <c r="G17" s="2"/>
      <c r="H17" s="58" t="s">
        <v>40</v>
      </c>
      <c r="I17" s="58"/>
      <c r="J17" s="58" t="s">
        <v>45</v>
      </c>
      <c r="K17" s="58"/>
    </row>
    <row r="18" spans="1:11" x14ac:dyDescent="0.2">
      <c r="B18" s="21" t="s">
        <v>117</v>
      </c>
      <c r="C18" s="21" t="s">
        <v>132</v>
      </c>
      <c r="D18" s="21" t="s">
        <v>117</v>
      </c>
      <c r="E18" s="21" t="s">
        <v>132</v>
      </c>
      <c r="G18" s="2"/>
      <c r="H18" s="21" t="s">
        <v>117</v>
      </c>
      <c r="I18" s="21" t="s">
        <v>132</v>
      </c>
      <c r="J18" s="21" t="s">
        <v>117</v>
      </c>
      <c r="K18" s="21" t="s">
        <v>132</v>
      </c>
    </row>
    <row r="19" spans="1:11" x14ac:dyDescent="0.2">
      <c r="A19" s="40"/>
      <c r="B19" s="41">
        <v>21.4</v>
      </c>
      <c r="C19" s="41">
        <v>24</v>
      </c>
      <c r="D19" s="41">
        <v>16.600000000000001</v>
      </c>
      <c r="E19" s="41">
        <v>18.8</v>
      </c>
      <c r="F19" s="17"/>
      <c r="G19" s="46"/>
      <c r="H19" s="41">
        <v>10</v>
      </c>
      <c r="I19" s="41">
        <v>2.4</v>
      </c>
      <c r="J19" s="41">
        <v>4.8</v>
      </c>
      <c r="K19" s="41">
        <v>4.5999999999999996</v>
      </c>
    </row>
    <row r="20" spans="1:11" x14ac:dyDescent="0.2">
      <c r="B20" s="23">
        <v>24.2</v>
      </c>
      <c r="C20" s="23">
        <v>22.8</v>
      </c>
      <c r="D20" s="23">
        <v>17.7</v>
      </c>
      <c r="E20" s="23">
        <v>19.399999999999999</v>
      </c>
      <c r="F20" s="17"/>
      <c r="G20" s="19"/>
      <c r="H20" s="23">
        <v>14</v>
      </c>
      <c r="I20" s="23">
        <v>7.4</v>
      </c>
      <c r="J20" s="23">
        <v>7.8</v>
      </c>
      <c r="K20" s="23">
        <v>3.6</v>
      </c>
    </row>
    <row r="21" spans="1:11" x14ac:dyDescent="0.2">
      <c r="B21" s="23">
        <v>21.9</v>
      </c>
      <c r="C21" s="23">
        <v>24.9</v>
      </c>
      <c r="D21" s="23">
        <v>17.3</v>
      </c>
      <c r="E21" s="23">
        <v>16.5</v>
      </c>
      <c r="F21" s="17"/>
      <c r="G21" s="19"/>
      <c r="H21" s="23">
        <v>10.1</v>
      </c>
      <c r="I21" s="23">
        <v>7.1</v>
      </c>
      <c r="J21" s="23">
        <v>13.8</v>
      </c>
      <c r="K21" s="23">
        <v>3.2</v>
      </c>
    </row>
    <row r="22" spans="1:11" x14ac:dyDescent="0.2">
      <c r="B22" s="23">
        <v>21.1</v>
      </c>
      <c r="C22" s="23">
        <v>22.1</v>
      </c>
      <c r="D22" s="23">
        <v>17.600000000000001</v>
      </c>
      <c r="E22" s="23">
        <v>17.399999999999999</v>
      </c>
      <c r="F22" s="17"/>
      <c r="G22" s="19"/>
      <c r="H22" s="23">
        <v>13.1</v>
      </c>
      <c r="I22" s="23">
        <v>3.6</v>
      </c>
      <c r="J22" s="23">
        <v>5.5</v>
      </c>
      <c r="K22" s="23">
        <v>2.5</v>
      </c>
    </row>
    <row r="23" spans="1:11" x14ac:dyDescent="0.2">
      <c r="B23" s="23">
        <v>21.7</v>
      </c>
      <c r="C23" s="23">
        <v>25.7</v>
      </c>
      <c r="D23" s="23">
        <v>17.3</v>
      </c>
      <c r="E23" s="23">
        <v>17.3</v>
      </c>
      <c r="F23" s="17"/>
      <c r="G23" s="19"/>
      <c r="H23" s="23">
        <v>6</v>
      </c>
      <c r="I23" s="23">
        <v>2.6</v>
      </c>
      <c r="J23" s="23">
        <v>4</v>
      </c>
      <c r="K23" s="23">
        <v>4.5999999999999996</v>
      </c>
    </row>
    <row r="24" spans="1:11" x14ac:dyDescent="0.2">
      <c r="B24" s="23">
        <v>22.2</v>
      </c>
      <c r="C24" s="23">
        <v>23.2</v>
      </c>
      <c r="D24" s="23">
        <v>16.3</v>
      </c>
      <c r="E24" s="23">
        <v>17</v>
      </c>
      <c r="F24" s="17"/>
      <c r="G24" s="19"/>
      <c r="H24" s="23">
        <v>16.399999999999999</v>
      </c>
      <c r="I24" s="23">
        <v>3.3</v>
      </c>
      <c r="J24" s="23">
        <v>4</v>
      </c>
      <c r="K24" s="23">
        <v>3.2</v>
      </c>
    </row>
    <row r="25" spans="1:11" x14ac:dyDescent="0.2">
      <c r="A25" s="42"/>
      <c r="B25" s="43">
        <v>23.6</v>
      </c>
      <c r="C25" s="43">
        <v>22.9</v>
      </c>
      <c r="D25" s="43"/>
      <c r="E25" s="43"/>
      <c r="F25" s="17"/>
      <c r="G25" s="47"/>
      <c r="H25" s="43">
        <v>15.8</v>
      </c>
      <c r="I25" s="43">
        <v>2.6</v>
      </c>
      <c r="J25" s="43"/>
      <c r="K25" s="43"/>
    </row>
    <row r="26" spans="1:11" x14ac:dyDescent="0.2">
      <c r="A26" s="2" t="s">
        <v>102</v>
      </c>
      <c r="B26" s="17">
        <f>AVERAGE(B19:B25)</f>
        <v>22.3</v>
      </c>
      <c r="C26" s="17">
        <f>AVERAGE(C19:C25)</f>
        <v>23.657142857142855</v>
      </c>
      <c r="D26" s="17">
        <f>AVERAGE(D19:D25)</f>
        <v>17.133333333333329</v>
      </c>
      <c r="E26" s="17">
        <f>AVERAGE(E19:E25)</f>
        <v>17.733333333333331</v>
      </c>
      <c r="G26" s="2" t="s">
        <v>102</v>
      </c>
      <c r="H26" s="17">
        <f>AVERAGE(H19:H25)</f>
        <v>12.2</v>
      </c>
      <c r="I26" s="17">
        <f>AVERAGE(I19:I25)</f>
        <v>4.1428571428571432</v>
      </c>
      <c r="J26" s="17">
        <f>AVERAGE(J19:J25)</f>
        <v>6.6499999999999995</v>
      </c>
      <c r="K26" s="17">
        <f>AVERAGE(K19:K25)</f>
        <v>3.6166666666666667</v>
      </c>
    </row>
    <row r="27" spans="1:11" x14ac:dyDescent="0.2">
      <c r="A27" s="2" t="s">
        <v>107</v>
      </c>
      <c r="B27" s="17">
        <f>STDEV(B19:B25)/SQRT(COUNTA(B19:B25))</f>
        <v>0.43861253103502695</v>
      </c>
      <c r="C27" s="17">
        <f>STDEV(C19:C25)/SQRT(COUNTA(C19:C25))</f>
        <v>0.4824822438662984</v>
      </c>
      <c r="D27" s="17">
        <f>STDEV(D19:D25)/SQRT(COUNTA(D19:D25))</f>
        <v>0.22900752049756881</v>
      </c>
      <c r="E27" s="17">
        <f>STDEV(E19:E25)/SQRT(COUNTA(E19:E25))</f>
        <v>0.45728668372380038</v>
      </c>
      <c r="G27" s="2" t="s">
        <v>107</v>
      </c>
      <c r="H27" s="17">
        <f>STDEV(H19:H25)/SQRT(COUNTA(H19:H25))</f>
        <v>1.4001700576987761</v>
      </c>
      <c r="I27" s="17">
        <f>STDEV(I19:I25)/SQRT(COUNTA(I19:I25))</f>
        <v>0.81878456462326199</v>
      </c>
      <c r="J27" s="17">
        <f>STDEV(J19:J25)/SQRT(COUNTA(J19:J25))</f>
        <v>1.5409412707822459</v>
      </c>
      <c r="K27" s="17">
        <f>STDEV(K19:K25)/SQRT(COUNTA(K19:K25))</f>
        <v>0.34294476393598827</v>
      </c>
    </row>
  </sheetData>
  <mergeCells count="12">
    <mergeCell ref="B3:C3"/>
    <mergeCell ref="D3:E3"/>
    <mergeCell ref="B2:E2"/>
    <mergeCell ref="H2:K2"/>
    <mergeCell ref="H3:I3"/>
    <mergeCell ref="J3:K3"/>
    <mergeCell ref="B16:E16"/>
    <mergeCell ref="H16:K16"/>
    <mergeCell ref="B17:C17"/>
    <mergeCell ref="D17:E17"/>
    <mergeCell ref="H17:I17"/>
    <mergeCell ref="J17:K1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305CC-F78D-3949-A27E-413ADC2AFFD3}">
  <sheetPr codeName="Sheet22"/>
  <dimension ref="A1:I22"/>
  <sheetViews>
    <sheetView tabSelected="1" zoomScale="120" zoomScaleNormal="120" workbookViewId="0">
      <selection activeCell="J35" sqref="J35"/>
    </sheetView>
  </sheetViews>
  <sheetFormatPr baseColWidth="10" defaultRowHeight="16" x14ac:dyDescent="0.2"/>
  <cols>
    <col min="1" max="1" width="10.83203125" style="5"/>
    <col min="2" max="9" width="10.83203125" style="52"/>
    <col min="10" max="16384" width="10.83203125" style="5"/>
  </cols>
  <sheetData>
    <row r="1" spans="1:9" s="2" customFormat="1" x14ac:dyDescent="0.2">
      <c r="A1" s="2" t="s">
        <v>136</v>
      </c>
      <c r="B1" s="48"/>
      <c r="C1" s="48"/>
      <c r="D1" s="48"/>
      <c r="E1" s="48"/>
      <c r="F1" s="48"/>
      <c r="G1" s="48"/>
      <c r="H1" s="48"/>
      <c r="I1" s="48"/>
    </row>
    <row r="2" spans="1:9" s="2" customFormat="1" x14ac:dyDescent="0.2">
      <c r="A2" s="2" t="s">
        <v>137</v>
      </c>
      <c r="B2" s="48"/>
      <c r="C2" s="48"/>
      <c r="D2" s="48"/>
      <c r="E2" s="48"/>
      <c r="F2" s="48"/>
      <c r="G2" s="48"/>
      <c r="H2" s="48"/>
      <c r="I2" s="48"/>
    </row>
    <row r="3" spans="1:9" s="2" customFormat="1" x14ac:dyDescent="0.2">
      <c r="A3" s="32"/>
      <c r="B3" s="59" t="s">
        <v>138</v>
      </c>
      <c r="C3" s="59"/>
      <c r="D3" s="59"/>
      <c r="E3" s="59"/>
      <c r="F3" s="59"/>
      <c r="G3" s="59"/>
      <c r="H3" s="49" t="s">
        <v>102</v>
      </c>
      <c r="I3" s="49" t="s">
        <v>107</v>
      </c>
    </row>
    <row r="4" spans="1:9" x14ac:dyDescent="0.2">
      <c r="A4" s="50" t="s">
        <v>38</v>
      </c>
      <c r="B4" s="51">
        <v>1.56</v>
      </c>
      <c r="C4" s="51">
        <v>0.39500000000000002</v>
      </c>
      <c r="D4" s="51">
        <v>0.47399999999999998</v>
      </c>
      <c r="E4" s="51">
        <v>1.196</v>
      </c>
      <c r="F4" s="51">
        <v>1.121</v>
      </c>
      <c r="G4" s="51">
        <v>1.2549999999999999</v>
      </c>
      <c r="H4" s="51">
        <f t="shared" ref="H4:H11" si="0">AVERAGE(B4:G4)</f>
        <v>1.0001666666666666</v>
      </c>
      <c r="I4" s="51">
        <f t="shared" ref="I4:I11" si="1">STDEV(B4:G4)/SQRT(COUNTA(B4:G4))</f>
        <v>0.18924259856361905</v>
      </c>
    </row>
    <row r="5" spans="1:9" x14ac:dyDescent="0.2">
      <c r="A5" s="50" t="s">
        <v>124</v>
      </c>
      <c r="B5" s="51">
        <v>1.45</v>
      </c>
      <c r="C5" s="51">
        <v>0.66</v>
      </c>
      <c r="D5" s="51">
        <v>0.35599999999999998</v>
      </c>
      <c r="E5" s="51">
        <v>1.1220000000000001</v>
      </c>
      <c r="F5" s="51">
        <v>1.3220000000000001</v>
      </c>
      <c r="G5" s="51">
        <v>1.089</v>
      </c>
      <c r="H5" s="51">
        <f t="shared" si="0"/>
        <v>0.99983333333333346</v>
      </c>
      <c r="I5" s="51">
        <f t="shared" si="1"/>
        <v>0.1692458599526474</v>
      </c>
    </row>
    <row r="6" spans="1:9" x14ac:dyDescent="0.2">
      <c r="A6" s="50" t="s">
        <v>123</v>
      </c>
      <c r="B6" s="51">
        <v>1.5109999999999999</v>
      </c>
      <c r="C6" s="51">
        <v>0.438</v>
      </c>
      <c r="D6" s="51">
        <v>0.47699999999999998</v>
      </c>
      <c r="E6" s="51">
        <v>0.94499999999999995</v>
      </c>
      <c r="F6" s="51">
        <v>1.0940000000000001</v>
      </c>
      <c r="G6" s="51">
        <v>1.5349999999999999</v>
      </c>
      <c r="H6" s="51">
        <f t="shared" si="0"/>
        <v>1</v>
      </c>
      <c r="I6" s="51">
        <f t="shared" si="1"/>
        <v>0.19566808630944385</v>
      </c>
    </row>
    <row r="7" spans="1:9" x14ac:dyDescent="0.2">
      <c r="A7" s="50" t="s">
        <v>139</v>
      </c>
      <c r="B7" s="51">
        <v>1.6419999999999999</v>
      </c>
      <c r="C7" s="51">
        <v>0.63900000000000001</v>
      </c>
      <c r="D7" s="51">
        <v>0.56299999999999994</v>
      </c>
      <c r="E7" s="51">
        <v>0.623</v>
      </c>
      <c r="F7" s="51">
        <v>1.319</v>
      </c>
      <c r="G7" s="51">
        <v>1.214</v>
      </c>
      <c r="H7" s="51">
        <f t="shared" si="0"/>
        <v>1</v>
      </c>
      <c r="I7" s="51">
        <f t="shared" si="1"/>
        <v>0.18467448840234177</v>
      </c>
    </row>
    <row r="8" spans="1:9" x14ac:dyDescent="0.2">
      <c r="A8" s="50" t="s">
        <v>125</v>
      </c>
      <c r="B8" s="51">
        <v>1.4410000000000001</v>
      </c>
      <c r="C8" s="51">
        <v>0.72699999999999998</v>
      </c>
      <c r="D8" s="51">
        <v>0.53800000000000003</v>
      </c>
      <c r="E8" s="51">
        <v>0.78700000000000003</v>
      </c>
      <c r="F8" s="51">
        <v>1.042</v>
      </c>
      <c r="G8" s="51">
        <v>1.464</v>
      </c>
      <c r="H8" s="51">
        <f t="shared" si="0"/>
        <v>0.99983333333333346</v>
      </c>
      <c r="I8" s="51">
        <f t="shared" si="1"/>
        <v>0.1575735630674695</v>
      </c>
    </row>
    <row r="9" spans="1:9" x14ac:dyDescent="0.2">
      <c r="A9" s="50" t="s">
        <v>140</v>
      </c>
      <c r="B9" s="51">
        <v>1.8320000000000001</v>
      </c>
      <c r="C9" s="51">
        <v>0.60399999999999998</v>
      </c>
      <c r="D9" s="51">
        <v>0.35</v>
      </c>
      <c r="E9" s="51">
        <v>0.70599999999999996</v>
      </c>
      <c r="F9" s="51">
        <v>0.95899999999999996</v>
      </c>
      <c r="G9" s="51">
        <v>1.5489999999999999</v>
      </c>
      <c r="H9" s="51">
        <f t="shared" si="0"/>
        <v>1</v>
      </c>
      <c r="I9" s="51">
        <f t="shared" si="1"/>
        <v>0.23530533355621153</v>
      </c>
    </row>
    <row r="10" spans="1:9" x14ac:dyDescent="0.2">
      <c r="A10" s="50" t="s">
        <v>126</v>
      </c>
      <c r="B10" s="51">
        <v>1.611</v>
      </c>
      <c r="C10" s="51">
        <v>0.77700000000000002</v>
      </c>
      <c r="D10" s="51">
        <v>0.58499999999999996</v>
      </c>
      <c r="E10" s="51">
        <v>0.46300000000000002</v>
      </c>
      <c r="F10" s="51">
        <v>1.177</v>
      </c>
      <c r="G10" s="51">
        <v>1.387</v>
      </c>
      <c r="H10" s="51">
        <f t="shared" si="0"/>
        <v>1</v>
      </c>
      <c r="I10" s="51">
        <f t="shared" si="1"/>
        <v>0.18839161340144631</v>
      </c>
    </row>
    <row r="11" spans="1:9" x14ac:dyDescent="0.2">
      <c r="A11" s="50" t="s">
        <v>141</v>
      </c>
      <c r="B11" s="51">
        <v>1.319</v>
      </c>
      <c r="C11" s="51">
        <v>0.73099999999999998</v>
      </c>
      <c r="D11" s="51">
        <v>0.54100000000000004</v>
      </c>
      <c r="E11" s="51">
        <v>0.66700000000000004</v>
      </c>
      <c r="F11" s="51">
        <v>1.3779999999999999</v>
      </c>
      <c r="G11" s="51">
        <v>1.363</v>
      </c>
      <c r="H11" s="51">
        <f t="shared" si="0"/>
        <v>0.99983333333333346</v>
      </c>
      <c r="I11" s="51">
        <f t="shared" si="1"/>
        <v>0.1602440673195456</v>
      </c>
    </row>
    <row r="14" spans="1:9" x14ac:dyDescent="0.2">
      <c r="B14" s="59" t="s">
        <v>142</v>
      </c>
      <c r="C14" s="59"/>
      <c r="D14" s="59"/>
      <c r="E14" s="59"/>
      <c r="F14" s="59"/>
      <c r="G14" s="59"/>
      <c r="H14" s="48" t="s">
        <v>102</v>
      </c>
      <c r="I14" s="49" t="s">
        <v>107</v>
      </c>
    </row>
    <row r="15" spans="1:9" x14ac:dyDescent="0.2">
      <c r="A15" s="50" t="s">
        <v>38</v>
      </c>
      <c r="B15" s="51">
        <v>1.4570000000000001</v>
      </c>
      <c r="C15" s="51">
        <v>1.4350000000000001</v>
      </c>
      <c r="D15" s="51">
        <v>1.9370000000000001</v>
      </c>
      <c r="E15" s="51">
        <v>0.629</v>
      </c>
      <c r="F15" s="51"/>
      <c r="H15" s="51">
        <f t="shared" ref="H15:H22" si="2">AVERAGE(B15:G15)</f>
        <v>1.3645</v>
      </c>
      <c r="I15" s="51">
        <f t="shared" ref="I15:I22" si="3">STDEV(B15:G15)/SQRT(COUNTA(B15:G15))</f>
        <v>0.27114617828765353</v>
      </c>
    </row>
    <row r="16" spans="1:9" x14ac:dyDescent="0.2">
      <c r="A16" s="50" t="s">
        <v>124</v>
      </c>
      <c r="B16" s="51">
        <v>2.847</v>
      </c>
      <c r="C16" s="51">
        <v>1.893</v>
      </c>
      <c r="D16" s="51">
        <v>2.1640000000000001</v>
      </c>
      <c r="E16" s="51">
        <v>0.439</v>
      </c>
      <c r="F16" s="51"/>
      <c r="H16" s="51">
        <f t="shared" si="2"/>
        <v>1.83575</v>
      </c>
      <c r="I16" s="51">
        <f t="shared" si="3"/>
        <v>0.50699792488069728</v>
      </c>
    </row>
    <row r="17" spans="1:9" x14ac:dyDescent="0.2">
      <c r="A17" s="50" t="s">
        <v>123</v>
      </c>
      <c r="B17" s="51">
        <v>1.5069999999999999</v>
      </c>
      <c r="C17" s="51">
        <v>1.6539999999999999</v>
      </c>
      <c r="D17" s="51">
        <v>1.609</v>
      </c>
      <c r="E17" s="51">
        <v>0.82799999999999996</v>
      </c>
      <c r="F17" s="51"/>
      <c r="H17" s="51">
        <f t="shared" si="2"/>
        <v>1.3995</v>
      </c>
      <c r="I17" s="51">
        <f t="shared" si="3"/>
        <v>0.19296567052198671</v>
      </c>
    </row>
    <row r="18" spans="1:9" x14ac:dyDescent="0.2">
      <c r="A18" s="50" t="s">
        <v>139</v>
      </c>
      <c r="B18" s="51">
        <v>1.3109999999999999</v>
      </c>
      <c r="C18" s="51">
        <v>1.538</v>
      </c>
      <c r="D18" s="51">
        <v>1.738</v>
      </c>
      <c r="E18" s="51">
        <v>0.999</v>
      </c>
      <c r="F18" s="51"/>
      <c r="H18" s="51">
        <f t="shared" si="2"/>
        <v>1.3964999999999999</v>
      </c>
      <c r="I18" s="51">
        <f t="shared" si="3"/>
        <v>0.15862981014508834</v>
      </c>
    </row>
    <row r="19" spans="1:9" x14ac:dyDescent="0.2">
      <c r="A19" s="50" t="s">
        <v>125</v>
      </c>
      <c r="B19" s="51">
        <v>1.5149999999999999</v>
      </c>
      <c r="C19" s="51">
        <v>1.3759999999999999</v>
      </c>
      <c r="D19" s="51">
        <v>1.6879999999999999</v>
      </c>
      <c r="E19" s="51">
        <v>1.288</v>
      </c>
      <c r="F19" s="51"/>
      <c r="H19" s="51">
        <f t="shared" si="2"/>
        <v>1.46675</v>
      </c>
      <c r="I19" s="51">
        <f t="shared" si="3"/>
        <v>8.7305378795733718E-2</v>
      </c>
    </row>
    <row r="20" spans="1:9" x14ac:dyDescent="0.2">
      <c r="A20" s="50" t="s">
        <v>140</v>
      </c>
      <c r="B20" s="51">
        <v>1.0860000000000001</v>
      </c>
      <c r="C20" s="51">
        <v>0.85099999999999998</v>
      </c>
      <c r="D20" s="51">
        <v>0.78800000000000003</v>
      </c>
      <c r="E20" s="51">
        <v>0.79300000000000004</v>
      </c>
      <c r="F20" s="51"/>
      <c r="H20" s="51">
        <f t="shared" si="2"/>
        <v>0.87950000000000006</v>
      </c>
      <c r="I20" s="51">
        <f t="shared" si="3"/>
        <v>7.0302323337615616E-2</v>
      </c>
    </row>
    <row r="21" spans="1:9" x14ac:dyDescent="0.2">
      <c r="A21" s="50" t="s">
        <v>126</v>
      </c>
      <c r="B21" s="51">
        <v>2.2759999999999998</v>
      </c>
      <c r="C21" s="51">
        <v>1.1000000000000001</v>
      </c>
      <c r="D21" s="51">
        <v>1.7310000000000001</v>
      </c>
      <c r="E21" s="51">
        <v>1.226</v>
      </c>
      <c r="F21" s="51"/>
      <c r="H21" s="51">
        <f t="shared" si="2"/>
        <v>1.58325</v>
      </c>
      <c r="I21" s="51">
        <f t="shared" si="3"/>
        <v>0.26815585486802263</v>
      </c>
    </row>
    <row r="22" spans="1:9" x14ac:dyDescent="0.2">
      <c r="A22" s="50" t="s">
        <v>141</v>
      </c>
      <c r="B22" s="51">
        <v>1.8480000000000001</v>
      </c>
      <c r="C22" s="51">
        <v>1.1259999999999999</v>
      </c>
      <c r="D22" s="51">
        <v>1.635</v>
      </c>
      <c r="E22" s="51">
        <v>1.131</v>
      </c>
      <c r="F22" s="51"/>
      <c r="H22" s="51">
        <f t="shared" si="2"/>
        <v>1.4350000000000001</v>
      </c>
      <c r="I22" s="51">
        <f t="shared" si="3"/>
        <v>0.18222376354361711</v>
      </c>
    </row>
  </sheetData>
  <mergeCells count="2">
    <mergeCell ref="B3:G3"/>
    <mergeCell ref="B14:G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Figure 1A</vt:lpstr>
      <vt:lpstr>Figure 1C</vt:lpstr>
      <vt:lpstr>Figure 1D</vt:lpstr>
      <vt:lpstr>Fiure 1F-1G</vt:lpstr>
      <vt:lpstr>Figure 1H</vt:lpstr>
      <vt:lpstr>Figure 1 -figure supplement 1BC</vt:lpstr>
      <vt:lpstr>Figure 1 - figure supplement 1D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Homan</dc:creator>
  <cp:lastModifiedBy>Edwin Homan</cp:lastModifiedBy>
  <dcterms:created xsi:type="dcterms:W3CDTF">2024-12-09T05:01:52Z</dcterms:created>
  <dcterms:modified xsi:type="dcterms:W3CDTF">2024-12-09T05:37:45Z</dcterms:modified>
</cp:coreProperties>
</file>