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D6476C95-06AE-4802-A8AE-CC5F172248F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anel B" sheetId="3" r:id="rId1"/>
    <sheet name="Panel D" sheetId="4" r:id="rId2"/>
    <sheet name="Panel F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5" l="1"/>
  <c r="H12" i="5"/>
  <c r="H10" i="5"/>
  <c r="H9" i="5"/>
  <c r="H7" i="5"/>
  <c r="H6" i="5"/>
  <c r="H4" i="5"/>
  <c r="H3" i="5"/>
  <c r="N57" i="4"/>
  <c r="O65" i="4"/>
  <c r="O61" i="3"/>
  <c r="N61" i="3"/>
  <c r="M61" i="3"/>
  <c r="L61" i="3"/>
  <c r="O62" i="4"/>
  <c r="O63" i="4"/>
  <c r="O64" i="4"/>
  <c r="O61" i="4"/>
  <c r="N62" i="4"/>
  <c r="N63" i="4"/>
  <c r="N64" i="4"/>
  <c r="N65" i="4"/>
  <c r="N61" i="4"/>
  <c r="M62" i="4"/>
  <c r="M63" i="4"/>
  <c r="M64" i="4"/>
  <c r="M65" i="4"/>
  <c r="M61" i="4"/>
  <c r="L62" i="4"/>
  <c r="L63" i="4"/>
  <c r="L64" i="4"/>
  <c r="L65" i="4"/>
  <c r="L61" i="4"/>
  <c r="K62" i="4"/>
  <c r="K63" i="4"/>
  <c r="K64" i="4"/>
  <c r="K65" i="4"/>
  <c r="K61" i="4"/>
  <c r="N51" i="4"/>
  <c r="N52" i="4"/>
  <c r="N53" i="4"/>
  <c r="N54" i="4"/>
  <c r="N55" i="4"/>
  <c r="N56" i="4"/>
  <c r="N50" i="4"/>
  <c r="L50" i="4"/>
  <c r="L51" i="4"/>
  <c r="L52" i="4"/>
  <c r="L53" i="4"/>
  <c r="L54" i="4"/>
  <c r="L55" i="4"/>
  <c r="L56" i="4"/>
  <c r="M51" i="4"/>
  <c r="M52" i="4"/>
  <c r="M53" i="4"/>
  <c r="M54" i="4"/>
  <c r="M55" i="4"/>
  <c r="M56" i="4"/>
  <c r="M50" i="4"/>
  <c r="K50" i="4"/>
  <c r="K51" i="4"/>
  <c r="K52" i="4"/>
  <c r="K53" i="4"/>
  <c r="K54" i="4"/>
  <c r="K55" i="4"/>
  <c r="K56" i="4"/>
  <c r="L53" i="3"/>
  <c r="K53" i="3"/>
  <c r="K50" i="3"/>
  <c r="O65" i="3"/>
  <c r="N65" i="3"/>
  <c r="M65" i="3"/>
  <c r="L65" i="3"/>
  <c r="K65" i="3"/>
  <c r="O64" i="3"/>
  <c r="N64" i="3"/>
  <c r="M64" i="3"/>
  <c r="L64" i="3"/>
  <c r="K64" i="3"/>
  <c r="O63" i="3"/>
  <c r="N63" i="3"/>
  <c r="M63" i="3"/>
  <c r="L63" i="3"/>
  <c r="K63" i="3"/>
  <c r="O62" i="3"/>
  <c r="N62" i="3"/>
  <c r="M62" i="3"/>
  <c r="L62" i="3"/>
  <c r="K62" i="3"/>
  <c r="K61" i="3"/>
  <c r="N57" i="3"/>
  <c r="M57" i="3"/>
  <c r="L57" i="3"/>
  <c r="K57" i="3"/>
  <c r="N56" i="3"/>
  <c r="M56" i="3"/>
  <c r="L56" i="3"/>
  <c r="K56" i="3"/>
  <c r="N55" i="3"/>
  <c r="M55" i="3"/>
  <c r="L55" i="3"/>
  <c r="K55" i="3"/>
  <c r="N54" i="3"/>
  <c r="M54" i="3"/>
  <c r="L54" i="3"/>
  <c r="K54" i="3"/>
  <c r="N53" i="3"/>
  <c r="M53" i="3"/>
  <c r="N52" i="3"/>
  <c r="M52" i="3"/>
  <c r="L52" i="3"/>
  <c r="K52" i="3"/>
  <c r="N51" i="3"/>
  <c r="M51" i="3"/>
  <c r="L51" i="3"/>
  <c r="K51" i="3"/>
  <c r="N50" i="3"/>
  <c r="M50" i="3"/>
  <c r="L50" i="3"/>
  <c r="M57" i="4" l="1"/>
  <c r="L57" i="4"/>
  <c r="K57" i="4"/>
  <c r="Z4" i="4"/>
  <c r="AA4" i="4"/>
  <c r="AB4" i="4"/>
  <c r="AC4" i="4"/>
  <c r="AD4" i="4"/>
  <c r="Z5" i="4"/>
  <c r="AA5" i="4"/>
  <c r="AB5" i="4"/>
  <c r="AC5" i="4"/>
  <c r="AD5" i="4"/>
  <c r="Z6" i="4"/>
  <c r="AA6" i="4"/>
  <c r="AB6" i="4"/>
  <c r="AC6" i="4"/>
  <c r="AD6" i="4"/>
  <c r="Z7" i="4"/>
  <c r="AA7" i="4"/>
  <c r="AB7" i="4"/>
  <c r="AC7" i="4"/>
  <c r="AD7" i="4"/>
</calcChain>
</file>

<file path=xl/sharedStrings.xml><?xml version="1.0" encoding="utf-8"?>
<sst xmlns="http://schemas.openxmlformats.org/spreadsheetml/2006/main" count="278" uniqueCount="41">
  <si>
    <t xml:space="preserve">Averages </t>
  </si>
  <si>
    <t>Plate 1</t>
  </si>
  <si>
    <t>Huh7-WT</t>
  </si>
  <si>
    <t>ATG5-KO</t>
  </si>
  <si>
    <t>VPS35-KO</t>
  </si>
  <si>
    <t>Plate 2</t>
  </si>
  <si>
    <t>Plate 3</t>
  </si>
  <si>
    <t>Plate 4</t>
  </si>
  <si>
    <t>ATG3-KO</t>
  </si>
  <si>
    <t>ATG7-KO</t>
  </si>
  <si>
    <t>Plate 5</t>
  </si>
  <si>
    <t>GLUT1-LAMP2 Overlap (%LAMP2)</t>
  </si>
  <si>
    <t>Plate 9</t>
  </si>
  <si>
    <t>Plate 10</t>
  </si>
  <si>
    <t>Plate 11</t>
  </si>
  <si>
    <t>Plate 12</t>
  </si>
  <si>
    <t>Plate 13</t>
  </si>
  <si>
    <t xml:space="preserve"> Plate 9-12 Averages </t>
  </si>
  <si>
    <t>ATG16L1-KO</t>
  </si>
  <si>
    <t>Plate 6</t>
  </si>
  <si>
    <t>Plate 7</t>
  </si>
  <si>
    <t>Plate 8</t>
  </si>
  <si>
    <t>Glut1 Puncta</t>
  </si>
  <si>
    <t>Plate 1-8 Averages</t>
  </si>
  <si>
    <t>Values used for normalization</t>
  </si>
  <si>
    <t>Normalized DATA</t>
  </si>
  <si>
    <r>
      <t>Huh7</t>
    </r>
    <r>
      <rPr>
        <b/>
        <vertAlign val="superscript"/>
        <sz val="10"/>
        <rFont val="Arial"/>
        <family val="2"/>
      </rPr>
      <t>WT</t>
    </r>
  </si>
  <si>
    <r>
      <t>ATG16L1</t>
    </r>
    <r>
      <rPr>
        <b/>
        <vertAlign val="superscript"/>
        <sz val="10"/>
        <rFont val="Arial"/>
        <family val="2"/>
      </rPr>
      <t>KO</t>
    </r>
  </si>
  <si>
    <r>
      <t>ATG5</t>
    </r>
    <r>
      <rPr>
        <b/>
        <vertAlign val="superscript"/>
        <sz val="10"/>
        <rFont val="Arial"/>
        <family val="2"/>
      </rPr>
      <t>KO</t>
    </r>
  </si>
  <si>
    <r>
      <t>VPS35</t>
    </r>
    <r>
      <rPr>
        <b/>
        <vertAlign val="superscript"/>
        <sz val="10"/>
        <rFont val="Arial"/>
        <family val="2"/>
      </rPr>
      <t>KO</t>
    </r>
  </si>
  <si>
    <r>
      <t>ATG3</t>
    </r>
    <r>
      <rPr>
        <b/>
        <vertAlign val="superscript"/>
        <sz val="10"/>
        <rFont val="Arial"/>
        <family val="2"/>
      </rPr>
      <t>KO</t>
    </r>
  </si>
  <si>
    <r>
      <t>ATG7</t>
    </r>
    <r>
      <rPr>
        <b/>
        <vertAlign val="superscript"/>
        <sz val="10"/>
        <rFont val="Arial"/>
        <family val="2"/>
      </rPr>
      <t>KO</t>
    </r>
  </si>
  <si>
    <t>ORIGINAL DATA</t>
  </si>
  <si>
    <t>Normalization: GLUT1 puncta per cell</t>
  </si>
  <si>
    <t>ORIGINAL AVERAGED DATA</t>
  </si>
  <si>
    <t>NORMALIZED DATA</t>
  </si>
  <si>
    <t>Plate11</t>
  </si>
  <si>
    <t>Normalization GLUT1-LAMP2 %Overlap</t>
  </si>
  <si>
    <t>HeLa-WT</t>
  </si>
  <si>
    <t>Hexa-KO</t>
  </si>
  <si>
    <t>Averages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</si>
</sst>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2" fontId="0" fillId="0" borderId="13" xfId="0" applyNumberFormat="1" applyBorder="1"/>
    <xf numFmtId="2" fontId="0" fillId="0" borderId="14" xfId="0" applyNumberFormat="1" applyBorder="1"/>
    <xf numFmtId="2" fontId="0" fillId="0" borderId="2" xfId="0" applyNumberFormat="1" applyBorder="1"/>
    <xf numFmtId="2" fontId="0" fillId="0" borderId="0" xfId="0" applyNumberFormat="1"/>
    <xf numFmtId="2" fontId="0" fillId="0" borderId="9" xfId="0" applyNumberFormat="1" applyBorder="1"/>
    <xf numFmtId="2" fontId="0" fillId="0" borderId="3" xfId="0" applyNumberFormat="1" applyBorder="1"/>
    <xf numFmtId="2" fontId="0" fillId="0" borderId="11" xfId="0" applyNumberFormat="1" applyBorder="1"/>
    <xf numFmtId="2" fontId="0" fillId="0" borderId="12" xfId="0" applyNumberFormat="1" applyBorder="1"/>
    <xf numFmtId="2" fontId="1" fillId="0" borderId="4" xfId="0" applyNumberFormat="1" applyFont="1" applyBorder="1"/>
    <xf numFmtId="2" fontId="0" fillId="0" borderId="7" xfId="0" applyNumberFormat="1" applyBorder="1"/>
    <xf numFmtId="2" fontId="0" fillId="0" borderId="6" xfId="0" applyNumberFormat="1" applyBorder="1"/>
    <xf numFmtId="0" fontId="1" fillId="0" borderId="5" xfId="0" applyFont="1" applyBorder="1"/>
    <xf numFmtId="2" fontId="1" fillId="0" borderId="4" xfId="0" applyNumberFormat="1" applyFont="1" applyBorder="1" applyAlignment="1">
      <alignment horizontal="center" vertical="center" wrapText="1"/>
    </xf>
    <xf numFmtId="2" fontId="0" fillId="0" borderId="13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1" fillId="0" borderId="4" xfId="0" applyFont="1" applyBorder="1" applyAlignment="1">
      <alignment wrapText="1"/>
    </xf>
    <xf numFmtId="0" fontId="4" fillId="0" borderId="0" xfId="0" applyFont="1"/>
    <xf numFmtId="0" fontId="0" fillId="0" borderId="15" xfId="0" applyBorder="1"/>
    <xf numFmtId="0" fontId="1" fillId="0" borderId="13" xfId="0" applyFont="1" applyBorder="1"/>
    <xf numFmtId="0" fontId="5" fillId="0" borderId="1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2" borderId="0" xfId="0" applyFill="1"/>
    <xf numFmtId="2" fontId="7" fillId="0" borderId="1" xfId="0" applyNumberFormat="1" applyFont="1" applyBorder="1"/>
    <xf numFmtId="2" fontId="0" fillId="0" borderId="8" xfId="0" applyNumberFormat="1" applyBorder="1"/>
    <xf numFmtId="2" fontId="7" fillId="0" borderId="5" xfId="0" applyNumberFormat="1" applyFont="1" applyBorder="1"/>
    <xf numFmtId="2" fontId="7" fillId="0" borderId="2" xfId="0" applyNumberFormat="1" applyFont="1" applyBorder="1"/>
    <xf numFmtId="2" fontId="7" fillId="0" borderId="8" xfId="0" applyNumberFormat="1" applyFont="1" applyBorder="1"/>
    <xf numFmtId="2" fontId="7" fillId="0" borderId="3" xfId="0" applyNumberFormat="1" applyFont="1" applyBorder="1"/>
    <xf numFmtId="2" fontId="7" fillId="0" borderId="10" xfId="0" applyNumberFormat="1" applyFont="1" applyBorder="1"/>
    <xf numFmtId="2" fontId="5" fillId="0" borderId="15" xfId="0" applyNumberFormat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2" fontId="5" fillId="0" borderId="14" xfId="0" applyNumberFormat="1" applyFont="1" applyBorder="1" applyAlignment="1">
      <alignment horizontal="center"/>
    </xf>
    <xf numFmtId="2" fontId="7" fillId="0" borderId="7" xfId="0" applyNumberFormat="1" applyFont="1" applyBorder="1"/>
    <xf numFmtId="2" fontId="7" fillId="0" borderId="9" xfId="0" applyNumberFormat="1" applyFont="1" applyBorder="1"/>
    <xf numFmtId="2" fontId="7" fillId="0" borderId="12" xfId="0" applyNumberFormat="1" applyFont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2" fontId="8" fillId="0" borderId="2" xfId="0" applyNumberFormat="1" applyFont="1" applyBorder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0" xfId="0" applyBorder="1"/>
    <xf numFmtId="0" fontId="2" fillId="0" borderId="0" xfId="0" applyFont="1" applyAlignment="1">
      <alignment wrapText="1"/>
    </xf>
    <xf numFmtId="0" fontId="2" fillId="0" borderId="0" xfId="0" applyFont="1" applyAlignment="1"/>
    <xf numFmtId="0" fontId="1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66"/>
  <sheetViews>
    <sheetView topLeftCell="A31" zoomScaleNormal="100" workbookViewId="0">
      <selection activeCell="B50" sqref="B50:B65"/>
    </sheetView>
  </sheetViews>
  <sheetFormatPr defaultRowHeight="15" x14ac:dyDescent="0.25"/>
  <cols>
    <col min="1" max="1" width="11.7109375" bestFit="1" customWidth="1"/>
    <col min="3" max="7" width="11.5703125" bestFit="1" customWidth="1"/>
    <col min="11" max="15" width="10.5703125" bestFit="1" customWidth="1"/>
    <col min="16" max="16" width="9.7109375" bestFit="1" customWidth="1"/>
    <col min="27" max="27" width="11.85546875" customWidth="1"/>
  </cols>
  <sheetData>
    <row r="1" spans="1:31" x14ac:dyDescent="0.25">
      <c r="A1" s="1" t="s">
        <v>22</v>
      </c>
      <c r="R1" s="1"/>
    </row>
    <row r="2" spans="1:31" ht="15.75" thickBot="1" x14ac:dyDescent="0.3">
      <c r="A2" s="2" t="s">
        <v>1</v>
      </c>
      <c r="L2" s="32" t="s">
        <v>24</v>
      </c>
      <c r="R2" s="2" t="s">
        <v>12</v>
      </c>
      <c r="AA2" s="32" t="s">
        <v>24</v>
      </c>
    </row>
    <row r="3" spans="1:31" ht="30.75" thickBot="1" x14ac:dyDescent="0.3">
      <c r="A3" s="3" t="s">
        <v>2</v>
      </c>
      <c r="B3" s="6">
        <v>16.989999999999998</v>
      </c>
      <c r="C3" s="7">
        <v>16.02</v>
      </c>
      <c r="D3" s="7">
        <v>15.65</v>
      </c>
      <c r="E3" s="7">
        <v>13.97</v>
      </c>
      <c r="F3" s="7">
        <v>15.61</v>
      </c>
      <c r="G3" s="7">
        <v>17.82</v>
      </c>
      <c r="H3" s="7">
        <v>14.84</v>
      </c>
      <c r="I3" s="8">
        <v>17.71</v>
      </c>
      <c r="L3" s="31" t="s">
        <v>23</v>
      </c>
      <c r="M3" s="29" t="s">
        <v>2</v>
      </c>
      <c r="N3" s="29" t="s">
        <v>18</v>
      </c>
      <c r="O3" s="29" t="s">
        <v>3</v>
      </c>
      <c r="P3" s="30" t="s">
        <v>4</v>
      </c>
      <c r="R3" s="3" t="s">
        <v>2</v>
      </c>
      <c r="S3" s="6">
        <v>16.2</v>
      </c>
      <c r="T3" s="7">
        <v>13.91</v>
      </c>
      <c r="U3" s="7">
        <v>11.48</v>
      </c>
      <c r="V3" s="7">
        <v>9.1199999999999992</v>
      </c>
      <c r="W3" s="7">
        <v>6.8</v>
      </c>
      <c r="X3" s="8">
        <v>5.67</v>
      </c>
      <c r="AA3" s="26" t="s">
        <v>17</v>
      </c>
      <c r="AB3" s="27" t="s">
        <v>2</v>
      </c>
      <c r="AC3" s="27" t="s">
        <v>8</v>
      </c>
      <c r="AD3" s="27" t="s">
        <v>3</v>
      </c>
      <c r="AE3" s="28" t="s">
        <v>9</v>
      </c>
    </row>
    <row r="4" spans="1:31" x14ac:dyDescent="0.25">
      <c r="A4" s="4" t="s">
        <v>3</v>
      </c>
      <c r="B4" s="9">
        <v>41.82</v>
      </c>
      <c r="C4">
        <v>36.659999999999997</v>
      </c>
      <c r="D4">
        <v>35.799999999999997</v>
      </c>
      <c r="E4">
        <v>35.78</v>
      </c>
      <c r="F4">
        <v>39.39</v>
      </c>
      <c r="G4">
        <v>38.9</v>
      </c>
      <c r="H4">
        <v>38.96</v>
      </c>
      <c r="I4" s="10">
        <v>38.299999999999997</v>
      </c>
      <c r="L4" s="4" t="s">
        <v>1</v>
      </c>
      <c r="M4" s="17">
        <v>17.908750000000001</v>
      </c>
      <c r="N4" s="17">
        <v>36.606250000000003</v>
      </c>
      <c r="O4" s="17">
        <v>41.800000000000011</v>
      </c>
      <c r="P4" s="18">
        <v>38.201250000000002</v>
      </c>
      <c r="R4" s="4" t="s">
        <v>8</v>
      </c>
      <c r="S4" s="9">
        <v>23.2</v>
      </c>
      <c r="T4">
        <v>15.59</v>
      </c>
      <c r="U4">
        <v>14.84</v>
      </c>
      <c r="V4">
        <v>17.100000000000001</v>
      </c>
      <c r="W4">
        <v>17.97</v>
      </c>
      <c r="X4" s="10">
        <v>17.05</v>
      </c>
      <c r="AA4" s="16" t="s">
        <v>1</v>
      </c>
      <c r="AB4" s="17">
        <v>10.53</v>
      </c>
      <c r="AC4" s="17">
        <v>17.624999999999996</v>
      </c>
      <c r="AD4" s="17">
        <v>32.493333333333332</v>
      </c>
      <c r="AE4" s="18">
        <v>21.841666666666665</v>
      </c>
    </row>
    <row r="5" spans="1:31" x14ac:dyDescent="0.25">
      <c r="A5" s="4" t="s">
        <v>18</v>
      </c>
      <c r="B5" s="9">
        <v>38.19</v>
      </c>
      <c r="C5">
        <v>33.04</v>
      </c>
      <c r="D5">
        <v>36.54</v>
      </c>
      <c r="E5">
        <v>36.369999999999997</v>
      </c>
      <c r="F5">
        <v>39.06</v>
      </c>
      <c r="G5">
        <v>38.340000000000003</v>
      </c>
      <c r="H5">
        <v>36.020000000000003</v>
      </c>
      <c r="I5" s="10">
        <v>35.29</v>
      </c>
      <c r="L5" s="4" t="s">
        <v>5</v>
      </c>
      <c r="M5" s="17">
        <v>16.53125</v>
      </c>
      <c r="N5" s="17">
        <v>35.053749999999994</v>
      </c>
      <c r="O5" s="17">
        <v>39.988749999999996</v>
      </c>
      <c r="P5" s="18">
        <v>36.603749999999998</v>
      </c>
      <c r="R5" s="4" t="s">
        <v>3</v>
      </c>
      <c r="S5" s="9">
        <v>31.6</v>
      </c>
      <c r="T5">
        <v>30.58</v>
      </c>
      <c r="U5">
        <v>34.04</v>
      </c>
      <c r="V5">
        <v>40.159999999999997</v>
      </c>
      <c r="W5">
        <v>32.26</v>
      </c>
      <c r="X5" s="10">
        <v>26.32</v>
      </c>
      <c r="AA5" s="16" t="s">
        <v>5</v>
      </c>
      <c r="AB5" s="17">
        <v>12.021666666666667</v>
      </c>
      <c r="AC5" s="17">
        <v>18.78166666666667</v>
      </c>
      <c r="AD5" s="17">
        <v>31.183333333333334</v>
      </c>
      <c r="AE5" s="18">
        <v>23.711666666666662</v>
      </c>
    </row>
    <row r="6" spans="1:31" ht="15.75" thickBot="1" x14ac:dyDescent="0.3">
      <c r="A6" s="5" t="s">
        <v>4</v>
      </c>
      <c r="B6" s="11">
        <v>41.8</v>
      </c>
      <c r="C6" s="12">
        <v>41.63</v>
      </c>
      <c r="D6" s="12">
        <v>42.28</v>
      </c>
      <c r="E6" s="12">
        <v>43.45</v>
      </c>
      <c r="F6" s="12">
        <v>43.84</v>
      </c>
      <c r="G6" s="12">
        <v>40.450000000000003</v>
      </c>
      <c r="H6" s="12">
        <v>40.72</v>
      </c>
      <c r="I6" s="13">
        <v>40.229999999999997</v>
      </c>
      <c r="L6" s="4" t="s">
        <v>6</v>
      </c>
      <c r="M6" s="17">
        <v>16.608750000000001</v>
      </c>
      <c r="N6" s="17">
        <v>34.905000000000001</v>
      </c>
      <c r="O6" s="17">
        <v>39.202500000000001</v>
      </c>
      <c r="P6" s="18">
        <v>38.741250000000001</v>
      </c>
      <c r="R6" s="4" t="s">
        <v>9</v>
      </c>
      <c r="S6" s="9">
        <v>22.17</v>
      </c>
      <c r="T6">
        <v>22.7</v>
      </c>
      <c r="U6">
        <v>23.67</v>
      </c>
      <c r="V6">
        <v>20.65</v>
      </c>
      <c r="W6">
        <v>20.3</v>
      </c>
      <c r="X6" s="10">
        <v>21.56</v>
      </c>
      <c r="AA6" s="16" t="s">
        <v>6</v>
      </c>
      <c r="AB6" s="17">
        <v>12.024999999999999</v>
      </c>
      <c r="AC6" s="17">
        <v>19.055000000000003</v>
      </c>
      <c r="AD6" s="17">
        <v>30.816666666666663</v>
      </c>
      <c r="AE6" s="18">
        <v>20.235000000000003</v>
      </c>
    </row>
    <row r="7" spans="1:31" ht="15.75" thickBot="1" x14ac:dyDescent="0.3">
      <c r="A7" s="2" t="s">
        <v>5</v>
      </c>
      <c r="L7" s="4" t="s">
        <v>7</v>
      </c>
      <c r="M7" s="17">
        <v>20.918749999999999</v>
      </c>
      <c r="N7" s="17">
        <v>32.472499999999997</v>
      </c>
      <c r="O7" s="17">
        <v>41.849999999999994</v>
      </c>
      <c r="P7" s="18">
        <v>36.932499999999997</v>
      </c>
      <c r="R7" s="5" t="s">
        <v>4</v>
      </c>
      <c r="S7" s="11">
        <v>37.51</v>
      </c>
      <c r="T7" s="12">
        <v>35.81</v>
      </c>
      <c r="U7" s="12">
        <v>37.93</v>
      </c>
      <c r="V7" s="12">
        <v>36.29</v>
      </c>
      <c r="W7" s="12">
        <v>37.99</v>
      </c>
      <c r="X7" s="13">
        <v>37.07</v>
      </c>
      <c r="AA7" s="19" t="s">
        <v>7</v>
      </c>
      <c r="AB7" s="20">
        <v>8.8616666666666664</v>
      </c>
      <c r="AC7" s="20">
        <v>14.695</v>
      </c>
      <c r="AD7" s="20">
        <v>28.254999999999999</v>
      </c>
      <c r="AE7" s="21">
        <v>16.891666666666662</v>
      </c>
    </row>
    <row r="8" spans="1:31" ht="15.75" thickBot="1" x14ac:dyDescent="0.3">
      <c r="A8" s="3" t="s">
        <v>2</v>
      </c>
      <c r="B8" s="6">
        <v>14.16</v>
      </c>
      <c r="C8" s="7">
        <v>14.16</v>
      </c>
      <c r="D8" s="7">
        <v>14.57</v>
      </c>
      <c r="E8" s="7">
        <v>12.91</v>
      </c>
      <c r="F8" s="7">
        <v>14.58</v>
      </c>
      <c r="G8" s="7">
        <v>12.93</v>
      </c>
      <c r="H8" s="7">
        <v>12.08</v>
      </c>
      <c r="I8" s="8">
        <v>13.04</v>
      </c>
      <c r="L8" s="4" t="s">
        <v>10</v>
      </c>
      <c r="M8" s="17">
        <v>21.556250000000002</v>
      </c>
      <c r="N8" s="17">
        <v>31.418749999999999</v>
      </c>
      <c r="O8" s="17">
        <v>38.9</v>
      </c>
      <c r="P8" s="18">
        <v>41.123750000000001</v>
      </c>
      <c r="R8" s="2" t="s">
        <v>13</v>
      </c>
    </row>
    <row r="9" spans="1:31" x14ac:dyDescent="0.25">
      <c r="A9" s="4" t="s">
        <v>3</v>
      </c>
      <c r="B9" s="9">
        <v>38.94</v>
      </c>
      <c r="C9">
        <v>34.86</v>
      </c>
      <c r="D9">
        <v>35.020000000000003</v>
      </c>
      <c r="E9">
        <v>36.6</v>
      </c>
      <c r="F9">
        <v>34.78</v>
      </c>
      <c r="G9">
        <v>37.72</v>
      </c>
      <c r="H9">
        <v>36.200000000000003</v>
      </c>
      <c r="I9" s="10">
        <v>38.71</v>
      </c>
      <c r="L9" s="4" t="s">
        <v>19</v>
      </c>
      <c r="M9" s="17">
        <v>22.271250000000002</v>
      </c>
      <c r="N9" s="17">
        <v>35.217500000000001</v>
      </c>
      <c r="O9" s="17">
        <v>44.313749999999999</v>
      </c>
      <c r="P9" s="18">
        <v>41.33625</v>
      </c>
      <c r="R9" s="3" t="s">
        <v>2</v>
      </c>
      <c r="S9" s="6">
        <v>9.5299999999999994</v>
      </c>
      <c r="T9" s="7">
        <v>11.44</v>
      </c>
      <c r="U9" s="7">
        <v>12.57</v>
      </c>
      <c r="V9" s="7">
        <v>11.42</v>
      </c>
      <c r="W9" s="7">
        <v>12.01</v>
      </c>
      <c r="X9" s="8">
        <v>15.16</v>
      </c>
    </row>
    <row r="10" spans="1:31" x14ac:dyDescent="0.25">
      <c r="A10" s="4" t="s">
        <v>18</v>
      </c>
      <c r="B10" s="9">
        <v>33.75</v>
      </c>
      <c r="C10">
        <v>33.44</v>
      </c>
      <c r="D10">
        <v>35.979999999999997</v>
      </c>
      <c r="E10">
        <v>39.17</v>
      </c>
      <c r="F10">
        <v>33.770000000000003</v>
      </c>
      <c r="G10">
        <v>37.4</v>
      </c>
      <c r="H10">
        <v>34.14</v>
      </c>
      <c r="I10" s="10">
        <v>32.78</v>
      </c>
      <c r="L10" s="4" t="s">
        <v>20</v>
      </c>
      <c r="M10" s="17">
        <v>14.247499999999999</v>
      </c>
      <c r="N10" s="17">
        <v>28.416249999999998</v>
      </c>
      <c r="O10" s="17">
        <v>32.824999999999996</v>
      </c>
      <c r="P10" s="18">
        <v>32.41375</v>
      </c>
      <c r="R10" s="4" t="s">
        <v>8</v>
      </c>
      <c r="S10" s="9">
        <v>15.55</v>
      </c>
      <c r="T10">
        <v>19.559999999999999</v>
      </c>
      <c r="U10">
        <v>15.87</v>
      </c>
      <c r="V10">
        <v>18.579999999999998</v>
      </c>
      <c r="W10">
        <v>22.62</v>
      </c>
      <c r="X10" s="10">
        <v>20.51</v>
      </c>
    </row>
    <row r="11" spans="1:31" ht="15.75" thickBot="1" x14ac:dyDescent="0.3">
      <c r="A11" s="5" t="s">
        <v>4</v>
      </c>
      <c r="B11" s="11">
        <v>42.99</v>
      </c>
      <c r="C11" s="12">
        <v>43.81</v>
      </c>
      <c r="D11" s="12">
        <v>42.11</v>
      </c>
      <c r="E11" s="12">
        <v>38.22</v>
      </c>
      <c r="F11" s="12">
        <v>41.5</v>
      </c>
      <c r="G11" s="12">
        <v>39.5</v>
      </c>
      <c r="H11" s="12">
        <v>37</v>
      </c>
      <c r="I11" s="13">
        <v>34.78</v>
      </c>
      <c r="L11" s="5" t="s">
        <v>21</v>
      </c>
      <c r="M11" s="20">
        <v>18.846249999999998</v>
      </c>
      <c r="N11" s="20">
        <v>28.862500000000001</v>
      </c>
      <c r="O11" s="20">
        <v>35.383749999999999</v>
      </c>
      <c r="P11" s="21">
        <v>37.712499999999999</v>
      </c>
      <c r="R11" s="4" t="s">
        <v>3</v>
      </c>
      <c r="S11" s="9">
        <v>26.14</v>
      </c>
      <c r="T11">
        <v>28.24</v>
      </c>
      <c r="U11">
        <v>33.99</v>
      </c>
      <c r="V11">
        <v>37.83</v>
      </c>
      <c r="W11">
        <v>24.83</v>
      </c>
      <c r="X11" s="10">
        <v>36.07</v>
      </c>
    </row>
    <row r="12" spans="1:31" ht="15.75" thickBot="1" x14ac:dyDescent="0.3">
      <c r="A12" s="2" t="s">
        <v>6</v>
      </c>
      <c r="R12" s="4" t="s">
        <v>9</v>
      </c>
      <c r="S12" s="9">
        <v>23.03</v>
      </c>
      <c r="T12">
        <v>24.17</v>
      </c>
      <c r="U12">
        <v>25.89</v>
      </c>
      <c r="V12">
        <v>24.82</v>
      </c>
      <c r="W12">
        <v>20.78</v>
      </c>
      <c r="X12" s="10">
        <v>23.58</v>
      </c>
    </row>
    <row r="13" spans="1:31" ht="15.75" thickBot="1" x14ac:dyDescent="0.3">
      <c r="A13" s="3" t="s">
        <v>2</v>
      </c>
      <c r="B13" s="6">
        <v>17.71</v>
      </c>
      <c r="C13" s="7">
        <v>17.54</v>
      </c>
      <c r="D13" s="7">
        <v>19.41</v>
      </c>
      <c r="E13" s="7">
        <v>17.86</v>
      </c>
      <c r="F13" s="7">
        <v>18.39</v>
      </c>
      <c r="G13" s="7">
        <v>18.04</v>
      </c>
      <c r="H13" s="7">
        <v>16.809999999999999</v>
      </c>
      <c r="I13" s="8">
        <v>15.86</v>
      </c>
      <c r="R13" s="5" t="s">
        <v>4</v>
      </c>
      <c r="S13" s="11">
        <v>38.9</v>
      </c>
      <c r="T13" s="12">
        <v>40.450000000000003</v>
      </c>
      <c r="U13" s="12">
        <v>39.299999999999997</v>
      </c>
      <c r="V13" s="12">
        <v>35.159999999999997</v>
      </c>
      <c r="W13" s="12">
        <v>36.43</v>
      </c>
      <c r="X13" s="13">
        <v>42.47</v>
      </c>
    </row>
    <row r="14" spans="1:31" ht="15.75" thickBot="1" x14ac:dyDescent="0.3">
      <c r="A14" s="4" t="s">
        <v>3</v>
      </c>
      <c r="B14" s="9">
        <v>42.31</v>
      </c>
      <c r="C14">
        <v>40.090000000000003</v>
      </c>
      <c r="D14">
        <v>40.74</v>
      </c>
      <c r="E14">
        <v>41</v>
      </c>
      <c r="F14">
        <v>41.78</v>
      </c>
      <c r="G14">
        <v>39.51</v>
      </c>
      <c r="H14">
        <v>39.08</v>
      </c>
      <c r="I14" s="10">
        <v>25.42</v>
      </c>
      <c r="R14" s="2" t="s">
        <v>14</v>
      </c>
    </row>
    <row r="15" spans="1:31" x14ac:dyDescent="0.25">
      <c r="A15" s="4" t="s">
        <v>18</v>
      </c>
      <c r="B15" s="9">
        <v>33.24</v>
      </c>
      <c r="C15">
        <v>32.6</v>
      </c>
      <c r="D15">
        <v>36.450000000000003</v>
      </c>
      <c r="E15">
        <v>39.130000000000003</v>
      </c>
      <c r="F15">
        <v>35.25</v>
      </c>
      <c r="G15">
        <v>36.159999999999997</v>
      </c>
      <c r="H15">
        <v>34.19</v>
      </c>
      <c r="I15" s="10">
        <v>32.22</v>
      </c>
      <c r="R15" s="3" t="s">
        <v>2</v>
      </c>
      <c r="S15" s="6">
        <v>13.18</v>
      </c>
      <c r="T15" s="7">
        <v>11.69</v>
      </c>
      <c r="U15" s="7">
        <v>13.23</v>
      </c>
      <c r="V15" s="7">
        <v>13.72</v>
      </c>
      <c r="W15" s="7">
        <v>8.83</v>
      </c>
      <c r="X15" s="8">
        <v>11.5</v>
      </c>
    </row>
    <row r="16" spans="1:31" ht="15.75" thickBot="1" x14ac:dyDescent="0.3">
      <c r="A16" s="5" t="s">
        <v>4</v>
      </c>
      <c r="B16" s="11">
        <v>41.29</v>
      </c>
      <c r="C16" s="12">
        <v>41.2</v>
      </c>
      <c r="D16" s="12">
        <v>40.29</v>
      </c>
      <c r="E16" s="12">
        <v>38.869999999999997</v>
      </c>
      <c r="F16" s="12">
        <v>39.979999999999997</v>
      </c>
      <c r="G16" s="12">
        <v>38.799999999999997</v>
      </c>
      <c r="H16" s="12">
        <v>37.44</v>
      </c>
      <c r="I16" s="13">
        <v>35.75</v>
      </c>
      <c r="R16" s="4" t="s">
        <v>8</v>
      </c>
      <c r="S16" s="9">
        <v>22.66</v>
      </c>
      <c r="T16">
        <v>20.74</v>
      </c>
      <c r="U16">
        <v>18.91</v>
      </c>
      <c r="V16">
        <v>15.93</v>
      </c>
      <c r="W16">
        <v>17.920000000000002</v>
      </c>
      <c r="X16" s="10">
        <v>18.170000000000002</v>
      </c>
    </row>
    <row r="17" spans="1:30" ht="15.75" thickBot="1" x14ac:dyDescent="0.3">
      <c r="A17" s="2" t="s">
        <v>7</v>
      </c>
      <c r="R17" s="4" t="s">
        <v>3</v>
      </c>
      <c r="S17" s="9">
        <v>36.86</v>
      </c>
      <c r="T17">
        <v>36.53</v>
      </c>
      <c r="U17">
        <v>23.53</v>
      </c>
      <c r="V17">
        <v>28.39</v>
      </c>
      <c r="W17">
        <v>30.26</v>
      </c>
      <c r="X17" s="10">
        <v>29.33</v>
      </c>
    </row>
    <row r="18" spans="1:30" x14ac:dyDescent="0.25">
      <c r="A18" s="3" t="s">
        <v>2</v>
      </c>
      <c r="B18" s="6">
        <v>17.55</v>
      </c>
      <c r="C18" s="7">
        <v>15.28</v>
      </c>
      <c r="D18" s="7">
        <v>16.079999999999998</v>
      </c>
      <c r="E18" s="7">
        <v>13.59</v>
      </c>
      <c r="F18" s="7">
        <v>13.77</v>
      </c>
      <c r="G18" s="7">
        <v>17.059999999999999</v>
      </c>
      <c r="H18" s="7">
        <v>14.89</v>
      </c>
      <c r="I18" s="8">
        <v>17.91</v>
      </c>
      <c r="R18" s="4" t="s">
        <v>9</v>
      </c>
      <c r="S18" s="9">
        <v>25.25</v>
      </c>
      <c r="T18">
        <v>20.16</v>
      </c>
      <c r="U18">
        <v>20.71</v>
      </c>
      <c r="V18">
        <v>19.440000000000001</v>
      </c>
      <c r="W18">
        <v>16.23</v>
      </c>
      <c r="X18" s="10">
        <v>19.62</v>
      </c>
    </row>
    <row r="19" spans="1:30" ht="15.75" thickBot="1" x14ac:dyDescent="0.3">
      <c r="A19" s="4" t="s">
        <v>3</v>
      </c>
      <c r="B19" s="9">
        <v>39.32</v>
      </c>
      <c r="C19">
        <v>33.950000000000003</v>
      </c>
      <c r="D19">
        <v>32.409999999999997</v>
      </c>
      <c r="E19">
        <v>33.32</v>
      </c>
      <c r="F19">
        <v>41.5</v>
      </c>
      <c r="G19">
        <v>37.08</v>
      </c>
      <c r="H19">
        <v>40.5</v>
      </c>
      <c r="I19" s="10">
        <v>37.380000000000003</v>
      </c>
      <c r="R19" s="5" t="s">
        <v>4</v>
      </c>
      <c r="S19" s="11">
        <v>37.04</v>
      </c>
      <c r="T19" s="12">
        <v>28.27</v>
      </c>
      <c r="U19" s="12">
        <v>23.95</v>
      </c>
      <c r="V19" s="12">
        <v>36.94</v>
      </c>
      <c r="W19" s="12">
        <v>33.32</v>
      </c>
      <c r="X19" s="13">
        <v>32.83</v>
      </c>
    </row>
    <row r="20" spans="1:30" ht="15.75" thickBot="1" x14ac:dyDescent="0.3">
      <c r="A20" s="4" t="s">
        <v>18</v>
      </c>
      <c r="B20" s="9">
        <v>30.06</v>
      </c>
      <c r="C20">
        <v>31.9</v>
      </c>
      <c r="D20">
        <v>33.72</v>
      </c>
      <c r="E20">
        <v>32.74</v>
      </c>
      <c r="F20">
        <v>36.85</v>
      </c>
      <c r="G20">
        <v>34.119999999999997</v>
      </c>
      <c r="H20">
        <v>28.91</v>
      </c>
      <c r="I20" s="10">
        <v>31.48</v>
      </c>
      <c r="R20" s="2" t="s">
        <v>15</v>
      </c>
    </row>
    <row r="21" spans="1:30" ht="15.75" thickBot="1" x14ac:dyDescent="0.3">
      <c r="A21" s="5" t="s">
        <v>4</v>
      </c>
      <c r="B21" s="11">
        <v>41.73</v>
      </c>
      <c r="C21" s="12">
        <v>42.77</v>
      </c>
      <c r="D21" s="12">
        <v>44.6</v>
      </c>
      <c r="E21" s="12">
        <v>42.28</v>
      </c>
      <c r="F21" s="12">
        <v>42.89</v>
      </c>
      <c r="G21" s="12">
        <v>41.77</v>
      </c>
      <c r="H21" s="12">
        <v>40.58</v>
      </c>
      <c r="I21" s="13">
        <v>38.18</v>
      </c>
      <c r="R21" s="3" t="s">
        <v>2</v>
      </c>
      <c r="S21" s="6">
        <v>6.96</v>
      </c>
      <c r="T21" s="7">
        <v>8.1999999999999993</v>
      </c>
      <c r="U21" s="7">
        <v>9</v>
      </c>
      <c r="V21" s="7">
        <v>10.119999999999999</v>
      </c>
      <c r="W21" s="7">
        <v>9.18</v>
      </c>
      <c r="X21" s="8">
        <v>9.7100000000000009</v>
      </c>
    </row>
    <row r="22" spans="1:30" ht="15.75" thickBot="1" x14ac:dyDescent="0.3">
      <c r="A22" s="2" t="s">
        <v>10</v>
      </c>
      <c r="R22" s="4" t="s">
        <v>8</v>
      </c>
      <c r="S22" s="9">
        <v>13.12</v>
      </c>
      <c r="T22">
        <v>14.7</v>
      </c>
      <c r="U22">
        <v>15.99</v>
      </c>
      <c r="V22">
        <v>17.559999999999999</v>
      </c>
      <c r="W22">
        <v>13.81</v>
      </c>
      <c r="X22" s="10">
        <v>12.99</v>
      </c>
    </row>
    <row r="23" spans="1:30" x14ac:dyDescent="0.25">
      <c r="A23" s="3" t="s">
        <v>2</v>
      </c>
      <c r="B23" s="6">
        <v>19.649999999999999</v>
      </c>
      <c r="C23" s="7">
        <v>18.64</v>
      </c>
      <c r="D23" s="7">
        <v>17.13</v>
      </c>
      <c r="E23" s="7">
        <v>15.92</v>
      </c>
      <c r="F23" s="7">
        <v>17.350000000000001</v>
      </c>
      <c r="G23" s="7">
        <v>16.43</v>
      </c>
      <c r="H23" s="7">
        <v>17.47</v>
      </c>
      <c r="I23" s="8">
        <v>16.2</v>
      </c>
      <c r="R23" s="4" t="s">
        <v>3</v>
      </c>
      <c r="S23" s="9">
        <v>21.22</v>
      </c>
      <c r="T23">
        <v>24.1</v>
      </c>
      <c r="U23">
        <v>32.71</v>
      </c>
      <c r="V23">
        <v>26.08</v>
      </c>
      <c r="W23">
        <v>31.4</v>
      </c>
      <c r="X23" s="10">
        <v>34.020000000000003</v>
      </c>
    </row>
    <row r="24" spans="1:30" x14ac:dyDescent="0.25">
      <c r="A24" s="4" t="s">
        <v>3</v>
      </c>
      <c r="B24" s="9">
        <v>40.21</v>
      </c>
      <c r="C24">
        <v>44.69</v>
      </c>
      <c r="D24">
        <v>40.130000000000003</v>
      </c>
      <c r="E24">
        <v>41.94</v>
      </c>
      <c r="F24">
        <v>42.39</v>
      </c>
      <c r="G24">
        <v>41.72</v>
      </c>
      <c r="H24">
        <v>38.31</v>
      </c>
      <c r="I24" s="10">
        <v>39.6</v>
      </c>
      <c r="R24" s="4" t="s">
        <v>9</v>
      </c>
      <c r="S24" s="9">
        <v>16.54</v>
      </c>
      <c r="T24">
        <v>15.94</v>
      </c>
      <c r="U24">
        <v>16.559999999999999</v>
      </c>
      <c r="V24">
        <v>20.04</v>
      </c>
      <c r="W24">
        <v>16.27</v>
      </c>
      <c r="X24" s="10">
        <v>16</v>
      </c>
    </row>
    <row r="25" spans="1:30" ht="15.75" thickBot="1" x14ac:dyDescent="0.3">
      <c r="A25" s="4" t="s">
        <v>18</v>
      </c>
      <c r="B25" s="9">
        <v>30.67</v>
      </c>
      <c r="C25">
        <v>29.28</v>
      </c>
      <c r="D25">
        <v>31.92</v>
      </c>
      <c r="E25">
        <v>34.35</v>
      </c>
      <c r="F25">
        <v>36.590000000000003</v>
      </c>
      <c r="G25">
        <v>31.95</v>
      </c>
      <c r="H25">
        <v>27.38</v>
      </c>
      <c r="I25" s="10">
        <v>29.21</v>
      </c>
      <c r="R25" s="5" t="s">
        <v>4</v>
      </c>
      <c r="S25" s="11">
        <v>34.33</v>
      </c>
      <c r="T25" s="12">
        <v>34.49</v>
      </c>
      <c r="U25" s="12">
        <v>26.88</v>
      </c>
      <c r="V25" s="12">
        <v>27.03</v>
      </c>
      <c r="W25" s="12">
        <v>29.64</v>
      </c>
      <c r="X25" s="13">
        <v>27.74</v>
      </c>
    </row>
    <row r="26" spans="1:30" ht="15.75" thickBot="1" x14ac:dyDescent="0.3">
      <c r="A26" s="5" t="s">
        <v>4</v>
      </c>
      <c r="B26" s="11">
        <v>42.32</v>
      </c>
      <c r="C26" s="12">
        <v>40.659999999999997</v>
      </c>
      <c r="D26" s="12">
        <v>40.9</v>
      </c>
      <c r="E26" s="12">
        <v>40.74</v>
      </c>
      <c r="F26" s="12">
        <v>30.08</v>
      </c>
      <c r="G26" s="12">
        <v>39.5</v>
      </c>
      <c r="H26" s="12">
        <v>38.64</v>
      </c>
      <c r="I26" s="13">
        <v>38.36</v>
      </c>
      <c r="R26" s="25" t="s">
        <v>16</v>
      </c>
    </row>
    <row r="27" spans="1:30" ht="15.75" thickBot="1" x14ac:dyDescent="0.3">
      <c r="A27" s="2" t="s">
        <v>19</v>
      </c>
      <c r="R27" s="3" t="s">
        <v>2</v>
      </c>
      <c r="S27" s="7">
        <v>4.55</v>
      </c>
      <c r="T27" s="7">
        <v>5.86</v>
      </c>
      <c r="U27" s="7">
        <v>4.6900000000000004</v>
      </c>
      <c r="V27" s="7">
        <v>5.26</v>
      </c>
      <c r="W27" s="7">
        <v>3.61</v>
      </c>
      <c r="X27" s="7">
        <v>4.18</v>
      </c>
      <c r="Y27" s="7">
        <v>3.63</v>
      </c>
      <c r="Z27" s="7">
        <v>5.38</v>
      </c>
      <c r="AA27" s="7">
        <v>3.86</v>
      </c>
      <c r="AB27" s="7">
        <v>5.17</v>
      </c>
      <c r="AC27" s="7">
        <v>5.14</v>
      </c>
      <c r="AD27" s="8">
        <v>5.74</v>
      </c>
    </row>
    <row r="28" spans="1:30" x14ac:dyDescent="0.25">
      <c r="A28" s="3" t="s">
        <v>2</v>
      </c>
      <c r="B28" s="6">
        <v>19.100000000000001</v>
      </c>
      <c r="C28" s="7">
        <v>21.27</v>
      </c>
      <c r="D28" s="7">
        <v>21.72</v>
      </c>
      <c r="E28" s="7">
        <v>18.850000000000001</v>
      </c>
      <c r="F28" s="7">
        <v>16.68</v>
      </c>
      <c r="G28" s="7">
        <v>15.3</v>
      </c>
      <c r="H28" s="7">
        <v>17.98</v>
      </c>
      <c r="I28" s="8">
        <v>17.41</v>
      </c>
      <c r="R28" s="4" t="s">
        <v>8</v>
      </c>
      <c r="S28">
        <v>14.68</v>
      </c>
      <c r="T28">
        <v>12.84</v>
      </c>
      <c r="U28">
        <v>9.4499999999999993</v>
      </c>
      <c r="V28">
        <v>8.49</v>
      </c>
      <c r="W28">
        <v>9.1999999999999993</v>
      </c>
      <c r="X28">
        <v>5.83</v>
      </c>
      <c r="Y28">
        <v>8.73</v>
      </c>
      <c r="Z28">
        <v>10.76</v>
      </c>
      <c r="AA28">
        <v>10.49</v>
      </c>
      <c r="AB28">
        <v>11.22</v>
      </c>
      <c r="AC28">
        <v>12.22</v>
      </c>
      <c r="AD28" s="10">
        <v>12.12</v>
      </c>
    </row>
    <row r="29" spans="1:30" x14ac:dyDescent="0.25">
      <c r="A29" s="4" t="s">
        <v>3</v>
      </c>
      <c r="B29" s="9">
        <v>40.6</v>
      </c>
      <c r="C29">
        <v>42.24</v>
      </c>
      <c r="D29">
        <v>42.63</v>
      </c>
      <c r="E29">
        <v>42.38</v>
      </c>
      <c r="F29">
        <v>42.49</v>
      </c>
      <c r="G29">
        <v>40.090000000000003</v>
      </c>
      <c r="H29">
        <v>40.21</v>
      </c>
      <c r="I29" s="10">
        <v>40.049999999999997</v>
      </c>
      <c r="R29" s="4" t="s">
        <v>3</v>
      </c>
      <c r="S29">
        <v>16.260000000000002</v>
      </c>
      <c r="T29">
        <v>21.05</v>
      </c>
      <c r="U29">
        <v>16.04</v>
      </c>
      <c r="V29">
        <v>19.73</v>
      </c>
      <c r="W29">
        <v>19.13</v>
      </c>
      <c r="X29">
        <v>11.59</v>
      </c>
      <c r="Y29">
        <v>14.25</v>
      </c>
      <c r="Z29">
        <v>14.44</v>
      </c>
      <c r="AA29">
        <v>18.87</v>
      </c>
      <c r="AB29">
        <v>22.23</v>
      </c>
      <c r="AC29">
        <v>18.48</v>
      </c>
      <c r="AD29" s="10">
        <v>13.37</v>
      </c>
    </row>
    <row r="30" spans="1:30" x14ac:dyDescent="0.25">
      <c r="A30" s="4" t="s">
        <v>18</v>
      </c>
      <c r="B30" s="9">
        <v>35.340000000000003</v>
      </c>
      <c r="C30">
        <v>33.64</v>
      </c>
      <c r="D30">
        <v>36.33</v>
      </c>
      <c r="E30">
        <v>38.61</v>
      </c>
      <c r="F30">
        <v>36.700000000000003</v>
      </c>
      <c r="G30">
        <v>34.97</v>
      </c>
      <c r="H30">
        <v>34.92</v>
      </c>
      <c r="I30" s="10">
        <v>31.23</v>
      </c>
      <c r="R30" s="4" t="s">
        <v>9</v>
      </c>
      <c r="S30">
        <v>14.54</v>
      </c>
      <c r="T30">
        <v>10.91</v>
      </c>
      <c r="U30">
        <v>13.49</v>
      </c>
      <c r="V30">
        <v>13.71</v>
      </c>
      <c r="W30">
        <v>10.94</v>
      </c>
      <c r="X30">
        <v>7.35</v>
      </c>
      <c r="Y30">
        <v>7.31</v>
      </c>
      <c r="Z30">
        <v>12.38</v>
      </c>
      <c r="AA30">
        <v>11.51</v>
      </c>
      <c r="AB30">
        <v>12.53</v>
      </c>
      <c r="AC30">
        <v>11.56</v>
      </c>
      <c r="AD30" s="10">
        <v>11.24</v>
      </c>
    </row>
    <row r="31" spans="1:30" ht="15.75" thickBot="1" x14ac:dyDescent="0.3">
      <c r="A31" s="5" t="s">
        <v>4</v>
      </c>
      <c r="B31" s="11">
        <v>42.12</v>
      </c>
      <c r="C31" s="12">
        <v>43.77</v>
      </c>
      <c r="D31" s="12">
        <v>43.43</v>
      </c>
      <c r="E31" s="12">
        <v>48.91</v>
      </c>
      <c r="F31" s="12">
        <v>48.01</v>
      </c>
      <c r="G31" s="12">
        <v>44.24</v>
      </c>
      <c r="H31" s="12">
        <v>42.36</v>
      </c>
      <c r="I31" s="13">
        <v>41.67</v>
      </c>
      <c r="R31" s="5" t="s">
        <v>4</v>
      </c>
      <c r="S31" s="12">
        <v>22.06</v>
      </c>
      <c r="T31" s="12">
        <v>26.38</v>
      </c>
      <c r="U31" s="12">
        <v>21.78</v>
      </c>
      <c r="V31" s="12">
        <v>18.55</v>
      </c>
      <c r="W31" s="12">
        <v>27.66</v>
      </c>
      <c r="X31" s="12">
        <v>32.700000000000003</v>
      </c>
      <c r="Y31" s="12">
        <v>19.16</v>
      </c>
      <c r="Z31" s="12">
        <v>15.69</v>
      </c>
      <c r="AA31" s="12">
        <v>21.3</v>
      </c>
      <c r="AB31" s="12">
        <v>15.61</v>
      </c>
      <c r="AC31" s="12">
        <v>19.96</v>
      </c>
      <c r="AD31" s="13">
        <v>20.79</v>
      </c>
    </row>
    <row r="32" spans="1:30" ht="15.75" thickBot="1" x14ac:dyDescent="0.3">
      <c r="A32" s="2" t="s">
        <v>20</v>
      </c>
    </row>
    <row r="33" spans="1:16" x14ac:dyDescent="0.25">
      <c r="A33" s="3" t="s">
        <v>2</v>
      </c>
      <c r="B33" s="6">
        <v>13.81</v>
      </c>
      <c r="C33" s="7">
        <v>12.67</v>
      </c>
      <c r="D33" s="7">
        <v>13.87</v>
      </c>
      <c r="E33" s="7">
        <v>13.12</v>
      </c>
      <c r="F33" s="7">
        <v>13.34</v>
      </c>
      <c r="G33" s="7">
        <v>16.600000000000001</v>
      </c>
      <c r="H33" s="7">
        <v>12.99</v>
      </c>
      <c r="I33" s="8">
        <v>14.79</v>
      </c>
    </row>
    <row r="34" spans="1:16" x14ac:dyDescent="0.25">
      <c r="A34" s="4" t="s">
        <v>3</v>
      </c>
      <c r="B34" s="9">
        <v>36.049999999999997</v>
      </c>
      <c r="C34">
        <v>29.22</v>
      </c>
      <c r="D34">
        <v>29.68</v>
      </c>
      <c r="E34">
        <v>31.54</v>
      </c>
      <c r="F34">
        <v>35.94</v>
      </c>
      <c r="G34">
        <v>32.119999999999997</v>
      </c>
      <c r="H34">
        <v>33.28</v>
      </c>
      <c r="I34" s="10">
        <v>31.48</v>
      </c>
    </row>
    <row r="35" spans="1:16" x14ac:dyDescent="0.25">
      <c r="A35" s="4" t="s">
        <v>18</v>
      </c>
      <c r="B35" s="9">
        <v>28.71</v>
      </c>
      <c r="C35">
        <v>24.52</v>
      </c>
      <c r="D35">
        <v>28.79</v>
      </c>
      <c r="E35">
        <v>29.27</v>
      </c>
      <c r="F35">
        <v>32.61</v>
      </c>
      <c r="G35">
        <v>30.38</v>
      </c>
      <c r="H35">
        <v>27.07</v>
      </c>
      <c r="I35" s="10">
        <v>25.98</v>
      </c>
    </row>
    <row r="36" spans="1:16" ht="15.75" thickBot="1" x14ac:dyDescent="0.3">
      <c r="A36" s="5" t="s">
        <v>4</v>
      </c>
      <c r="B36" s="11">
        <v>31.24</v>
      </c>
      <c r="C36" s="12">
        <v>32.78</v>
      </c>
      <c r="D36" s="12">
        <v>32.1</v>
      </c>
      <c r="E36" s="12">
        <v>34.840000000000003</v>
      </c>
      <c r="F36" s="12">
        <v>36.67</v>
      </c>
      <c r="G36" s="12">
        <v>31.72</v>
      </c>
      <c r="H36" s="12">
        <v>31.1</v>
      </c>
      <c r="I36" s="13">
        <v>32.15</v>
      </c>
    </row>
    <row r="37" spans="1:16" ht="15.75" thickBot="1" x14ac:dyDescent="0.3">
      <c r="A37" s="2" t="s">
        <v>21</v>
      </c>
    </row>
    <row r="38" spans="1:16" x14ac:dyDescent="0.25">
      <c r="A38" s="3" t="s">
        <v>2</v>
      </c>
      <c r="B38" s="6">
        <v>17.96</v>
      </c>
      <c r="C38" s="7">
        <v>17.34</v>
      </c>
      <c r="D38" s="7">
        <v>16.600000000000001</v>
      </c>
      <c r="E38" s="7">
        <v>15.2</v>
      </c>
      <c r="F38" s="7">
        <v>16.23</v>
      </c>
      <c r="G38" s="7">
        <v>16.23</v>
      </c>
      <c r="H38" s="7">
        <v>16.98</v>
      </c>
      <c r="I38" s="8">
        <v>16</v>
      </c>
    </row>
    <row r="39" spans="1:16" x14ac:dyDescent="0.25">
      <c r="A39" s="4" t="s">
        <v>3</v>
      </c>
      <c r="B39" s="9">
        <v>35.869999999999997</v>
      </c>
      <c r="C39">
        <v>40.880000000000003</v>
      </c>
      <c r="D39">
        <v>37.04</v>
      </c>
      <c r="E39">
        <v>39.1</v>
      </c>
      <c r="F39">
        <v>39.31</v>
      </c>
      <c r="G39">
        <v>37.630000000000003</v>
      </c>
      <c r="H39">
        <v>34.6</v>
      </c>
      <c r="I39" s="10">
        <v>37.270000000000003</v>
      </c>
    </row>
    <row r="40" spans="1:16" x14ac:dyDescent="0.25">
      <c r="A40" s="4" t="s">
        <v>18</v>
      </c>
      <c r="B40" s="9">
        <v>27.83</v>
      </c>
      <c r="C40">
        <v>26.98</v>
      </c>
      <c r="D40">
        <v>30.55</v>
      </c>
      <c r="E40">
        <v>30.98</v>
      </c>
      <c r="F40">
        <v>33.03</v>
      </c>
      <c r="G40">
        <v>29.39</v>
      </c>
      <c r="H40">
        <v>26.21</v>
      </c>
      <c r="I40" s="10">
        <v>25.93</v>
      </c>
    </row>
    <row r="41" spans="1:16" ht="15.75" thickBot="1" x14ac:dyDescent="0.3">
      <c r="A41" s="5" t="s">
        <v>4</v>
      </c>
      <c r="B41" s="11">
        <v>39.83</v>
      </c>
      <c r="C41" s="12">
        <v>35.96</v>
      </c>
      <c r="D41" s="12">
        <v>36.04</v>
      </c>
      <c r="E41" s="12">
        <v>37.96</v>
      </c>
      <c r="F41" s="12">
        <v>26.44</v>
      </c>
      <c r="G41" s="12">
        <v>36.49</v>
      </c>
      <c r="H41" s="12">
        <v>36.25</v>
      </c>
      <c r="I41" s="13">
        <v>34.1</v>
      </c>
    </row>
    <row r="43" spans="1:16" s="41" customFormat="1" x14ac:dyDescent="0.25"/>
    <row r="44" spans="1:16" x14ac:dyDescent="0.25">
      <c r="A44" s="1" t="s">
        <v>33</v>
      </c>
    </row>
    <row r="46" spans="1:16" ht="15.75" thickBot="1" x14ac:dyDescent="0.3"/>
    <row r="47" spans="1:16" ht="15.75" thickBot="1" x14ac:dyDescent="0.3">
      <c r="B47" s="33"/>
      <c r="C47" s="29"/>
      <c r="D47" s="34" t="s">
        <v>34</v>
      </c>
      <c r="E47" s="29"/>
      <c r="F47" s="29"/>
      <c r="G47" s="29"/>
      <c r="H47" s="30"/>
      <c r="J47" s="33"/>
      <c r="K47" s="29"/>
      <c r="L47" s="34" t="s">
        <v>35</v>
      </c>
      <c r="M47" s="29"/>
      <c r="N47" s="29"/>
      <c r="O47" s="29"/>
      <c r="P47" s="30"/>
    </row>
    <row r="48" spans="1:16" ht="15.75" thickBot="1" x14ac:dyDescent="0.3">
      <c r="B48" s="9"/>
      <c r="H48" s="10"/>
      <c r="J48" s="9"/>
      <c r="P48" s="10"/>
    </row>
    <row r="49" spans="2:16" ht="15.75" thickBot="1" x14ac:dyDescent="0.3">
      <c r="B49" s="9"/>
      <c r="C49" s="38" t="s">
        <v>26</v>
      </c>
      <c r="D49" s="39" t="s">
        <v>27</v>
      </c>
      <c r="E49" s="39" t="s">
        <v>28</v>
      </c>
      <c r="F49" s="40" t="s">
        <v>29</v>
      </c>
      <c r="H49" s="10"/>
      <c r="J49" s="9"/>
      <c r="K49" s="35" t="s">
        <v>26</v>
      </c>
      <c r="L49" s="36" t="s">
        <v>27</v>
      </c>
      <c r="M49" s="36" t="s">
        <v>28</v>
      </c>
      <c r="N49" s="37" t="s">
        <v>29</v>
      </c>
      <c r="P49" s="10"/>
    </row>
    <row r="50" spans="2:16" x14ac:dyDescent="0.25">
      <c r="B50" s="9" t="s">
        <v>1</v>
      </c>
      <c r="C50" s="42">
        <v>17.908750000000001</v>
      </c>
      <c r="D50" s="42">
        <v>36.606250000000003</v>
      </c>
      <c r="E50" s="42">
        <v>41.8</v>
      </c>
      <c r="F50" s="42">
        <v>38.201250000000002</v>
      </c>
      <c r="G50" s="17"/>
      <c r="H50" s="18"/>
      <c r="I50" s="17"/>
      <c r="J50" s="43" t="s">
        <v>1</v>
      </c>
      <c r="K50" s="44">
        <f>C50/$C50</f>
        <v>1</v>
      </c>
      <c r="L50" s="44">
        <f>D50/$C50</f>
        <v>2.044042716549173</v>
      </c>
      <c r="M50" s="44">
        <f t="shared" ref="K50:N57" si="0">E50/$C50</f>
        <v>2.3340545822572762</v>
      </c>
      <c r="N50" s="42">
        <f t="shared" si="0"/>
        <v>2.13310532560899</v>
      </c>
      <c r="O50" s="17"/>
      <c r="P50" s="10"/>
    </row>
    <row r="51" spans="2:16" x14ac:dyDescent="0.25">
      <c r="B51" s="9" t="s">
        <v>5</v>
      </c>
      <c r="C51" s="45">
        <v>16.53125</v>
      </c>
      <c r="D51" s="45">
        <v>35.053750000000001</v>
      </c>
      <c r="E51" s="45">
        <v>39.988750000000003</v>
      </c>
      <c r="F51" s="45">
        <v>36.603749999999998</v>
      </c>
      <c r="G51" s="17"/>
      <c r="H51" s="18"/>
      <c r="I51" s="17"/>
      <c r="J51" s="43" t="s">
        <v>5</v>
      </c>
      <c r="K51" s="46">
        <f t="shared" si="0"/>
        <v>1</v>
      </c>
      <c r="L51" s="46">
        <f t="shared" si="0"/>
        <v>2.1204536862003782</v>
      </c>
      <c r="M51" s="46">
        <f t="shared" si="0"/>
        <v>2.4189792060491495</v>
      </c>
      <c r="N51" s="45">
        <f t="shared" si="0"/>
        <v>2.2142155009451794</v>
      </c>
      <c r="O51" s="17"/>
      <c r="P51" s="10"/>
    </row>
    <row r="52" spans="2:16" x14ac:dyDescent="0.25">
      <c r="B52" s="9" t="s">
        <v>6</v>
      </c>
      <c r="C52" s="45">
        <v>16.608750000000001</v>
      </c>
      <c r="D52" s="45">
        <v>34.905000000000001</v>
      </c>
      <c r="E52" s="45">
        <v>39.202500000000001</v>
      </c>
      <c r="F52" s="45">
        <v>38.741250000000001</v>
      </c>
      <c r="G52" s="17"/>
      <c r="H52" s="18"/>
      <c r="I52" s="17"/>
      <c r="J52" s="43" t="s">
        <v>6</v>
      </c>
      <c r="K52" s="46">
        <f t="shared" si="0"/>
        <v>1</v>
      </c>
      <c r="L52" s="46">
        <f t="shared" si="0"/>
        <v>2.1016030706705804</v>
      </c>
      <c r="M52" s="46">
        <f t="shared" si="0"/>
        <v>2.3603522239783246</v>
      </c>
      <c r="N52" s="45">
        <f t="shared" si="0"/>
        <v>2.3325807179950329</v>
      </c>
      <c r="O52" s="17"/>
      <c r="P52" s="10"/>
    </row>
    <row r="53" spans="2:16" x14ac:dyDescent="0.25">
      <c r="B53" s="9" t="s">
        <v>7</v>
      </c>
      <c r="C53" s="45">
        <v>20.918749999999999</v>
      </c>
      <c r="D53" s="45">
        <v>32.472499999999997</v>
      </c>
      <c r="E53" s="45">
        <v>41.85</v>
      </c>
      <c r="F53" s="45">
        <v>36.932499999999997</v>
      </c>
      <c r="G53" s="17"/>
      <c r="H53" s="18"/>
      <c r="I53" s="17"/>
      <c r="J53" s="43" t="s">
        <v>7</v>
      </c>
      <c r="K53" s="46">
        <f>C53/$C53</f>
        <v>1</v>
      </c>
      <c r="L53" s="46">
        <f>D53/$C53</f>
        <v>1.5523155064236629</v>
      </c>
      <c r="M53" s="46">
        <f t="shared" si="0"/>
        <v>2.0005975500448163</v>
      </c>
      <c r="N53" s="45">
        <f t="shared" si="0"/>
        <v>1.7655213624141022</v>
      </c>
      <c r="O53" s="17"/>
      <c r="P53" s="10"/>
    </row>
    <row r="54" spans="2:16" x14ac:dyDescent="0.25">
      <c r="B54" s="9" t="s">
        <v>10</v>
      </c>
      <c r="C54" s="45">
        <v>21.556249999999999</v>
      </c>
      <c r="D54" s="45">
        <v>31.418749999999999</v>
      </c>
      <c r="E54" s="45">
        <v>38.9</v>
      </c>
      <c r="F54" s="45">
        <v>41.123750000000001</v>
      </c>
      <c r="G54" s="17"/>
      <c r="H54" s="18"/>
      <c r="I54" s="17"/>
      <c r="J54" s="43" t="s">
        <v>10</v>
      </c>
      <c r="K54" s="46">
        <f t="shared" si="0"/>
        <v>1</v>
      </c>
      <c r="L54" s="46">
        <f t="shared" si="0"/>
        <v>1.4575239199768049</v>
      </c>
      <c r="M54" s="46">
        <f t="shared" si="0"/>
        <v>1.8045810379820237</v>
      </c>
      <c r="N54" s="45">
        <f t="shared" si="0"/>
        <v>1.9077413743113947</v>
      </c>
      <c r="O54" s="17"/>
      <c r="P54" s="10"/>
    </row>
    <row r="55" spans="2:16" x14ac:dyDescent="0.25">
      <c r="B55" s="9" t="s">
        <v>19</v>
      </c>
      <c r="C55" s="45">
        <v>22.271249999999998</v>
      </c>
      <c r="D55" s="45">
        <v>35.217500000000001</v>
      </c>
      <c r="E55" s="45">
        <v>44.313749999999999</v>
      </c>
      <c r="F55" s="45">
        <v>41.33625</v>
      </c>
      <c r="G55" s="17"/>
      <c r="H55" s="18"/>
      <c r="I55" s="17"/>
      <c r="J55" s="43" t="s">
        <v>19</v>
      </c>
      <c r="K55" s="46">
        <f t="shared" si="0"/>
        <v>1</v>
      </c>
      <c r="L55" s="46">
        <f t="shared" si="0"/>
        <v>1.581298759611607</v>
      </c>
      <c r="M55" s="46">
        <f t="shared" si="0"/>
        <v>1.9897289105910088</v>
      </c>
      <c r="N55" s="45">
        <f t="shared" si="0"/>
        <v>1.8560363697592188</v>
      </c>
      <c r="O55" s="17"/>
      <c r="P55" s="10"/>
    </row>
    <row r="56" spans="2:16" x14ac:dyDescent="0.25">
      <c r="B56" s="9" t="s">
        <v>20</v>
      </c>
      <c r="C56" s="45">
        <v>14.2475</v>
      </c>
      <c r="D56" s="45">
        <v>28.416250000000002</v>
      </c>
      <c r="E56" s="45">
        <v>32.825000000000003</v>
      </c>
      <c r="F56" s="45">
        <v>32.41375</v>
      </c>
      <c r="G56" s="17"/>
      <c r="H56" s="18"/>
      <c r="I56" s="17"/>
      <c r="J56" s="43" t="s">
        <v>20</v>
      </c>
      <c r="K56" s="46">
        <f t="shared" si="0"/>
        <v>1</v>
      </c>
      <c r="L56" s="46">
        <f t="shared" si="0"/>
        <v>1.9944727145113179</v>
      </c>
      <c r="M56" s="46">
        <f t="shared" si="0"/>
        <v>2.3039129671872258</v>
      </c>
      <c r="N56" s="45">
        <f t="shared" si="0"/>
        <v>2.275048254079663</v>
      </c>
      <c r="O56" s="17"/>
      <c r="P56" s="10"/>
    </row>
    <row r="57" spans="2:16" ht="15.75" thickBot="1" x14ac:dyDescent="0.3">
      <c r="B57" s="9" t="s">
        <v>21</v>
      </c>
      <c r="C57" s="47">
        <v>18.846250000000001</v>
      </c>
      <c r="D57" s="47">
        <v>28.862500000000001</v>
      </c>
      <c r="E57" s="47">
        <v>35.383749999999999</v>
      </c>
      <c r="F57" s="47">
        <v>37.712499999999999</v>
      </c>
      <c r="G57" s="17"/>
      <c r="H57" s="18"/>
      <c r="I57" s="17"/>
      <c r="J57" s="43" t="s">
        <v>21</v>
      </c>
      <c r="K57" s="48">
        <f t="shared" si="0"/>
        <v>1</v>
      </c>
      <c r="L57" s="48">
        <f t="shared" si="0"/>
        <v>1.5314717782052132</v>
      </c>
      <c r="M57" s="48">
        <f t="shared" si="0"/>
        <v>1.8774955229820254</v>
      </c>
      <c r="N57" s="47">
        <f t="shared" si="0"/>
        <v>2.0010612190754125</v>
      </c>
      <c r="O57" s="17"/>
      <c r="P57" s="10"/>
    </row>
    <row r="58" spans="2:16" x14ac:dyDescent="0.25">
      <c r="B58" s="9"/>
      <c r="C58" s="17"/>
      <c r="D58" s="17"/>
      <c r="E58" s="17"/>
      <c r="F58" s="17"/>
      <c r="G58" s="17"/>
      <c r="H58" s="18"/>
      <c r="I58" s="17"/>
      <c r="J58" s="43"/>
      <c r="K58" s="17"/>
      <c r="L58" s="17"/>
      <c r="M58" s="17"/>
      <c r="N58" s="17"/>
      <c r="O58" s="17"/>
      <c r="P58" s="10"/>
    </row>
    <row r="59" spans="2:16" ht="15.75" thickBot="1" x14ac:dyDescent="0.3">
      <c r="B59" s="9"/>
      <c r="C59" s="17"/>
      <c r="D59" s="17"/>
      <c r="E59" s="17"/>
      <c r="F59" s="17"/>
      <c r="G59" s="17"/>
      <c r="H59" s="18"/>
      <c r="I59" s="17"/>
      <c r="J59" s="43"/>
      <c r="K59" s="17"/>
      <c r="L59" s="17"/>
      <c r="M59" s="17"/>
      <c r="N59" s="17"/>
      <c r="O59" s="17"/>
      <c r="P59" s="10"/>
    </row>
    <row r="60" spans="2:16" ht="15.75" thickBot="1" x14ac:dyDescent="0.3">
      <c r="B60" s="9"/>
      <c r="C60" s="49" t="s">
        <v>26</v>
      </c>
      <c r="D60" s="50" t="s">
        <v>30</v>
      </c>
      <c r="E60" s="50" t="s">
        <v>28</v>
      </c>
      <c r="F60" s="50" t="s">
        <v>31</v>
      </c>
      <c r="G60" s="51" t="s">
        <v>29</v>
      </c>
      <c r="H60" s="18"/>
      <c r="I60" s="17"/>
      <c r="J60" s="43"/>
      <c r="K60" s="49" t="s">
        <v>26</v>
      </c>
      <c r="L60" s="50" t="s">
        <v>30</v>
      </c>
      <c r="M60" s="50" t="s">
        <v>28</v>
      </c>
      <c r="N60" s="50" t="s">
        <v>31</v>
      </c>
      <c r="O60" s="51" t="s">
        <v>29</v>
      </c>
      <c r="P60" s="10"/>
    </row>
    <row r="61" spans="2:16" x14ac:dyDescent="0.25">
      <c r="B61" s="9" t="s">
        <v>12</v>
      </c>
      <c r="C61" s="44">
        <v>10.53</v>
      </c>
      <c r="D61" s="44">
        <v>17.625</v>
      </c>
      <c r="E61" s="42">
        <v>32.49333</v>
      </c>
      <c r="F61" s="52">
        <v>21.841670000000001</v>
      </c>
      <c r="G61" s="52">
        <v>37.1</v>
      </c>
      <c r="H61" s="18"/>
      <c r="I61" s="17"/>
      <c r="J61" s="43" t="s">
        <v>12</v>
      </c>
      <c r="K61" s="44">
        <f t="shared" ref="K61:O65" si="1">C61/$C61</f>
        <v>1</v>
      </c>
      <c r="L61" s="44">
        <f>D61/$C61</f>
        <v>1.6737891737891739</v>
      </c>
      <c r="M61" s="44">
        <f>E61/$C61</f>
        <v>3.0857863247863251</v>
      </c>
      <c r="N61" s="44">
        <f>F61/$C61</f>
        <v>2.074232668566002</v>
      </c>
      <c r="O61" s="42">
        <f>G61/$C61</f>
        <v>3.5232668566001903</v>
      </c>
      <c r="P61" s="10"/>
    </row>
    <row r="62" spans="2:16" x14ac:dyDescent="0.25">
      <c r="B62" s="9" t="s">
        <v>13</v>
      </c>
      <c r="C62" s="46">
        <v>12.02167</v>
      </c>
      <c r="D62" s="46">
        <v>18.781669999999998</v>
      </c>
      <c r="E62" s="45">
        <v>31.183330000000002</v>
      </c>
      <c r="F62" s="53">
        <v>23.711670000000002</v>
      </c>
      <c r="G62" s="53">
        <v>38.784999999999997</v>
      </c>
      <c r="H62" s="18"/>
      <c r="I62" s="17"/>
      <c r="J62" s="43" t="s">
        <v>13</v>
      </c>
      <c r="K62" s="46">
        <f t="shared" si="1"/>
        <v>1</v>
      </c>
      <c r="L62" s="46">
        <f t="shared" si="1"/>
        <v>1.5623178809599663</v>
      </c>
      <c r="M62" s="46">
        <f t="shared" si="1"/>
        <v>2.5939266341531586</v>
      </c>
      <c r="N62" s="46">
        <f t="shared" si="1"/>
        <v>1.9724106550920131</v>
      </c>
      <c r="O62" s="45">
        <f t="shared" si="1"/>
        <v>3.2262572504485645</v>
      </c>
      <c r="P62" s="10"/>
    </row>
    <row r="63" spans="2:16" x14ac:dyDescent="0.25">
      <c r="B63" s="9" t="s">
        <v>14</v>
      </c>
      <c r="C63" s="46">
        <v>12.025</v>
      </c>
      <c r="D63" s="46">
        <v>19.055</v>
      </c>
      <c r="E63" s="45">
        <v>30.816669999999998</v>
      </c>
      <c r="F63" s="53">
        <v>20.234999999999999</v>
      </c>
      <c r="G63" s="53">
        <v>32.058329999999998</v>
      </c>
      <c r="H63" s="18"/>
      <c r="I63" s="17"/>
      <c r="J63" s="43" t="s">
        <v>14</v>
      </c>
      <c r="K63" s="46">
        <f t="shared" si="1"/>
        <v>1</v>
      </c>
      <c r="L63" s="46">
        <f t="shared" si="1"/>
        <v>1.5846153846153845</v>
      </c>
      <c r="M63" s="46">
        <f t="shared" si="1"/>
        <v>2.5627168399168396</v>
      </c>
      <c r="N63" s="46">
        <f t="shared" si="1"/>
        <v>1.6827442827442827</v>
      </c>
      <c r="O63" s="45">
        <f t="shared" si="1"/>
        <v>2.6659733887733887</v>
      </c>
      <c r="P63" s="10"/>
    </row>
    <row r="64" spans="2:16" x14ac:dyDescent="0.25">
      <c r="B64" s="9" t="s">
        <v>15</v>
      </c>
      <c r="C64" s="46">
        <v>8.8616670000000006</v>
      </c>
      <c r="D64" s="46">
        <v>14.695</v>
      </c>
      <c r="E64" s="45">
        <v>28.254999999999999</v>
      </c>
      <c r="F64" s="53">
        <v>16.891670000000001</v>
      </c>
      <c r="G64" s="53">
        <v>30.018329999999999</v>
      </c>
      <c r="H64" s="18"/>
      <c r="I64" s="17"/>
      <c r="J64" s="43" t="s">
        <v>15</v>
      </c>
      <c r="K64" s="46">
        <f t="shared" si="1"/>
        <v>1</v>
      </c>
      <c r="L64" s="46">
        <f t="shared" si="1"/>
        <v>1.6582658770635366</v>
      </c>
      <c r="M64" s="46">
        <f t="shared" si="1"/>
        <v>3.1884520147281541</v>
      </c>
      <c r="N64" s="46">
        <f t="shared" si="1"/>
        <v>1.9061503890859361</v>
      </c>
      <c r="O64" s="45">
        <f t="shared" si="1"/>
        <v>3.3874360207848024</v>
      </c>
      <c r="P64" s="10"/>
    </row>
    <row r="65" spans="2:16" ht="15.75" thickBot="1" x14ac:dyDescent="0.3">
      <c r="B65" s="9" t="s">
        <v>16</v>
      </c>
      <c r="C65" s="48">
        <v>4.755833</v>
      </c>
      <c r="D65" s="48">
        <v>10.5025</v>
      </c>
      <c r="E65" s="47">
        <v>17.12</v>
      </c>
      <c r="F65" s="54">
        <v>11.455830000000001</v>
      </c>
      <c r="G65" s="54">
        <v>21.803329999999999</v>
      </c>
      <c r="H65" s="18"/>
      <c r="I65" s="17"/>
      <c r="J65" s="43" t="s">
        <v>16</v>
      </c>
      <c r="K65" s="48">
        <f t="shared" si="1"/>
        <v>1</v>
      </c>
      <c r="L65" s="48">
        <f t="shared" si="1"/>
        <v>2.2083407890899447</v>
      </c>
      <c r="M65" s="48">
        <f t="shared" si="1"/>
        <v>3.5997899842151733</v>
      </c>
      <c r="N65" s="48">
        <f t="shared" si="1"/>
        <v>2.4087956831116655</v>
      </c>
      <c r="O65" s="47">
        <f t="shared" si="1"/>
        <v>4.584544915685643</v>
      </c>
      <c r="P65" s="10"/>
    </row>
    <row r="66" spans="2:16" ht="15.75" thickBot="1" x14ac:dyDescent="0.3">
      <c r="B66" s="11"/>
      <c r="C66" s="12"/>
      <c r="D66" s="12"/>
      <c r="E66" s="12"/>
      <c r="F66" s="12"/>
      <c r="G66" s="12"/>
      <c r="H66" s="13"/>
      <c r="J66" s="11"/>
      <c r="K66" s="12"/>
      <c r="L66" s="12"/>
      <c r="M66" s="12"/>
      <c r="N66" s="12"/>
      <c r="O66" s="12"/>
      <c r="P66" s="13"/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3419A-D6E4-47F3-AA24-C45BB8B5A6AE}">
  <dimension ref="A1:AD66"/>
  <sheetViews>
    <sheetView workbookViewId="0"/>
  </sheetViews>
  <sheetFormatPr defaultRowHeight="15" x14ac:dyDescent="0.25"/>
  <cols>
    <col min="1" max="1" width="13.85546875" customWidth="1"/>
    <col min="11" max="11" width="10.140625" customWidth="1"/>
    <col min="12" max="12" width="10.85546875" customWidth="1"/>
    <col min="18" max="30" width="13.7109375" bestFit="1" customWidth="1"/>
  </cols>
  <sheetData>
    <row r="1" spans="1:30" ht="47.25" customHeight="1" x14ac:dyDescent="0.25">
      <c r="A1" s="63" t="s">
        <v>11</v>
      </c>
    </row>
    <row r="2" spans="1:30" ht="15.75" thickBot="1" x14ac:dyDescent="0.3">
      <c r="A2" s="2" t="s">
        <v>1</v>
      </c>
      <c r="Q2" s="2" t="s">
        <v>12</v>
      </c>
    </row>
    <row r="3" spans="1:30" ht="15.75" thickBot="1" x14ac:dyDescent="0.3">
      <c r="A3" s="3" t="s">
        <v>2</v>
      </c>
      <c r="B3" s="6">
        <v>13.98</v>
      </c>
      <c r="C3" s="7">
        <v>13.28</v>
      </c>
      <c r="D3" s="7">
        <v>14.32</v>
      </c>
      <c r="E3" s="7">
        <v>14.66</v>
      </c>
      <c r="F3" s="7">
        <v>13.67</v>
      </c>
      <c r="G3" s="7">
        <v>15</v>
      </c>
      <c r="H3" s="7">
        <v>14.52</v>
      </c>
      <c r="I3" s="8">
        <v>14.4</v>
      </c>
      <c r="L3" s="55"/>
      <c r="Q3" s="3" t="s">
        <v>2</v>
      </c>
      <c r="R3" s="24">
        <v>11.09</v>
      </c>
      <c r="S3" s="24">
        <v>10.58</v>
      </c>
      <c r="T3" s="24">
        <v>9.5299999999999994</v>
      </c>
      <c r="U3" s="24">
        <v>8.76</v>
      </c>
      <c r="V3" s="24">
        <v>7.56</v>
      </c>
      <c r="W3" s="23">
        <v>7.06</v>
      </c>
      <c r="X3" s="17"/>
      <c r="Y3" s="22" t="s">
        <v>0</v>
      </c>
      <c r="Z3" s="14" t="s">
        <v>2</v>
      </c>
      <c r="AA3" s="14" t="s">
        <v>8</v>
      </c>
      <c r="AB3" s="14" t="s">
        <v>3</v>
      </c>
      <c r="AC3" s="14" t="s">
        <v>9</v>
      </c>
      <c r="AD3" s="15" t="s">
        <v>4</v>
      </c>
    </row>
    <row r="4" spans="1:30" x14ac:dyDescent="0.25">
      <c r="A4" s="4" t="s">
        <v>18</v>
      </c>
      <c r="B4" s="9">
        <v>18.920000000000002</v>
      </c>
      <c r="C4" s="62">
        <v>18.37</v>
      </c>
      <c r="D4" s="62">
        <v>20.420000000000002</v>
      </c>
      <c r="E4" s="62">
        <v>17.43</v>
      </c>
      <c r="F4" s="62">
        <v>18.739999999999998</v>
      </c>
      <c r="G4" s="62">
        <v>19.48</v>
      </c>
      <c r="H4" s="62">
        <v>19.329999999999998</v>
      </c>
      <c r="I4" s="10">
        <v>18.66</v>
      </c>
      <c r="L4" s="55"/>
      <c r="Q4" s="4" t="s">
        <v>8</v>
      </c>
      <c r="R4" s="17">
        <v>13.33</v>
      </c>
      <c r="S4" s="17">
        <v>15.04</v>
      </c>
      <c r="T4" s="17">
        <v>13.88</v>
      </c>
      <c r="U4" s="17">
        <v>14.07</v>
      </c>
      <c r="V4" s="17">
        <v>15.25</v>
      </c>
      <c r="W4" s="18">
        <v>14.77</v>
      </c>
      <c r="X4" s="17"/>
      <c r="Y4" s="16" t="s">
        <v>1</v>
      </c>
      <c r="Z4" s="17">
        <f>AVERAGE(R3:W3)</f>
        <v>9.0966666666666676</v>
      </c>
      <c r="AA4" s="17">
        <f>AVERAGE(R4:W4)</f>
        <v>14.389999999999999</v>
      </c>
      <c r="AB4" s="17">
        <f>AVERAGE(R5:W5)</f>
        <v>29.343333333333334</v>
      </c>
      <c r="AC4" s="17">
        <f>AVERAGE(R6:W6)</f>
        <v>15.299999999999999</v>
      </c>
      <c r="AD4" s="18">
        <f>AVERAGE(R7:W7)</f>
        <v>27.903333333333336</v>
      </c>
    </row>
    <row r="5" spans="1:30" x14ac:dyDescent="0.25">
      <c r="A5" s="4" t="s">
        <v>3</v>
      </c>
      <c r="B5" s="9">
        <v>27.82</v>
      </c>
      <c r="C5" s="62">
        <v>29.94</v>
      </c>
      <c r="D5" s="62">
        <v>29.91</v>
      </c>
      <c r="E5" s="62">
        <v>29.35</v>
      </c>
      <c r="F5" s="62">
        <v>30.69</v>
      </c>
      <c r="G5" s="62">
        <v>28.69</v>
      </c>
      <c r="H5" s="62">
        <v>30.02</v>
      </c>
      <c r="I5" s="10">
        <v>29.5</v>
      </c>
      <c r="L5" s="55"/>
      <c r="Q5" s="4" t="s">
        <v>3</v>
      </c>
      <c r="R5" s="17">
        <v>30.65</v>
      </c>
      <c r="S5" s="17">
        <v>26.09</v>
      </c>
      <c r="T5" s="17">
        <v>25.98</v>
      </c>
      <c r="U5" s="17">
        <v>26.78</v>
      </c>
      <c r="V5" s="17">
        <v>30.39</v>
      </c>
      <c r="W5" s="18">
        <v>36.17</v>
      </c>
      <c r="X5" s="17"/>
      <c r="Y5" s="16" t="s">
        <v>5</v>
      </c>
      <c r="Z5" s="17">
        <f>AVERAGE(R9:W9)</f>
        <v>9.8699999999999992</v>
      </c>
      <c r="AA5" s="17">
        <f>AVERAGE(R10:W10)</f>
        <v>13.94</v>
      </c>
      <c r="AB5" s="17">
        <f>AVERAGE(R11:W11)</f>
        <v>32.4</v>
      </c>
      <c r="AC5" s="17">
        <f>AVERAGE(R12:W12)</f>
        <v>16.041666666666668</v>
      </c>
      <c r="AD5" s="18">
        <f>AVERAGE(R13:W13)</f>
        <v>29.263333333333332</v>
      </c>
    </row>
    <row r="6" spans="1:30" ht="15.75" thickBot="1" x14ac:dyDescent="0.3">
      <c r="A6" s="5" t="s">
        <v>4</v>
      </c>
      <c r="B6" s="11">
        <v>28.39</v>
      </c>
      <c r="C6" s="12">
        <v>30.29</v>
      </c>
      <c r="D6" s="12">
        <v>32</v>
      </c>
      <c r="E6" s="12">
        <v>33.83</v>
      </c>
      <c r="F6" s="12">
        <v>29.73</v>
      </c>
      <c r="G6" s="12">
        <v>31.84</v>
      </c>
      <c r="H6" s="12">
        <v>30.34</v>
      </c>
      <c r="I6" s="13">
        <v>30.07</v>
      </c>
      <c r="L6" s="55"/>
      <c r="Q6" s="4" t="s">
        <v>9</v>
      </c>
      <c r="R6" s="17">
        <v>15.21</v>
      </c>
      <c r="S6" s="17">
        <v>15.12</v>
      </c>
      <c r="T6" s="17">
        <v>14.53</v>
      </c>
      <c r="U6" s="17">
        <v>14.98</v>
      </c>
      <c r="V6" s="17">
        <v>15.6</v>
      </c>
      <c r="W6" s="18">
        <v>16.36</v>
      </c>
      <c r="X6" s="17"/>
      <c r="Y6" s="16" t="s">
        <v>6</v>
      </c>
      <c r="Z6" s="17">
        <f>AVERAGE(R15:W15)</f>
        <v>11.701666666666668</v>
      </c>
      <c r="AA6" s="17">
        <f>AVERAGE(R16:W16)</f>
        <v>14.950000000000001</v>
      </c>
      <c r="AB6" s="17">
        <f>AVERAGE(R17:W17)</f>
        <v>32.838333333333338</v>
      </c>
      <c r="AC6" s="17">
        <f>AVERAGE(R18:W18)</f>
        <v>16.483333333333334</v>
      </c>
      <c r="AD6" s="18">
        <f>AVERAGE(R19:W19)</f>
        <v>32.571666666666665</v>
      </c>
    </row>
    <row r="7" spans="1:30" ht="15.75" thickBot="1" x14ac:dyDescent="0.3">
      <c r="A7" s="2" t="s">
        <v>5</v>
      </c>
      <c r="Q7" s="5" t="s">
        <v>4</v>
      </c>
      <c r="R7" s="20">
        <v>27.19</v>
      </c>
      <c r="S7" s="20">
        <v>29.36</v>
      </c>
      <c r="T7" s="20">
        <v>26.5</v>
      </c>
      <c r="U7" s="20">
        <v>25.46</v>
      </c>
      <c r="V7" s="20">
        <v>29.36</v>
      </c>
      <c r="W7" s="21">
        <v>29.55</v>
      </c>
      <c r="X7" s="17"/>
      <c r="Y7" s="16" t="s">
        <v>7</v>
      </c>
      <c r="Z7" s="17">
        <f>AVERAGE(R21:W21)</f>
        <v>11.175000000000002</v>
      </c>
      <c r="AA7" s="17">
        <f>AVERAGE(R22:W22)</f>
        <v>14.823333333333332</v>
      </c>
      <c r="AB7" s="17">
        <f>AVERAGE(R23:W23)</f>
        <v>31.83666666666667</v>
      </c>
      <c r="AC7" s="17">
        <f>AVERAGE(R24:W24)</f>
        <v>16.358333333333334</v>
      </c>
      <c r="AD7" s="18">
        <f>AVERAGE(R25:W25)</f>
        <v>31.435000000000002</v>
      </c>
    </row>
    <row r="8" spans="1:30" ht="15.75" thickBot="1" x14ac:dyDescent="0.3">
      <c r="A8" s="3" t="s">
        <v>2</v>
      </c>
      <c r="B8" s="6">
        <v>14.47</v>
      </c>
      <c r="C8" s="7">
        <v>14.57</v>
      </c>
      <c r="D8" s="7">
        <v>13.77</v>
      </c>
      <c r="E8" s="7">
        <v>14.03</v>
      </c>
      <c r="F8" s="7">
        <v>14.38</v>
      </c>
      <c r="G8" s="7">
        <v>15.23</v>
      </c>
      <c r="H8" s="7">
        <v>13.59</v>
      </c>
      <c r="I8" s="8">
        <v>13.84</v>
      </c>
      <c r="Q8" s="2" t="s">
        <v>13</v>
      </c>
      <c r="R8" s="17"/>
      <c r="S8" s="17"/>
      <c r="T8" s="17"/>
      <c r="U8" s="17"/>
      <c r="V8" s="17"/>
      <c r="W8" s="17"/>
      <c r="X8" s="17"/>
      <c r="Y8" s="19" t="s">
        <v>10</v>
      </c>
      <c r="Z8" s="20">
        <v>9.9700000000000006</v>
      </c>
      <c r="AA8" s="20">
        <v>14.07</v>
      </c>
      <c r="AB8" s="20">
        <v>31.9</v>
      </c>
      <c r="AC8" s="20">
        <v>15.67</v>
      </c>
      <c r="AD8" s="21">
        <v>29.71</v>
      </c>
    </row>
    <row r="9" spans="1:30" x14ac:dyDescent="0.25">
      <c r="A9" s="4" t="s">
        <v>18</v>
      </c>
      <c r="B9" s="9">
        <v>17.149999999999999</v>
      </c>
      <c r="C9" s="62">
        <v>19.190000000000001</v>
      </c>
      <c r="D9" s="62">
        <v>18.510000000000002</v>
      </c>
      <c r="E9" s="62">
        <v>17.93</v>
      </c>
      <c r="F9" s="62">
        <v>18.8</v>
      </c>
      <c r="G9" s="62">
        <v>18.57</v>
      </c>
      <c r="H9" s="62">
        <v>18.3</v>
      </c>
      <c r="I9" s="10">
        <v>17.829999999999998</v>
      </c>
      <c r="Q9" s="3" t="s">
        <v>2</v>
      </c>
      <c r="R9" s="24">
        <v>8.66</v>
      </c>
      <c r="S9" s="24">
        <v>10.26</v>
      </c>
      <c r="T9" s="24">
        <v>9.26</v>
      </c>
      <c r="U9" s="24">
        <v>9.83</v>
      </c>
      <c r="V9" s="24">
        <v>9.73</v>
      </c>
      <c r="W9" s="23">
        <v>11.48</v>
      </c>
      <c r="X9" s="17"/>
      <c r="Y9" s="17"/>
      <c r="Z9" s="17"/>
      <c r="AA9" s="17"/>
      <c r="AB9" s="17"/>
      <c r="AC9" s="17"/>
      <c r="AD9" s="17"/>
    </row>
    <row r="10" spans="1:30" x14ac:dyDescent="0.25">
      <c r="A10" s="4" t="s">
        <v>3</v>
      </c>
      <c r="B10" s="9">
        <v>28.67</v>
      </c>
      <c r="C10" s="62">
        <v>29.85</v>
      </c>
      <c r="D10" s="62">
        <v>30.51</v>
      </c>
      <c r="E10" s="62">
        <v>28.67</v>
      </c>
      <c r="F10" s="62">
        <v>30.61</v>
      </c>
      <c r="G10" s="62">
        <v>29.9</v>
      </c>
      <c r="H10" s="62">
        <v>30.82</v>
      </c>
      <c r="I10" s="10">
        <v>30.29</v>
      </c>
      <c r="Q10" s="4" t="s">
        <v>8</v>
      </c>
      <c r="R10" s="17">
        <v>13.31</v>
      </c>
      <c r="S10" s="17">
        <v>13.68</v>
      </c>
      <c r="T10" s="17">
        <v>14.02</v>
      </c>
      <c r="U10" s="17">
        <v>14.36</v>
      </c>
      <c r="V10" s="17">
        <v>14.75</v>
      </c>
      <c r="W10" s="18">
        <v>13.52</v>
      </c>
      <c r="X10" s="17"/>
      <c r="Y10" s="17"/>
      <c r="Z10" s="17"/>
      <c r="AA10" s="17"/>
      <c r="AB10" s="17"/>
      <c r="AC10" s="17"/>
      <c r="AD10" s="17"/>
    </row>
    <row r="11" spans="1:30" ht="15.75" thickBot="1" x14ac:dyDescent="0.3">
      <c r="A11" s="5" t="s">
        <v>4</v>
      </c>
      <c r="B11" s="11">
        <v>28.56</v>
      </c>
      <c r="C11" s="12">
        <v>30.09</v>
      </c>
      <c r="D11" s="12">
        <v>31.21</v>
      </c>
      <c r="E11" s="12">
        <v>28.59</v>
      </c>
      <c r="F11" s="12">
        <v>30.31</v>
      </c>
      <c r="G11" s="12">
        <v>32.65</v>
      </c>
      <c r="H11" s="12">
        <v>31.08</v>
      </c>
      <c r="I11" s="13">
        <v>29.37</v>
      </c>
      <c r="Q11" s="4" t="s">
        <v>3</v>
      </c>
      <c r="R11" s="17">
        <v>38.020000000000003</v>
      </c>
      <c r="S11" s="17">
        <v>34.729999999999997</v>
      </c>
      <c r="T11" s="17">
        <v>33.03</v>
      </c>
      <c r="U11" s="17">
        <v>28.84</v>
      </c>
      <c r="V11" s="17">
        <v>26.99</v>
      </c>
      <c r="W11" s="18">
        <v>32.79</v>
      </c>
      <c r="X11" s="17"/>
      <c r="Y11" s="17"/>
      <c r="Z11" s="17"/>
      <c r="AA11" s="17"/>
      <c r="AB11" s="17"/>
      <c r="AC11" s="17"/>
      <c r="AD11" s="17"/>
    </row>
    <row r="12" spans="1:30" ht="15.75" thickBot="1" x14ac:dyDescent="0.3">
      <c r="A12" s="2" t="s">
        <v>6</v>
      </c>
      <c r="Q12" s="4" t="s">
        <v>9</v>
      </c>
      <c r="R12" s="17">
        <v>16.97</v>
      </c>
      <c r="S12" s="17">
        <v>16.05</v>
      </c>
      <c r="T12" s="17">
        <v>15.63</v>
      </c>
      <c r="U12" s="17">
        <v>15.63</v>
      </c>
      <c r="V12" s="17">
        <v>15.84</v>
      </c>
      <c r="W12" s="18">
        <v>16.13</v>
      </c>
      <c r="X12" s="17"/>
      <c r="Y12" s="17"/>
      <c r="Z12" s="17"/>
      <c r="AA12" s="17"/>
      <c r="AB12" s="17"/>
      <c r="AC12" s="17"/>
      <c r="AD12" s="17"/>
    </row>
    <row r="13" spans="1:30" ht="15.75" thickBot="1" x14ac:dyDescent="0.3">
      <c r="A13" s="3" t="s">
        <v>2</v>
      </c>
      <c r="B13" s="6">
        <v>14.21</v>
      </c>
      <c r="C13" s="7">
        <v>14.5</v>
      </c>
      <c r="D13" s="7">
        <v>14.33</v>
      </c>
      <c r="E13" s="7">
        <v>14.33</v>
      </c>
      <c r="F13" s="7">
        <v>14.41</v>
      </c>
      <c r="G13" s="7">
        <v>14.22</v>
      </c>
      <c r="H13" s="7">
        <v>13.37</v>
      </c>
      <c r="I13" s="8">
        <v>13.71</v>
      </c>
      <c r="Q13" s="5" t="s">
        <v>4</v>
      </c>
      <c r="R13" s="20">
        <v>28.86</v>
      </c>
      <c r="S13" s="20">
        <v>27.77</v>
      </c>
      <c r="T13" s="20">
        <v>26.11</v>
      </c>
      <c r="U13" s="20">
        <v>33.81</v>
      </c>
      <c r="V13" s="20">
        <v>29.27</v>
      </c>
      <c r="W13" s="21">
        <v>29.76</v>
      </c>
      <c r="X13" s="17"/>
      <c r="Y13" s="17"/>
      <c r="Z13" s="17"/>
      <c r="AA13" s="17"/>
      <c r="AB13" s="17"/>
      <c r="AC13" s="17"/>
      <c r="AD13" s="17"/>
    </row>
    <row r="14" spans="1:30" ht="15.75" thickBot="1" x14ac:dyDescent="0.3">
      <c r="A14" s="4" t="s">
        <v>18</v>
      </c>
      <c r="B14" s="9">
        <v>16.62</v>
      </c>
      <c r="C14" s="62">
        <v>18.260000000000002</v>
      </c>
      <c r="D14" s="62">
        <v>17.510000000000002</v>
      </c>
      <c r="E14" s="62">
        <v>19.850000000000001</v>
      </c>
      <c r="F14" s="62">
        <v>18.010000000000002</v>
      </c>
      <c r="G14" s="62">
        <v>18.89</v>
      </c>
      <c r="H14" s="62">
        <v>18.98</v>
      </c>
      <c r="I14" s="10">
        <v>17.84</v>
      </c>
      <c r="Q14" s="2" t="s">
        <v>36</v>
      </c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</row>
    <row r="15" spans="1:30" x14ac:dyDescent="0.25">
      <c r="A15" s="4" t="s">
        <v>3</v>
      </c>
      <c r="B15" s="9">
        <v>25.97</v>
      </c>
      <c r="C15" s="62">
        <v>28.22</v>
      </c>
      <c r="D15" s="62">
        <v>29.13</v>
      </c>
      <c r="E15" s="62">
        <v>30.01</v>
      </c>
      <c r="F15" s="62">
        <v>29.97</v>
      </c>
      <c r="G15" s="62">
        <v>28.45</v>
      </c>
      <c r="H15" s="62">
        <v>30.04</v>
      </c>
      <c r="I15" s="10">
        <v>29.38</v>
      </c>
      <c r="Q15" s="3" t="s">
        <v>2</v>
      </c>
      <c r="R15" s="24">
        <v>12.5</v>
      </c>
      <c r="S15" s="24">
        <v>11.99</v>
      </c>
      <c r="T15" s="24">
        <v>12.03</v>
      </c>
      <c r="U15" s="24">
        <v>12.51</v>
      </c>
      <c r="V15" s="24">
        <v>10.11</v>
      </c>
      <c r="W15" s="23">
        <v>11.07</v>
      </c>
      <c r="X15" s="17"/>
      <c r="Y15" s="17"/>
      <c r="Z15" s="17"/>
      <c r="AA15" s="17"/>
      <c r="AB15" s="17"/>
      <c r="AC15" s="17"/>
      <c r="AD15" s="17"/>
    </row>
    <row r="16" spans="1:30" ht="15.75" thickBot="1" x14ac:dyDescent="0.3">
      <c r="A16" s="5" t="s">
        <v>4</v>
      </c>
      <c r="B16" s="11">
        <v>29.16</v>
      </c>
      <c r="C16" s="12">
        <v>30.61</v>
      </c>
      <c r="D16" s="12">
        <v>31.78</v>
      </c>
      <c r="E16" s="12">
        <v>30.69</v>
      </c>
      <c r="F16" s="12">
        <v>30.9</v>
      </c>
      <c r="G16" s="12">
        <v>29.96</v>
      </c>
      <c r="H16" s="12">
        <v>30.92</v>
      </c>
      <c r="I16" s="13">
        <v>34.31</v>
      </c>
      <c r="M16" s="58"/>
      <c r="N16" s="59"/>
      <c r="Q16" s="4" t="s">
        <v>8</v>
      </c>
      <c r="R16" s="17">
        <v>15.08</v>
      </c>
      <c r="S16" s="17">
        <v>15.1</v>
      </c>
      <c r="T16" s="17">
        <v>15.67</v>
      </c>
      <c r="U16" s="17">
        <v>13.65</v>
      </c>
      <c r="V16" s="17">
        <v>14.53</v>
      </c>
      <c r="W16" s="18">
        <v>15.67</v>
      </c>
      <c r="X16" s="17"/>
      <c r="Y16" s="17"/>
      <c r="Z16" s="17"/>
      <c r="AA16" s="17"/>
      <c r="AB16" s="17"/>
      <c r="AC16" s="17"/>
      <c r="AD16" s="17"/>
    </row>
    <row r="17" spans="1:30" ht="15.75" thickBot="1" x14ac:dyDescent="0.3">
      <c r="A17" s="2" t="s">
        <v>7</v>
      </c>
      <c r="M17" s="58"/>
      <c r="N17" s="59"/>
      <c r="Q17" s="4" t="s">
        <v>3</v>
      </c>
      <c r="R17" s="17">
        <v>29.84</v>
      </c>
      <c r="S17" s="17">
        <v>32.909999999999997</v>
      </c>
      <c r="T17" s="17">
        <v>34.54</v>
      </c>
      <c r="U17" s="17">
        <v>29.51</v>
      </c>
      <c r="V17" s="17">
        <v>33.56</v>
      </c>
      <c r="W17" s="18">
        <v>36.67</v>
      </c>
      <c r="X17" s="17"/>
      <c r="Y17" s="17"/>
      <c r="Z17" s="17"/>
      <c r="AA17" s="17"/>
      <c r="AB17" s="17"/>
      <c r="AC17" s="17"/>
      <c r="AD17" s="17"/>
    </row>
    <row r="18" spans="1:30" x14ac:dyDescent="0.25">
      <c r="A18" s="3" t="s">
        <v>2</v>
      </c>
      <c r="B18" s="6">
        <v>14.36</v>
      </c>
      <c r="C18" s="7">
        <v>13.28</v>
      </c>
      <c r="D18" s="7">
        <v>14.79</v>
      </c>
      <c r="E18" s="7">
        <v>14.92</v>
      </c>
      <c r="F18" s="7">
        <v>14.21</v>
      </c>
      <c r="G18" s="7">
        <v>14.72</v>
      </c>
      <c r="H18" s="7">
        <v>14.12</v>
      </c>
      <c r="I18" s="8">
        <v>14.1</v>
      </c>
      <c r="M18" s="58"/>
      <c r="N18" s="59"/>
      <c r="Q18" s="4" t="s">
        <v>9</v>
      </c>
      <c r="R18" s="17">
        <v>15.57</v>
      </c>
      <c r="S18" s="17">
        <v>17.059999999999999</v>
      </c>
      <c r="T18" s="17">
        <v>16.03</v>
      </c>
      <c r="U18" s="17">
        <v>17.059999999999999</v>
      </c>
      <c r="V18" s="17">
        <v>16.670000000000002</v>
      </c>
      <c r="W18" s="18">
        <v>16.510000000000002</v>
      </c>
      <c r="X18" s="17"/>
      <c r="Y18" s="17"/>
      <c r="Z18" s="17"/>
      <c r="AA18" s="17"/>
      <c r="AB18" s="17"/>
      <c r="AC18" s="17"/>
      <c r="AD18" s="17"/>
    </row>
    <row r="19" spans="1:30" ht="15.75" thickBot="1" x14ac:dyDescent="0.3">
      <c r="A19" s="4" t="s">
        <v>18</v>
      </c>
      <c r="B19" s="9">
        <v>19.07</v>
      </c>
      <c r="C19" s="62">
        <v>21.93</v>
      </c>
      <c r="D19" s="62">
        <v>19.600000000000001</v>
      </c>
      <c r="E19" s="62">
        <v>20.05</v>
      </c>
      <c r="F19" s="62">
        <v>16.579999999999998</v>
      </c>
      <c r="G19" s="62">
        <v>19.73</v>
      </c>
      <c r="H19" s="62">
        <v>20.36</v>
      </c>
      <c r="I19" s="10">
        <v>20.14</v>
      </c>
      <c r="M19" s="58"/>
      <c r="N19" s="59"/>
      <c r="Q19" s="5" t="s">
        <v>4</v>
      </c>
      <c r="R19" s="20">
        <v>28.15</v>
      </c>
      <c r="S19" s="20">
        <v>32.130000000000003</v>
      </c>
      <c r="T19" s="20">
        <v>32.92</v>
      </c>
      <c r="U19" s="20">
        <v>33.49</v>
      </c>
      <c r="V19" s="20">
        <v>34.659999999999997</v>
      </c>
      <c r="W19" s="21">
        <v>34.08</v>
      </c>
      <c r="X19" s="17"/>
      <c r="Y19" s="17"/>
      <c r="Z19" s="17"/>
      <c r="AA19" s="17"/>
      <c r="AB19" s="17"/>
      <c r="AC19" s="17"/>
      <c r="AD19" s="17"/>
    </row>
    <row r="20" spans="1:30" ht="15.75" thickBot="1" x14ac:dyDescent="0.3">
      <c r="A20" s="4" t="s">
        <v>3</v>
      </c>
      <c r="B20" s="9">
        <v>29.64</v>
      </c>
      <c r="C20" s="62">
        <v>30.12</v>
      </c>
      <c r="D20" s="62">
        <v>31.82</v>
      </c>
      <c r="E20" s="62">
        <v>30.91</v>
      </c>
      <c r="F20" s="62">
        <v>28.03</v>
      </c>
      <c r="G20" s="62">
        <v>30.27</v>
      </c>
      <c r="H20" s="62">
        <v>31.78</v>
      </c>
      <c r="I20" s="10">
        <v>30.72</v>
      </c>
      <c r="M20" s="58"/>
      <c r="N20" s="59"/>
      <c r="Q20" s="2" t="s">
        <v>15</v>
      </c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</row>
    <row r="21" spans="1:30" ht="15.75" thickBot="1" x14ac:dyDescent="0.3">
      <c r="A21" s="5" t="s">
        <v>4</v>
      </c>
      <c r="B21" s="11">
        <v>30.53</v>
      </c>
      <c r="C21" s="12">
        <v>33.5</v>
      </c>
      <c r="D21" s="12">
        <v>34.869999999999997</v>
      </c>
      <c r="E21" s="12">
        <v>34.08</v>
      </c>
      <c r="F21" s="12">
        <v>31.18</v>
      </c>
      <c r="G21" s="12">
        <v>30.73</v>
      </c>
      <c r="H21" s="12">
        <v>29.85</v>
      </c>
      <c r="I21" s="13">
        <v>31.29</v>
      </c>
      <c r="M21" s="58"/>
      <c r="N21" s="59"/>
      <c r="Q21" s="3" t="s">
        <v>2</v>
      </c>
      <c r="R21" s="24">
        <v>10.06</v>
      </c>
      <c r="S21" s="24">
        <v>10.85</v>
      </c>
      <c r="T21" s="24">
        <v>10.76</v>
      </c>
      <c r="U21" s="24">
        <v>11.56</v>
      </c>
      <c r="V21" s="24">
        <v>11.5</v>
      </c>
      <c r="W21" s="23">
        <v>12.32</v>
      </c>
      <c r="X21" s="17"/>
      <c r="Y21" s="17"/>
      <c r="Z21" s="17"/>
      <c r="AA21" s="17"/>
      <c r="AB21" s="17"/>
      <c r="AC21" s="17"/>
      <c r="AD21" s="17"/>
    </row>
    <row r="22" spans="1:30" ht="15.75" thickBot="1" x14ac:dyDescent="0.3">
      <c r="A22" s="2" t="s">
        <v>10</v>
      </c>
      <c r="Q22" s="4" t="s">
        <v>8</v>
      </c>
      <c r="R22" s="17">
        <v>14.55</v>
      </c>
      <c r="S22" s="17">
        <v>14.95</v>
      </c>
      <c r="T22" s="17">
        <v>14.94</v>
      </c>
      <c r="U22" s="17">
        <v>15.25</v>
      </c>
      <c r="V22" s="17">
        <v>15</v>
      </c>
      <c r="W22" s="18">
        <v>14.25</v>
      </c>
      <c r="X22" s="17"/>
      <c r="Y22" s="17"/>
      <c r="Z22" s="17"/>
      <c r="AA22" s="17"/>
      <c r="AB22" s="17"/>
      <c r="AC22" s="17"/>
      <c r="AD22" s="17"/>
    </row>
    <row r="23" spans="1:30" x14ac:dyDescent="0.25">
      <c r="A23" s="3" t="s">
        <v>2</v>
      </c>
      <c r="B23" s="6">
        <v>13.94</v>
      </c>
      <c r="C23" s="7">
        <v>15.14</v>
      </c>
      <c r="D23" s="7">
        <v>15.44</v>
      </c>
      <c r="E23" s="7">
        <v>15.41</v>
      </c>
      <c r="F23" s="7">
        <v>14.96</v>
      </c>
      <c r="G23" s="7">
        <v>15.34</v>
      </c>
      <c r="H23" s="7">
        <v>14.65</v>
      </c>
      <c r="I23" s="8">
        <v>14.38</v>
      </c>
      <c r="Q23" s="4" t="s">
        <v>3</v>
      </c>
      <c r="R23" s="17">
        <v>37.65</v>
      </c>
      <c r="S23" s="17">
        <v>32.47</v>
      </c>
      <c r="T23" s="17">
        <v>28.67</v>
      </c>
      <c r="U23" s="17">
        <v>32.479999999999997</v>
      </c>
      <c r="V23" s="17">
        <v>30.06</v>
      </c>
      <c r="W23" s="18">
        <v>29.69</v>
      </c>
      <c r="X23" s="17"/>
      <c r="Y23" s="17"/>
      <c r="Z23" s="17"/>
      <c r="AA23" s="17"/>
      <c r="AB23" s="17"/>
      <c r="AC23" s="17"/>
      <c r="AD23" s="17"/>
    </row>
    <row r="24" spans="1:30" x14ac:dyDescent="0.25">
      <c r="A24" s="4" t="s">
        <v>18</v>
      </c>
      <c r="B24" s="9">
        <v>19.09</v>
      </c>
      <c r="C24" s="62">
        <v>19.52</v>
      </c>
      <c r="D24" s="62">
        <v>20.64</v>
      </c>
      <c r="E24" s="62">
        <v>19.53</v>
      </c>
      <c r="F24" s="62">
        <v>20.399999999999999</v>
      </c>
      <c r="G24" s="62">
        <v>21.32</v>
      </c>
      <c r="H24" s="62">
        <v>21.3</v>
      </c>
      <c r="I24" s="10">
        <v>20.63</v>
      </c>
      <c r="Q24" s="4" t="s">
        <v>9</v>
      </c>
      <c r="R24" s="17">
        <v>16.28</v>
      </c>
      <c r="S24" s="17">
        <v>15.98</v>
      </c>
      <c r="T24" s="17">
        <v>16.72</v>
      </c>
      <c r="U24" s="17">
        <v>16.34</v>
      </c>
      <c r="V24" s="17">
        <v>17.21</v>
      </c>
      <c r="W24" s="18">
        <v>15.62</v>
      </c>
      <c r="X24" s="17"/>
      <c r="Y24" s="17"/>
      <c r="Z24" s="17"/>
      <c r="AA24" s="17"/>
      <c r="AB24" s="17"/>
      <c r="AC24" s="17"/>
      <c r="AD24" s="17"/>
    </row>
    <row r="25" spans="1:30" ht="15.75" thickBot="1" x14ac:dyDescent="0.3">
      <c r="A25" s="4" t="s">
        <v>3</v>
      </c>
      <c r="B25" s="9">
        <v>25.94</v>
      </c>
      <c r="C25" s="62">
        <v>28.28</v>
      </c>
      <c r="D25" s="62">
        <v>27.86</v>
      </c>
      <c r="E25" s="62">
        <v>28.15</v>
      </c>
      <c r="F25" s="62">
        <v>36.58</v>
      </c>
      <c r="G25" s="62">
        <v>31.53</v>
      </c>
      <c r="H25" s="62">
        <v>28.97</v>
      </c>
      <c r="I25" s="10">
        <v>28.72</v>
      </c>
      <c r="Q25" s="5" t="s">
        <v>4</v>
      </c>
      <c r="R25" s="20">
        <v>24.82</v>
      </c>
      <c r="S25" s="20">
        <v>27.35</v>
      </c>
      <c r="T25" s="20">
        <v>31.5</v>
      </c>
      <c r="U25" s="20">
        <v>34.61</v>
      </c>
      <c r="V25" s="20">
        <v>33.72</v>
      </c>
      <c r="W25" s="21">
        <v>36.61</v>
      </c>
      <c r="X25" s="17"/>
      <c r="Y25" s="17"/>
      <c r="Z25" s="17"/>
      <c r="AA25" s="17"/>
      <c r="AB25" s="17"/>
      <c r="AC25" s="17"/>
      <c r="AD25" s="17"/>
    </row>
    <row r="26" spans="1:30" ht="15.75" thickBot="1" x14ac:dyDescent="0.3">
      <c r="A26" s="5" t="s">
        <v>4</v>
      </c>
      <c r="B26" s="11">
        <v>27.69</v>
      </c>
      <c r="C26" s="12">
        <v>28.1</v>
      </c>
      <c r="D26" s="12">
        <v>32.54</v>
      </c>
      <c r="E26" s="12">
        <v>29.86</v>
      </c>
      <c r="F26" s="12">
        <v>28.02</v>
      </c>
      <c r="G26" s="12">
        <v>30.43</v>
      </c>
      <c r="H26" s="12">
        <v>30.3</v>
      </c>
      <c r="I26" s="13">
        <v>28.98</v>
      </c>
      <c r="Q26" s="2" t="s">
        <v>16</v>
      </c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1:30" ht="15.75" thickBot="1" x14ac:dyDescent="0.3">
      <c r="A27" s="2" t="s">
        <v>19</v>
      </c>
      <c r="Q27" s="3" t="s">
        <v>2</v>
      </c>
      <c r="R27" s="6">
        <v>9.01</v>
      </c>
      <c r="S27" s="7">
        <v>10.5</v>
      </c>
      <c r="T27" s="7">
        <v>9.49</v>
      </c>
      <c r="U27" s="7">
        <v>11.02</v>
      </c>
      <c r="V27" s="7">
        <v>9.39</v>
      </c>
      <c r="W27" s="7">
        <v>9.6</v>
      </c>
      <c r="X27" s="7">
        <v>8.6300000000000008</v>
      </c>
      <c r="Y27" s="7">
        <v>10.46</v>
      </c>
      <c r="Z27" s="7">
        <v>10.050000000000001</v>
      </c>
      <c r="AA27" s="7">
        <v>11.14</v>
      </c>
      <c r="AB27" s="7">
        <v>9.56</v>
      </c>
      <c r="AC27" s="8">
        <v>10.84</v>
      </c>
      <c r="AD27" s="17"/>
    </row>
    <row r="28" spans="1:30" x14ac:dyDescent="0.25">
      <c r="A28" s="3" t="s">
        <v>2</v>
      </c>
      <c r="B28" s="6">
        <v>14.21</v>
      </c>
      <c r="C28" s="7">
        <v>15.88</v>
      </c>
      <c r="D28" s="7">
        <v>15.12</v>
      </c>
      <c r="E28" s="7">
        <v>15</v>
      </c>
      <c r="F28" s="7">
        <v>15.22</v>
      </c>
      <c r="G28" s="7">
        <v>15.1</v>
      </c>
      <c r="H28" s="7">
        <v>14.63</v>
      </c>
      <c r="I28" s="8">
        <v>13.76</v>
      </c>
      <c r="Q28" s="4" t="s">
        <v>8</v>
      </c>
      <c r="R28" s="9">
        <v>13.94</v>
      </c>
      <c r="S28">
        <v>13.15</v>
      </c>
      <c r="T28">
        <v>13.84</v>
      </c>
      <c r="U28">
        <v>13.04</v>
      </c>
      <c r="V28">
        <v>13.96</v>
      </c>
      <c r="W28">
        <v>13.67</v>
      </c>
      <c r="X28">
        <v>15.16</v>
      </c>
      <c r="Y28">
        <v>14.35</v>
      </c>
      <c r="Z28">
        <v>15.05</v>
      </c>
      <c r="AA28">
        <v>14.28</v>
      </c>
      <c r="AB28">
        <v>13.84</v>
      </c>
      <c r="AC28" s="10">
        <v>14.56</v>
      </c>
      <c r="AD28" s="17"/>
    </row>
    <row r="29" spans="1:30" x14ac:dyDescent="0.25">
      <c r="A29" s="4" t="s">
        <v>18</v>
      </c>
      <c r="B29" s="9">
        <v>16.579999999999998</v>
      </c>
      <c r="C29" s="62">
        <v>19.190000000000001</v>
      </c>
      <c r="D29" s="62">
        <v>17.489999999999998</v>
      </c>
      <c r="E29" s="62">
        <v>17.87</v>
      </c>
      <c r="F29" s="62">
        <v>17.88</v>
      </c>
      <c r="G29" s="62">
        <v>18.079999999999998</v>
      </c>
      <c r="H29" s="62">
        <v>20.67</v>
      </c>
      <c r="I29" s="10">
        <v>18.260000000000002</v>
      </c>
      <c r="Q29" s="4" t="s">
        <v>3</v>
      </c>
      <c r="R29" s="9">
        <v>28.97</v>
      </c>
      <c r="S29">
        <v>28.23</v>
      </c>
      <c r="T29">
        <v>29.03</v>
      </c>
      <c r="U29">
        <v>28.52</v>
      </c>
      <c r="V29">
        <v>31.7</v>
      </c>
      <c r="W29">
        <v>37.049999999999997</v>
      </c>
      <c r="X29">
        <v>35.07</v>
      </c>
      <c r="Y29">
        <v>34.799999999999997</v>
      </c>
      <c r="Z29">
        <v>30.73</v>
      </c>
      <c r="AA29">
        <v>29.11</v>
      </c>
      <c r="AB29">
        <v>35.97</v>
      </c>
      <c r="AC29" s="10">
        <v>33.590000000000003</v>
      </c>
      <c r="AD29" s="17"/>
    </row>
    <row r="30" spans="1:30" x14ac:dyDescent="0.25">
      <c r="A30" s="4" t="s">
        <v>3</v>
      </c>
      <c r="B30" s="9">
        <v>26.17</v>
      </c>
      <c r="C30" s="62">
        <v>29.1</v>
      </c>
      <c r="D30" s="62">
        <v>27.88</v>
      </c>
      <c r="E30" s="62">
        <v>27</v>
      </c>
      <c r="F30" s="62">
        <v>31.21</v>
      </c>
      <c r="G30" s="62">
        <v>30.55</v>
      </c>
      <c r="H30" s="62">
        <v>28.59</v>
      </c>
      <c r="I30" s="10">
        <v>31.87</v>
      </c>
      <c r="Q30" s="4" t="s">
        <v>9</v>
      </c>
      <c r="R30" s="9">
        <v>15.34</v>
      </c>
      <c r="S30">
        <v>15.27</v>
      </c>
      <c r="T30">
        <v>15.03</v>
      </c>
      <c r="U30">
        <v>15.96</v>
      </c>
      <c r="V30">
        <v>15.42</v>
      </c>
      <c r="W30">
        <v>16.760000000000002</v>
      </c>
      <c r="X30">
        <v>17.59</v>
      </c>
      <c r="Y30">
        <v>14.99</v>
      </c>
      <c r="Z30">
        <v>14.98</v>
      </c>
      <c r="AA30">
        <v>15.97</v>
      </c>
      <c r="AB30">
        <v>15.9</v>
      </c>
      <c r="AC30" s="10">
        <v>14.84</v>
      </c>
      <c r="AD30" s="17"/>
    </row>
    <row r="31" spans="1:30" ht="15.75" thickBot="1" x14ac:dyDescent="0.3">
      <c r="A31" s="5" t="s">
        <v>4</v>
      </c>
      <c r="B31" s="11">
        <v>28.1</v>
      </c>
      <c r="C31" s="12">
        <v>30.84</v>
      </c>
      <c r="D31" s="12">
        <v>30.75</v>
      </c>
      <c r="E31" s="12">
        <v>29.26</v>
      </c>
      <c r="F31" s="12">
        <v>28.18</v>
      </c>
      <c r="G31" s="12">
        <v>31.93</v>
      </c>
      <c r="H31" s="12">
        <v>29.91</v>
      </c>
      <c r="I31" s="13">
        <v>28.77</v>
      </c>
      <c r="Q31" s="5" t="s">
        <v>4</v>
      </c>
      <c r="R31" s="11">
        <v>27.87</v>
      </c>
      <c r="S31" s="12">
        <v>26.5</v>
      </c>
      <c r="T31" s="12">
        <v>28.63</v>
      </c>
      <c r="U31" s="12">
        <v>27.42</v>
      </c>
      <c r="V31" s="12">
        <v>26.83</v>
      </c>
      <c r="W31" s="12">
        <v>26.99</v>
      </c>
      <c r="X31" s="12">
        <v>33.18</v>
      </c>
      <c r="Y31" s="12">
        <v>34.22</v>
      </c>
      <c r="Z31" s="12">
        <v>30.98</v>
      </c>
      <c r="AA31" s="12">
        <v>29.2</v>
      </c>
      <c r="AB31" s="12">
        <v>30.34</v>
      </c>
      <c r="AC31" s="13">
        <v>34.35</v>
      </c>
      <c r="AD31" s="17"/>
    </row>
    <row r="32" spans="1:30" ht="15.75" thickBot="1" x14ac:dyDescent="0.3">
      <c r="A32" s="2" t="s">
        <v>20</v>
      </c>
    </row>
    <row r="33" spans="1:16" x14ac:dyDescent="0.25">
      <c r="A33" s="3" t="s">
        <v>2</v>
      </c>
      <c r="B33" s="6">
        <v>12.81</v>
      </c>
      <c r="C33" s="7">
        <v>11.85</v>
      </c>
      <c r="D33" s="7">
        <v>13.09</v>
      </c>
      <c r="E33" s="7">
        <v>14.21</v>
      </c>
      <c r="F33" s="7">
        <v>12.56</v>
      </c>
      <c r="G33" s="7">
        <v>14.84</v>
      </c>
      <c r="H33" s="7">
        <v>13.19</v>
      </c>
      <c r="I33" s="8">
        <v>12.64</v>
      </c>
    </row>
    <row r="34" spans="1:16" x14ac:dyDescent="0.25">
      <c r="A34" s="4" t="s">
        <v>18</v>
      </c>
      <c r="B34" s="9">
        <v>17.64</v>
      </c>
      <c r="C34" s="62">
        <v>17.350000000000001</v>
      </c>
      <c r="D34" s="62">
        <v>17.440000000000001</v>
      </c>
      <c r="E34" s="62">
        <v>15.07</v>
      </c>
      <c r="F34" s="62">
        <v>15.46</v>
      </c>
      <c r="G34" s="62">
        <v>17.64</v>
      </c>
      <c r="H34" s="62">
        <v>18.12</v>
      </c>
      <c r="I34" s="10">
        <v>17.5</v>
      </c>
    </row>
    <row r="35" spans="1:16" x14ac:dyDescent="0.25">
      <c r="A35" s="4" t="s">
        <v>3</v>
      </c>
      <c r="B35" s="9">
        <v>24.64</v>
      </c>
      <c r="C35" s="62">
        <v>26.09</v>
      </c>
      <c r="D35" s="62">
        <v>26.11</v>
      </c>
      <c r="E35" s="62">
        <v>25.95</v>
      </c>
      <c r="F35" s="62">
        <v>26.31</v>
      </c>
      <c r="G35" s="62">
        <v>25.41</v>
      </c>
      <c r="H35" s="62">
        <v>25.77</v>
      </c>
      <c r="I35" s="10">
        <v>25.92</v>
      </c>
    </row>
    <row r="36" spans="1:16" ht="15.75" thickBot="1" x14ac:dyDescent="0.3">
      <c r="A36" s="5" t="s">
        <v>4</v>
      </c>
      <c r="B36" s="11">
        <v>22.98</v>
      </c>
      <c r="C36" s="12">
        <v>27.26</v>
      </c>
      <c r="D36" s="12">
        <v>28.73</v>
      </c>
      <c r="E36" s="12">
        <v>27.01</v>
      </c>
      <c r="F36" s="12">
        <v>24.39</v>
      </c>
      <c r="G36" s="12">
        <v>28.25</v>
      </c>
      <c r="H36" s="12">
        <v>25.88</v>
      </c>
      <c r="I36" s="13">
        <v>26.63</v>
      </c>
    </row>
    <row r="37" spans="1:16" ht="15.75" thickBot="1" x14ac:dyDescent="0.3">
      <c r="A37" s="2" t="s">
        <v>21</v>
      </c>
    </row>
    <row r="38" spans="1:16" x14ac:dyDescent="0.25">
      <c r="A38" s="3" t="s">
        <v>2</v>
      </c>
      <c r="B38" s="6">
        <v>20.190000000000001</v>
      </c>
      <c r="C38" s="7">
        <v>20.18</v>
      </c>
      <c r="D38" s="7">
        <v>21.22</v>
      </c>
      <c r="E38" s="7">
        <v>21.22</v>
      </c>
      <c r="F38" s="7">
        <v>20.62</v>
      </c>
      <c r="G38" s="7">
        <v>20.66</v>
      </c>
      <c r="H38" s="7">
        <v>20.11</v>
      </c>
      <c r="I38" s="8">
        <v>19.72</v>
      </c>
      <c r="J38" s="58"/>
    </row>
    <row r="39" spans="1:16" x14ac:dyDescent="0.25">
      <c r="A39" s="4" t="s">
        <v>18</v>
      </c>
      <c r="B39" s="9">
        <v>47.73</v>
      </c>
      <c r="C39" s="62">
        <v>48</v>
      </c>
      <c r="D39" s="62">
        <v>48.19</v>
      </c>
      <c r="E39" s="62">
        <v>45.49</v>
      </c>
      <c r="F39" s="62">
        <v>49.13</v>
      </c>
      <c r="G39" s="62">
        <v>48.37</v>
      </c>
      <c r="H39" s="62">
        <v>47.07</v>
      </c>
      <c r="I39" s="10">
        <v>46.84</v>
      </c>
      <c r="J39" s="58"/>
    </row>
    <row r="40" spans="1:16" x14ac:dyDescent="0.25">
      <c r="A40" s="4" t="s">
        <v>3</v>
      </c>
      <c r="B40" s="9">
        <v>62.49</v>
      </c>
      <c r="C40" s="62">
        <v>64.010000000000005</v>
      </c>
      <c r="D40" s="62">
        <v>64.47</v>
      </c>
      <c r="E40" s="62">
        <v>63.36</v>
      </c>
      <c r="F40" s="62">
        <v>70.150000000000006</v>
      </c>
      <c r="G40" s="62">
        <v>67.150000000000006</v>
      </c>
      <c r="H40" s="62">
        <v>65.349999999999994</v>
      </c>
      <c r="I40" s="10">
        <v>65.36</v>
      </c>
      <c r="J40" s="58"/>
    </row>
    <row r="41" spans="1:16" ht="15.75" thickBot="1" x14ac:dyDescent="0.3">
      <c r="A41" s="5" t="s">
        <v>4</v>
      </c>
      <c r="B41" s="11">
        <v>61.27</v>
      </c>
      <c r="C41" s="12">
        <v>62.02</v>
      </c>
      <c r="D41" s="12">
        <v>65.459999999999994</v>
      </c>
      <c r="E41" s="12">
        <v>65.22</v>
      </c>
      <c r="F41" s="12">
        <v>64.7</v>
      </c>
      <c r="G41" s="12">
        <v>64.180000000000007</v>
      </c>
      <c r="H41" s="12">
        <v>64.349999999999994</v>
      </c>
      <c r="I41" s="13">
        <v>64.95</v>
      </c>
      <c r="J41" s="58"/>
    </row>
    <row r="43" spans="1:16" s="41" customFormat="1" x14ac:dyDescent="0.25"/>
    <row r="44" spans="1:16" x14ac:dyDescent="0.25">
      <c r="A44" s="1" t="s">
        <v>37</v>
      </c>
    </row>
    <row r="46" spans="1:16" ht="15.75" thickBot="1" x14ac:dyDescent="0.3"/>
    <row r="47" spans="1:16" ht="15.75" thickBot="1" x14ac:dyDescent="0.3">
      <c r="B47" s="33"/>
      <c r="C47" s="29"/>
      <c r="D47" s="34" t="s">
        <v>32</v>
      </c>
      <c r="E47" s="29"/>
      <c r="F47" s="29"/>
      <c r="G47" s="29"/>
      <c r="H47" s="30"/>
      <c r="J47" s="33"/>
      <c r="K47" s="29"/>
      <c r="L47" s="34" t="s">
        <v>25</v>
      </c>
      <c r="M47" s="29"/>
      <c r="N47" s="29"/>
      <c r="O47" s="29"/>
      <c r="P47" s="30"/>
    </row>
    <row r="48" spans="1:16" ht="15.75" thickBot="1" x14ac:dyDescent="0.3">
      <c r="B48" s="9"/>
      <c r="H48" s="10"/>
      <c r="J48" s="9"/>
      <c r="P48" s="10"/>
    </row>
    <row r="49" spans="2:16" ht="15.75" thickBot="1" x14ac:dyDescent="0.3">
      <c r="B49" s="9"/>
      <c r="C49" s="56" t="s">
        <v>26</v>
      </c>
      <c r="D49" s="56" t="s">
        <v>27</v>
      </c>
      <c r="E49" s="56" t="s">
        <v>28</v>
      </c>
      <c r="F49" s="56" t="s">
        <v>29</v>
      </c>
      <c r="H49" s="10"/>
      <c r="J49" s="9"/>
      <c r="K49" s="60" t="s">
        <v>26</v>
      </c>
      <c r="L49" s="56" t="s">
        <v>27</v>
      </c>
      <c r="M49" s="56" t="s">
        <v>28</v>
      </c>
      <c r="N49" s="61" t="s">
        <v>29</v>
      </c>
      <c r="P49" s="10"/>
    </row>
    <row r="50" spans="2:16" x14ac:dyDescent="0.25">
      <c r="B50" s="9" t="s">
        <v>1</v>
      </c>
      <c r="C50" s="57">
        <v>14.22875</v>
      </c>
      <c r="D50" s="57">
        <v>18.918749999999999</v>
      </c>
      <c r="E50" s="57">
        <v>29.490000000000002</v>
      </c>
      <c r="F50" s="57">
        <v>30.811250000000001</v>
      </c>
      <c r="H50" s="10"/>
      <c r="J50" s="9"/>
      <c r="K50" s="42">
        <f>C50/$C50</f>
        <v>1</v>
      </c>
      <c r="L50" s="42">
        <f>D50/$C50</f>
        <v>1.3296143371694633</v>
      </c>
      <c r="M50" s="42">
        <f>E50/$C50</f>
        <v>2.072564350347009</v>
      </c>
      <c r="N50" s="42">
        <f>F50/$C50</f>
        <v>2.1654221207063165</v>
      </c>
      <c r="P50" s="10"/>
    </row>
    <row r="51" spans="2:16" x14ac:dyDescent="0.25">
      <c r="B51" s="9" t="s">
        <v>5</v>
      </c>
      <c r="C51" s="16">
        <v>14.234999999999999</v>
      </c>
      <c r="D51" s="16">
        <v>18.285000000000004</v>
      </c>
      <c r="E51" s="16">
        <v>29.914999999999999</v>
      </c>
      <c r="F51" s="16">
        <v>30.232500000000002</v>
      </c>
      <c r="H51" s="10"/>
      <c r="J51" s="9"/>
      <c r="K51" s="45">
        <f>C51/$C51</f>
        <v>1</v>
      </c>
      <c r="L51" s="45">
        <f>D51/$C51</f>
        <v>1.2845100105374081</v>
      </c>
      <c r="M51" s="45">
        <f>E51/$C51</f>
        <v>2.1015103617843343</v>
      </c>
      <c r="N51" s="45">
        <f>F51/$C51</f>
        <v>2.1238145416227612</v>
      </c>
      <c r="P51" s="10"/>
    </row>
    <row r="52" spans="2:16" x14ac:dyDescent="0.25">
      <c r="B52" s="9" t="s">
        <v>6</v>
      </c>
      <c r="C52" s="16">
        <v>14.135</v>
      </c>
      <c r="D52" s="16">
        <v>18.245000000000001</v>
      </c>
      <c r="E52" s="16">
        <v>28.896249999999998</v>
      </c>
      <c r="F52" s="16">
        <v>31.041249999999998</v>
      </c>
      <c r="H52" s="10"/>
      <c r="J52" s="9"/>
      <c r="K52" s="45">
        <f>C52/$C52</f>
        <v>1</v>
      </c>
      <c r="L52" s="45">
        <f>D52/$C52</f>
        <v>1.2907675981605944</v>
      </c>
      <c r="M52" s="45">
        <f>E52/$C52</f>
        <v>2.0443049168730103</v>
      </c>
      <c r="N52" s="45">
        <f>F52/$C52</f>
        <v>2.1960558896356561</v>
      </c>
      <c r="P52" s="10"/>
    </row>
    <row r="53" spans="2:16" x14ac:dyDescent="0.25">
      <c r="B53" s="9" t="s">
        <v>7</v>
      </c>
      <c r="C53" s="45">
        <v>14.3125</v>
      </c>
      <c r="D53" s="45">
        <v>19.682499999999997</v>
      </c>
      <c r="E53" s="45">
        <v>30.411250000000003</v>
      </c>
      <c r="F53" s="45">
        <v>32.003750000000004</v>
      </c>
      <c r="H53" s="10"/>
      <c r="J53" s="9"/>
      <c r="K53" s="45">
        <f>C53/$C53</f>
        <v>1</v>
      </c>
      <c r="L53" s="45">
        <f>D53/$C53</f>
        <v>1.3751965065502181</v>
      </c>
      <c r="M53" s="45">
        <f>E53/$C53</f>
        <v>2.1248034934497819</v>
      </c>
      <c r="N53" s="45">
        <f>F53/$C53</f>
        <v>2.2360698689956333</v>
      </c>
      <c r="P53" s="10"/>
    </row>
    <row r="54" spans="2:16" x14ac:dyDescent="0.25">
      <c r="B54" s="9" t="s">
        <v>10</v>
      </c>
      <c r="C54" s="45">
        <v>14.907499999999999</v>
      </c>
      <c r="D54" s="45">
        <v>20.303750000000001</v>
      </c>
      <c r="E54" s="45">
        <v>29.50375</v>
      </c>
      <c r="F54" s="45">
        <v>29.490000000000002</v>
      </c>
      <c r="H54" s="10"/>
      <c r="J54" s="9"/>
      <c r="K54" s="45">
        <f>C54/$C54</f>
        <v>1</v>
      </c>
      <c r="L54" s="45">
        <f>D54/$C54</f>
        <v>1.3619822237128965</v>
      </c>
      <c r="M54" s="45">
        <f>E54/$C54</f>
        <v>1.9791212476941138</v>
      </c>
      <c r="N54" s="45">
        <f>F54/$C54</f>
        <v>1.9781988931745769</v>
      </c>
      <c r="P54" s="10"/>
    </row>
    <row r="55" spans="2:16" x14ac:dyDescent="0.25">
      <c r="B55" s="9" t="s">
        <v>19</v>
      </c>
      <c r="C55" s="45">
        <v>14.865</v>
      </c>
      <c r="D55" s="45">
        <v>18.252499999999998</v>
      </c>
      <c r="E55" s="45">
        <v>29.046250000000004</v>
      </c>
      <c r="F55" s="45">
        <v>29.717500000000001</v>
      </c>
      <c r="H55" s="10"/>
      <c r="J55" s="9"/>
      <c r="K55" s="45">
        <f>C55/$C55</f>
        <v>1</v>
      </c>
      <c r="L55" s="45">
        <f>D55/$C55</f>
        <v>1.227884291960982</v>
      </c>
      <c r="M55" s="45">
        <f>E55/$C55</f>
        <v>1.9540026908846286</v>
      </c>
      <c r="N55" s="45">
        <f>F55/$C55</f>
        <v>1.9991590985536496</v>
      </c>
      <c r="P55" s="10"/>
    </row>
    <row r="56" spans="2:16" x14ac:dyDescent="0.25">
      <c r="B56" s="9" t="s">
        <v>20</v>
      </c>
      <c r="C56" s="45">
        <v>13.14875</v>
      </c>
      <c r="D56" s="45">
        <v>17.027500000000003</v>
      </c>
      <c r="E56" s="45">
        <v>25.774999999999999</v>
      </c>
      <c r="F56" s="45">
        <v>26.391249999999999</v>
      </c>
      <c r="H56" s="10"/>
      <c r="J56" s="9"/>
      <c r="K56" s="45">
        <f>C56/$C56</f>
        <v>1</v>
      </c>
      <c r="L56" s="45">
        <f>D56/$C56</f>
        <v>1.2949900180625538</v>
      </c>
      <c r="M56" s="45">
        <f>E56/$C56</f>
        <v>1.9602623823557372</v>
      </c>
      <c r="N56" s="45">
        <f>F56/$C56</f>
        <v>2.0071299553189466</v>
      </c>
      <c r="P56" s="10"/>
    </row>
    <row r="57" spans="2:16" ht="15.75" thickBot="1" x14ac:dyDescent="0.3">
      <c r="B57" s="9" t="s">
        <v>21</v>
      </c>
      <c r="C57" s="47">
        <v>20.49</v>
      </c>
      <c r="D57" s="47">
        <v>47.602499999999999</v>
      </c>
      <c r="E57" s="47">
        <v>65.292500000000004</v>
      </c>
      <c r="F57" s="47">
        <v>64.018749999999997</v>
      </c>
      <c r="H57" s="10"/>
      <c r="J57" s="9"/>
      <c r="K57" s="47">
        <f>C57/$C57</f>
        <v>1</v>
      </c>
      <c r="L57" s="47">
        <f>D57/$C57</f>
        <v>2.323206442166911</v>
      </c>
      <c r="M57" s="47">
        <f>E57/$C57</f>
        <v>3.1865544167886779</v>
      </c>
      <c r="N57" s="47">
        <f>F57/$C57</f>
        <v>3.1243899463152758</v>
      </c>
      <c r="P57" s="10"/>
    </row>
    <row r="58" spans="2:16" x14ac:dyDescent="0.25">
      <c r="B58" s="9"/>
      <c r="H58" s="10"/>
      <c r="J58" s="9"/>
      <c r="L58" s="62"/>
      <c r="P58" s="10"/>
    </row>
    <row r="59" spans="2:16" ht="15.75" thickBot="1" x14ac:dyDescent="0.3">
      <c r="B59" s="9"/>
      <c r="H59" s="10"/>
      <c r="J59" s="9"/>
      <c r="P59" s="10"/>
    </row>
    <row r="60" spans="2:16" ht="15.75" thickBot="1" x14ac:dyDescent="0.3">
      <c r="B60" s="9"/>
      <c r="C60" s="56" t="s">
        <v>26</v>
      </c>
      <c r="D60" s="56" t="s">
        <v>30</v>
      </c>
      <c r="E60" s="56" t="s">
        <v>28</v>
      </c>
      <c r="F60" s="56" t="s">
        <v>31</v>
      </c>
      <c r="G60" s="56" t="s">
        <v>29</v>
      </c>
      <c r="H60" s="10"/>
      <c r="J60" s="9"/>
      <c r="K60" s="60" t="s">
        <v>26</v>
      </c>
      <c r="L60" s="56" t="s">
        <v>30</v>
      </c>
      <c r="M60" s="56" t="s">
        <v>28</v>
      </c>
      <c r="N60" s="56" t="s">
        <v>31</v>
      </c>
      <c r="O60" s="61" t="s">
        <v>29</v>
      </c>
      <c r="P60" s="10"/>
    </row>
    <row r="61" spans="2:16" x14ac:dyDescent="0.25">
      <c r="B61" s="9" t="s">
        <v>12</v>
      </c>
      <c r="C61" s="45">
        <v>9.0966670000000001</v>
      </c>
      <c r="D61" s="45">
        <v>14.39</v>
      </c>
      <c r="E61" s="45">
        <v>29.343330000000002</v>
      </c>
      <c r="F61" s="45">
        <v>15.3</v>
      </c>
      <c r="G61" s="45">
        <v>27.90333</v>
      </c>
      <c r="H61" s="10"/>
      <c r="J61" s="9"/>
      <c r="K61" s="42">
        <f>C61/$C61</f>
        <v>1</v>
      </c>
      <c r="L61" s="42">
        <f>D61/$C61</f>
        <v>1.5818980732173664</v>
      </c>
      <c r="M61" s="42">
        <f>E61/$C61</f>
        <v>3.225723223681817</v>
      </c>
      <c r="N61" s="42">
        <f>F61/$C61</f>
        <v>1.6819347130108204</v>
      </c>
      <c r="O61" s="52">
        <f>G61/$C61</f>
        <v>3.0674234859866805</v>
      </c>
      <c r="P61" s="10"/>
    </row>
    <row r="62" spans="2:16" x14ac:dyDescent="0.25">
      <c r="B62" s="9" t="s">
        <v>13</v>
      </c>
      <c r="C62" s="45">
        <v>9.8699999999999992</v>
      </c>
      <c r="D62" s="45">
        <v>13.94</v>
      </c>
      <c r="E62" s="45">
        <v>32.4</v>
      </c>
      <c r="F62" s="45">
        <v>16.04167</v>
      </c>
      <c r="G62" s="45">
        <v>29.26333</v>
      </c>
      <c r="H62" s="10"/>
      <c r="J62" s="9"/>
      <c r="K62" s="45">
        <f>C62/$C62</f>
        <v>1</v>
      </c>
      <c r="L62" s="45">
        <f>D62/$C62</f>
        <v>1.4123606889564337</v>
      </c>
      <c r="M62" s="45">
        <f>E62/$C62</f>
        <v>3.2826747720364744</v>
      </c>
      <c r="N62" s="45">
        <f>F62/$C62</f>
        <v>1.6252958459979738</v>
      </c>
      <c r="O62" s="53">
        <f>G62/$C62</f>
        <v>2.964876393110436</v>
      </c>
      <c r="P62" s="10"/>
    </row>
    <row r="63" spans="2:16" x14ac:dyDescent="0.25">
      <c r="B63" s="9" t="s">
        <v>14</v>
      </c>
      <c r="C63" s="45">
        <v>11.70167</v>
      </c>
      <c r="D63" s="45">
        <v>14.95</v>
      </c>
      <c r="E63" s="45">
        <v>32.838329999999999</v>
      </c>
      <c r="F63" s="45">
        <v>16.483329999999999</v>
      </c>
      <c r="G63" s="45">
        <v>32.571669999999997</v>
      </c>
      <c r="H63" s="10"/>
      <c r="J63" s="9"/>
      <c r="K63" s="45">
        <f>C63/$C63</f>
        <v>1</v>
      </c>
      <c r="L63" s="45">
        <f>D63/$C63</f>
        <v>1.2775954201408859</v>
      </c>
      <c r="M63" s="45">
        <f>E63/$C63</f>
        <v>2.8062943152558564</v>
      </c>
      <c r="N63" s="45">
        <f>F63/$C63</f>
        <v>1.4086305629880178</v>
      </c>
      <c r="O63" s="53">
        <f>G63/$C63</f>
        <v>2.7835061149391493</v>
      </c>
      <c r="P63" s="10"/>
    </row>
    <row r="64" spans="2:16" x14ac:dyDescent="0.25">
      <c r="B64" s="9" t="s">
        <v>15</v>
      </c>
      <c r="C64" s="45">
        <v>11.175000000000001</v>
      </c>
      <c r="D64" s="45">
        <v>14.82333</v>
      </c>
      <c r="E64" s="45">
        <v>31.836670000000002</v>
      </c>
      <c r="F64" s="45">
        <v>16.358329999999999</v>
      </c>
      <c r="G64" s="45">
        <v>31.434999999999999</v>
      </c>
      <c r="H64" s="10"/>
      <c r="J64" s="9"/>
      <c r="K64" s="45">
        <f>C64/$C64</f>
        <v>1</v>
      </c>
      <c r="L64" s="45">
        <f>D64/$C64</f>
        <v>1.3264724832214765</v>
      </c>
      <c r="M64" s="45">
        <f>E64/$C64</f>
        <v>2.8489190156599551</v>
      </c>
      <c r="N64" s="45">
        <f>F64/$C64</f>
        <v>1.4638326621923936</v>
      </c>
      <c r="O64" s="53">
        <f>G64/$C64</f>
        <v>2.8129753914988811</v>
      </c>
      <c r="P64" s="10"/>
    </row>
    <row r="65" spans="2:16" ht="15.75" thickBot="1" x14ac:dyDescent="0.3">
      <c r="B65" s="9" t="s">
        <v>16</v>
      </c>
      <c r="C65" s="47">
        <v>9.9700000000000006</v>
      </c>
      <c r="D65" s="47">
        <v>14.07</v>
      </c>
      <c r="E65" s="47">
        <v>31.9</v>
      </c>
      <c r="F65" s="47">
        <v>15.67</v>
      </c>
      <c r="G65" s="47">
        <v>29.71</v>
      </c>
      <c r="H65" s="10"/>
      <c r="J65" s="9"/>
      <c r="K65" s="47">
        <f>C65/$C65</f>
        <v>1</v>
      </c>
      <c r="L65" s="47">
        <f>D65/$C65</f>
        <v>1.4112337011033098</v>
      </c>
      <c r="M65" s="47">
        <f>E65/$C65</f>
        <v>3.199598796389167</v>
      </c>
      <c r="N65" s="47">
        <f>F65/$C65</f>
        <v>1.5717151454363087</v>
      </c>
      <c r="O65" s="54">
        <f>G65/$C65</f>
        <v>2.9799398194583748</v>
      </c>
      <c r="P65" s="10"/>
    </row>
    <row r="66" spans="2:16" ht="15.75" thickBot="1" x14ac:dyDescent="0.3">
      <c r="B66" s="11"/>
      <c r="C66" s="12"/>
      <c r="D66" s="12"/>
      <c r="E66" s="12"/>
      <c r="F66" s="12"/>
      <c r="G66" s="12"/>
      <c r="H66" s="13"/>
      <c r="J66" s="11"/>
      <c r="K66" s="12"/>
      <c r="L66" s="12"/>
      <c r="M66" s="12"/>
      <c r="N66" s="12"/>
      <c r="O66" s="12"/>
      <c r="P66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F43D3-7FF2-46AF-A4C1-8F398C4A9499}">
  <dimension ref="A1:L13"/>
  <sheetViews>
    <sheetView tabSelected="1" workbookViewId="0">
      <selection activeCell="C21" sqref="C21"/>
    </sheetView>
  </sheetViews>
  <sheetFormatPr defaultRowHeight="15" x14ac:dyDescent="0.25"/>
  <sheetData>
    <row r="1" spans="1:12" x14ac:dyDescent="0.25">
      <c r="A1" s="64" t="s">
        <v>11</v>
      </c>
    </row>
    <row r="2" spans="1:12" ht="15.75" thickBot="1" x14ac:dyDescent="0.3">
      <c r="A2" s="2" t="s">
        <v>1</v>
      </c>
    </row>
    <row r="3" spans="1:12" ht="15.75" thickBot="1" x14ac:dyDescent="0.3">
      <c r="A3" s="3" t="s">
        <v>38</v>
      </c>
      <c r="B3" s="6">
        <v>41.82</v>
      </c>
      <c r="C3" s="7">
        <v>42.12</v>
      </c>
      <c r="D3" s="7">
        <v>37.049999999999997</v>
      </c>
      <c r="E3" s="7">
        <v>36.6</v>
      </c>
      <c r="F3" s="7">
        <v>39.979999999999997</v>
      </c>
      <c r="G3" s="7">
        <v>45.36</v>
      </c>
      <c r="H3" s="8">
        <f>AVERAGE(B3:G3)</f>
        <v>40.488333333333337</v>
      </c>
      <c r="J3" s="65" t="s">
        <v>40</v>
      </c>
      <c r="K3" s="29" t="s">
        <v>38</v>
      </c>
      <c r="L3" s="30" t="s">
        <v>39</v>
      </c>
    </row>
    <row r="4" spans="1:12" ht="15.75" thickBot="1" x14ac:dyDescent="0.3">
      <c r="A4" s="5" t="s">
        <v>39</v>
      </c>
      <c r="B4" s="11">
        <v>53.23</v>
      </c>
      <c r="C4" s="12">
        <v>62.2</v>
      </c>
      <c r="D4" s="12">
        <v>60.81</v>
      </c>
      <c r="E4" s="12">
        <v>62.07</v>
      </c>
      <c r="F4" s="12">
        <v>61.95</v>
      </c>
      <c r="G4" s="12">
        <v>61.25</v>
      </c>
      <c r="H4" s="13">
        <f t="shared" ref="H4" si="0">AVERAGE(B4:G4)</f>
        <v>60.251666666666665</v>
      </c>
      <c r="J4" s="4" t="s">
        <v>1</v>
      </c>
      <c r="K4" s="62">
        <v>40.488333333333337</v>
      </c>
      <c r="L4" s="10">
        <v>60.251666666666665</v>
      </c>
    </row>
    <row r="5" spans="1:12" ht="15.75" thickBot="1" x14ac:dyDescent="0.3">
      <c r="A5" s="2" t="s">
        <v>5</v>
      </c>
      <c r="J5" s="4" t="s">
        <v>5</v>
      </c>
      <c r="K5" s="62">
        <v>40.619999999999997</v>
      </c>
      <c r="L5" s="10">
        <v>59.970000000000013</v>
      </c>
    </row>
    <row r="6" spans="1:12" x14ac:dyDescent="0.25">
      <c r="A6" s="3" t="s">
        <v>38</v>
      </c>
      <c r="B6" s="6">
        <v>42.08</v>
      </c>
      <c r="C6" s="7">
        <v>37.21</v>
      </c>
      <c r="D6" s="7">
        <v>41.89</v>
      </c>
      <c r="E6" s="7">
        <v>42.26</v>
      </c>
      <c r="F6" s="7">
        <v>39.81</v>
      </c>
      <c r="G6" s="7">
        <v>40.47</v>
      </c>
      <c r="H6" s="8">
        <f t="shared" ref="H6:H7" si="1">AVERAGE(B6:G6)</f>
        <v>40.619999999999997</v>
      </c>
      <c r="J6" s="4" t="s">
        <v>6</v>
      </c>
      <c r="K6" s="62">
        <v>35.985000000000007</v>
      </c>
      <c r="L6" s="10">
        <v>58.263333333333328</v>
      </c>
    </row>
    <row r="7" spans="1:12" ht="15.75" thickBot="1" x14ac:dyDescent="0.3">
      <c r="A7" s="5" t="s">
        <v>39</v>
      </c>
      <c r="B7" s="11">
        <v>59.91</v>
      </c>
      <c r="C7" s="12">
        <v>60.69</v>
      </c>
      <c r="D7" s="12">
        <v>63.08</v>
      </c>
      <c r="E7" s="12">
        <v>60.71</v>
      </c>
      <c r="F7" s="12">
        <v>60.07</v>
      </c>
      <c r="G7" s="12">
        <v>55.36</v>
      </c>
      <c r="H7" s="13">
        <f t="shared" si="1"/>
        <v>59.970000000000006</v>
      </c>
      <c r="J7" s="5" t="s">
        <v>7</v>
      </c>
      <c r="K7" s="12">
        <v>34.685000000000002</v>
      </c>
      <c r="L7" s="13">
        <v>57.421666666666667</v>
      </c>
    </row>
    <row r="8" spans="1:12" ht="15.75" thickBot="1" x14ac:dyDescent="0.3">
      <c r="A8" s="2" t="s">
        <v>6</v>
      </c>
    </row>
    <row r="9" spans="1:12" x14ac:dyDescent="0.25">
      <c r="A9" s="3" t="s">
        <v>38</v>
      </c>
      <c r="B9" s="6">
        <v>34.53</v>
      </c>
      <c r="C9" s="7">
        <v>34.4</v>
      </c>
      <c r="D9" s="7">
        <v>36.28</v>
      </c>
      <c r="E9" s="7">
        <v>35.78</v>
      </c>
      <c r="F9" s="7">
        <v>38.28</v>
      </c>
      <c r="G9" s="7">
        <v>36.64</v>
      </c>
      <c r="H9" s="8">
        <f t="shared" ref="H9:H10" si="2">AVERAGE(B9:G9)</f>
        <v>35.985000000000007</v>
      </c>
    </row>
    <row r="10" spans="1:12" ht="15.75" thickBot="1" x14ac:dyDescent="0.3">
      <c r="A10" s="5" t="s">
        <v>39</v>
      </c>
      <c r="B10" s="11">
        <v>57.04</v>
      </c>
      <c r="C10" s="12">
        <v>57.09</v>
      </c>
      <c r="D10" s="12">
        <v>59.91</v>
      </c>
      <c r="E10" s="12">
        <v>57.98</v>
      </c>
      <c r="F10" s="12">
        <v>60.14</v>
      </c>
      <c r="G10" s="12">
        <v>57.42</v>
      </c>
      <c r="H10" s="13">
        <f t="shared" si="2"/>
        <v>58.263333333333328</v>
      </c>
    </row>
    <row r="11" spans="1:12" ht="15.75" thickBot="1" x14ac:dyDescent="0.3">
      <c r="A11" s="2" t="s">
        <v>7</v>
      </c>
    </row>
    <row r="12" spans="1:12" x14ac:dyDescent="0.25">
      <c r="A12" s="3" t="s">
        <v>38</v>
      </c>
      <c r="B12" s="6">
        <v>35.96</v>
      </c>
      <c r="C12" s="7">
        <v>33.159999999999997</v>
      </c>
      <c r="D12" s="7">
        <v>32.82</v>
      </c>
      <c r="E12" s="7">
        <v>38.61</v>
      </c>
      <c r="F12" s="7">
        <v>38.42</v>
      </c>
      <c r="G12" s="7">
        <v>29.14</v>
      </c>
      <c r="H12" s="8">
        <f t="shared" ref="H12:H13" si="3">AVERAGE(B12:G12)</f>
        <v>34.685000000000002</v>
      </c>
    </row>
    <row r="13" spans="1:12" ht="15.75" thickBot="1" x14ac:dyDescent="0.3">
      <c r="A13" s="5" t="s">
        <v>39</v>
      </c>
      <c r="B13" s="11">
        <v>59.51</v>
      </c>
      <c r="C13" s="12">
        <v>59.97</v>
      </c>
      <c r="D13" s="12">
        <v>59.13</v>
      </c>
      <c r="E13" s="12">
        <v>54.41</v>
      </c>
      <c r="F13" s="12">
        <v>55.05</v>
      </c>
      <c r="G13" s="12">
        <v>56.46</v>
      </c>
      <c r="H13" s="13">
        <f t="shared" si="3"/>
        <v>57.42166666666666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Panel B</vt:lpstr>
      <vt:lpstr>Panel D</vt:lpstr>
      <vt:lpstr>Panel 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2024-12-04T18:12:05Z</dcterms:modified>
</cp:coreProperties>
</file>