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hl4/Desktop/temporary/revised int cell paper/"/>
    </mc:Choice>
  </mc:AlternateContent>
  <xr:revisionPtr revIDLastSave="0" documentId="13_ncr:1_{CD330AC4-C5E3-424F-AFF0-AE1F302A08A2}" xr6:coauthVersionLast="47" xr6:coauthVersionMax="47" xr10:uidLastSave="{00000000-0000-0000-0000-000000000000}"/>
  <bookViews>
    <workbookView xWindow="38560" yWindow="1240" windowWidth="28040" windowHeight="15940" xr2:uid="{DF772B98-01B0-1D49-965A-6967CD946D0F}"/>
  </bookViews>
  <sheets>
    <sheet name="All EDC genes" sheetId="1" r:id="rId1"/>
    <sheet name="K10rtTA vs Spastin" sheetId="2" r:id="rId2"/>
    <sheet name="E14_IC vs E16_Spinous" sheetId="3" r:id="rId3"/>
  </sheets>
  <externalReferences>
    <externalReference r:id="rId4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5" i="2" l="1"/>
  <c r="H11" i="1"/>
  <c r="H49" i="1"/>
  <c r="H35" i="1"/>
  <c r="H52" i="1"/>
  <c r="H30" i="1"/>
  <c r="H31" i="1"/>
  <c r="H4" i="1"/>
  <c r="H10" i="1"/>
  <c r="H20" i="1"/>
  <c r="H34" i="1"/>
  <c r="H42" i="1"/>
  <c r="H43" i="1"/>
  <c r="H53" i="1"/>
  <c r="H13" i="1"/>
  <c r="H41" i="1"/>
  <c r="H24" i="1"/>
  <c r="H19" i="1"/>
  <c r="H39" i="1"/>
  <c r="H50" i="1"/>
  <c r="H46" i="1"/>
  <c r="H54" i="1"/>
  <c r="H21" i="1"/>
  <c r="H23" i="1"/>
  <c r="H32" i="1"/>
  <c r="H51" i="1"/>
  <c r="H47" i="1"/>
  <c r="H29" i="1"/>
  <c r="H33" i="1"/>
  <c r="H15" i="1"/>
  <c r="H26" i="1"/>
  <c r="H18" i="1"/>
  <c r="H22" i="1"/>
  <c r="H28" i="1"/>
  <c r="H36" i="1"/>
  <c r="H12" i="1"/>
  <c r="H40" i="1"/>
  <c r="H8" i="1"/>
  <c r="H6" i="1"/>
  <c r="H2" i="1"/>
  <c r="H48" i="1"/>
  <c r="H38" i="1"/>
  <c r="H45" i="1"/>
  <c r="H7" i="1"/>
  <c r="H17" i="1"/>
  <c r="H9" i="1"/>
  <c r="H16" i="1"/>
</calcChain>
</file>

<file path=xl/sharedStrings.xml><?xml version="1.0" encoding="utf-8"?>
<sst xmlns="http://schemas.openxmlformats.org/spreadsheetml/2006/main" count="876" uniqueCount="318">
  <si>
    <t>Gene_id</t>
  </si>
  <si>
    <t>GeneName</t>
  </si>
  <si>
    <t>log2FoldChange_K10SpasvsWT</t>
  </si>
  <si>
    <t>padj</t>
  </si>
  <si>
    <t>significant</t>
  </si>
  <si>
    <t>log2FoldChange_S14vsS16</t>
  </si>
  <si>
    <t>padj2</t>
  </si>
  <si>
    <t>ENSMUSG00000042244</t>
  </si>
  <si>
    <t>Pglyrp3</t>
  </si>
  <si>
    <t>TRUE</t>
  </si>
  <si>
    <t>ENSMUSG00000054215</t>
  </si>
  <si>
    <t>Sprr2k</t>
  </si>
  <si>
    <t>ENSMUSG00000078657</t>
  </si>
  <si>
    <t>Crnn</t>
  </si>
  <si>
    <t>ENSMUSG00000048455</t>
  </si>
  <si>
    <t>Sprr1b</t>
  </si>
  <si>
    <t>ENSMUSG00000043165</t>
  </si>
  <si>
    <t>Lor</t>
  </si>
  <si>
    <t>NA</t>
  </si>
  <si>
    <t>ENSMUSG00000056270</t>
  </si>
  <si>
    <t>Prr9</t>
  </si>
  <si>
    <t>FALSE</t>
  </si>
  <si>
    <t>ENSMUSG00000027925</t>
  </si>
  <si>
    <t>Sprr2j-ps</t>
  </si>
  <si>
    <t>ENSMUSG00000045566</t>
  </si>
  <si>
    <t>Sprr4</t>
  </si>
  <si>
    <t>ENSMUSG00000056054</t>
  </si>
  <si>
    <t>S100a8</t>
  </si>
  <si>
    <t>ENSMUSG00000050635</t>
  </si>
  <si>
    <t>Sprr2f</t>
  </si>
  <si>
    <t>ENSMUSG00000049133</t>
  </si>
  <si>
    <t>Flg2</t>
  </si>
  <si>
    <t>ENSMUSG00000050359</t>
  </si>
  <si>
    <t>Sprr1a</t>
  </si>
  <si>
    <t>ENSMUSG00000050092</t>
  </si>
  <si>
    <t>Sprr2b</t>
  </si>
  <si>
    <t>ENSMUSG00000046259</t>
  </si>
  <si>
    <t>Sprr2h</t>
  </si>
  <si>
    <t>ENSMUSG00000056071</t>
  </si>
  <si>
    <t>S100a9</t>
  </si>
  <si>
    <t>ENSMUSG00000055030</t>
  </si>
  <si>
    <t>Sprr2e</t>
  </si>
  <si>
    <t>ENSMUSG00000027908</t>
  </si>
  <si>
    <t>Tchhl1</t>
  </si>
  <si>
    <t>ENSMUSG00000027913</t>
  </si>
  <si>
    <t>Crct1</t>
  </si>
  <si>
    <t>ENSMUSG00000042157</t>
  </si>
  <si>
    <t>Sprr2i</t>
  </si>
  <si>
    <t>ENSMUSG00000068889</t>
  </si>
  <si>
    <t>Lce1e</t>
  </si>
  <si>
    <t>ENSMUSG00000042031</t>
  </si>
  <si>
    <t>Lce3b</t>
  </si>
  <si>
    <t>ENSMUSG00000046676</t>
  </si>
  <si>
    <t>Lce1l</t>
  </si>
  <si>
    <t>ENSMUSG00000068888</t>
  </si>
  <si>
    <t>Lce1i</t>
  </si>
  <si>
    <t>ENSMUSG00000042306</t>
  </si>
  <si>
    <t>S100a14</t>
  </si>
  <si>
    <t>ENSMUSG00000044080</t>
  </si>
  <si>
    <t>S100a1</t>
  </si>
  <si>
    <t>ENSMUSG00000068890</t>
  </si>
  <si>
    <t>Lce1a2</t>
  </si>
  <si>
    <t>ENSMUSG00000074435</t>
  </si>
  <si>
    <t>Smcp</t>
  </si>
  <si>
    <t>ENSMUSG00000042212</t>
  </si>
  <si>
    <t>Sprr2d</t>
  </si>
  <si>
    <t>ENSMUSG00000049128</t>
  </si>
  <si>
    <t>Ivl</t>
  </si>
  <si>
    <t>ENSMUSG00000049593</t>
  </si>
  <si>
    <t>Lce1h</t>
  </si>
  <si>
    <t>ENSMUSG00000027907</t>
  </si>
  <si>
    <t>S100a11</t>
  </si>
  <si>
    <t>ENSMUSG00000063767</t>
  </si>
  <si>
    <t>S100a7a</t>
  </si>
  <si>
    <t>ENSMUSG00000041991</t>
  </si>
  <si>
    <t>Hrnr</t>
  </si>
  <si>
    <t>ENSMUSG00000001021</t>
  </si>
  <si>
    <t>S100a3</t>
  </si>
  <si>
    <t>ENSMUSG00000027919</t>
  </si>
  <si>
    <t>Lce1g</t>
  </si>
  <si>
    <t>ENSMUSG00000001025</t>
  </si>
  <si>
    <t>S100a6</t>
  </si>
  <si>
    <t>ENSMUSG00000027912</t>
  </si>
  <si>
    <t>Lce1m</t>
  </si>
  <si>
    <t>ENSMUSG00000042124</t>
  </si>
  <si>
    <t>Lce1f</t>
  </si>
  <si>
    <t>ENSMUSG00000042312</t>
  </si>
  <si>
    <t>S100a13</t>
  </si>
  <si>
    <t>ENSMUSG00000068885</t>
  </si>
  <si>
    <t>Lce3f</t>
  </si>
  <si>
    <t>ENSMUSG00000001020</t>
  </si>
  <si>
    <t>S100a4</t>
  </si>
  <si>
    <t>ENSMUSG00000027923</t>
  </si>
  <si>
    <t>Lce1b</t>
  </si>
  <si>
    <t>ENSMUSG00000046203</t>
  </si>
  <si>
    <t>Sprr2g</t>
  </si>
  <si>
    <t>ENSMUSG00000045475</t>
  </si>
  <si>
    <t>Lce3c</t>
  </si>
  <si>
    <t>ENSMUSG00000041984</t>
  </si>
  <si>
    <t>Rptn</t>
  </si>
  <si>
    <t>ENSMUSG00000057609</t>
  </si>
  <si>
    <t>Lce1a1</t>
  </si>
  <si>
    <t>ENSMUSG00000059832</t>
  </si>
  <si>
    <t>Kprp</t>
  </si>
  <si>
    <t>ENSMUSG00000041959</t>
  </si>
  <si>
    <t>S100a10</t>
  </si>
  <si>
    <t>ENSMUSG00000042092</t>
  </si>
  <si>
    <t>Lce1c</t>
  </si>
  <si>
    <t>ENSMUSG00000045539</t>
  </si>
  <si>
    <t>Sprr3</t>
  </si>
  <si>
    <t>ENSMUSG00000042250</t>
  </si>
  <si>
    <t>Pglyrp4</t>
  </si>
  <si>
    <t>ENSMUSG00000054325</t>
  </si>
  <si>
    <t>Lce3a</t>
  </si>
  <si>
    <t>ENSMUSG00000001023</t>
  </si>
  <si>
    <t>S100a5</t>
  </si>
  <si>
    <t>readcount_M</t>
  </si>
  <si>
    <t>readcount_WT</t>
  </si>
  <si>
    <t>log2FoldChange</t>
  </si>
  <si>
    <t>pval</t>
  </si>
  <si>
    <t>genetype</t>
  </si>
  <si>
    <t>Description</t>
  </si>
  <si>
    <t>WTSB_1_readcount</t>
  </si>
  <si>
    <t>WTSB_2_readcount</t>
  </si>
  <si>
    <t>WTSB_3_readcount</t>
  </si>
  <si>
    <t>MSB_1_readcount</t>
  </si>
  <si>
    <t>MSB_2_readcount</t>
  </si>
  <si>
    <t>MSB_3_readcount</t>
  </si>
  <si>
    <t>WT_1_fpkm</t>
  </si>
  <si>
    <t>WT_2_fpkm</t>
  </si>
  <si>
    <t>WT_3_fpkm</t>
  </si>
  <si>
    <t>MSB_1_fpkm</t>
  </si>
  <si>
    <t>MSB_2_fpkm</t>
  </si>
  <si>
    <t>MSB_3_fpkm</t>
  </si>
  <si>
    <t>protein_coding</t>
  </si>
  <si>
    <t>cysteine-rich C-terminal 1 [Source:MGI Symbol;Acc:MGI:1921425]</t>
  </si>
  <si>
    <t>cornulin [Source:MGI Symbol;Acc:MGI:2685861]</t>
  </si>
  <si>
    <t>filaggrin family member 2 [Source:MGI Symbol;Acc:MGI:3645678]</t>
  </si>
  <si>
    <t>hornerin [Source:MGI Symbol;Acc:MGI:3046938]</t>
  </si>
  <si>
    <t>involucrin [Source:MGI Symbol;Acc:MGI:96626]</t>
  </si>
  <si>
    <t>keratinocyte expressed, proline-rich [Source:MGI Symbol;Acc:MGI:1920981]</t>
  </si>
  <si>
    <t>late cornified envelope 1A1 [Source:MGI Symbol;Acc:MGI:1914377]</t>
  </si>
  <si>
    <t>late cornified envelope 1A2 [Source:MGI Symbol;Acc:MGI:1920972]</t>
  </si>
  <si>
    <t>late cornified envelope 1B [Source:MGI Symbol;Acc:MGI:1915970]</t>
  </si>
  <si>
    <t>late cornified envelope 1C [Source:MGI Symbol;Acc:MGI:1920969]</t>
  </si>
  <si>
    <t>late cornified envelope 1E [Source:MGI Symbol;Acc:MGI:1915944]</t>
  </si>
  <si>
    <t>late cornified envelope 1F [Source:MGI Symbol;Acc:MGI:1915078]</t>
  </si>
  <si>
    <t>late cornified envelope 1G [Source:MGI Symbol;Acc:MGI:1913445]</t>
  </si>
  <si>
    <t>late cornified envelope 1H [Source:MGI Symbol;Acc:MGI:1914968]</t>
  </si>
  <si>
    <t>late cornified envelope 1I [Source:MGI Symbol;Acc:MGI:1923835]</t>
  </si>
  <si>
    <t>late cornified envelope 1L [Source:MGI Symbol;Acc:MGI:1920980]</t>
  </si>
  <si>
    <t>late cornified envelope 1M [Source:MGI Symbol;Acc:MGI:1913453]</t>
  </si>
  <si>
    <t>late cornified envelope 3A [Source:MGI Symbol;Acc:MGI:3645650]</t>
  </si>
  <si>
    <t>late cornified envelope 3B [Source:MGI Symbol;Acc:MGI:1913594]</t>
  </si>
  <si>
    <t>late cornified envelope 3C [Source:MGI Symbol;Acc:MGI:2135932]</t>
  </si>
  <si>
    <t>late cornified envelope 3F [Source:MGI Symbol;Acc:MGI:1916770]</t>
  </si>
  <si>
    <t>loricrin [Source:MGI Symbol;Acc:MGI:96816]</t>
  </si>
  <si>
    <t>peptidoglycan recognition protein 3 [Source:MGI Symbol;Acc:MGI:2685266]</t>
  </si>
  <si>
    <t>peptidoglycan recognition protein 4 [Source:MGI Symbol;Acc:MGI:2686324]</t>
  </si>
  <si>
    <t>proline rich 9 [Source:MGI Symbol;Acc:MGI:1925680]</t>
  </si>
  <si>
    <t>repetin [Source:MGI Symbol;Acc:MGI:1099055]</t>
  </si>
  <si>
    <t>S100 calcium binding protein A1 [Source:MGI Symbol;Acc:MGI:1338917]</t>
  </si>
  <si>
    <t>S100 calcium binding protein A10 (calpactin) [Source:MGI Symbol;Acc:MGI:1339468]</t>
  </si>
  <si>
    <t>S100 calcium binding protein A11 (calgizzarin) [Source:MGI Symbol;Acc:MGI:1338798]</t>
  </si>
  <si>
    <t>S100 calcium binding protein A13 [Source:MGI Symbol;Acc:MGI:109581]</t>
  </si>
  <si>
    <t>S100 calcium binding protein A14 [Source:MGI Symbol;Acc:MGI:1913416]</t>
  </si>
  <si>
    <t>S100 calcium binding protein A3 [Source:MGI Symbol;Acc:MGI:1338849]</t>
  </si>
  <si>
    <t>S100 calcium binding protein A4 [Source:MGI Symbol;Acc:MGI:1330282]</t>
  </si>
  <si>
    <t>S100 calcium binding protein A5 [Source:MGI Symbol;Acc:MGI:1338915]</t>
  </si>
  <si>
    <t>S100 calcium binding protein A6 (calcyclin) [Source:MGI Symbol;Acc:MGI:1339467]</t>
  </si>
  <si>
    <t>S100 calcium binding protein A7A [Source:MGI Symbol;Acc:MGI:2687194]</t>
  </si>
  <si>
    <t>S100 calcium binding protein A8 (calgranulin A) [Source:MGI Symbol;Acc:MGI:88244]</t>
  </si>
  <si>
    <t>S100 calcium binding protein A9 (calgranulin B) [Source:MGI Symbol;Acc:MGI:1338947]</t>
  </si>
  <si>
    <t>sperm mitochondria-associated cysteine-rich protein [Source:MGI Symbol;Acc:MGI:96945]</t>
  </si>
  <si>
    <t>small proline-rich protein 1A [Source:MGI Symbol;Acc:MGI:106660]</t>
  </si>
  <si>
    <t>small proline-rich protein 1B [Source:MGI Symbol;Acc:MGI:106659]</t>
  </si>
  <si>
    <t>small proline-rich protein 2B [Source:MGI Symbol;Acc:MGI:1330352]</t>
  </si>
  <si>
    <t>small proline-rich protein 2D [Source:MGI Symbol;Acc:MGI:1330347]</t>
  </si>
  <si>
    <t>small proline-rich protein 2E [Source:MGI Symbol;Acc:MGI:1330346]</t>
  </si>
  <si>
    <t>small proline-rich protein 2F [Source:MGI Symbol;Acc:MGI:1330349]</t>
  </si>
  <si>
    <t>polymorphic_pseudogene</t>
  </si>
  <si>
    <t>small proline-rich protein 2G [Source:MGI Symbol;Acc:MGI:1330348]</t>
  </si>
  <si>
    <t>small proline-rich protein 2H [Source:MGI Symbol;Acc:MGI:1330343]</t>
  </si>
  <si>
    <t>small proline-rich protein 2I [Source:MGI Symbol;Acc:MGI:1330309]</t>
  </si>
  <si>
    <t>small proline-rich protein 2J, pseudogene [Source:MGI Symbol;Acc:MGI:1330345]</t>
  </si>
  <si>
    <t>small proline-rich protein 2K [Source:MGI Symbol;Acc:MGI:1330344]</t>
  </si>
  <si>
    <t>small proline-rich protein 3 [Source:MGI Symbol;Acc:MGI:1330237]</t>
  </si>
  <si>
    <t>small proline-rich protein 4 [Source:MGI Symbol;Acc:MGI:2654508]</t>
  </si>
  <si>
    <t>trichohyalin-like 1 [Source:MGI Symbol;Acc:MGI:1918575]</t>
  </si>
  <si>
    <t>Gene_ID</t>
  </si>
  <si>
    <t>S14</t>
  </si>
  <si>
    <t>S16</t>
  </si>
  <si>
    <t>pvalue</t>
  </si>
  <si>
    <t>Chrom</t>
  </si>
  <si>
    <t>Strand</t>
  </si>
  <si>
    <t>Start</t>
  </si>
  <si>
    <t>End</t>
  </si>
  <si>
    <t>GeneLength</t>
  </si>
  <si>
    <t>GeneType</t>
  </si>
  <si>
    <t>GeneDescription</t>
  </si>
  <si>
    <t>E14_5I_1_readcount</t>
  </si>
  <si>
    <t>E14_5I_2_readcount</t>
  </si>
  <si>
    <t>E14_5I_3_readcount</t>
  </si>
  <si>
    <t>E16_5Sp1_readcount</t>
  </si>
  <si>
    <t>E16_5Sp2_readcount</t>
  </si>
  <si>
    <t>E16_5Sp3_readcount</t>
  </si>
  <si>
    <t>E14_5I_1_fpkm</t>
  </si>
  <si>
    <t>E14_5I_2_fpkm</t>
  </si>
  <si>
    <t>E14_5I_3_fpkm</t>
  </si>
  <si>
    <t>E16_5Sp1_fpkm</t>
  </si>
  <si>
    <t>E16_5Sp2_fpkm</t>
  </si>
  <si>
    <t>E16_5Sp3_fpkm</t>
  </si>
  <si>
    <t>chr3</t>
  </si>
  <si>
    <t>-</t>
  </si>
  <si>
    <t>cysteine-rich_C-terminal_1</t>
  </si>
  <si>
    <t>+</t>
  </si>
  <si>
    <t>cornulin</t>
  </si>
  <si>
    <t>filaggrin_family_member_2</t>
  </si>
  <si>
    <t>hornerin</t>
  </si>
  <si>
    <t>8.8245000000000004E-2</t>
  </si>
  <si>
    <t>involucrin</t>
  </si>
  <si>
    <t>1.1294999999999999E-2</t>
  </si>
  <si>
    <t>keratinocyte_expressed_proline-rich</t>
  </si>
  <si>
    <t>1.2002000000000001E-2</t>
  </si>
  <si>
    <t>late_cornified_envelope_1A1</t>
  </si>
  <si>
    <t>0.39285999999999999</t>
  </si>
  <si>
    <t>late_cornified_envelope_1A2</t>
  </si>
  <si>
    <t>7.9285999999999995E-2</t>
  </si>
  <si>
    <t>late_cornified_envelope_1B</t>
  </si>
  <si>
    <t>3.3154E-3</t>
  </si>
  <si>
    <t>late_cornified_envelope_1C</t>
  </si>
  <si>
    <t>0.76731000000000005</t>
  </si>
  <si>
    <t>late_cornified_envelope_1E</t>
  </si>
  <si>
    <t>0.10417</t>
  </si>
  <si>
    <t>late_cornified_envelope_1F</t>
  </si>
  <si>
    <t>0.14982000000000001</t>
  </si>
  <si>
    <t>late_cornified_envelope_1G</t>
  </si>
  <si>
    <t>0.28099000000000002</t>
  </si>
  <si>
    <t>late_cornified_envelope_1H</t>
  </si>
  <si>
    <t>0.58801000000000003</t>
  </si>
  <si>
    <t>late_cornified_envelope_1I</t>
  </si>
  <si>
    <t>0.58953999999999995</t>
  </si>
  <si>
    <t>late_cornified_envelope_1L</t>
  </si>
  <si>
    <t>0.15834000000000001</t>
  </si>
  <si>
    <t>late_cornified_envelope_1M</t>
  </si>
  <si>
    <t>late_cornified_envelope_3B</t>
  </si>
  <si>
    <t>1.6569E-2</t>
  </si>
  <si>
    <t>late_cornified_envelope_3C</t>
  </si>
  <si>
    <t>0.13827999999999999</t>
  </si>
  <si>
    <t>late_cornified_envelope_3F</t>
  </si>
  <si>
    <t>2.2021e-08</t>
  </si>
  <si>
    <t>loricrin</t>
  </si>
  <si>
    <t>1.0454e-22</t>
  </si>
  <si>
    <t>peptidoglycan_recognition_protein_3</t>
  </si>
  <si>
    <t>6.6892e-10</t>
  </si>
  <si>
    <t>peptidoglycan_recognition_protein_4</t>
  </si>
  <si>
    <t>5.6408999999999999E-3</t>
  </si>
  <si>
    <t>proline_rich_9</t>
  </si>
  <si>
    <t>1.1979999999999999E-2</t>
  </si>
  <si>
    <t>repetin</t>
  </si>
  <si>
    <t>0.50373999999999997</t>
  </si>
  <si>
    <t>S100_calcium_binding_protein_A1</t>
  </si>
  <si>
    <t>6.2646e-93</t>
  </si>
  <si>
    <t>S100_calcium_binding_protein_A10_(calpactin)</t>
  </si>
  <si>
    <t>2.2237e-16</t>
  </si>
  <si>
    <t>S100_calcium_binding_protein_A11_(calgizzarin)</t>
  </si>
  <si>
    <t>2.0703E-4</t>
  </si>
  <si>
    <t>S100_calcium_binding_protein_A13</t>
  </si>
  <si>
    <t>2.2027000000000001E-3</t>
  </si>
  <si>
    <t>S100_calcium_binding_protein_A14</t>
  </si>
  <si>
    <t>0.28366000000000002</t>
  </si>
  <si>
    <t>S100_calcium_binding_protein_A3</t>
  </si>
  <si>
    <t>9.6683000000000005E-2</t>
  </si>
  <si>
    <t>S100_calcium_binding_protein_A4</t>
  </si>
  <si>
    <t>1.4687000000000001E-3</t>
  </si>
  <si>
    <t>S100_calcium_binding_protein_A6_(calcyclin)</t>
  </si>
  <si>
    <t>0.22458</t>
  </si>
  <si>
    <t>S100_calcium_binding_protein_A7A</t>
  </si>
  <si>
    <t>4.3057999999999999E-2</t>
  </si>
  <si>
    <t>S100_calcium_binding_protein_A8_(calgranulin_A)</t>
  </si>
  <si>
    <t>0.73463000000000001</t>
  </si>
  <si>
    <t>S100_calcium_binding_protein_A9_(calgranulin_B)</t>
  </si>
  <si>
    <t>0.38327</t>
  </si>
  <si>
    <t>sperm_mitochondria-associated_cysteine-rich_protein</t>
  </si>
  <si>
    <t>1.9799e-06</t>
  </si>
  <si>
    <t>small_proline-rich_protein_1A</t>
  </si>
  <si>
    <t>1.6282e-64</t>
  </si>
  <si>
    <t>small_proline-rich_protein_1B</t>
  </si>
  <si>
    <t>0.60021999999999998</t>
  </si>
  <si>
    <t>small_proline-rich_protein_2B</t>
  </si>
  <si>
    <t>0.47982999999999998</t>
  </si>
  <si>
    <t>small_proline-rich_protein_2D</t>
  </si>
  <si>
    <t>0.68091999999999997</t>
  </si>
  <si>
    <t>small_proline-rich_protein_2E</t>
  </si>
  <si>
    <t>0.12495000000000001</t>
  </si>
  <si>
    <t>small_proline-rich_protein_2F</t>
  </si>
  <si>
    <t>5.5626000000000002E-2</t>
  </si>
  <si>
    <t>small_proline-rich_protein_2G</t>
  </si>
  <si>
    <t>0.64785999999999999</t>
  </si>
  <si>
    <t>small_proline-rich_protein_2H</t>
  </si>
  <si>
    <t>0.88859999999999995</t>
  </si>
  <si>
    <t>small_proline-rich_protein_2I</t>
  </si>
  <si>
    <t>1.0426E-2</t>
  </si>
  <si>
    <t>small_proline-rich_protein_2J_pseudogene</t>
  </si>
  <si>
    <t>1.3943e-09</t>
  </si>
  <si>
    <t>small_proline-rich_protein_2K</t>
  </si>
  <si>
    <t>2.9643e-05</t>
  </si>
  <si>
    <t>small_proline-rich_protein_3</t>
  </si>
  <si>
    <t>3.6041999999999998E-2</t>
  </si>
  <si>
    <t>small_proline-rich_protein_4</t>
  </si>
  <si>
    <t>trichohyalin-like_1</t>
  </si>
  <si>
    <t>ENSMUSG00000081977</t>
  </si>
  <si>
    <t>Flg</t>
  </si>
  <si>
    <t>Significant2</t>
  </si>
  <si>
    <t>Significant</t>
  </si>
  <si>
    <t>processed_transcript</t>
  </si>
  <si>
    <t>filaggrin</t>
  </si>
  <si>
    <t>filaggrin [Source:MGI Symbol;Acc:MGI:95553]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</si>
</sst>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1" fontId="0" fillId="0" borderId="0" xfId="0" applyNumberFormat="1"/>
    <xf numFmtId="2" fontId="0" fillId="0" borderId="0" xfId="0" applyNumberFormat="1"/>
    <xf numFmtId="164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9" xfId="0" applyBorder="1"/>
  </cellXfs>
  <cellStyles count="1">
    <cellStyle name="Normal" xfId="0" builtinId="0"/>
  </cellStyles>
  <dxfs count="12">
    <dxf>
      <numFmt numFmtId="2" formatCode="0.00"/>
    </dxf>
    <dxf>
      <fill>
        <patternFill patternType="none">
          <fgColor indexed="64"/>
          <bgColor auto="1"/>
        </patternFill>
      </fill>
    </dxf>
    <dxf>
      <numFmt numFmtId="164" formatCode="0.000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 style="medium">
          <color indexed="64"/>
        </right>
        <vertical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/>
        <vertical/>
      </border>
    </dxf>
    <dxf>
      <fill>
        <patternFill patternType="none">
          <fgColor indexed="64"/>
          <bgColor auto="1"/>
        </patternFill>
      </fill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lexandrapradomantilla/Desktop/Papers/Intermediate%20cell%20project/IC%20RNA%20seq%20results/K10spastinvsWT.xlsx" TargetMode="External"/><Relationship Id="rId1" Type="http://schemas.openxmlformats.org/officeDocument/2006/relationships/externalLinkPath" Target="/Users/alexandrapradomantilla/Desktop/Papers/Intermediate%20cell%20project/IC%20RNA%20seq%20results/K10spastinvsW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vsWT.Differential_analysis_res"/>
      <sheetName val="Sheet1"/>
      <sheetName val="K10spastinvsWT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2C300E-1805-E147-A361-F423299492C2}" name="Table3" displayName="Table3" ref="A1:H55" totalsRowShown="0" dataDxfId="10" headerRowBorderDxfId="11" tableBorderDxfId="9">
  <autoFilter ref="A1:H55" xr:uid="{F02C300E-1805-E147-A361-F423299492C2}"/>
  <sortState xmlns:xlrd2="http://schemas.microsoft.com/office/spreadsheetml/2017/richdata2" ref="A2:H55">
    <sortCondition descending="1" ref="C1:C55"/>
  </sortState>
  <tableColumns count="8">
    <tableColumn id="1" xr3:uid="{3587BA5F-E2C8-2646-BA35-B689B16BBABA}" name="Gene_id" dataDxfId="8"/>
    <tableColumn id="2" xr3:uid="{47AFDADC-3E44-D04A-9F3F-DC35477DD88C}" name="GeneName" dataDxfId="7"/>
    <tableColumn id="3" xr3:uid="{13D43994-CBB5-784A-A446-1F54DE10BEA6}" name="log2FoldChange_K10SpasvsWT" dataDxfId="6"/>
    <tableColumn id="4" xr3:uid="{DAE12C56-EE7D-5C49-863A-95CB004DBB7F}" name="padj" dataDxfId="5"/>
    <tableColumn id="5" xr3:uid="{18CD78D3-ADF6-E24A-B80F-159B742F4CA3}" name="Significant" dataDxfId="4"/>
    <tableColumn id="6" xr3:uid="{D014728F-F868-204E-BF36-DC2395DA68DA}" name="log2FoldChange_S14vsS16" dataDxfId="3"/>
    <tableColumn id="7" xr3:uid="{C7DA0239-E437-E443-8352-B7F65BF05F55}" name="padj2" dataDxfId="2"/>
    <tableColumn id="8" xr3:uid="{ECBFFB24-E61A-A84A-994B-F26B062072B9}" name="Significant2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78328F-40EA-2543-8453-F5A5732D0816}" name="Table13" displayName="Table13" ref="A1:V54" totalsRowShown="0">
  <autoFilter ref="A1:V54" xr:uid="{EA78328F-40EA-2543-8453-F5A5732D0816}"/>
  <sortState xmlns:xlrd2="http://schemas.microsoft.com/office/spreadsheetml/2017/richdata2" ref="A2:V54">
    <sortCondition ref="H1:H54"/>
  </sortState>
  <tableColumns count="22">
    <tableColumn id="1" xr3:uid="{527709C9-52F7-7F49-A883-A38E4CDABACF}" name="Gene_id"/>
    <tableColumn id="2" xr3:uid="{FBFCE333-54D3-D048-AAED-04E08D6B072C}" name="readcount_M"/>
    <tableColumn id="3" xr3:uid="{E39885B0-FB25-764D-A33F-8832A2F7E119}" name="readcount_WT"/>
    <tableColumn id="4" xr3:uid="{CF255400-CAC8-CE4E-B02E-A6AD701430BE}" name="log2FoldChange"/>
    <tableColumn id="5" xr3:uid="{B69350DC-E4FB-2241-9120-76B1BE472CAF}" name="pval"/>
    <tableColumn id="6" xr3:uid="{0BF6E36A-B949-C444-96F8-DC70DB747B5F}" name="padj"/>
    <tableColumn id="7" xr3:uid="{6820B3B6-6659-EB49-9DDF-F299E1CDDB1F}" name="significant"/>
    <tableColumn id="8" xr3:uid="{EB1DF5FA-E65D-E048-8546-9AE6AF7F717C}" name="GeneName"/>
    <tableColumn id="9" xr3:uid="{02215058-AB58-5B41-9629-C292B37FFC5B}" name="genetype"/>
    <tableColumn id="10" xr3:uid="{EC728B36-6B45-3F41-AA30-CD577C4CF622}" name="Description"/>
    <tableColumn id="11" xr3:uid="{5E1682E4-E44A-A242-A4B6-D1C30097B1D4}" name="WTSB_1_readcount"/>
    <tableColumn id="12" xr3:uid="{806CF28F-3103-0D44-9966-71EFCBFFF6D4}" name="WTSB_2_readcount"/>
    <tableColumn id="13" xr3:uid="{142AE886-F68C-E747-AF62-8A595450FF52}" name="WTSB_3_readcount"/>
    <tableColumn id="14" xr3:uid="{BAD664DC-8D4D-2C47-9D67-E1902D2BDE00}" name="MSB_1_readcount"/>
    <tableColumn id="15" xr3:uid="{8821B723-9EAA-DD4D-875C-6322A841AF13}" name="MSB_2_readcount"/>
    <tableColumn id="16" xr3:uid="{339449C2-C8AB-F54E-A273-C61DD516F63C}" name="MSB_3_readcount"/>
    <tableColumn id="17" xr3:uid="{BD22D83B-FA7E-694D-85EB-F4995680D4CB}" name="WT_1_fpkm"/>
    <tableColumn id="18" xr3:uid="{25774ED9-844D-8D48-8D30-B6D323742891}" name="WT_2_fpkm"/>
    <tableColumn id="19" xr3:uid="{4C8D4D8C-9B6A-6243-A546-B17F8713C579}" name="WT_3_fpkm"/>
    <tableColumn id="20" xr3:uid="{41A9FB81-74B3-704B-9664-A8FE8C7DA74A}" name="MSB_1_fpkm"/>
    <tableColumn id="21" xr3:uid="{A05D2BF5-F581-874C-8F4D-BB445148FD6B}" name="MSB_2_fpkm"/>
    <tableColumn id="22" xr3:uid="{90381FB9-D3B7-AF44-BF35-4DE2101A724F}" name="MSB_3_fpk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AD97CA2-AEBE-A44F-B46E-B9652FB0DE2C}" name="Table24" displayName="Table24" ref="A1:Z54" totalsRowShown="0">
  <autoFilter ref="A1:Z54" xr:uid="{5AD97CA2-AEBE-A44F-B46E-B9652FB0DE2C}"/>
  <sortState xmlns:xlrd2="http://schemas.microsoft.com/office/spreadsheetml/2017/richdata2" ref="A2:Z54">
    <sortCondition ref="G1:G54"/>
  </sortState>
  <tableColumns count="26">
    <tableColumn id="1" xr3:uid="{0F774C23-85C4-8647-991E-69E3E7072EF8}" name="Gene_ID"/>
    <tableColumn id="2" xr3:uid="{AFF1F4C9-0FD4-2542-8166-76881BA889D2}" name="S14"/>
    <tableColumn id="3" xr3:uid="{0EC0F427-7BC1-CB47-848A-5AACFB33493A}" name="S16"/>
    <tableColumn id="4" xr3:uid="{6EEBE653-3DB1-3543-BEFD-F44501686142}" name="log2FoldChange"/>
    <tableColumn id="5" xr3:uid="{08E849E9-1F13-6C49-93C1-A0CDF5775591}" name="pvalue"/>
    <tableColumn id="6" xr3:uid="{E2FBB12A-4091-FD44-96B9-5DAA6183D7ED}" name="padj" dataDxfId="0"/>
    <tableColumn id="7" xr3:uid="{0C83D327-70CA-F340-9C07-A2A7F947C9DD}" name="GeneName"/>
    <tableColumn id="8" xr3:uid="{91600D11-6EF8-2E4F-96EB-EAD21B4F4DF4}" name="Chrom"/>
    <tableColumn id="9" xr3:uid="{8C5D0708-C900-5D4E-BD46-737B6BE72159}" name="Strand"/>
    <tableColumn id="10" xr3:uid="{AE397572-495B-404C-8E99-C5C3013BA6C3}" name="Start"/>
    <tableColumn id="11" xr3:uid="{90065E82-7FBD-EF4F-8FAC-C7387866C157}" name="End"/>
    <tableColumn id="12" xr3:uid="{8A8E9307-1A9D-224E-A248-1FD13DED5BC4}" name="GeneLength"/>
    <tableColumn id="13" xr3:uid="{F22E5F27-EE53-1D46-90F1-3C87E7A366AC}" name="GeneType"/>
    <tableColumn id="14" xr3:uid="{ED4BB175-9032-1647-82B6-CE472BE50AA2}" name="GeneDescription"/>
    <tableColumn id="15" xr3:uid="{E452AF4C-4D6D-2848-8DF6-E676AC85FCF5}" name="E14_5I_1_readcount"/>
    <tableColumn id="16" xr3:uid="{6416E935-D6A1-264C-8FC6-3DFF9B7C0D79}" name="E14_5I_2_readcount"/>
    <tableColumn id="17" xr3:uid="{45642631-23EB-1940-8D91-5EAB244AF90E}" name="E14_5I_3_readcount"/>
    <tableColumn id="18" xr3:uid="{78F02C73-A670-7A43-964F-195B40556D4E}" name="E16_5Sp1_readcount"/>
    <tableColumn id="19" xr3:uid="{ECF589E8-91F6-D64E-8072-2921975ED220}" name="E16_5Sp2_readcount"/>
    <tableColumn id="20" xr3:uid="{A5608581-7BA1-134E-9BCB-31FA9FE822E7}" name="E16_5Sp3_readcount"/>
    <tableColumn id="21" xr3:uid="{C51A225B-BA93-3D4C-9BA0-4504B50B8EFD}" name="E14_5I_1_fpkm"/>
    <tableColumn id="22" xr3:uid="{38B81CB3-7CC9-3445-81E8-51E84DE938BB}" name="E14_5I_2_fpkm"/>
    <tableColumn id="23" xr3:uid="{E829B59F-BE37-444D-A359-66610B0D2097}" name="E14_5I_3_fpkm"/>
    <tableColumn id="24" xr3:uid="{5E90B7B7-42E4-1549-BC34-77AC25797947}" name="E16_5Sp1_fpkm"/>
    <tableColumn id="25" xr3:uid="{17B927AB-5BB2-4B4C-9894-ED5C0F250166}" name="E16_5Sp2_fpkm"/>
    <tableColumn id="26" xr3:uid="{E7CFA8B6-5E4E-1A46-B2A0-6D7383BEA7AA}" name="E16_5Sp3_fpk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7261-A294-484D-B89D-4EF74417633D}">
  <dimension ref="A1:H55"/>
  <sheetViews>
    <sheetView tabSelected="1" workbookViewId="0">
      <selection activeCell="H14" sqref="H14"/>
    </sheetView>
  </sheetViews>
  <sheetFormatPr baseColWidth="10" defaultRowHeight="16" x14ac:dyDescent="0.2"/>
  <cols>
    <col min="1" max="1" width="10.83203125" style="7"/>
    <col min="2" max="2" width="12.83203125" style="8" customWidth="1"/>
    <col min="3" max="3" width="29.1640625" customWidth="1"/>
    <col min="5" max="5" width="13" customWidth="1"/>
    <col min="6" max="6" width="25.5" customWidth="1"/>
    <col min="7" max="7" width="11.6640625" bestFit="1" customWidth="1"/>
    <col min="8" max="8" width="13.33203125" customWidth="1"/>
  </cols>
  <sheetData>
    <row r="1" spans="1:8" ht="17" thickBot="1" x14ac:dyDescent="0.25">
      <c r="A1" s="12" t="s">
        <v>0</v>
      </c>
      <c r="B1" s="6" t="s">
        <v>1</v>
      </c>
      <c r="C1" s="16" t="s">
        <v>2</v>
      </c>
      <c r="D1" s="17" t="s">
        <v>3</v>
      </c>
      <c r="E1" s="1" t="s">
        <v>314</v>
      </c>
      <c r="F1" s="2" t="s">
        <v>5</v>
      </c>
      <c r="G1" s="2" t="s">
        <v>6</v>
      </c>
      <c r="H1" s="2" t="s">
        <v>313</v>
      </c>
    </row>
    <row r="2" spans="1:8" x14ac:dyDescent="0.2">
      <c r="A2" t="s">
        <v>24</v>
      </c>
      <c r="B2" s="13" t="s">
        <v>25</v>
      </c>
      <c r="C2" s="5">
        <v>7.8630000000000004</v>
      </c>
      <c r="D2">
        <v>1.2763999999999999E-42</v>
      </c>
      <c r="E2" s="4" t="s">
        <v>9</v>
      </c>
      <c r="F2">
        <v>1.3322000000000001</v>
      </c>
      <c r="G2" s="11">
        <v>8.8234000000000007E-2</v>
      </c>
      <c r="H2" t="b">
        <f>IF(G2&lt;0.05,TRUE,FALSE)</f>
        <v>0</v>
      </c>
    </row>
    <row r="3" spans="1:8" x14ac:dyDescent="0.2">
      <c r="A3" t="s">
        <v>46</v>
      </c>
      <c r="B3" s="14" t="s">
        <v>47</v>
      </c>
      <c r="C3" s="5">
        <v>7.2168999999999999</v>
      </c>
      <c r="D3">
        <v>4.9396E-33</v>
      </c>
      <c r="E3" s="4" t="s">
        <v>9</v>
      </c>
      <c r="F3">
        <v>7.961E-2</v>
      </c>
      <c r="G3" s="11" t="s">
        <v>18</v>
      </c>
      <c r="H3" t="s">
        <v>18</v>
      </c>
    </row>
    <row r="4" spans="1:8" x14ac:dyDescent="0.2">
      <c r="A4" t="s">
        <v>98</v>
      </c>
      <c r="B4" s="14" t="s">
        <v>99</v>
      </c>
      <c r="C4" s="5">
        <v>6.1185999999999998</v>
      </c>
      <c r="D4">
        <v>1.7663000000000001E-47</v>
      </c>
      <c r="E4" s="4" t="s">
        <v>9</v>
      </c>
      <c r="F4">
        <v>-1.6741999999999999</v>
      </c>
      <c r="G4" s="11">
        <v>3.4419999999999902E-2</v>
      </c>
      <c r="H4" t="b">
        <f>IF(G4&lt;0.05,TRUE,FALSE)</f>
        <v>1</v>
      </c>
    </row>
    <row r="5" spans="1:8" x14ac:dyDescent="0.2">
      <c r="A5" t="s">
        <v>311</v>
      </c>
      <c r="B5" s="14" t="s">
        <v>312</v>
      </c>
      <c r="C5" s="5">
        <v>5.7615999999999996</v>
      </c>
      <c r="D5" s="9">
        <v>7.2091999999999995E-42</v>
      </c>
      <c r="E5" s="4" t="s">
        <v>9</v>
      </c>
      <c r="F5">
        <v>-1.6452</v>
      </c>
      <c r="G5">
        <v>3.7012000000000003E-2</v>
      </c>
      <c r="H5" t="b">
        <v>1</v>
      </c>
    </row>
    <row r="6" spans="1:8" x14ac:dyDescent="0.2">
      <c r="A6" t="s">
        <v>26</v>
      </c>
      <c r="B6" s="14" t="s">
        <v>27</v>
      </c>
      <c r="C6" s="5">
        <v>4.7865000000000002</v>
      </c>
      <c r="E6" s="4" t="s">
        <v>18</v>
      </c>
      <c r="F6">
        <v>1.3231999999999999</v>
      </c>
      <c r="G6" s="11">
        <v>0.10191</v>
      </c>
      <c r="H6" t="b">
        <f t="shared" ref="H6:H24" si="0">IF(G6&lt;0.05,TRUE,FALSE)</f>
        <v>0</v>
      </c>
    </row>
    <row r="7" spans="1:8" x14ac:dyDescent="0.2">
      <c r="A7" t="s">
        <v>14</v>
      </c>
      <c r="B7" s="14" t="s">
        <v>15</v>
      </c>
      <c r="C7" s="5">
        <v>4.7706999999999997</v>
      </c>
      <c r="D7">
        <v>1.5491999999999999E-14</v>
      </c>
      <c r="E7" s="4" t="s">
        <v>9</v>
      </c>
      <c r="F7">
        <v>2.3713000000000002</v>
      </c>
      <c r="G7" s="11">
        <v>1.0322999999999999E-62</v>
      </c>
      <c r="H7" t="b">
        <f t="shared" si="0"/>
        <v>1</v>
      </c>
    </row>
    <row r="8" spans="1:8" x14ac:dyDescent="0.2">
      <c r="A8" t="s">
        <v>28</v>
      </c>
      <c r="B8" s="14" t="s">
        <v>29</v>
      </c>
      <c r="C8" s="5">
        <v>4.1287000000000003</v>
      </c>
      <c r="D8">
        <v>3.7568000000000003E-8</v>
      </c>
      <c r="E8" s="4" t="s">
        <v>9</v>
      </c>
      <c r="F8">
        <v>0.98550000000000004</v>
      </c>
      <c r="G8" s="11">
        <v>0.23874999999999899</v>
      </c>
      <c r="H8" t="b">
        <f t="shared" si="0"/>
        <v>0</v>
      </c>
    </row>
    <row r="9" spans="1:8" x14ac:dyDescent="0.2">
      <c r="A9" t="s">
        <v>10</v>
      </c>
      <c r="B9" s="14" t="s">
        <v>11</v>
      </c>
      <c r="C9" s="5">
        <v>3.4154</v>
      </c>
      <c r="D9">
        <v>8.6207000000000002E-12</v>
      </c>
      <c r="E9" s="4" t="s">
        <v>9</v>
      </c>
      <c r="F9">
        <v>2.6787000000000001</v>
      </c>
      <c r="G9" s="11">
        <v>1.1828E-8</v>
      </c>
      <c r="H9" t="b">
        <f t="shared" si="0"/>
        <v>1</v>
      </c>
    </row>
    <row r="10" spans="1:8" x14ac:dyDescent="0.2">
      <c r="A10" t="s">
        <v>96</v>
      </c>
      <c r="B10" s="14" t="s">
        <v>97</v>
      </c>
      <c r="C10" s="5">
        <v>3.3351000000000002</v>
      </c>
      <c r="E10" s="4" t="s">
        <v>18</v>
      </c>
      <c r="F10">
        <v>-1.5767</v>
      </c>
      <c r="G10" s="11">
        <v>4.55049999999999E-2</v>
      </c>
      <c r="H10" t="b">
        <f t="shared" si="0"/>
        <v>1</v>
      </c>
    </row>
    <row r="11" spans="1:8" x14ac:dyDescent="0.2">
      <c r="A11" t="s">
        <v>110</v>
      </c>
      <c r="B11" s="14" t="s">
        <v>111</v>
      </c>
      <c r="C11" s="5">
        <v>3.2172999999999998</v>
      </c>
      <c r="E11" s="4" t="s">
        <v>18</v>
      </c>
      <c r="F11">
        <v>-3.2240000000000002</v>
      </c>
      <c r="G11" s="11">
        <v>5.8919000000000003E-9</v>
      </c>
      <c r="H11" t="b">
        <f t="shared" si="0"/>
        <v>1</v>
      </c>
    </row>
    <row r="12" spans="1:8" x14ac:dyDescent="0.2">
      <c r="A12" t="s">
        <v>32</v>
      </c>
      <c r="B12" s="14" t="s">
        <v>33</v>
      </c>
      <c r="C12" s="5">
        <v>3.0283000000000002</v>
      </c>
      <c r="E12" s="4" t="s">
        <v>18</v>
      </c>
      <c r="F12">
        <v>0.58418999999999999</v>
      </c>
      <c r="G12" s="11">
        <v>1.1921E-5</v>
      </c>
      <c r="H12" t="b">
        <f t="shared" si="0"/>
        <v>1</v>
      </c>
    </row>
    <row r="13" spans="1:8" x14ac:dyDescent="0.2">
      <c r="A13" t="s">
        <v>84</v>
      </c>
      <c r="B13" s="14" t="s">
        <v>85</v>
      </c>
      <c r="C13" s="5">
        <v>3.0002</v>
      </c>
      <c r="D13">
        <v>5.0283000000000001E-4</v>
      </c>
      <c r="E13" s="4" t="s">
        <v>9</v>
      </c>
      <c r="F13">
        <v>-0.95216000000000001</v>
      </c>
      <c r="G13" s="11" t="s">
        <v>18</v>
      </c>
      <c r="H13" t="b">
        <f t="shared" si="0"/>
        <v>0</v>
      </c>
    </row>
    <row r="14" spans="1:8" x14ac:dyDescent="0.2">
      <c r="A14" t="s">
        <v>112</v>
      </c>
      <c r="B14" s="14" t="s">
        <v>113</v>
      </c>
      <c r="C14" s="5">
        <v>2.9217</v>
      </c>
      <c r="D14">
        <v>6.1731999999999998E-4</v>
      </c>
      <c r="E14" s="4" t="s">
        <v>9</v>
      </c>
      <c r="G14" s="11"/>
    </row>
    <row r="15" spans="1:8" x14ac:dyDescent="0.2">
      <c r="A15" t="s">
        <v>50</v>
      </c>
      <c r="B15" s="14" t="s">
        <v>51</v>
      </c>
      <c r="C15" s="5">
        <v>2.8433999999999999</v>
      </c>
      <c r="D15">
        <v>1.0674E-3</v>
      </c>
      <c r="E15" s="4" t="s">
        <v>9</v>
      </c>
      <c r="F15">
        <v>-0.11663</v>
      </c>
      <c r="G15" s="11" t="s">
        <v>18</v>
      </c>
      <c r="H15" t="b">
        <f t="shared" si="0"/>
        <v>0</v>
      </c>
    </row>
    <row r="16" spans="1:8" x14ac:dyDescent="0.2">
      <c r="A16" t="s">
        <v>7</v>
      </c>
      <c r="B16" s="14" t="s">
        <v>8</v>
      </c>
      <c r="C16" s="5">
        <v>2.66</v>
      </c>
      <c r="D16">
        <v>1.4412E-5</v>
      </c>
      <c r="E16" s="4" t="s">
        <v>9</v>
      </c>
      <c r="F16">
        <v>3.5609000000000002</v>
      </c>
      <c r="G16" s="11">
        <v>2.0235000000000002E-21</v>
      </c>
      <c r="H16" t="b">
        <f t="shared" si="0"/>
        <v>1</v>
      </c>
    </row>
    <row r="17" spans="1:8" x14ac:dyDescent="0.2">
      <c r="A17" t="s">
        <v>12</v>
      </c>
      <c r="B17" s="14" t="s">
        <v>13</v>
      </c>
      <c r="C17" s="5">
        <v>2.6417999999999999</v>
      </c>
      <c r="D17">
        <v>5.6774000000000002E-5</v>
      </c>
      <c r="E17" s="4" t="s">
        <v>9</v>
      </c>
      <c r="F17">
        <v>2.6202999999999999</v>
      </c>
      <c r="G17" s="11">
        <v>1.0022E-10</v>
      </c>
      <c r="H17" t="b">
        <f t="shared" si="0"/>
        <v>1</v>
      </c>
    </row>
    <row r="18" spans="1:8" x14ac:dyDescent="0.2">
      <c r="A18" t="s">
        <v>44</v>
      </c>
      <c r="B18" s="14" t="s">
        <v>45</v>
      </c>
      <c r="C18" s="5">
        <v>2.5478000000000001</v>
      </c>
      <c r="D18">
        <v>2.5584000000000002E-3</v>
      </c>
      <c r="E18" s="4" t="s">
        <v>9</v>
      </c>
      <c r="F18">
        <v>0.14865999999999999</v>
      </c>
      <c r="G18" s="11">
        <v>0.86045000000000005</v>
      </c>
      <c r="H18" t="b">
        <f t="shared" si="0"/>
        <v>0</v>
      </c>
    </row>
    <row r="19" spans="1:8" x14ac:dyDescent="0.2">
      <c r="A19" t="s">
        <v>78</v>
      </c>
      <c r="B19" s="14" t="s">
        <v>79</v>
      </c>
      <c r="C19" s="5">
        <v>2.5226999999999999</v>
      </c>
      <c r="D19">
        <v>4.7569999999999999E-3</v>
      </c>
      <c r="E19" s="4" t="s">
        <v>9</v>
      </c>
      <c r="F19">
        <v>-0.80266000000000004</v>
      </c>
      <c r="G19" s="11" t="s">
        <v>18</v>
      </c>
      <c r="H19" t="b">
        <f t="shared" si="0"/>
        <v>0</v>
      </c>
    </row>
    <row r="20" spans="1:8" x14ac:dyDescent="0.2">
      <c r="A20" t="s">
        <v>94</v>
      </c>
      <c r="B20" s="14" t="s">
        <v>95</v>
      </c>
      <c r="C20" s="5">
        <v>2.5196000000000001</v>
      </c>
      <c r="D20">
        <v>4.8446000000000001E-3</v>
      </c>
      <c r="E20" s="4" t="s">
        <v>9</v>
      </c>
      <c r="F20">
        <v>-1.2586999999999999</v>
      </c>
      <c r="G20" s="11">
        <v>0.12548000000000001</v>
      </c>
      <c r="H20" t="b">
        <f t="shared" si="0"/>
        <v>0</v>
      </c>
    </row>
    <row r="21" spans="1:8" x14ac:dyDescent="0.2">
      <c r="A21" t="s">
        <v>68</v>
      </c>
      <c r="B21" s="14" t="s">
        <v>69</v>
      </c>
      <c r="C21" s="5">
        <v>2.5007999999999999</v>
      </c>
      <c r="D21">
        <v>5.2221999999999998E-3</v>
      </c>
      <c r="E21" s="4" t="s">
        <v>9</v>
      </c>
      <c r="F21">
        <v>-0.52217000000000002</v>
      </c>
      <c r="G21" s="11" t="s">
        <v>18</v>
      </c>
      <c r="H21" t="b">
        <f t="shared" si="0"/>
        <v>0</v>
      </c>
    </row>
    <row r="22" spans="1:8" x14ac:dyDescent="0.2">
      <c r="A22" t="s">
        <v>38</v>
      </c>
      <c r="B22" s="14" t="s">
        <v>39</v>
      </c>
      <c r="C22" s="5">
        <v>2.4462000000000002</v>
      </c>
      <c r="D22">
        <v>2.9125E-4</v>
      </c>
      <c r="E22" s="4" t="s">
        <v>9</v>
      </c>
      <c r="F22">
        <v>0.17888999999999999</v>
      </c>
      <c r="G22" s="11">
        <v>0.84008000000000005</v>
      </c>
      <c r="H22" t="b">
        <f t="shared" si="0"/>
        <v>0</v>
      </c>
    </row>
    <row r="23" spans="1:8" x14ac:dyDescent="0.2">
      <c r="A23" t="s">
        <v>66</v>
      </c>
      <c r="B23" s="14" t="s">
        <v>67</v>
      </c>
      <c r="C23" s="5">
        <v>2.42</v>
      </c>
      <c r="D23">
        <v>5.3322999999999998E-5</v>
      </c>
      <c r="E23" s="4" t="s">
        <v>9</v>
      </c>
      <c r="F23">
        <v>-0.48816999999999999</v>
      </c>
      <c r="G23" s="11">
        <v>0.18218000000000001</v>
      </c>
      <c r="H23" t="b">
        <f t="shared" si="0"/>
        <v>0</v>
      </c>
    </row>
    <row r="24" spans="1:8" x14ac:dyDescent="0.2">
      <c r="A24" t="s">
        <v>80</v>
      </c>
      <c r="B24" s="14" t="s">
        <v>81</v>
      </c>
      <c r="C24" s="5">
        <v>2.3769999999999998</v>
      </c>
      <c r="D24">
        <v>3.3755999999999999E-4</v>
      </c>
      <c r="E24" s="4" t="s">
        <v>9</v>
      </c>
      <c r="F24">
        <v>-0.80515000000000003</v>
      </c>
      <c r="G24" s="11">
        <v>5.3921000000000004E-3</v>
      </c>
      <c r="H24" t="b">
        <f t="shared" si="0"/>
        <v>1</v>
      </c>
    </row>
    <row r="25" spans="1:8" x14ac:dyDescent="0.2">
      <c r="A25" t="s">
        <v>40</v>
      </c>
      <c r="B25" s="14" t="s">
        <v>41</v>
      </c>
      <c r="C25" s="5">
        <v>2.3683000000000001</v>
      </c>
      <c r="D25">
        <v>2.5550999999999998E-3</v>
      </c>
      <c r="E25" s="4" t="s">
        <v>9</v>
      </c>
      <c r="F25">
        <v>0.16208</v>
      </c>
      <c r="G25" s="11" t="s">
        <v>18</v>
      </c>
      <c r="H25" t="s">
        <v>18</v>
      </c>
    </row>
    <row r="26" spans="1:8" x14ac:dyDescent="0.2">
      <c r="A26" t="s">
        <v>48</v>
      </c>
      <c r="B26" s="14" t="s">
        <v>49</v>
      </c>
      <c r="C26" s="5">
        <v>2.3509000000000002</v>
      </c>
      <c r="D26">
        <v>9.1780999999999998E-3</v>
      </c>
      <c r="E26" s="4" t="s">
        <v>9</v>
      </c>
      <c r="F26">
        <v>-0.11663</v>
      </c>
      <c r="G26" s="11" t="s">
        <v>18</v>
      </c>
      <c r="H26" t="b">
        <f>IF(G26&lt;0.05,TRUE,FALSE)</f>
        <v>0</v>
      </c>
    </row>
    <row r="27" spans="1:8" x14ac:dyDescent="0.2">
      <c r="A27" t="s">
        <v>42</v>
      </c>
      <c r="B27" s="14" t="s">
        <v>43</v>
      </c>
      <c r="C27" s="5">
        <v>2.3447</v>
      </c>
      <c r="D27">
        <v>9.1733000000000006E-3</v>
      </c>
      <c r="E27" s="4" t="s">
        <v>9</v>
      </c>
      <c r="F27">
        <v>0.16208</v>
      </c>
      <c r="G27" s="11" t="s">
        <v>18</v>
      </c>
      <c r="H27" t="s">
        <v>18</v>
      </c>
    </row>
    <row r="28" spans="1:8" x14ac:dyDescent="0.2">
      <c r="A28" t="s">
        <v>36</v>
      </c>
      <c r="B28" s="14" t="s">
        <v>37</v>
      </c>
      <c r="C28" s="5">
        <v>2.3311000000000002</v>
      </c>
      <c r="D28">
        <v>9.6746000000000002E-3</v>
      </c>
      <c r="E28" s="4" t="s">
        <v>9</v>
      </c>
      <c r="F28">
        <v>0.30162</v>
      </c>
      <c r="G28" s="11">
        <v>0.77873000000000003</v>
      </c>
      <c r="H28" t="b">
        <f t="shared" ref="H28:H36" si="1">IF(G28&lt;0.05,TRUE,FALSE)</f>
        <v>0</v>
      </c>
    </row>
    <row r="29" spans="1:8" x14ac:dyDescent="0.2">
      <c r="A29" t="s">
        <v>54</v>
      </c>
      <c r="B29" s="14" t="s">
        <v>55</v>
      </c>
      <c r="C29" s="5">
        <v>2.3159000000000001</v>
      </c>
      <c r="D29">
        <v>1.0529999999999999E-2</v>
      </c>
      <c r="E29" s="4" t="s">
        <v>9</v>
      </c>
      <c r="F29">
        <v>-0.21676999999999999</v>
      </c>
      <c r="G29" s="11" t="s">
        <v>18</v>
      </c>
      <c r="H29" t="b">
        <f t="shared" si="1"/>
        <v>0</v>
      </c>
    </row>
    <row r="30" spans="1:8" x14ac:dyDescent="0.2">
      <c r="A30" t="s">
        <v>102</v>
      </c>
      <c r="B30" s="14" t="s">
        <v>103</v>
      </c>
      <c r="C30" s="5">
        <v>2.2743000000000002</v>
      </c>
      <c r="D30">
        <v>1.2296E-2</v>
      </c>
      <c r="E30" s="4" t="s">
        <v>9</v>
      </c>
      <c r="F30">
        <v>-1.6874</v>
      </c>
      <c r="G30" s="11">
        <v>3.2793000000000003E-2</v>
      </c>
      <c r="H30" t="b">
        <f t="shared" si="1"/>
        <v>1</v>
      </c>
    </row>
    <row r="31" spans="1:8" x14ac:dyDescent="0.2">
      <c r="A31" t="s">
        <v>100</v>
      </c>
      <c r="B31" s="14" t="s">
        <v>101</v>
      </c>
      <c r="C31" s="5">
        <v>2.2610999999999999</v>
      </c>
      <c r="D31">
        <v>1.2869999999999999E-2</v>
      </c>
      <c r="E31" s="4" t="s">
        <v>9</v>
      </c>
      <c r="F31">
        <v>-1.6748000000000001</v>
      </c>
      <c r="G31" s="11">
        <v>3.4465000000000003E-2</v>
      </c>
      <c r="H31" t="b">
        <f t="shared" si="1"/>
        <v>1</v>
      </c>
    </row>
    <row r="32" spans="1:8" x14ac:dyDescent="0.2">
      <c r="A32" t="s">
        <v>60</v>
      </c>
      <c r="B32" s="14" t="s">
        <v>61</v>
      </c>
      <c r="C32" s="5">
        <v>2.0802999999999998</v>
      </c>
      <c r="D32">
        <v>2.3560999999999999E-2</v>
      </c>
      <c r="E32" s="4" t="s">
        <v>9</v>
      </c>
      <c r="F32">
        <v>-0.35707</v>
      </c>
      <c r="G32" s="11">
        <v>0.56076999999999899</v>
      </c>
      <c r="H32" t="b">
        <f t="shared" si="1"/>
        <v>0</v>
      </c>
    </row>
    <row r="33" spans="1:8" x14ac:dyDescent="0.2">
      <c r="A33" t="s">
        <v>52</v>
      </c>
      <c r="B33" s="14" t="s">
        <v>53</v>
      </c>
      <c r="C33" s="5">
        <v>2.0089999999999999</v>
      </c>
      <c r="D33">
        <v>2.9555999999999999E-2</v>
      </c>
      <c r="E33" s="4" t="s">
        <v>9</v>
      </c>
      <c r="F33">
        <v>-0.21518999999999999</v>
      </c>
      <c r="G33" s="11" t="s">
        <v>18</v>
      </c>
      <c r="H33" t="b">
        <f t="shared" si="1"/>
        <v>0</v>
      </c>
    </row>
    <row r="34" spans="1:8" x14ac:dyDescent="0.2">
      <c r="A34" t="s">
        <v>92</v>
      </c>
      <c r="B34" s="14" t="s">
        <v>93</v>
      </c>
      <c r="C34" s="5">
        <v>1.9671000000000001</v>
      </c>
      <c r="D34">
        <v>3.3035000000000002E-2</v>
      </c>
      <c r="E34" s="4" t="s">
        <v>9</v>
      </c>
      <c r="F34">
        <v>-1.125</v>
      </c>
      <c r="G34" s="11">
        <v>0.16708000000000001</v>
      </c>
      <c r="H34" t="b">
        <f t="shared" si="1"/>
        <v>0</v>
      </c>
    </row>
    <row r="35" spans="1:8" x14ac:dyDescent="0.2">
      <c r="A35" t="s">
        <v>106</v>
      </c>
      <c r="B35" s="14" t="s">
        <v>107</v>
      </c>
      <c r="C35" s="5">
        <v>1.9525999999999999</v>
      </c>
      <c r="D35">
        <v>3.4625000000000003E-2</v>
      </c>
      <c r="E35" s="4" t="s">
        <v>9</v>
      </c>
      <c r="F35">
        <v>-1.9475</v>
      </c>
      <c r="G35" s="11">
        <v>1.1243E-2</v>
      </c>
      <c r="H35" t="b">
        <f t="shared" si="1"/>
        <v>1</v>
      </c>
    </row>
    <row r="36" spans="1:8" x14ac:dyDescent="0.2">
      <c r="A36" t="s">
        <v>34</v>
      </c>
      <c r="B36" s="14" t="s">
        <v>35</v>
      </c>
      <c r="C36" s="5">
        <v>1.9293</v>
      </c>
      <c r="D36">
        <v>1.9625E-2</v>
      </c>
      <c r="E36" s="4" t="s">
        <v>9</v>
      </c>
      <c r="F36">
        <v>0.34845999999999999</v>
      </c>
      <c r="G36" s="11">
        <v>0.74258000000000002</v>
      </c>
      <c r="H36" t="b">
        <f t="shared" si="1"/>
        <v>0</v>
      </c>
    </row>
    <row r="37" spans="1:8" x14ac:dyDescent="0.2">
      <c r="A37" t="s">
        <v>64</v>
      </c>
      <c r="B37" s="14" t="s">
        <v>65</v>
      </c>
      <c r="C37" s="5">
        <v>1.7822</v>
      </c>
      <c r="D37">
        <v>5.4729E-2</v>
      </c>
      <c r="E37" s="4" t="s">
        <v>21</v>
      </c>
      <c r="F37">
        <v>-0.42303000000000002</v>
      </c>
      <c r="G37" s="11" t="s">
        <v>18</v>
      </c>
      <c r="H37" t="s">
        <v>18</v>
      </c>
    </row>
    <row r="38" spans="1:8" x14ac:dyDescent="0.2">
      <c r="A38" t="s">
        <v>19</v>
      </c>
      <c r="B38" s="14" t="s">
        <v>20</v>
      </c>
      <c r="C38" s="5">
        <v>1.5647</v>
      </c>
      <c r="D38">
        <v>7.0095000000000005E-2</v>
      </c>
      <c r="E38" s="4" t="s">
        <v>21</v>
      </c>
      <c r="F38">
        <v>1.831</v>
      </c>
      <c r="G38" s="11">
        <v>1.7982999999999898E-2</v>
      </c>
      <c r="H38" t="b">
        <f t="shared" ref="H38:H43" si="2">IF(G38&lt;0.05,TRUE,FALSE)</f>
        <v>1</v>
      </c>
    </row>
    <row r="39" spans="1:8" x14ac:dyDescent="0.2">
      <c r="A39" t="s">
        <v>76</v>
      </c>
      <c r="B39" s="14" t="s">
        <v>77</v>
      </c>
      <c r="C39" s="5">
        <v>1.5445</v>
      </c>
      <c r="D39">
        <v>7.1136000000000005E-2</v>
      </c>
      <c r="E39" s="4" t="s">
        <v>21</v>
      </c>
      <c r="F39">
        <v>-0.69826999999999995</v>
      </c>
      <c r="G39" s="11">
        <v>0.44491999999999898</v>
      </c>
      <c r="H39" t="b">
        <f t="shared" si="2"/>
        <v>0</v>
      </c>
    </row>
    <row r="40" spans="1:8" x14ac:dyDescent="0.2">
      <c r="A40" t="s">
        <v>30</v>
      </c>
      <c r="B40" s="14" t="s">
        <v>31</v>
      </c>
      <c r="C40" s="5">
        <v>1.3025</v>
      </c>
      <c r="D40">
        <v>2.6616000000000001E-2</v>
      </c>
      <c r="E40" s="4" t="s">
        <v>9</v>
      </c>
      <c r="F40">
        <v>0.64836000000000005</v>
      </c>
      <c r="G40" s="11">
        <v>0.46568999999999899</v>
      </c>
      <c r="H40" t="b">
        <f t="shared" si="2"/>
        <v>0</v>
      </c>
    </row>
    <row r="41" spans="1:8" x14ac:dyDescent="0.2">
      <c r="A41" t="s">
        <v>82</v>
      </c>
      <c r="B41" s="14" t="s">
        <v>83</v>
      </c>
      <c r="C41" s="5">
        <v>1.0537000000000001</v>
      </c>
      <c r="E41" s="4" t="s">
        <v>18</v>
      </c>
      <c r="F41">
        <v>-0.94106999999999996</v>
      </c>
      <c r="G41" s="11">
        <v>0.28665000000000002</v>
      </c>
      <c r="H41" t="b">
        <f t="shared" si="2"/>
        <v>0</v>
      </c>
    </row>
    <row r="42" spans="1:8" x14ac:dyDescent="0.2">
      <c r="A42" t="s">
        <v>90</v>
      </c>
      <c r="B42" s="14" t="s">
        <v>91</v>
      </c>
      <c r="C42" s="5">
        <v>1.0349999999999999</v>
      </c>
      <c r="D42">
        <v>0.23058999999999999</v>
      </c>
      <c r="E42" s="4" t="s">
        <v>21</v>
      </c>
      <c r="F42">
        <v>-1.0075000000000001</v>
      </c>
      <c r="G42" s="11">
        <v>0.19625000000000001</v>
      </c>
      <c r="H42" t="b">
        <f t="shared" si="2"/>
        <v>0</v>
      </c>
    </row>
    <row r="43" spans="1:8" x14ac:dyDescent="0.2">
      <c r="A43" t="s">
        <v>88</v>
      </c>
      <c r="B43" s="14" t="s">
        <v>89</v>
      </c>
      <c r="C43" s="5">
        <v>1.0024999999999999</v>
      </c>
      <c r="D43">
        <v>0.33111000000000002</v>
      </c>
      <c r="E43" s="4" t="s">
        <v>21</v>
      </c>
      <c r="F43">
        <v>-0.97787000000000002</v>
      </c>
      <c r="G43" s="11">
        <v>0.25864999999999899</v>
      </c>
      <c r="H43" t="b">
        <f t="shared" si="2"/>
        <v>0</v>
      </c>
    </row>
    <row r="44" spans="1:8" x14ac:dyDescent="0.2">
      <c r="A44" t="s">
        <v>62</v>
      </c>
      <c r="B44" s="14" t="s">
        <v>63</v>
      </c>
      <c r="C44" s="5">
        <v>0.87039999999999995</v>
      </c>
      <c r="E44" s="4" t="s">
        <v>18</v>
      </c>
      <c r="F44">
        <v>-0.38728000000000001</v>
      </c>
      <c r="G44" s="11" t="s">
        <v>18</v>
      </c>
      <c r="H44" t="s">
        <v>18</v>
      </c>
    </row>
    <row r="45" spans="1:8" x14ac:dyDescent="0.2">
      <c r="A45" t="s">
        <v>16</v>
      </c>
      <c r="B45" s="14" t="s">
        <v>17</v>
      </c>
      <c r="C45" s="5">
        <v>0.79915999999999998</v>
      </c>
      <c r="E45" s="4" t="s">
        <v>18</v>
      </c>
      <c r="F45">
        <v>1.8834</v>
      </c>
      <c r="G45" s="11">
        <v>1.6621999999999999E-7</v>
      </c>
      <c r="H45" t="b">
        <f t="shared" ref="H45:H54" si="3">IF(G45&lt;0.05,TRUE,FALSE)</f>
        <v>1</v>
      </c>
    </row>
    <row r="46" spans="1:8" x14ac:dyDescent="0.2">
      <c r="A46" t="s">
        <v>72</v>
      </c>
      <c r="B46" s="14" t="s">
        <v>73</v>
      </c>
      <c r="C46" s="5">
        <v>0.74875000000000003</v>
      </c>
      <c r="D46">
        <v>0.47817999999999999</v>
      </c>
      <c r="E46" s="4" t="s">
        <v>21</v>
      </c>
      <c r="F46">
        <v>-0.62639</v>
      </c>
      <c r="G46" s="11" t="s">
        <v>18</v>
      </c>
      <c r="H46" t="b">
        <f t="shared" si="3"/>
        <v>0</v>
      </c>
    </row>
    <row r="47" spans="1:8" x14ac:dyDescent="0.2">
      <c r="A47" t="s">
        <v>56</v>
      </c>
      <c r="B47" s="14" t="s">
        <v>57</v>
      </c>
      <c r="C47" s="5">
        <v>0.73570000000000002</v>
      </c>
      <c r="D47">
        <v>1.6688000000000001E-2</v>
      </c>
      <c r="E47" s="4" t="s">
        <v>9</v>
      </c>
      <c r="F47">
        <v>-0.23355999999999999</v>
      </c>
      <c r="G47" s="11">
        <v>7.7796000000000002E-3</v>
      </c>
      <c r="H47" t="b">
        <f t="shared" si="3"/>
        <v>1</v>
      </c>
    </row>
    <row r="48" spans="1:8" x14ac:dyDescent="0.2">
      <c r="A48" t="s">
        <v>22</v>
      </c>
      <c r="B48" s="14" t="s">
        <v>23</v>
      </c>
      <c r="C48" s="5">
        <v>0.65149000000000001</v>
      </c>
      <c r="D48">
        <v>0.55403999999999998</v>
      </c>
      <c r="E48" s="4" t="s">
        <v>21</v>
      </c>
      <c r="F48">
        <v>1.7087000000000001</v>
      </c>
      <c r="G48" s="11">
        <v>3.0630000000000001E-2</v>
      </c>
      <c r="H48" t="b">
        <f t="shared" si="3"/>
        <v>1</v>
      </c>
    </row>
    <row r="49" spans="1:8" x14ac:dyDescent="0.2">
      <c r="A49" t="s">
        <v>108</v>
      </c>
      <c r="B49" s="14" t="s">
        <v>109</v>
      </c>
      <c r="C49" s="5">
        <v>0.56206999999999996</v>
      </c>
      <c r="D49">
        <v>0.59935000000000005</v>
      </c>
      <c r="E49" s="4" t="s">
        <v>21</v>
      </c>
      <c r="F49">
        <v>-2.6829000000000001</v>
      </c>
      <c r="G49" s="11">
        <v>1.5054000000000001E-4</v>
      </c>
      <c r="H49" t="b">
        <f t="shared" si="3"/>
        <v>1</v>
      </c>
    </row>
    <row r="50" spans="1:8" x14ac:dyDescent="0.2">
      <c r="A50" t="s">
        <v>74</v>
      </c>
      <c r="B50" s="14" t="s">
        <v>75</v>
      </c>
      <c r="C50" s="5">
        <v>0.41769000000000001</v>
      </c>
      <c r="D50">
        <v>0.63622000000000001</v>
      </c>
      <c r="E50" s="4" t="s">
        <v>21</v>
      </c>
      <c r="F50">
        <v>-0.69389999999999996</v>
      </c>
      <c r="G50" s="11">
        <v>1.6412E-2</v>
      </c>
      <c r="H50" t="b">
        <f t="shared" si="3"/>
        <v>1</v>
      </c>
    </row>
    <row r="51" spans="1:8" x14ac:dyDescent="0.2">
      <c r="A51" t="s">
        <v>58</v>
      </c>
      <c r="B51" s="14" t="s">
        <v>59</v>
      </c>
      <c r="C51" s="5">
        <v>0.31324999999999997</v>
      </c>
      <c r="D51">
        <v>0.63297999999999999</v>
      </c>
      <c r="E51" s="4" t="s">
        <v>21</v>
      </c>
      <c r="F51">
        <v>-0.24209</v>
      </c>
      <c r="G51" s="11">
        <v>0.66122000000000003</v>
      </c>
      <c r="H51" t="b">
        <f t="shared" si="3"/>
        <v>0</v>
      </c>
    </row>
    <row r="52" spans="1:8" x14ac:dyDescent="0.2">
      <c r="A52" t="s">
        <v>104</v>
      </c>
      <c r="B52" s="14" t="s">
        <v>105</v>
      </c>
      <c r="C52" s="5">
        <v>0.14058999999999999</v>
      </c>
      <c r="D52">
        <v>0.64310999999999996</v>
      </c>
      <c r="E52" s="4" t="s">
        <v>21</v>
      </c>
      <c r="F52">
        <v>-1.7209000000000001</v>
      </c>
      <c r="G52" s="11">
        <v>6.9382999999999997E-91</v>
      </c>
      <c r="H52" t="b">
        <f t="shared" si="3"/>
        <v>1</v>
      </c>
    </row>
    <row r="53" spans="1:8" x14ac:dyDescent="0.2">
      <c r="A53" t="s">
        <v>86</v>
      </c>
      <c r="B53" s="14" t="s">
        <v>87</v>
      </c>
      <c r="C53" s="5">
        <v>-9.8499999999999994E-3</v>
      </c>
      <c r="D53">
        <v>0.98943999999999999</v>
      </c>
      <c r="E53" s="4" t="s">
        <v>21</v>
      </c>
      <c r="F53">
        <v>-0.97475999999999996</v>
      </c>
      <c r="G53" s="11">
        <v>9.0642000000000001E-4</v>
      </c>
      <c r="H53" t="b">
        <f t="shared" si="3"/>
        <v>1</v>
      </c>
    </row>
    <row r="54" spans="1:8" x14ac:dyDescent="0.2">
      <c r="A54" t="s">
        <v>70</v>
      </c>
      <c r="B54" s="14" t="s">
        <v>71</v>
      </c>
      <c r="C54" s="5">
        <v>-3.6193999999999997E-2</v>
      </c>
      <c r="D54">
        <v>0.93244000000000005</v>
      </c>
      <c r="E54" s="4" t="s">
        <v>21</v>
      </c>
      <c r="F54">
        <v>-0.52934000000000003</v>
      </c>
      <c r="G54" s="11">
        <v>3.1741E-15</v>
      </c>
      <c r="H54" t="b">
        <f t="shared" si="3"/>
        <v>1</v>
      </c>
    </row>
    <row r="55" spans="1:8" ht="17" thickBot="1" x14ac:dyDescent="0.25">
      <c r="A55"/>
      <c r="B55" s="15"/>
      <c r="C55" s="3"/>
      <c r="D55" s="2"/>
      <c r="E55" s="6"/>
      <c r="G55" s="11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8AE1-4120-8240-AC2C-A53F0FCFAB2A}">
  <dimension ref="A1:W55"/>
  <sheetViews>
    <sheetView topLeftCell="A30" workbookViewId="0">
      <selection activeCell="C61" sqref="C61"/>
    </sheetView>
  </sheetViews>
  <sheetFormatPr baseColWidth="10" defaultRowHeight="16" x14ac:dyDescent="0.2"/>
  <cols>
    <col min="2" max="2" width="14" customWidth="1"/>
    <col min="3" max="3" width="14.83203125" customWidth="1"/>
    <col min="4" max="4" width="15.83203125" customWidth="1"/>
    <col min="7" max="7" width="11.33203125" customWidth="1"/>
    <col min="8" max="8" width="21.1640625" customWidth="1"/>
    <col min="10" max="10" width="12.5" customWidth="1"/>
    <col min="11" max="13" width="20.5" customWidth="1"/>
    <col min="14" max="16" width="17.6640625" customWidth="1"/>
    <col min="17" max="19" width="16.33203125" customWidth="1"/>
    <col min="20" max="22" width="13.5" customWidth="1"/>
  </cols>
  <sheetData>
    <row r="1" spans="1:22" x14ac:dyDescent="0.2">
      <c r="A1" t="s">
        <v>0</v>
      </c>
      <c r="B1" t="s">
        <v>116</v>
      </c>
      <c r="C1" t="s">
        <v>117</v>
      </c>
      <c r="D1" t="s">
        <v>118</v>
      </c>
      <c r="E1" t="s">
        <v>119</v>
      </c>
      <c r="F1" t="s">
        <v>3</v>
      </c>
      <c r="G1" t="s">
        <v>4</v>
      </c>
      <c r="H1" t="s">
        <v>1</v>
      </c>
      <c r="I1" t="s">
        <v>120</v>
      </c>
      <c r="J1" t="s">
        <v>121</v>
      </c>
      <c r="K1" t="s">
        <v>122</v>
      </c>
      <c r="L1" t="s">
        <v>123</v>
      </c>
      <c r="M1" t="s">
        <v>124</v>
      </c>
      <c r="N1" t="s">
        <v>125</v>
      </c>
      <c r="O1" t="s">
        <v>126</v>
      </c>
      <c r="P1" t="s">
        <v>127</v>
      </c>
      <c r="Q1" t="s">
        <v>128</v>
      </c>
      <c r="R1" t="s">
        <v>129</v>
      </c>
      <c r="S1" t="s">
        <v>130</v>
      </c>
      <c r="T1" t="s">
        <v>131</v>
      </c>
      <c r="U1" t="s">
        <v>132</v>
      </c>
      <c r="V1" t="s">
        <v>133</v>
      </c>
    </row>
    <row r="2" spans="1:22" x14ac:dyDescent="0.2">
      <c r="A2" t="s">
        <v>44</v>
      </c>
      <c r="B2">
        <v>7588.6491751517196</v>
      </c>
      <c r="C2">
        <v>459.66695289434</v>
      </c>
      <c r="D2">
        <v>2.5478000000000001</v>
      </c>
      <c r="E2">
        <v>2.2508000000000001E-4</v>
      </c>
      <c r="F2">
        <v>2.5584000000000002E-3</v>
      </c>
      <c r="G2" t="s">
        <v>9</v>
      </c>
      <c r="H2" t="s">
        <v>45</v>
      </c>
      <c r="I2" t="s">
        <v>134</v>
      </c>
      <c r="J2" t="s">
        <v>135</v>
      </c>
      <c r="K2">
        <v>65</v>
      </c>
      <c r="L2">
        <v>519</v>
      </c>
      <c r="M2">
        <v>735</v>
      </c>
      <c r="N2">
        <v>5160</v>
      </c>
      <c r="O2">
        <v>3928</v>
      </c>
      <c r="P2">
        <v>12319</v>
      </c>
      <c r="Q2">
        <v>4.9073862528816301</v>
      </c>
      <c r="R2">
        <v>55.044331287478201</v>
      </c>
      <c r="S2">
        <v>75.384011871813897</v>
      </c>
      <c r="T2">
        <v>505.041659307732</v>
      </c>
      <c r="U2">
        <v>340.81117639762999</v>
      </c>
      <c r="V2">
        <v>1205.2491511170199</v>
      </c>
    </row>
    <row r="3" spans="1:22" x14ac:dyDescent="0.2">
      <c r="A3" t="s">
        <v>12</v>
      </c>
      <c r="B3">
        <v>306.97120228812003</v>
      </c>
      <c r="C3">
        <v>32.398329196760699</v>
      </c>
      <c r="D3">
        <v>2.6417999999999999</v>
      </c>
      <c r="E3">
        <v>2.2575E-6</v>
      </c>
      <c r="F3">
        <v>5.6774000000000002E-5</v>
      </c>
      <c r="G3" t="s">
        <v>9</v>
      </c>
      <c r="H3" t="s">
        <v>13</v>
      </c>
      <c r="I3" t="s">
        <v>134</v>
      </c>
      <c r="J3" t="s">
        <v>136</v>
      </c>
      <c r="K3">
        <v>45</v>
      </c>
      <c r="L3">
        <v>27</v>
      </c>
      <c r="M3">
        <v>33</v>
      </c>
      <c r="N3">
        <v>468</v>
      </c>
      <c r="O3">
        <v>301</v>
      </c>
      <c r="P3">
        <v>54</v>
      </c>
      <c r="Q3">
        <v>1.22916530554364</v>
      </c>
      <c r="R3">
        <v>1.0360242013141501</v>
      </c>
      <c r="S3">
        <v>1.2245224211941099</v>
      </c>
      <c r="T3">
        <v>16.572355802465399</v>
      </c>
      <c r="U3">
        <v>9.4486495012746907</v>
      </c>
      <c r="V3">
        <v>1.9114195915793299</v>
      </c>
    </row>
    <row r="4" spans="1:22" x14ac:dyDescent="0.2">
      <c r="A4" t="s">
        <v>30</v>
      </c>
      <c r="B4">
        <v>2062.7907711418102</v>
      </c>
      <c r="C4">
        <v>744.23536724257201</v>
      </c>
      <c r="D4">
        <v>1.3025</v>
      </c>
      <c r="E4">
        <v>4.7263000000000001E-3</v>
      </c>
      <c r="F4">
        <v>2.6616000000000001E-2</v>
      </c>
      <c r="G4" t="s">
        <v>9</v>
      </c>
      <c r="H4" t="s">
        <v>31</v>
      </c>
      <c r="I4" t="s">
        <v>134</v>
      </c>
      <c r="J4" t="s">
        <v>137</v>
      </c>
      <c r="K4">
        <v>451</v>
      </c>
      <c r="L4">
        <v>690</v>
      </c>
      <c r="M4">
        <v>1100</v>
      </c>
      <c r="N4">
        <v>1108</v>
      </c>
      <c r="O4">
        <v>1473</v>
      </c>
      <c r="P4">
        <v>3373</v>
      </c>
      <c r="Q4">
        <v>2.8605448072352799</v>
      </c>
      <c r="R4">
        <v>6.1479405686313502</v>
      </c>
      <c r="S4">
        <v>9.4780701835401899</v>
      </c>
      <c r="T4">
        <v>9.11071769180373</v>
      </c>
      <c r="U4">
        <v>10.736937467811501</v>
      </c>
      <c r="V4">
        <v>27.723818559571601</v>
      </c>
    </row>
    <row r="5" spans="1:22" x14ac:dyDescent="0.2">
      <c r="A5" t="s">
        <v>74</v>
      </c>
      <c r="B5">
        <v>12590.796337408499</v>
      </c>
      <c r="C5">
        <v>8836.4322462311793</v>
      </c>
      <c r="D5">
        <v>0.41769000000000001</v>
      </c>
      <c r="E5">
        <v>0.45482</v>
      </c>
      <c r="F5">
        <v>0.63622000000000001</v>
      </c>
      <c r="G5" t="s">
        <v>21</v>
      </c>
      <c r="H5" t="s">
        <v>75</v>
      </c>
      <c r="I5" t="s">
        <v>134</v>
      </c>
      <c r="J5" t="s">
        <v>138</v>
      </c>
      <c r="K5">
        <v>4158</v>
      </c>
      <c r="L5">
        <v>10433</v>
      </c>
      <c r="M5">
        <v>11589</v>
      </c>
      <c r="N5">
        <v>5340</v>
      </c>
      <c r="O5">
        <v>4954</v>
      </c>
      <c r="P5">
        <v>25788</v>
      </c>
      <c r="Q5">
        <v>16.9291242675402</v>
      </c>
      <c r="R5">
        <v>59.671584777857397</v>
      </c>
      <c r="S5">
        <v>64.098961429663106</v>
      </c>
      <c r="T5">
        <v>28.1858983389304</v>
      </c>
      <c r="U5">
        <v>23.1798955190336</v>
      </c>
      <c r="V5">
        <v>136.060531513375</v>
      </c>
    </row>
    <row r="6" spans="1:22" x14ac:dyDescent="0.2">
      <c r="A6" t="s">
        <v>66</v>
      </c>
      <c r="B6">
        <v>9054.8040111478094</v>
      </c>
      <c r="C6">
        <v>1269.6560969561799</v>
      </c>
      <c r="D6">
        <v>2.42</v>
      </c>
      <c r="E6">
        <v>2.0928000000000001E-6</v>
      </c>
      <c r="F6">
        <v>5.3322999999999998E-5</v>
      </c>
      <c r="G6" t="s">
        <v>9</v>
      </c>
      <c r="H6" t="s">
        <v>67</v>
      </c>
      <c r="I6" t="s">
        <v>134</v>
      </c>
      <c r="J6" t="s">
        <v>139</v>
      </c>
      <c r="K6">
        <v>783</v>
      </c>
      <c r="L6">
        <v>1918</v>
      </c>
      <c r="M6">
        <v>1099</v>
      </c>
      <c r="N6">
        <v>13306</v>
      </c>
      <c r="O6">
        <v>7121</v>
      </c>
      <c r="P6">
        <v>3706</v>
      </c>
      <c r="Q6">
        <v>18.403177295557999</v>
      </c>
      <c r="R6">
        <v>63.326867760947302</v>
      </c>
      <c r="S6">
        <v>35.0900318625906</v>
      </c>
      <c r="T6">
        <v>405.43308255721502</v>
      </c>
      <c r="U6">
        <v>192.343492594248</v>
      </c>
      <c r="V6">
        <v>112.875829989897</v>
      </c>
    </row>
    <row r="7" spans="1:22" x14ac:dyDescent="0.2">
      <c r="A7" t="s">
        <v>102</v>
      </c>
      <c r="B7">
        <v>8367.1725203254991</v>
      </c>
      <c r="C7">
        <v>182.88993472733901</v>
      </c>
      <c r="D7">
        <v>2.2743000000000002</v>
      </c>
      <c r="E7">
        <v>1.6727999999999999E-3</v>
      </c>
      <c r="F7">
        <v>1.2296E-2</v>
      </c>
      <c r="G7" t="s">
        <v>9</v>
      </c>
      <c r="H7" t="s">
        <v>103</v>
      </c>
      <c r="I7" t="s">
        <v>134</v>
      </c>
      <c r="J7" t="s">
        <v>140</v>
      </c>
      <c r="K7">
        <v>21</v>
      </c>
      <c r="L7">
        <v>272</v>
      </c>
      <c r="M7">
        <v>228</v>
      </c>
      <c r="N7">
        <v>584</v>
      </c>
      <c r="O7">
        <v>3802</v>
      </c>
      <c r="P7">
        <v>20408</v>
      </c>
      <c r="Q7">
        <v>0.34219049278063501</v>
      </c>
      <c r="R7">
        <v>6.2262406895637499</v>
      </c>
      <c r="S7">
        <v>5.0470605326461504</v>
      </c>
      <c r="T7">
        <v>12.336788172545001</v>
      </c>
      <c r="U7">
        <v>71.197742078088197</v>
      </c>
      <c r="V7">
        <v>430.93680135594502</v>
      </c>
    </row>
    <row r="8" spans="1:22" x14ac:dyDescent="0.2">
      <c r="A8" t="s">
        <v>100</v>
      </c>
      <c r="B8">
        <v>5169.9709496804999</v>
      </c>
      <c r="C8">
        <v>148.80311130898599</v>
      </c>
      <c r="D8">
        <v>2.2610999999999999</v>
      </c>
      <c r="E8">
        <v>1.7792000000000001E-3</v>
      </c>
      <c r="F8">
        <v>1.2869999999999999E-2</v>
      </c>
      <c r="G8" t="s">
        <v>9</v>
      </c>
      <c r="H8" t="s">
        <v>101</v>
      </c>
      <c r="I8" t="s">
        <v>134</v>
      </c>
      <c r="J8" t="s">
        <v>141</v>
      </c>
      <c r="K8">
        <v>32</v>
      </c>
      <c r="L8">
        <v>227</v>
      </c>
      <c r="M8">
        <v>169</v>
      </c>
      <c r="N8">
        <v>294</v>
      </c>
      <c r="O8">
        <v>2155</v>
      </c>
      <c r="P8">
        <v>12858</v>
      </c>
      <c r="Q8">
        <v>2.0098743175643801</v>
      </c>
      <c r="R8">
        <v>20.028717291318799</v>
      </c>
      <c r="S8">
        <v>14.4198468921408</v>
      </c>
      <c r="T8">
        <v>23.9390476436744</v>
      </c>
      <c r="U8">
        <v>155.55058933171</v>
      </c>
      <c r="V8">
        <v>1046.54242259578</v>
      </c>
    </row>
    <row r="9" spans="1:22" x14ac:dyDescent="0.2">
      <c r="A9" t="s">
        <v>60</v>
      </c>
      <c r="B9">
        <v>4856.9591547913697</v>
      </c>
      <c r="C9">
        <v>144.938775658688</v>
      </c>
      <c r="D9">
        <v>2.0802999999999998</v>
      </c>
      <c r="E9">
        <v>4.0209E-3</v>
      </c>
      <c r="F9">
        <v>2.3560999999999999E-2</v>
      </c>
      <c r="G9" t="s">
        <v>9</v>
      </c>
      <c r="H9" t="s">
        <v>61</v>
      </c>
      <c r="I9" t="s">
        <v>134</v>
      </c>
      <c r="J9" t="s">
        <v>142</v>
      </c>
      <c r="K9">
        <v>21</v>
      </c>
      <c r="L9">
        <v>247</v>
      </c>
      <c r="M9">
        <v>145</v>
      </c>
      <c r="N9">
        <v>268</v>
      </c>
      <c r="O9">
        <v>1832</v>
      </c>
      <c r="P9">
        <v>12253</v>
      </c>
      <c r="Q9">
        <v>1.3397960614036599</v>
      </c>
      <c r="R9">
        <v>22.137303137023199</v>
      </c>
      <c r="S9">
        <v>12.5673128449668</v>
      </c>
      <c r="T9">
        <v>22.166381948395699</v>
      </c>
      <c r="U9">
        <v>134.322985280789</v>
      </c>
      <c r="V9">
        <v>1013.03938275551</v>
      </c>
    </row>
    <row r="10" spans="1:22" x14ac:dyDescent="0.2">
      <c r="A10" t="s">
        <v>92</v>
      </c>
      <c r="B10">
        <v>1601.59980432578</v>
      </c>
      <c r="C10">
        <v>42.003569654268198</v>
      </c>
      <c r="D10">
        <v>1.9671000000000001</v>
      </c>
      <c r="E10">
        <v>6.3563999999999999E-3</v>
      </c>
      <c r="F10">
        <v>3.3035000000000002E-2</v>
      </c>
      <c r="G10" t="s">
        <v>9</v>
      </c>
      <c r="H10" t="s">
        <v>93</v>
      </c>
      <c r="I10" t="s">
        <v>134</v>
      </c>
      <c r="J10" t="s">
        <v>143</v>
      </c>
      <c r="K10">
        <v>3</v>
      </c>
      <c r="L10">
        <v>66</v>
      </c>
      <c r="M10">
        <v>50</v>
      </c>
      <c r="N10">
        <v>82</v>
      </c>
      <c r="O10">
        <v>686</v>
      </c>
      <c r="P10">
        <v>3979</v>
      </c>
      <c r="Q10">
        <v>0.20619073852911299</v>
      </c>
      <c r="R10">
        <v>6.3723583709887501</v>
      </c>
      <c r="S10">
        <v>4.6684523013067496</v>
      </c>
      <c r="T10">
        <v>7.3063818881554798</v>
      </c>
      <c r="U10">
        <v>54.184800547477401</v>
      </c>
      <c r="V10">
        <v>354.393976969709</v>
      </c>
    </row>
    <row r="11" spans="1:22" x14ac:dyDescent="0.2">
      <c r="A11" t="s">
        <v>106</v>
      </c>
      <c r="B11">
        <v>2963.2369120847502</v>
      </c>
      <c r="C11">
        <v>82.616454936363496</v>
      </c>
      <c r="D11">
        <v>1.9525999999999999</v>
      </c>
      <c r="E11">
        <v>6.7622000000000003E-3</v>
      </c>
      <c r="F11">
        <v>3.4625000000000003E-2</v>
      </c>
      <c r="G11" t="s">
        <v>9</v>
      </c>
      <c r="H11" t="s">
        <v>107</v>
      </c>
      <c r="I11" t="s">
        <v>134</v>
      </c>
      <c r="J11" t="s">
        <v>144</v>
      </c>
      <c r="K11">
        <v>9</v>
      </c>
      <c r="L11">
        <v>156</v>
      </c>
      <c r="M11">
        <v>69</v>
      </c>
      <c r="N11">
        <v>141</v>
      </c>
      <c r="O11">
        <v>1056</v>
      </c>
      <c r="P11">
        <v>7556</v>
      </c>
      <c r="Q11">
        <v>0.55278483906769105</v>
      </c>
      <c r="R11">
        <v>13.4600467750845</v>
      </c>
      <c r="S11">
        <v>5.7572849747855601</v>
      </c>
      <c r="T11">
        <v>11.227248694764199</v>
      </c>
      <c r="U11">
        <v>74.538902855157801</v>
      </c>
      <c r="V11">
        <v>601.40918545397801</v>
      </c>
    </row>
    <row r="12" spans="1:22" x14ac:dyDescent="0.2">
      <c r="A12" t="s">
        <v>48</v>
      </c>
      <c r="B12">
        <v>1455.84443029262</v>
      </c>
      <c r="C12">
        <v>16.145504437846501</v>
      </c>
      <c r="D12">
        <v>2.3509000000000002</v>
      </c>
      <c r="E12">
        <v>1.1467999999999999E-3</v>
      </c>
      <c r="F12">
        <v>9.1780999999999998E-3</v>
      </c>
      <c r="G12" t="s">
        <v>9</v>
      </c>
      <c r="H12" t="s">
        <v>49</v>
      </c>
      <c r="I12" t="s">
        <v>134</v>
      </c>
      <c r="J12" t="s">
        <v>145</v>
      </c>
      <c r="K12">
        <v>2</v>
      </c>
      <c r="L12">
        <v>25</v>
      </c>
      <c r="M12">
        <v>19</v>
      </c>
      <c r="N12">
        <v>67</v>
      </c>
      <c r="O12">
        <v>677</v>
      </c>
      <c r="P12">
        <v>3581</v>
      </c>
      <c r="Q12">
        <v>0.125087114700737</v>
      </c>
      <c r="R12">
        <v>2.1964986713281101</v>
      </c>
      <c r="S12">
        <v>1.6143258548513</v>
      </c>
      <c r="T12">
        <v>5.4324782763824899</v>
      </c>
      <c r="U12">
        <v>48.660516233870702</v>
      </c>
      <c r="V12">
        <v>290.236076249451</v>
      </c>
    </row>
    <row r="13" spans="1:22" x14ac:dyDescent="0.2">
      <c r="A13" t="s">
        <v>84</v>
      </c>
      <c r="B13">
        <v>2606.78025714573</v>
      </c>
      <c r="C13">
        <v>29.204759745825701</v>
      </c>
      <c r="D13">
        <v>3.0002</v>
      </c>
      <c r="E13">
        <v>3.0351000000000001E-5</v>
      </c>
      <c r="F13">
        <v>5.0283000000000001E-4</v>
      </c>
      <c r="G13" t="s">
        <v>9</v>
      </c>
      <c r="H13" t="s">
        <v>85</v>
      </c>
      <c r="I13" t="s">
        <v>134</v>
      </c>
      <c r="J13" t="s">
        <v>146</v>
      </c>
      <c r="K13">
        <v>3</v>
      </c>
      <c r="L13">
        <v>46</v>
      </c>
      <c r="M13">
        <v>34</v>
      </c>
      <c r="N13">
        <v>543</v>
      </c>
      <c r="O13">
        <v>1325</v>
      </c>
      <c r="P13">
        <v>5788</v>
      </c>
      <c r="Q13">
        <v>0.18324918657738501</v>
      </c>
      <c r="R13">
        <v>3.9471805244207299</v>
      </c>
      <c r="S13">
        <v>2.82133554187214</v>
      </c>
      <c r="T13">
        <v>42.999286239089201</v>
      </c>
      <c r="U13">
        <v>93.012676787994394</v>
      </c>
      <c r="V13">
        <v>458.15646261669701</v>
      </c>
    </row>
    <row r="14" spans="1:22" x14ac:dyDescent="0.2">
      <c r="A14" t="s">
        <v>78</v>
      </c>
      <c r="B14">
        <v>879.30064371716799</v>
      </c>
      <c r="C14">
        <v>16.464932579957601</v>
      </c>
      <c r="D14">
        <v>2.5226999999999999</v>
      </c>
      <c r="E14">
        <v>4.8486999999999998E-4</v>
      </c>
      <c r="F14">
        <v>4.7569999999999999E-3</v>
      </c>
      <c r="G14" t="s">
        <v>9</v>
      </c>
      <c r="H14" t="s">
        <v>79</v>
      </c>
      <c r="I14" t="s">
        <v>134</v>
      </c>
      <c r="J14" t="s">
        <v>147</v>
      </c>
      <c r="K14">
        <v>6</v>
      </c>
      <c r="L14">
        <v>27</v>
      </c>
      <c r="M14">
        <v>15</v>
      </c>
      <c r="N14">
        <v>51</v>
      </c>
      <c r="O14">
        <v>313</v>
      </c>
      <c r="P14">
        <v>2231</v>
      </c>
      <c r="Q14">
        <v>0.28844412503424</v>
      </c>
      <c r="R14">
        <v>1.8234025943129</v>
      </c>
      <c r="S14">
        <v>0.97961793695528698</v>
      </c>
      <c r="T14">
        <v>3.1784928564728601</v>
      </c>
      <c r="U14">
        <v>17.292598130439199</v>
      </c>
      <c r="V14">
        <v>138.987105768736</v>
      </c>
    </row>
    <row r="15" spans="1:22" x14ac:dyDescent="0.2">
      <c r="A15" t="s">
        <v>68</v>
      </c>
      <c r="B15">
        <v>1106.9947910410599</v>
      </c>
      <c r="C15">
        <v>16.103755851939901</v>
      </c>
      <c r="D15">
        <v>2.5007999999999999</v>
      </c>
      <c r="E15">
        <v>5.4847999999999995E-4</v>
      </c>
      <c r="F15">
        <v>5.2221999999999998E-3</v>
      </c>
      <c r="G15" t="s">
        <v>9</v>
      </c>
      <c r="H15" t="s">
        <v>69</v>
      </c>
      <c r="I15" t="s">
        <v>134</v>
      </c>
      <c r="J15" t="s">
        <v>148</v>
      </c>
      <c r="K15">
        <v>6</v>
      </c>
      <c r="L15">
        <v>26</v>
      </c>
      <c r="M15">
        <v>15</v>
      </c>
      <c r="N15">
        <v>39</v>
      </c>
      <c r="O15">
        <v>491</v>
      </c>
      <c r="P15">
        <v>2758</v>
      </c>
      <c r="Q15">
        <v>0.37791900234656101</v>
      </c>
      <c r="R15">
        <v>2.3005367953638198</v>
      </c>
      <c r="S15">
        <v>1.2834937559258399</v>
      </c>
      <c r="T15">
        <v>3.1845839525984099</v>
      </c>
      <c r="U15">
        <v>35.541392156197603</v>
      </c>
      <c r="V15">
        <v>225.11593327723699</v>
      </c>
    </row>
    <row r="16" spans="1:22" x14ac:dyDescent="0.2">
      <c r="A16" t="s">
        <v>54</v>
      </c>
      <c r="B16">
        <v>1350.4347835385399</v>
      </c>
      <c r="C16">
        <v>20.114865916421198</v>
      </c>
      <c r="D16">
        <v>2.3159000000000001</v>
      </c>
      <c r="E16">
        <v>1.3644E-3</v>
      </c>
      <c r="F16">
        <v>1.0529999999999999E-2</v>
      </c>
      <c r="G16" t="s">
        <v>9</v>
      </c>
      <c r="H16" t="s">
        <v>55</v>
      </c>
      <c r="I16" t="s">
        <v>134</v>
      </c>
      <c r="J16" t="s">
        <v>149</v>
      </c>
      <c r="K16">
        <v>6</v>
      </c>
      <c r="L16">
        <v>40</v>
      </c>
      <c r="M16">
        <v>12</v>
      </c>
      <c r="N16">
        <v>58</v>
      </c>
      <c r="O16">
        <v>471</v>
      </c>
      <c r="P16">
        <v>3460</v>
      </c>
      <c r="Q16">
        <v>0.36499427586412098</v>
      </c>
      <c r="R16">
        <v>3.4182447175141699</v>
      </c>
      <c r="S16">
        <v>0.99167889650740404</v>
      </c>
      <c r="T16">
        <v>4.5740763860885902</v>
      </c>
      <c r="U16">
        <v>32.927683161842701</v>
      </c>
      <c r="V16">
        <v>272.75668006828198</v>
      </c>
    </row>
    <row r="17" spans="1:22" x14ac:dyDescent="0.2">
      <c r="A17" t="s">
        <v>52</v>
      </c>
      <c r="B17">
        <v>409.68668798399801</v>
      </c>
      <c r="C17">
        <v>14.612788216056799</v>
      </c>
      <c r="D17">
        <v>2.0089999999999999</v>
      </c>
      <c r="E17">
        <v>5.4736000000000003E-3</v>
      </c>
      <c r="F17">
        <v>2.9555999999999999E-2</v>
      </c>
      <c r="G17" t="s">
        <v>9</v>
      </c>
      <c r="H17" t="s">
        <v>53</v>
      </c>
      <c r="I17" t="s">
        <v>134</v>
      </c>
      <c r="J17" t="s">
        <v>150</v>
      </c>
      <c r="K17">
        <v>3</v>
      </c>
      <c r="L17">
        <v>22</v>
      </c>
      <c r="M17">
        <v>17</v>
      </c>
      <c r="N17">
        <v>19</v>
      </c>
      <c r="O17">
        <v>131</v>
      </c>
      <c r="P17">
        <v>1058</v>
      </c>
      <c r="Q17">
        <v>0.19911254899751701</v>
      </c>
      <c r="R17">
        <v>2.05120192339787</v>
      </c>
      <c r="S17">
        <v>1.53278527946486</v>
      </c>
      <c r="T17">
        <v>1.6348262204422199</v>
      </c>
      <c r="U17">
        <v>9.9920393803632201</v>
      </c>
      <c r="V17">
        <v>90.997097252803698</v>
      </c>
    </row>
    <row r="18" spans="1:22" x14ac:dyDescent="0.2">
      <c r="A18" t="s">
        <v>82</v>
      </c>
      <c r="B18">
        <v>2169.9150476077002</v>
      </c>
      <c r="C18">
        <v>501.53177385591499</v>
      </c>
      <c r="D18">
        <v>1.0537000000000001</v>
      </c>
      <c r="G18" t="s">
        <v>18</v>
      </c>
      <c r="H18" t="s">
        <v>83</v>
      </c>
      <c r="I18" t="s">
        <v>134</v>
      </c>
      <c r="J18" t="s">
        <v>151</v>
      </c>
      <c r="K18">
        <v>84</v>
      </c>
      <c r="L18">
        <v>646</v>
      </c>
      <c r="M18">
        <v>710</v>
      </c>
      <c r="N18">
        <v>249</v>
      </c>
      <c r="O18">
        <v>541</v>
      </c>
      <c r="P18">
        <v>5548</v>
      </c>
      <c r="Q18">
        <v>4.2592376501635201</v>
      </c>
      <c r="R18">
        <v>46.014368015189497</v>
      </c>
      <c r="S18">
        <v>48.906429501739602</v>
      </c>
      <c r="T18">
        <v>16.367884435958398</v>
      </c>
      <c r="U18">
        <v>31.525016008776099</v>
      </c>
      <c r="V18">
        <v>364.54700358050798</v>
      </c>
    </row>
    <row r="19" spans="1:22" x14ac:dyDescent="0.2">
      <c r="A19" t="s">
        <v>112</v>
      </c>
      <c r="B19">
        <v>22.3624018788258</v>
      </c>
      <c r="C19">
        <v>0.34845470925552602</v>
      </c>
      <c r="D19">
        <v>2.9217</v>
      </c>
      <c r="E19">
        <v>3.8883E-5</v>
      </c>
      <c r="F19">
        <v>6.1731999999999998E-4</v>
      </c>
      <c r="G19" t="s">
        <v>9</v>
      </c>
      <c r="H19" t="s">
        <v>113</v>
      </c>
      <c r="I19" t="s">
        <v>134</v>
      </c>
      <c r="J19" t="s">
        <v>152</v>
      </c>
      <c r="K19">
        <v>0</v>
      </c>
      <c r="L19">
        <v>0</v>
      </c>
      <c r="M19">
        <v>1</v>
      </c>
      <c r="N19">
        <v>2</v>
      </c>
      <c r="O19">
        <v>42</v>
      </c>
      <c r="P19">
        <v>27</v>
      </c>
      <c r="Q19">
        <v>0</v>
      </c>
      <c r="R19">
        <v>0</v>
      </c>
      <c r="S19">
        <v>0.110843619777815</v>
      </c>
      <c r="T19">
        <v>0.21155645923636601</v>
      </c>
      <c r="U19">
        <v>3.9383148422637602</v>
      </c>
      <c r="V19">
        <v>2.8548542156799499</v>
      </c>
    </row>
    <row r="20" spans="1:22" x14ac:dyDescent="0.2">
      <c r="A20" t="s">
        <v>50</v>
      </c>
      <c r="B20">
        <v>13.6560288105401</v>
      </c>
      <c r="C20">
        <v>0</v>
      </c>
      <c r="D20">
        <v>2.8433999999999999</v>
      </c>
      <c r="E20">
        <v>7.6878999999999994E-5</v>
      </c>
      <c r="F20">
        <v>1.0674E-3</v>
      </c>
      <c r="G20" t="s">
        <v>9</v>
      </c>
      <c r="H20" t="s">
        <v>51</v>
      </c>
      <c r="I20" t="s">
        <v>134</v>
      </c>
      <c r="J20" t="s">
        <v>153</v>
      </c>
      <c r="K20">
        <v>0</v>
      </c>
      <c r="L20">
        <v>0</v>
      </c>
      <c r="M20">
        <v>0</v>
      </c>
      <c r="N20">
        <v>2</v>
      </c>
      <c r="O20">
        <v>18</v>
      </c>
      <c r="P20">
        <v>22</v>
      </c>
      <c r="Q20">
        <v>0</v>
      </c>
      <c r="R20">
        <v>0</v>
      </c>
      <c r="S20">
        <v>0</v>
      </c>
      <c r="T20">
        <v>0.20479266480252101</v>
      </c>
      <c r="U20">
        <v>1.6338860104291399</v>
      </c>
      <c r="V20">
        <v>2.2518059368464298</v>
      </c>
    </row>
    <row r="21" spans="1:22" x14ac:dyDescent="0.2">
      <c r="A21" t="s">
        <v>96</v>
      </c>
      <c r="B21">
        <v>1096.1286035611299</v>
      </c>
      <c r="C21">
        <v>23.038266510383998</v>
      </c>
      <c r="D21">
        <v>3.3351000000000002</v>
      </c>
      <c r="G21" t="s">
        <v>18</v>
      </c>
      <c r="H21" t="s">
        <v>97</v>
      </c>
      <c r="I21" t="s">
        <v>134</v>
      </c>
      <c r="J21" t="s">
        <v>154</v>
      </c>
      <c r="K21">
        <v>2</v>
      </c>
      <c r="L21">
        <v>19</v>
      </c>
      <c r="M21">
        <v>45</v>
      </c>
      <c r="N21">
        <v>681</v>
      </c>
      <c r="O21">
        <v>1007</v>
      </c>
      <c r="P21">
        <v>1487</v>
      </c>
      <c r="Q21">
        <v>0.157689607362099</v>
      </c>
      <c r="R21">
        <v>2.1044326631894701</v>
      </c>
      <c r="S21">
        <v>4.8199286791683003</v>
      </c>
      <c r="T21">
        <v>69.608264240497306</v>
      </c>
      <c r="U21">
        <v>91.244776264648095</v>
      </c>
      <c r="V21">
        <v>151.93174935646601</v>
      </c>
    </row>
    <row r="22" spans="1:22" x14ac:dyDescent="0.2">
      <c r="A22" t="s">
        <v>88</v>
      </c>
      <c r="B22">
        <v>396.67293826896599</v>
      </c>
      <c r="C22">
        <v>107.09315942912001</v>
      </c>
      <c r="D22">
        <v>1.0024999999999999</v>
      </c>
      <c r="E22">
        <v>0.16472999999999999</v>
      </c>
      <c r="F22">
        <v>0.33111000000000002</v>
      </c>
      <c r="G22" t="s">
        <v>21</v>
      </c>
      <c r="H22" t="s">
        <v>89</v>
      </c>
      <c r="I22" t="s">
        <v>134</v>
      </c>
      <c r="J22" t="s">
        <v>155</v>
      </c>
      <c r="K22">
        <v>5</v>
      </c>
      <c r="L22">
        <v>131</v>
      </c>
      <c r="M22">
        <v>168</v>
      </c>
      <c r="N22">
        <v>91</v>
      </c>
      <c r="O22">
        <v>373</v>
      </c>
      <c r="P22">
        <v>725</v>
      </c>
      <c r="Q22">
        <v>0.36449564980419702</v>
      </c>
      <c r="R22">
        <v>13.415349688273601</v>
      </c>
      <c r="S22">
        <v>16.637445617798001</v>
      </c>
      <c r="T22">
        <v>8.6001168818258709</v>
      </c>
      <c r="U22">
        <v>31.2490371861666</v>
      </c>
      <c r="V22">
        <v>68.489633999425706</v>
      </c>
    </row>
    <row r="23" spans="1:22" x14ac:dyDescent="0.2">
      <c r="A23" t="s">
        <v>16</v>
      </c>
      <c r="B23">
        <v>221584.335596586</v>
      </c>
      <c r="C23">
        <v>112596.296068998</v>
      </c>
      <c r="D23">
        <v>0.79915999999999998</v>
      </c>
      <c r="G23" t="s">
        <v>18</v>
      </c>
      <c r="H23" t="s">
        <v>17</v>
      </c>
      <c r="I23" t="s">
        <v>134</v>
      </c>
      <c r="J23" t="s">
        <v>156</v>
      </c>
      <c r="K23">
        <v>48224</v>
      </c>
      <c r="L23">
        <v>147740</v>
      </c>
      <c r="M23">
        <v>135713</v>
      </c>
      <c r="N23">
        <v>85549</v>
      </c>
      <c r="O23">
        <v>104675</v>
      </c>
      <c r="P23">
        <v>449540</v>
      </c>
      <c r="Q23">
        <v>1205.42296929243</v>
      </c>
      <c r="R23">
        <v>5187.7935343931003</v>
      </c>
      <c r="S23">
        <v>4608.4269213851203</v>
      </c>
      <c r="T23">
        <v>2772.2461283053599</v>
      </c>
      <c r="U23">
        <v>3006.9393296408798</v>
      </c>
      <c r="V23">
        <v>14561.5989932679</v>
      </c>
    </row>
    <row r="24" spans="1:22" x14ac:dyDescent="0.2">
      <c r="A24" t="s">
        <v>7</v>
      </c>
      <c r="B24">
        <v>527.99650061622503</v>
      </c>
      <c r="C24">
        <v>59.038890646739297</v>
      </c>
      <c r="D24">
        <v>2.66</v>
      </c>
      <c r="E24">
        <v>4.5231E-7</v>
      </c>
      <c r="F24">
        <v>1.4412E-5</v>
      </c>
      <c r="G24" t="s">
        <v>9</v>
      </c>
      <c r="H24" t="s">
        <v>8</v>
      </c>
      <c r="I24" t="s">
        <v>134</v>
      </c>
      <c r="J24" t="s">
        <v>157</v>
      </c>
      <c r="K24">
        <v>40</v>
      </c>
      <c r="L24">
        <v>82</v>
      </c>
      <c r="M24">
        <v>56</v>
      </c>
      <c r="N24">
        <v>759</v>
      </c>
      <c r="O24">
        <v>511</v>
      </c>
      <c r="P24">
        <v>156</v>
      </c>
      <c r="Q24">
        <v>1.6068100912777601</v>
      </c>
      <c r="R24">
        <v>4.6272905342645601</v>
      </c>
      <c r="S24">
        <v>3.05595959857175</v>
      </c>
      <c r="T24">
        <v>39.5263717910655</v>
      </c>
      <c r="U24">
        <v>23.590161999317001</v>
      </c>
      <c r="V24">
        <v>8.1207034500020008</v>
      </c>
    </row>
    <row r="25" spans="1:22" x14ac:dyDescent="0.2">
      <c r="A25" t="s">
        <v>110</v>
      </c>
      <c r="B25">
        <v>464.96676121577298</v>
      </c>
      <c r="C25">
        <v>28.567749889622799</v>
      </c>
      <c r="D25">
        <v>3.2172999999999998</v>
      </c>
      <c r="G25" t="s">
        <v>18</v>
      </c>
      <c r="H25" t="s">
        <v>111</v>
      </c>
      <c r="I25" t="s">
        <v>134</v>
      </c>
      <c r="J25" t="s">
        <v>158</v>
      </c>
      <c r="K25">
        <v>50</v>
      </c>
      <c r="L25">
        <v>12</v>
      </c>
      <c r="M25">
        <v>34</v>
      </c>
      <c r="N25">
        <v>805</v>
      </c>
      <c r="O25">
        <v>215</v>
      </c>
      <c r="P25">
        <v>166</v>
      </c>
      <c r="Q25">
        <v>1.35080404848457</v>
      </c>
      <c r="R25">
        <v>0.45541984602117802</v>
      </c>
      <c r="S25">
        <v>1.24783248753519</v>
      </c>
      <c r="T25">
        <v>28.194139604639901</v>
      </c>
      <c r="U25">
        <v>6.6752305971511898</v>
      </c>
      <c r="V25">
        <v>5.8115895075056301</v>
      </c>
    </row>
    <row r="26" spans="1:22" x14ac:dyDescent="0.2">
      <c r="A26" t="s">
        <v>19</v>
      </c>
      <c r="B26">
        <v>160.49690420439299</v>
      </c>
      <c r="C26">
        <v>34.411808519986998</v>
      </c>
      <c r="D26">
        <v>1.5647</v>
      </c>
      <c r="E26">
        <v>1.7593000000000001E-2</v>
      </c>
      <c r="F26">
        <v>7.0095000000000005E-2</v>
      </c>
      <c r="G26" t="s">
        <v>21</v>
      </c>
      <c r="H26" t="s">
        <v>20</v>
      </c>
      <c r="I26" t="s">
        <v>134</v>
      </c>
      <c r="J26" t="s">
        <v>159</v>
      </c>
      <c r="K26">
        <v>1</v>
      </c>
      <c r="L26">
        <v>56</v>
      </c>
      <c r="M26">
        <v>40</v>
      </c>
      <c r="N26">
        <v>116</v>
      </c>
      <c r="O26">
        <v>280</v>
      </c>
      <c r="P26">
        <v>85</v>
      </c>
      <c r="Q26">
        <v>3.7589576733822502E-2</v>
      </c>
      <c r="R26">
        <v>2.95708507515132</v>
      </c>
      <c r="S26">
        <v>2.0425958674187399</v>
      </c>
      <c r="T26">
        <v>5.6528315101111799</v>
      </c>
      <c r="U26">
        <v>12.0956978812834</v>
      </c>
      <c r="V26">
        <v>4.1404815610461103</v>
      </c>
    </row>
    <row r="27" spans="1:22" x14ac:dyDescent="0.2">
      <c r="A27" t="s">
        <v>98</v>
      </c>
      <c r="B27">
        <v>3598.8924694340799</v>
      </c>
      <c r="C27">
        <v>34.745221140586203</v>
      </c>
      <c r="D27">
        <v>6.1185999999999998</v>
      </c>
      <c r="E27">
        <v>1.2982E-51</v>
      </c>
      <c r="F27">
        <v>1.7663000000000001E-47</v>
      </c>
      <c r="G27" t="s">
        <v>9</v>
      </c>
      <c r="H27" t="s">
        <v>99</v>
      </c>
      <c r="I27" t="s">
        <v>134</v>
      </c>
      <c r="J27" t="s">
        <v>160</v>
      </c>
      <c r="K27">
        <v>19</v>
      </c>
      <c r="L27">
        <v>33</v>
      </c>
      <c r="M27">
        <v>52</v>
      </c>
      <c r="N27">
        <v>3728</v>
      </c>
      <c r="O27">
        <v>3327</v>
      </c>
      <c r="P27">
        <v>3001</v>
      </c>
      <c r="Q27">
        <v>0.203787003436114</v>
      </c>
      <c r="R27">
        <v>0.49721609575852899</v>
      </c>
      <c r="S27">
        <v>0.75767201748752699</v>
      </c>
      <c r="T27">
        <v>51.836945443569498</v>
      </c>
      <c r="U27">
        <v>41.009185828654601</v>
      </c>
      <c r="V27">
        <v>41.711265996536298</v>
      </c>
    </row>
    <row r="28" spans="1:22" x14ac:dyDescent="0.2">
      <c r="A28" t="s">
        <v>58</v>
      </c>
      <c r="B28">
        <v>26.6876211848735</v>
      </c>
      <c r="C28">
        <v>21.166004641819399</v>
      </c>
      <c r="D28">
        <v>0.31324999999999997</v>
      </c>
      <c r="E28">
        <v>0.45078000000000001</v>
      </c>
      <c r="F28">
        <v>0.63297999999999999</v>
      </c>
      <c r="G28" t="s">
        <v>21</v>
      </c>
      <c r="H28" t="s">
        <v>59</v>
      </c>
      <c r="I28" t="s">
        <v>134</v>
      </c>
      <c r="J28" t="s">
        <v>161</v>
      </c>
      <c r="K28">
        <v>27</v>
      </c>
      <c r="L28">
        <v>15</v>
      </c>
      <c r="M28">
        <v>26</v>
      </c>
      <c r="N28">
        <v>18</v>
      </c>
      <c r="O28">
        <v>38</v>
      </c>
      <c r="P28">
        <v>23</v>
      </c>
      <c r="Q28">
        <v>1.91491016021535</v>
      </c>
      <c r="R28">
        <v>1.49445986154477</v>
      </c>
      <c r="S28">
        <v>2.5050304501621099</v>
      </c>
      <c r="T28">
        <v>1.65499909498305</v>
      </c>
      <c r="U28">
        <v>3.0972317302074299</v>
      </c>
      <c r="V28">
        <v>2.1138636418895498</v>
      </c>
    </row>
    <row r="29" spans="1:22" x14ac:dyDescent="0.2">
      <c r="A29" t="s">
        <v>104</v>
      </c>
      <c r="B29">
        <v>3007.8412074364501</v>
      </c>
      <c r="C29">
        <v>2723.3297242006302</v>
      </c>
      <c r="D29">
        <v>0.14058999999999999</v>
      </c>
      <c r="E29">
        <v>0.46303</v>
      </c>
      <c r="F29">
        <v>0.64310999999999996</v>
      </c>
      <c r="G29" t="s">
        <v>21</v>
      </c>
      <c r="H29" t="s">
        <v>105</v>
      </c>
      <c r="I29" t="s">
        <v>134</v>
      </c>
      <c r="J29" t="s">
        <v>162</v>
      </c>
      <c r="K29">
        <v>3391</v>
      </c>
      <c r="L29">
        <v>2430</v>
      </c>
      <c r="M29">
        <v>2886</v>
      </c>
      <c r="N29">
        <v>2766</v>
      </c>
      <c r="O29">
        <v>3158</v>
      </c>
      <c r="P29">
        <v>2625</v>
      </c>
      <c r="Q29">
        <v>255.148188350754</v>
      </c>
      <c r="R29">
        <v>256.84985782834002</v>
      </c>
      <c r="S29">
        <v>294.99594626046098</v>
      </c>
      <c r="T29">
        <v>269.80965787228803</v>
      </c>
      <c r="U29">
        <v>273.07521787803501</v>
      </c>
      <c r="V29">
        <v>255.951984226805</v>
      </c>
    </row>
    <row r="30" spans="1:22" x14ac:dyDescent="0.2">
      <c r="A30" t="s">
        <v>70</v>
      </c>
      <c r="B30">
        <v>8524.4178587281895</v>
      </c>
      <c r="C30">
        <v>8746.0304857566098</v>
      </c>
      <c r="D30">
        <v>-3.6193999999999997E-2</v>
      </c>
      <c r="E30">
        <v>0.87409000000000003</v>
      </c>
      <c r="F30">
        <v>0.93244000000000005</v>
      </c>
      <c r="G30" t="s">
        <v>21</v>
      </c>
      <c r="H30" t="s">
        <v>71</v>
      </c>
      <c r="I30" t="s">
        <v>134</v>
      </c>
      <c r="J30" t="s">
        <v>163</v>
      </c>
      <c r="K30">
        <v>10968</v>
      </c>
      <c r="L30">
        <v>8439</v>
      </c>
      <c r="M30">
        <v>8555</v>
      </c>
      <c r="N30">
        <v>8589</v>
      </c>
      <c r="O30">
        <v>8078</v>
      </c>
      <c r="P30">
        <v>7242</v>
      </c>
      <c r="Q30">
        <v>954.46217420821301</v>
      </c>
      <c r="R30">
        <v>1031.6458220193599</v>
      </c>
      <c r="S30">
        <v>1011.36126442969</v>
      </c>
      <c r="T30">
        <v>968.97929889209797</v>
      </c>
      <c r="U30">
        <v>807.86834760109105</v>
      </c>
      <c r="V30">
        <v>816.68446439987304</v>
      </c>
    </row>
    <row r="31" spans="1:22" x14ac:dyDescent="0.2">
      <c r="A31" t="s">
        <v>86</v>
      </c>
      <c r="B31">
        <v>31.713419048544299</v>
      </c>
      <c r="C31">
        <v>31.768497188349802</v>
      </c>
      <c r="D31">
        <v>-9.8499999999999994E-3</v>
      </c>
      <c r="E31">
        <v>0.97907</v>
      </c>
      <c r="F31">
        <v>0.98943999999999999</v>
      </c>
      <c r="G31" t="s">
        <v>21</v>
      </c>
      <c r="H31" t="s">
        <v>87</v>
      </c>
      <c r="I31" t="s">
        <v>134</v>
      </c>
      <c r="J31" t="s">
        <v>164</v>
      </c>
      <c r="K31">
        <v>51</v>
      </c>
      <c r="L31">
        <v>25</v>
      </c>
      <c r="M31">
        <v>29</v>
      </c>
      <c r="N31">
        <v>27</v>
      </c>
      <c r="O31">
        <v>42</v>
      </c>
      <c r="P31">
        <v>23</v>
      </c>
      <c r="Q31">
        <v>3.1718768294849098</v>
      </c>
      <c r="R31">
        <v>2.18421056687313</v>
      </c>
      <c r="S31">
        <v>2.4501865882354799</v>
      </c>
      <c r="T31">
        <v>2.1769603480161699</v>
      </c>
      <c r="U31">
        <v>3.0019322923548901</v>
      </c>
      <c r="V31">
        <v>1.85369580904161</v>
      </c>
    </row>
    <row r="32" spans="1:22" x14ac:dyDescent="0.2">
      <c r="A32" t="s">
        <v>56</v>
      </c>
      <c r="B32">
        <v>19477.701661356899</v>
      </c>
      <c r="C32">
        <v>11518.1698701061</v>
      </c>
      <c r="D32">
        <v>0.73570000000000002</v>
      </c>
      <c r="E32">
        <v>2.5463E-3</v>
      </c>
      <c r="F32">
        <v>1.6688000000000001E-2</v>
      </c>
      <c r="G32" t="s">
        <v>9</v>
      </c>
      <c r="H32" t="s">
        <v>57</v>
      </c>
      <c r="I32" t="s">
        <v>134</v>
      </c>
      <c r="J32" t="s">
        <v>165</v>
      </c>
      <c r="K32">
        <v>15965</v>
      </c>
      <c r="L32">
        <v>10440</v>
      </c>
      <c r="M32">
        <v>10884</v>
      </c>
      <c r="N32">
        <v>20192</v>
      </c>
      <c r="O32">
        <v>19869</v>
      </c>
      <c r="P32">
        <v>14643</v>
      </c>
      <c r="Q32">
        <v>699.44740097845204</v>
      </c>
      <c r="R32">
        <v>642.53234275787895</v>
      </c>
      <c r="S32">
        <v>647.78321864596001</v>
      </c>
      <c r="T32">
        <v>1146.84860767038</v>
      </c>
      <c r="U32">
        <v>1000.3860143680899</v>
      </c>
      <c r="V32">
        <v>831.34386070825997</v>
      </c>
    </row>
    <row r="33" spans="1:22" x14ac:dyDescent="0.2">
      <c r="A33" t="s">
        <v>76</v>
      </c>
      <c r="B33">
        <v>13.725211839171401</v>
      </c>
      <c r="C33">
        <v>3.0735271111052</v>
      </c>
      <c r="D33">
        <v>1.5445</v>
      </c>
      <c r="E33">
        <v>1.8001E-2</v>
      </c>
      <c r="F33">
        <v>7.1136000000000005E-2</v>
      </c>
      <c r="G33" t="s">
        <v>21</v>
      </c>
      <c r="H33" t="s">
        <v>77</v>
      </c>
      <c r="I33" t="s">
        <v>134</v>
      </c>
      <c r="J33" t="s">
        <v>166</v>
      </c>
      <c r="K33">
        <v>1</v>
      </c>
      <c r="L33">
        <v>3</v>
      </c>
      <c r="M33">
        <v>5</v>
      </c>
      <c r="N33">
        <v>18</v>
      </c>
      <c r="O33">
        <v>10</v>
      </c>
      <c r="P33">
        <v>9</v>
      </c>
      <c r="Q33">
        <v>6.2455715275438202E-2</v>
      </c>
      <c r="R33">
        <v>0.26320964415409398</v>
      </c>
      <c r="S33">
        <v>0.42422593243616102</v>
      </c>
      <c r="T33">
        <v>1.4574219558348001</v>
      </c>
      <c r="U33">
        <v>0.71775735320818201</v>
      </c>
      <c r="V33">
        <v>0.72841551851384601</v>
      </c>
    </row>
    <row r="34" spans="1:22" x14ac:dyDescent="0.2">
      <c r="A34" t="s">
        <v>90</v>
      </c>
      <c r="B34">
        <v>11.564595746625599</v>
      </c>
      <c r="C34">
        <v>4.4128753434585199</v>
      </c>
      <c r="D34">
        <v>1.0349999999999999</v>
      </c>
      <c r="E34">
        <v>9.5282000000000006E-2</v>
      </c>
      <c r="F34">
        <v>0.23058999999999999</v>
      </c>
      <c r="G34" t="s">
        <v>21</v>
      </c>
      <c r="H34" t="s">
        <v>91</v>
      </c>
      <c r="I34" t="s">
        <v>134</v>
      </c>
      <c r="J34" t="s">
        <v>167</v>
      </c>
      <c r="K34">
        <v>5</v>
      </c>
      <c r="L34">
        <v>3</v>
      </c>
      <c r="M34">
        <v>6</v>
      </c>
      <c r="N34">
        <v>15</v>
      </c>
      <c r="O34">
        <v>7</v>
      </c>
      <c r="P34">
        <v>9</v>
      </c>
      <c r="Q34">
        <v>0.50077105040666703</v>
      </c>
      <c r="R34">
        <v>0.422083933868727</v>
      </c>
      <c r="S34">
        <v>0.81634828079607202</v>
      </c>
      <c r="T34">
        <v>1.9476059169564099</v>
      </c>
      <c r="U34">
        <v>0.80569879468233796</v>
      </c>
      <c r="V34">
        <v>1.16808975040959</v>
      </c>
    </row>
    <row r="35" spans="1:22" x14ac:dyDescent="0.2">
      <c r="A35" t="s">
        <v>114</v>
      </c>
      <c r="B35">
        <v>0</v>
      </c>
      <c r="C35">
        <v>0</v>
      </c>
      <c r="G35" t="s">
        <v>18</v>
      </c>
      <c r="H35" t="s">
        <v>115</v>
      </c>
      <c r="I35" t="s">
        <v>134</v>
      </c>
      <c r="J35" t="s">
        <v>168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</row>
    <row r="36" spans="1:22" x14ac:dyDescent="0.2">
      <c r="A36" t="s">
        <v>80</v>
      </c>
      <c r="B36">
        <v>372.63888520402202</v>
      </c>
      <c r="C36">
        <v>49.873112769532803</v>
      </c>
      <c r="D36">
        <v>2.3769999999999998</v>
      </c>
      <c r="E36">
        <v>1.8496999999999999E-5</v>
      </c>
      <c r="F36">
        <v>3.3755999999999999E-4</v>
      </c>
      <c r="G36" t="s">
        <v>9</v>
      </c>
      <c r="H36" t="s">
        <v>81</v>
      </c>
      <c r="I36" t="s">
        <v>134</v>
      </c>
      <c r="J36" t="s">
        <v>169</v>
      </c>
      <c r="K36">
        <v>36</v>
      </c>
      <c r="L36">
        <v>42</v>
      </c>
      <c r="M36">
        <v>74</v>
      </c>
      <c r="N36">
        <v>573</v>
      </c>
      <c r="O36">
        <v>327</v>
      </c>
      <c r="P36">
        <v>92</v>
      </c>
      <c r="Q36">
        <v>2.22651584692633</v>
      </c>
      <c r="R36">
        <v>3.6490594338358902</v>
      </c>
      <c r="S36">
        <v>6.2174175043661899</v>
      </c>
      <c r="T36">
        <v>45.942912985138001</v>
      </c>
      <c r="U36">
        <v>23.242161057488399</v>
      </c>
      <c r="V36">
        <v>7.3735327035590998</v>
      </c>
    </row>
    <row r="37" spans="1:22" x14ac:dyDescent="0.2">
      <c r="A37" t="s">
        <v>72</v>
      </c>
      <c r="B37">
        <v>8.7679533993455294</v>
      </c>
      <c r="C37">
        <v>3.6569831823729899</v>
      </c>
      <c r="D37">
        <v>0.74875000000000003</v>
      </c>
      <c r="E37">
        <v>0.29026999999999997</v>
      </c>
      <c r="F37">
        <v>0.47817999999999999</v>
      </c>
      <c r="G37" t="s">
        <v>21</v>
      </c>
      <c r="H37" t="s">
        <v>73</v>
      </c>
      <c r="I37" t="s">
        <v>134</v>
      </c>
      <c r="J37" t="s">
        <v>170</v>
      </c>
      <c r="K37">
        <v>2</v>
      </c>
      <c r="L37">
        <v>2</v>
      </c>
      <c r="M37">
        <v>7</v>
      </c>
      <c r="N37">
        <v>16</v>
      </c>
      <c r="O37">
        <v>3</v>
      </c>
      <c r="P37">
        <v>3</v>
      </c>
      <c r="Q37">
        <v>0.120022859044837</v>
      </c>
      <c r="R37">
        <v>0.16860572796915399</v>
      </c>
      <c r="S37">
        <v>0.57067261734462305</v>
      </c>
      <c r="T37">
        <v>1.24478564408982</v>
      </c>
      <c r="U37">
        <v>0.20690009533774301</v>
      </c>
      <c r="V37">
        <v>0.23330267619516801</v>
      </c>
    </row>
    <row r="38" spans="1:22" x14ac:dyDescent="0.2">
      <c r="A38" t="s">
        <v>26</v>
      </c>
      <c r="B38">
        <v>90.939794509499094</v>
      </c>
      <c r="C38">
        <v>0</v>
      </c>
      <c r="D38">
        <v>4.7865000000000002</v>
      </c>
      <c r="G38" t="s">
        <v>18</v>
      </c>
      <c r="H38" t="s">
        <v>27</v>
      </c>
      <c r="I38" t="s">
        <v>134</v>
      </c>
      <c r="J38" t="s">
        <v>171</v>
      </c>
      <c r="K38">
        <v>0</v>
      </c>
      <c r="L38">
        <v>0</v>
      </c>
      <c r="M38">
        <v>0</v>
      </c>
      <c r="N38">
        <v>157</v>
      </c>
      <c r="O38">
        <v>35</v>
      </c>
      <c r="P38">
        <v>39</v>
      </c>
      <c r="Q38">
        <v>0</v>
      </c>
      <c r="R38">
        <v>0</v>
      </c>
      <c r="S38">
        <v>0</v>
      </c>
      <c r="T38">
        <v>23.089066880815899</v>
      </c>
      <c r="U38">
        <v>4.5628860311091604</v>
      </c>
      <c r="V38">
        <v>5.7331752035409496</v>
      </c>
    </row>
    <row r="39" spans="1:22" x14ac:dyDescent="0.2">
      <c r="A39" t="s">
        <v>38</v>
      </c>
      <c r="B39">
        <v>380.49699970746099</v>
      </c>
      <c r="C39">
        <v>46.947968172329503</v>
      </c>
      <c r="D39">
        <v>2.4462000000000002</v>
      </c>
      <c r="E39">
        <v>1.5583999999999999E-5</v>
      </c>
      <c r="F39">
        <v>2.9125E-4</v>
      </c>
      <c r="G39" t="s">
        <v>9</v>
      </c>
      <c r="H39" t="s">
        <v>39</v>
      </c>
      <c r="I39" t="s">
        <v>134</v>
      </c>
      <c r="J39" t="s">
        <v>172</v>
      </c>
      <c r="K39">
        <v>8</v>
      </c>
      <c r="L39">
        <v>56</v>
      </c>
      <c r="M39">
        <v>71</v>
      </c>
      <c r="N39">
        <v>407</v>
      </c>
      <c r="O39">
        <v>273</v>
      </c>
      <c r="P39">
        <v>368</v>
      </c>
      <c r="Q39">
        <v>0.68943363218778297</v>
      </c>
      <c r="R39">
        <v>6.7795186897364497</v>
      </c>
      <c r="S39">
        <v>8.3121974172530297</v>
      </c>
      <c r="T39">
        <v>45.4713139588319</v>
      </c>
      <c r="U39">
        <v>27.037752575037501</v>
      </c>
      <c r="V39">
        <v>41.097441967899201</v>
      </c>
    </row>
    <row r="40" spans="1:22" x14ac:dyDescent="0.2">
      <c r="A40" t="s">
        <v>62</v>
      </c>
      <c r="B40">
        <v>2.1606160925458</v>
      </c>
      <c r="C40">
        <v>0</v>
      </c>
      <c r="D40">
        <v>0.87039999999999995</v>
      </c>
      <c r="E40">
        <v>0.1608</v>
      </c>
      <c r="G40" t="s">
        <v>18</v>
      </c>
      <c r="H40" t="s">
        <v>63</v>
      </c>
      <c r="I40" t="s">
        <v>134</v>
      </c>
      <c r="J40" t="s">
        <v>173</v>
      </c>
      <c r="K40">
        <v>0</v>
      </c>
      <c r="L40">
        <v>0</v>
      </c>
      <c r="M40">
        <v>0</v>
      </c>
      <c r="N40">
        <v>3</v>
      </c>
      <c r="O40">
        <v>3</v>
      </c>
      <c r="P40">
        <v>0</v>
      </c>
      <c r="Q40">
        <v>0</v>
      </c>
      <c r="R40">
        <v>0</v>
      </c>
      <c r="S40">
        <v>0</v>
      </c>
      <c r="T40">
        <v>0.203947412058643</v>
      </c>
      <c r="U40">
        <v>0.180793597459042</v>
      </c>
      <c r="V40">
        <v>0</v>
      </c>
    </row>
    <row r="41" spans="1:22" x14ac:dyDescent="0.2">
      <c r="A41" t="s">
        <v>32</v>
      </c>
      <c r="B41">
        <v>54853.452574355302</v>
      </c>
      <c r="C41">
        <v>1260.3923232524201</v>
      </c>
      <c r="D41">
        <v>3.0283000000000002</v>
      </c>
      <c r="G41" t="s">
        <v>18</v>
      </c>
      <c r="H41" t="s">
        <v>33</v>
      </c>
      <c r="I41" t="s">
        <v>134</v>
      </c>
      <c r="J41" t="s">
        <v>174</v>
      </c>
      <c r="K41">
        <v>124</v>
      </c>
      <c r="L41">
        <v>1806</v>
      </c>
      <c r="M41">
        <v>1657</v>
      </c>
      <c r="N41">
        <v>81139</v>
      </c>
      <c r="O41">
        <v>32190</v>
      </c>
      <c r="P41">
        <v>31069</v>
      </c>
      <c r="Q41">
        <v>6.8413029655556903</v>
      </c>
      <c r="R41">
        <v>139.972668133876</v>
      </c>
      <c r="S41">
        <v>124.19229962115701</v>
      </c>
      <c r="T41">
        <v>5803.4654792548499</v>
      </c>
      <c r="U41">
        <v>2041.0026985406</v>
      </c>
      <c r="V41">
        <v>2221.3086465717101</v>
      </c>
    </row>
    <row r="42" spans="1:22" x14ac:dyDescent="0.2">
      <c r="A42" t="s">
        <v>14</v>
      </c>
      <c r="B42">
        <v>38412.276416064102</v>
      </c>
      <c r="C42">
        <v>614.36089369284798</v>
      </c>
      <c r="D42">
        <v>4.7706999999999997</v>
      </c>
      <c r="E42">
        <v>5.5793000000000005E-17</v>
      </c>
      <c r="F42">
        <v>1.5491999999999999E-14</v>
      </c>
      <c r="G42" t="s">
        <v>9</v>
      </c>
      <c r="H42" t="s">
        <v>15</v>
      </c>
      <c r="I42" t="s">
        <v>134</v>
      </c>
      <c r="J42" t="s">
        <v>175</v>
      </c>
      <c r="K42">
        <v>218</v>
      </c>
      <c r="L42">
        <v>825</v>
      </c>
      <c r="M42">
        <v>753</v>
      </c>
      <c r="N42">
        <v>61830</v>
      </c>
      <c r="O42">
        <v>23357</v>
      </c>
      <c r="P42">
        <v>14807</v>
      </c>
      <c r="Q42">
        <v>11.822105246576101</v>
      </c>
      <c r="R42">
        <v>62.849327226062798</v>
      </c>
      <c r="S42">
        <v>55.4738523201448</v>
      </c>
      <c r="T42">
        <v>4346.8853973466803</v>
      </c>
      <c r="U42">
        <v>1455.6630306347599</v>
      </c>
      <c r="V42">
        <v>1040.56663832463</v>
      </c>
    </row>
    <row r="43" spans="1:22" x14ac:dyDescent="0.2">
      <c r="A43" t="s">
        <v>34</v>
      </c>
      <c r="B43">
        <v>123.567546476232</v>
      </c>
      <c r="C43">
        <v>18.856809999317701</v>
      </c>
      <c r="D43">
        <v>1.9293</v>
      </c>
      <c r="E43">
        <v>3.1568999999999998E-3</v>
      </c>
      <c r="F43">
        <v>1.9625E-2</v>
      </c>
      <c r="G43" t="s">
        <v>9</v>
      </c>
      <c r="H43" t="s">
        <v>35</v>
      </c>
      <c r="I43" t="s">
        <v>134</v>
      </c>
      <c r="J43" t="s">
        <v>176</v>
      </c>
      <c r="K43">
        <v>2</v>
      </c>
      <c r="L43">
        <v>19</v>
      </c>
      <c r="M43">
        <v>33</v>
      </c>
      <c r="N43">
        <v>48</v>
      </c>
      <c r="O43">
        <v>297</v>
      </c>
      <c r="P43">
        <v>48</v>
      </c>
      <c r="Q43">
        <v>0.127234532978861</v>
      </c>
      <c r="R43">
        <v>1.6979971702987999</v>
      </c>
      <c r="S43">
        <v>2.8519635217510899</v>
      </c>
      <c r="T43">
        <v>3.9587388938650401</v>
      </c>
      <c r="U43">
        <v>21.7138542115615</v>
      </c>
      <c r="V43">
        <v>3.9571338039626802</v>
      </c>
    </row>
    <row r="44" spans="1:22" x14ac:dyDescent="0.2">
      <c r="A44" t="s">
        <v>64</v>
      </c>
      <c r="B44">
        <v>750.67705720741696</v>
      </c>
      <c r="C44">
        <v>85.748368033197707</v>
      </c>
      <c r="D44">
        <v>1.7822</v>
      </c>
      <c r="E44">
        <v>1.2409E-2</v>
      </c>
      <c r="F44">
        <v>5.4729E-2</v>
      </c>
      <c r="G44" t="s">
        <v>21</v>
      </c>
      <c r="H44" t="s">
        <v>65</v>
      </c>
      <c r="I44" t="s">
        <v>134</v>
      </c>
      <c r="J44" t="s">
        <v>177</v>
      </c>
      <c r="K44">
        <v>5</v>
      </c>
      <c r="L44">
        <v>124</v>
      </c>
      <c r="M44">
        <v>114</v>
      </c>
      <c r="N44">
        <v>727</v>
      </c>
      <c r="O44">
        <v>1140</v>
      </c>
      <c r="P44">
        <v>311</v>
      </c>
      <c r="Q44">
        <v>0.32649390070566803</v>
      </c>
      <c r="R44">
        <v>11.3745732075754</v>
      </c>
      <c r="S44">
        <v>10.1126491876588</v>
      </c>
      <c r="T44">
        <v>61.543203007589298</v>
      </c>
      <c r="U44">
        <v>85.5490878784166</v>
      </c>
      <c r="V44">
        <v>26.316610392487799</v>
      </c>
    </row>
    <row r="45" spans="1:22" x14ac:dyDescent="0.2">
      <c r="A45" t="s">
        <v>40</v>
      </c>
      <c r="B45">
        <v>54.658821951624098</v>
      </c>
      <c r="C45">
        <v>5.7024955357102103</v>
      </c>
      <c r="D45">
        <v>2.3683000000000001</v>
      </c>
      <c r="E45">
        <v>2.2460000000000001E-4</v>
      </c>
      <c r="F45">
        <v>2.5550999999999998E-3</v>
      </c>
      <c r="G45" t="s">
        <v>9</v>
      </c>
      <c r="H45" t="s">
        <v>41</v>
      </c>
      <c r="I45" t="s">
        <v>134</v>
      </c>
      <c r="J45" t="s">
        <v>178</v>
      </c>
      <c r="K45">
        <v>0</v>
      </c>
      <c r="L45">
        <v>10</v>
      </c>
      <c r="M45">
        <v>6</v>
      </c>
      <c r="N45">
        <v>60</v>
      </c>
      <c r="O45">
        <v>71</v>
      </c>
      <c r="P45">
        <v>24</v>
      </c>
      <c r="Q45">
        <v>0</v>
      </c>
      <c r="R45">
        <v>0.96550884408920501</v>
      </c>
      <c r="S45">
        <v>0.56021427615680996</v>
      </c>
      <c r="T45">
        <v>5.3461330888942502</v>
      </c>
      <c r="U45">
        <v>5.6080478700741896</v>
      </c>
      <c r="V45">
        <v>2.13758618931214</v>
      </c>
    </row>
    <row r="46" spans="1:22" x14ac:dyDescent="0.2">
      <c r="A46" t="s">
        <v>28</v>
      </c>
      <c r="B46">
        <v>73.796810665234901</v>
      </c>
      <c r="C46">
        <v>0.70963143727323197</v>
      </c>
      <c r="D46">
        <v>4.1287000000000003</v>
      </c>
      <c r="E46">
        <v>5.0804000000000004E-10</v>
      </c>
      <c r="F46">
        <v>3.7568000000000003E-8</v>
      </c>
      <c r="G46" t="s">
        <v>9</v>
      </c>
      <c r="H46" t="s">
        <v>29</v>
      </c>
      <c r="I46" t="s">
        <v>134</v>
      </c>
      <c r="J46" t="s">
        <v>179</v>
      </c>
      <c r="K46">
        <v>0</v>
      </c>
      <c r="L46">
        <v>1</v>
      </c>
      <c r="M46">
        <v>1</v>
      </c>
      <c r="N46">
        <v>102</v>
      </c>
      <c r="O46">
        <v>89</v>
      </c>
      <c r="P46">
        <v>12</v>
      </c>
      <c r="Q46">
        <v>0</v>
      </c>
      <c r="R46">
        <v>0.10257540593197299</v>
      </c>
      <c r="S46">
        <v>9.9195029193611395E-2</v>
      </c>
      <c r="T46">
        <v>9.6555201715513803</v>
      </c>
      <c r="U46">
        <v>7.4684479405740696</v>
      </c>
      <c r="V46">
        <v>1.1354829757676199</v>
      </c>
    </row>
    <row r="47" spans="1:22" x14ac:dyDescent="0.2">
      <c r="A47" t="s">
        <v>94</v>
      </c>
      <c r="B47">
        <v>2008.3933594018099</v>
      </c>
      <c r="C47">
        <v>33.2010581483121</v>
      </c>
      <c r="D47">
        <v>2.5196000000000001</v>
      </c>
      <c r="E47">
        <v>4.9600000000000002E-4</v>
      </c>
      <c r="F47">
        <v>4.8446000000000001E-3</v>
      </c>
      <c r="G47" t="s">
        <v>9</v>
      </c>
      <c r="H47" t="s">
        <v>95</v>
      </c>
      <c r="I47" t="s">
        <v>180</v>
      </c>
      <c r="J47" t="s">
        <v>181</v>
      </c>
      <c r="K47">
        <v>1</v>
      </c>
      <c r="L47">
        <v>43</v>
      </c>
      <c r="M47">
        <v>50</v>
      </c>
      <c r="N47">
        <v>3176</v>
      </c>
      <c r="O47">
        <v>1541</v>
      </c>
      <c r="P47">
        <v>574</v>
      </c>
      <c r="Q47">
        <v>6.8307940516301097E-2</v>
      </c>
      <c r="R47">
        <v>4.1261784257151701</v>
      </c>
      <c r="S47">
        <v>4.6397674945398899</v>
      </c>
      <c r="T47">
        <v>281.24985132212799</v>
      </c>
      <c r="U47">
        <v>120.970449444115</v>
      </c>
      <c r="V47">
        <v>50.809810792009998</v>
      </c>
    </row>
    <row r="48" spans="1:22" x14ac:dyDescent="0.2">
      <c r="A48" t="s">
        <v>36</v>
      </c>
      <c r="B48">
        <v>3151.7729530812499</v>
      </c>
      <c r="C48">
        <v>14.9531482577866</v>
      </c>
      <c r="D48">
        <v>2.3311000000000002</v>
      </c>
      <c r="E48">
        <v>1.2287000000000001E-3</v>
      </c>
      <c r="F48">
        <v>9.6746000000000002E-3</v>
      </c>
      <c r="G48" t="s">
        <v>9</v>
      </c>
      <c r="H48" t="s">
        <v>37</v>
      </c>
      <c r="I48" t="s">
        <v>134</v>
      </c>
      <c r="J48" t="s">
        <v>182</v>
      </c>
      <c r="K48">
        <v>0</v>
      </c>
      <c r="L48">
        <v>25</v>
      </c>
      <c r="M48">
        <v>17</v>
      </c>
      <c r="N48">
        <v>5068</v>
      </c>
      <c r="O48">
        <v>2193</v>
      </c>
      <c r="P48">
        <v>987</v>
      </c>
      <c r="Q48">
        <v>0</v>
      </c>
      <c r="R48">
        <v>2.0767427597264501</v>
      </c>
      <c r="S48">
        <v>1.36564645909768</v>
      </c>
      <c r="T48">
        <v>388.51837353616799</v>
      </c>
      <c r="U48">
        <v>149.031624390546</v>
      </c>
      <c r="V48">
        <v>75.633811339020994</v>
      </c>
    </row>
    <row r="49" spans="1:23" x14ac:dyDescent="0.2">
      <c r="A49" t="s">
        <v>46</v>
      </c>
      <c r="B49">
        <v>555.23782125392495</v>
      </c>
      <c r="C49">
        <v>0.34845470925552602</v>
      </c>
      <c r="D49">
        <v>7.2168999999999999</v>
      </c>
      <c r="E49">
        <v>2.9044000000000001E-36</v>
      </c>
      <c r="F49">
        <v>4.9396E-33</v>
      </c>
      <c r="G49" t="s">
        <v>9</v>
      </c>
      <c r="H49" t="s">
        <v>47</v>
      </c>
      <c r="I49" t="s">
        <v>134</v>
      </c>
      <c r="J49" t="s">
        <v>183</v>
      </c>
      <c r="K49">
        <v>0</v>
      </c>
      <c r="L49">
        <v>0</v>
      </c>
      <c r="M49">
        <v>1</v>
      </c>
      <c r="N49">
        <v>767</v>
      </c>
      <c r="O49">
        <v>338</v>
      </c>
      <c r="P49">
        <v>372</v>
      </c>
      <c r="Q49">
        <v>0</v>
      </c>
      <c r="R49">
        <v>0</v>
      </c>
      <c r="S49">
        <v>9.7908869982024901E-2</v>
      </c>
      <c r="T49">
        <v>71.664321967333393</v>
      </c>
      <c r="U49">
        <v>27.9955613604</v>
      </c>
      <c r="V49">
        <v>34.743570663722501</v>
      </c>
    </row>
    <row r="50" spans="1:23" x14ac:dyDescent="0.2">
      <c r="A50" t="s">
        <v>22</v>
      </c>
      <c r="B50">
        <v>80.243826741170395</v>
      </c>
      <c r="C50">
        <v>28.860932387806599</v>
      </c>
      <c r="D50">
        <v>0.65149000000000001</v>
      </c>
      <c r="E50">
        <v>0.36538999999999999</v>
      </c>
      <c r="F50">
        <v>0.55403999999999998</v>
      </c>
      <c r="G50" t="s">
        <v>21</v>
      </c>
      <c r="H50" t="s">
        <v>23</v>
      </c>
      <c r="I50" t="s">
        <v>134</v>
      </c>
      <c r="J50" t="s">
        <v>184</v>
      </c>
      <c r="K50">
        <v>0</v>
      </c>
      <c r="L50">
        <v>50</v>
      </c>
      <c r="M50">
        <v>31</v>
      </c>
      <c r="N50">
        <v>103</v>
      </c>
      <c r="O50">
        <v>79</v>
      </c>
      <c r="P50">
        <v>38</v>
      </c>
      <c r="Q50">
        <v>0</v>
      </c>
      <c r="R50">
        <v>4.6410417691360699</v>
      </c>
      <c r="S50">
        <v>2.7826195485084502</v>
      </c>
      <c r="T50">
        <v>8.8229731346459097</v>
      </c>
      <c r="U50">
        <v>5.9988730465458904</v>
      </c>
      <c r="V50">
        <v>3.2537576801899601</v>
      </c>
    </row>
    <row r="51" spans="1:23" x14ac:dyDescent="0.2">
      <c r="A51" t="s">
        <v>10</v>
      </c>
      <c r="B51">
        <v>152.84977095858599</v>
      </c>
      <c r="C51">
        <v>10.8504463539663</v>
      </c>
      <c r="D51">
        <v>3.4154</v>
      </c>
      <c r="E51">
        <v>4.9421000000000002E-14</v>
      </c>
      <c r="F51">
        <v>8.6207000000000002E-12</v>
      </c>
      <c r="G51" t="s">
        <v>9</v>
      </c>
      <c r="H51" t="s">
        <v>11</v>
      </c>
      <c r="I51" t="s">
        <v>134</v>
      </c>
      <c r="J51" t="s">
        <v>185</v>
      </c>
      <c r="K51">
        <v>5</v>
      </c>
      <c r="L51">
        <v>16</v>
      </c>
      <c r="M51">
        <v>11</v>
      </c>
      <c r="N51">
        <v>160</v>
      </c>
      <c r="O51">
        <v>150</v>
      </c>
      <c r="P51">
        <v>118</v>
      </c>
      <c r="Q51">
        <v>0.34904606967120899</v>
      </c>
      <c r="R51">
        <v>1.5690655500802899</v>
      </c>
      <c r="S51">
        <v>1.0431828894317201</v>
      </c>
      <c r="T51">
        <v>14.480159533289701</v>
      </c>
      <c r="U51">
        <v>12.0339851369912</v>
      </c>
      <c r="V51">
        <v>10.674787755705401</v>
      </c>
    </row>
    <row r="52" spans="1:23" x14ac:dyDescent="0.2">
      <c r="A52" t="s">
        <v>108</v>
      </c>
      <c r="B52">
        <v>33.656554990581903</v>
      </c>
      <c r="C52">
        <v>18.7423118304581</v>
      </c>
      <c r="D52">
        <v>0.56206999999999996</v>
      </c>
      <c r="E52">
        <v>0.41271000000000002</v>
      </c>
      <c r="F52">
        <v>0.59935000000000005</v>
      </c>
      <c r="G52" t="s">
        <v>21</v>
      </c>
      <c r="H52" t="s">
        <v>109</v>
      </c>
      <c r="I52" t="s">
        <v>134</v>
      </c>
      <c r="J52" t="s">
        <v>186</v>
      </c>
      <c r="K52">
        <v>2</v>
      </c>
      <c r="L52">
        <v>10</v>
      </c>
      <c r="M52">
        <v>42</v>
      </c>
      <c r="N52">
        <v>10</v>
      </c>
      <c r="O52">
        <v>23</v>
      </c>
      <c r="P52">
        <v>66</v>
      </c>
      <c r="Q52">
        <v>7.2779818782507402E-2</v>
      </c>
      <c r="R52">
        <v>0.51119821777881802</v>
      </c>
      <c r="S52">
        <v>2.0762769694878802</v>
      </c>
      <c r="T52">
        <v>0.47176051670957198</v>
      </c>
      <c r="U52">
        <v>0.96186533683610398</v>
      </c>
      <c r="V52">
        <v>3.1123569781780902</v>
      </c>
    </row>
    <row r="53" spans="1:23" x14ac:dyDescent="0.2">
      <c r="A53" t="s">
        <v>24</v>
      </c>
      <c r="B53">
        <v>532.37714651355805</v>
      </c>
      <c r="C53">
        <v>0</v>
      </c>
      <c r="D53">
        <v>7.8630000000000004</v>
      </c>
      <c r="E53">
        <v>1.8762E-46</v>
      </c>
      <c r="F53">
        <v>1.2763999999999999E-42</v>
      </c>
      <c r="G53" t="s">
        <v>9</v>
      </c>
      <c r="H53" t="s">
        <v>25</v>
      </c>
      <c r="I53" t="s">
        <v>134</v>
      </c>
      <c r="J53" t="s">
        <v>187</v>
      </c>
      <c r="K53">
        <v>0</v>
      </c>
      <c r="L53">
        <v>0</v>
      </c>
      <c r="M53">
        <v>0</v>
      </c>
      <c r="N53">
        <v>565</v>
      </c>
      <c r="O53">
        <v>458</v>
      </c>
      <c r="P53">
        <v>456</v>
      </c>
      <c r="Q53">
        <v>0</v>
      </c>
      <c r="R53">
        <v>0</v>
      </c>
      <c r="S53">
        <v>0</v>
      </c>
      <c r="T53">
        <v>141.00329590986601</v>
      </c>
      <c r="U53">
        <v>101.323723745357</v>
      </c>
      <c r="V53">
        <v>113.754749026901</v>
      </c>
    </row>
    <row r="54" spans="1:23" x14ac:dyDescent="0.2">
      <c r="A54" t="s">
        <v>42</v>
      </c>
      <c r="B54">
        <v>11.857799389896901</v>
      </c>
      <c r="C54">
        <v>0.24772338077445</v>
      </c>
      <c r="D54">
        <v>2.3447</v>
      </c>
      <c r="E54">
        <v>1.1443E-3</v>
      </c>
      <c r="F54">
        <v>9.1733000000000006E-3</v>
      </c>
      <c r="G54" t="s">
        <v>9</v>
      </c>
      <c r="H54" t="s">
        <v>43</v>
      </c>
      <c r="I54" t="s">
        <v>134</v>
      </c>
      <c r="J54" t="s">
        <v>188</v>
      </c>
      <c r="K54">
        <v>1</v>
      </c>
      <c r="L54">
        <v>0</v>
      </c>
      <c r="M54">
        <v>0</v>
      </c>
      <c r="N54">
        <v>20</v>
      </c>
      <c r="O54">
        <v>3</v>
      </c>
      <c r="P54">
        <v>7</v>
      </c>
      <c r="Q54">
        <v>2.1523944470528598E-2</v>
      </c>
      <c r="R54">
        <v>0</v>
      </c>
      <c r="S54">
        <v>0</v>
      </c>
      <c r="T54">
        <v>0.55807488036698605</v>
      </c>
      <c r="U54">
        <v>7.4207633419781094E-2</v>
      </c>
      <c r="V54">
        <v>0.195247012169141</v>
      </c>
    </row>
    <row r="55" spans="1:23" x14ac:dyDescent="0.2">
      <c r="A55" t="s">
        <v>311</v>
      </c>
      <c r="B55">
        <v>19669.573624774901</v>
      </c>
      <c r="C55">
        <v>246.914954802583</v>
      </c>
      <c r="D55">
        <v>5.7615999999999996</v>
      </c>
      <c r="E55" s="9">
        <v>2.1194E-45</v>
      </c>
      <c r="F55" s="9">
        <v>7.2091999999999995E-42</v>
      </c>
      <c r="G55" t="b">
        <v>1</v>
      </c>
      <c r="H55" t="s">
        <v>312</v>
      </c>
      <c r="I55" t="s">
        <v>315</v>
      </c>
      <c r="J55" t="s">
        <v>317</v>
      </c>
      <c r="K55">
        <v>219</v>
      </c>
      <c r="L55">
        <v>244</v>
      </c>
      <c r="M55">
        <v>300</v>
      </c>
      <c r="N55">
        <v>24915</v>
      </c>
      <c r="O55">
        <v>11413</v>
      </c>
      <c r="P55">
        <v>16472</v>
      </c>
      <c r="Q55">
        <v>4.04426693167298</v>
      </c>
      <c r="R55">
        <v>6.3298567358253601</v>
      </c>
      <c r="S55">
        <v>7.5261344824222602</v>
      </c>
      <c r="T55">
        <v>596.48181148699302</v>
      </c>
      <c r="U55">
        <v>242.21496871185499</v>
      </c>
      <c r="V55">
        <v>394.19083701197701</v>
      </c>
      <c r="W55" t="e">
        <f>COUNTIF([1]!Table25[[#All],[Nuclear outer membrane]],H55)</f>
        <v>#REF!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0F89-1DF0-3E4B-9B92-1A562F235110}">
  <dimension ref="A1:Z55"/>
  <sheetViews>
    <sheetView workbookViewId="0">
      <selection activeCell="F26" sqref="F26"/>
    </sheetView>
  </sheetViews>
  <sheetFormatPr baseColWidth="10" defaultRowHeight="16" x14ac:dyDescent="0.2"/>
  <cols>
    <col min="4" max="4" width="15.83203125" customWidth="1"/>
    <col min="7" max="7" width="12.1640625" customWidth="1"/>
    <col min="12" max="12" width="13" customWidth="1"/>
    <col min="13" max="13" width="11.33203125" customWidth="1"/>
    <col min="14" max="14" width="16.6640625" customWidth="1"/>
    <col min="15" max="17" width="19.33203125" customWidth="1"/>
    <col min="18" max="20" width="19.83203125" customWidth="1"/>
    <col min="21" max="23" width="15.1640625" customWidth="1"/>
    <col min="24" max="26" width="15.6640625" customWidth="1"/>
  </cols>
  <sheetData>
    <row r="1" spans="1:26" x14ac:dyDescent="0.2">
      <c r="A1" t="s">
        <v>189</v>
      </c>
      <c r="B1" t="s">
        <v>190</v>
      </c>
      <c r="C1" t="s">
        <v>191</v>
      </c>
      <c r="D1" t="s">
        <v>118</v>
      </c>
      <c r="E1" t="s">
        <v>192</v>
      </c>
      <c r="F1" t="s">
        <v>3</v>
      </c>
      <c r="G1" t="s">
        <v>1</v>
      </c>
      <c r="H1" t="s">
        <v>193</v>
      </c>
      <c r="I1" t="s">
        <v>194</v>
      </c>
      <c r="J1" t="s">
        <v>195</v>
      </c>
      <c r="K1" t="s">
        <v>196</v>
      </c>
      <c r="L1" t="s">
        <v>197</v>
      </c>
      <c r="M1" t="s">
        <v>198</v>
      </c>
      <c r="N1" t="s">
        <v>199</v>
      </c>
      <c r="O1" t="s">
        <v>200</v>
      </c>
      <c r="P1" t="s">
        <v>201</v>
      </c>
      <c r="Q1" t="s">
        <v>202</v>
      </c>
      <c r="R1" t="s">
        <v>203</v>
      </c>
      <c r="S1" t="s">
        <v>204</v>
      </c>
      <c r="T1" t="s">
        <v>205</v>
      </c>
      <c r="U1" t="s">
        <v>206</v>
      </c>
      <c r="V1" t="s">
        <v>207</v>
      </c>
      <c r="W1" t="s">
        <v>208</v>
      </c>
      <c r="X1" t="s">
        <v>209</v>
      </c>
      <c r="Y1" t="s">
        <v>210</v>
      </c>
      <c r="Z1" t="s">
        <v>211</v>
      </c>
    </row>
    <row r="2" spans="1:26" x14ac:dyDescent="0.2">
      <c r="A2" t="s">
        <v>44</v>
      </c>
      <c r="B2">
        <v>18.2927660645096</v>
      </c>
      <c r="C2">
        <v>16.1264342361285</v>
      </c>
      <c r="D2">
        <v>0.14865999999999999</v>
      </c>
      <c r="E2">
        <v>0.76636000000000004</v>
      </c>
      <c r="F2">
        <v>0.86045000000000005</v>
      </c>
      <c r="G2" t="s">
        <v>45</v>
      </c>
      <c r="H2" t="s">
        <v>212</v>
      </c>
      <c r="I2" t="s">
        <v>213</v>
      </c>
      <c r="J2">
        <v>93014205</v>
      </c>
      <c r="K2">
        <v>93015687</v>
      </c>
      <c r="L2">
        <v>718</v>
      </c>
      <c r="M2" t="s">
        <v>134</v>
      </c>
      <c r="N2" t="s">
        <v>214</v>
      </c>
      <c r="O2">
        <v>26</v>
      </c>
      <c r="P2">
        <v>11</v>
      </c>
      <c r="Q2">
        <v>23</v>
      </c>
      <c r="R2">
        <v>14</v>
      </c>
      <c r="S2">
        <v>8</v>
      </c>
      <c r="T2">
        <v>23</v>
      </c>
      <c r="U2">
        <v>1.82532785752</v>
      </c>
      <c r="V2">
        <v>0.74438561160399996</v>
      </c>
      <c r="W2">
        <v>1.60031552188</v>
      </c>
      <c r="X2">
        <v>0.98267581287399997</v>
      </c>
      <c r="Y2">
        <v>0.57433669715199998</v>
      </c>
      <c r="Z2">
        <v>1.63695371856</v>
      </c>
    </row>
    <row r="3" spans="1:26" x14ac:dyDescent="0.2">
      <c r="A3" t="s">
        <v>12</v>
      </c>
      <c r="B3">
        <v>74.970412560053504</v>
      </c>
      <c r="C3">
        <v>10.097853460056401</v>
      </c>
      <c r="D3">
        <v>2.6202999999999999</v>
      </c>
      <c r="E3" s="9">
        <v>9.8248999999999995E-12</v>
      </c>
      <c r="F3" s="10">
        <v>1.0022E-10</v>
      </c>
      <c r="G3" t="s">
        <v>13</v>
      </c>
      <c r="H3" t="s">
        <v>212</v>
      </c>
      <c r="I3" t="s">
        <v>215</v>
      </c>
      <c r="J3">
        <v>93144787</v>
      </c>
      <c r="K3">
        <v>93149471</v>
      </c>
      <c r="L3">
        <v>1628</v>
      </c>
      <c r="M3" t="s">
        <v>134</v>
      </c>
      <c r="N3" t="s">
        <v>216</v>
      </c>
      <c r="O3">
        <v>76</v>
      </c>
      <c r="P3">
        <v>65</v>
      </c>
      <c r="Q3">
        <v>106</v>
      </c>
      <c r="R3">
        <v>9</v>
      </c>
      <c r="S3">
        <v>9</v>
      </c>
      <c r="T3">
        <v>10</v>
      </c>
      <c r="U3">
        <v>2.3531584419099998</v>
      </c>
      <c r="V3">
        <v>1.9399417295900001</v>
      </c>
      <c r="W3">
        <v>3.25277250666</v>
      </c>
      <c r="X3">
        <v>0.27860877074399998</v>
      </c>
      <c r="Y3">
        <v>0.28496343189500001</v>
      </c>
      <c r="Z3">
        <v>0.31389081559699999</v>
      </c>
    </row>
    <row r="4" spans="1:26" x14ac:dyDescent="0.2">
      <c r="A4" t="s">
        <v>30</v>
      </c>
      <c r="B4">
        <v>8.5431467158996401</v>
      </c>
      <c r="C4">
        <v>4.3539630954113999</v>
      </c>
      <c r="D4">
        <v>0.64836000000000005</v>
      </c>
      <c r="E4">
        <v>0.30203999999999898</v>
      </c>
      <c r="F4">
        <v>0.46568999999999899</v>
      </c>
      <c r="G4" t="s">
        <v>31</v>
      </c>
      <c r="H4" t="s">
        <v>212</v>
      </c>
      <c r="I4" t="s">
        <v>215</v>
      </c>
      <c r="J4">
        <v>93200210</v>
      </c>
      <c r="K4">
        <v>93220793</v>
      </c>
      <c r="L4">
        <v>7011</v>
      </c>
      <c r="M4" t="s">
        <v>134</v>
      </c>
      <c r="N4" t="s">
        <v>217</v>
      </c>
      <c r="O4">
        <v>12</v>
      </c>
      <c r="P4">
        <v>7</v>
      </c>
      <c r="Q4">
        <v>9</v>
      </c>
      <c r="R4">
        <v>1</v>
      </c>
      <c r="S4">
        <v>4</v>
      </c>
      <c r="T4">
        <v>7</v>
      </c>
      <c r="U4">
        <v>8.62766467004E-2</v>
      </c>
      <c r="V4">
        <v>4.8511846110999998E-2</v>
      </c>
      <c r="W4">
        <v>6.4130520997499996E-2</v>
      </c>
      <c r="X4">
        <v>7.1883085115600001E-3</v>
      </c>
      <c r="Y4">
        <v>2.9409053527E-2</v>
      </c>
      <c r="Z4">
        <v>5.1021248531599998E-2</v>
      </c>
    </row>
    <row r="5" spans="1:26" x14ac:dyDescent="0.2">
      <c r="A5" t="s">
        <v>74</v>
      </c>
      <c r="B5">
        <v>168.66756864534401</v>
      </c>
      <c r="C5">
        <v>277.85016352128201</v>
      </c>
      <c r="D5">
        <v>-0.69389999999999996</v>
      </c>
      <c r="E5" s="9">
        <v>5.0704000000000001E-3</v>
      </c>
      <c r="F5" s="9">
        <v>1.6412E-2</v>
      </c>
      <c r="G5" t="s">
        <v>75</v>
      </c>
      <c r="H5" t="s">
        <v>212</v>
      </c>
      <c r="I5" t="s">
        <v>215</v>
      </c>
      <c r="J5">
        <v>93319749</v>
      </c>
      <c r="K5">
        <v>93333570</v>
      </c>
      <c r="L5">
        <v>11187</v>
      </c>
      <c r="M5" t="s">
        <v>134</v>
      </c>
      <c r="N5" t="s">
        <v>218</v>
      </c>
      <c r="O5">
        <v>186</v>
      </c>
      <c r="P5">
        <v>147</v>
      </c>
      <c r="Q5">
        <v>222</v>
      </c>
      <c r="R5">
        <v>150</v>
      </c>
      <c r="S5">
        <v>251</v>
      </c>
      <c r="T5">
        <v>367</v>
      </c>
      <c r="U5">
        <v>0.83809120722700003</v>
      </c>
      <c r="V5">
        <v>0.63845960621800002</v>
      </c>
      <c r="W5">
        <v>0.99138321625600001</v>
      </c>
      <c r="X5">
        <v>0.67574726434099996</v>
      </c>
      <c r="Y5">
        <v>1.1565411961100001</v>
      </c>
      <c r="Z5">
        <v>1.6764300432599999</v>
      </c>
    </row>
    <row r="6" spans="1:26" x14ac:dyDescent="0.2">
      <c r="A6" t="s">
        <v>66</v>
      </c>
      <c r="B6">
        <v>48.704972341534599</v>
      </c>
      <c r="C6">
        <v>69.4542720016305</v>
      </c>
      <c r="D6">
        <v>-0.48816999999999999</v>
      </c>
      <c r="E6" s="9" t="s">
        <v>219</v>
      </c>
      <c r="F6">
        <v>0.18218000000000001</v>
      </c>
      <c r="G6" t="s">
        <v>67</v>
      </c>
      <c r="H6" t="s">
        <v>212</v>
      </c>
      <c r="I6" t="s">
        <v>213</v>
      </c>
      <c r="J6">
        <v>92570912</v>
      </c>
      <c r="K6">
        <v>92573715</v>
      </c>
      <c r="L6">
        <v>1892</v>
      </c>
      <c r="M6" t="s">
        <v>134</v>
      </c>
      <c r="N6" t="s">
        <v>220</v>
      </c>
      <c r="O6">
        <v>57</v>
      </c>
      <c r="P6">
        <v>50</v>
      </c>
      <c r="Q6">
        <v>53</v>
      </c>
      <c r="R6">
        <v>66</v>
      </c>
      <c r="S6">
        <v>55</v>
      </c>
      <c r="T6">
        <v>72</v>
      </c>
      <c r="U6">
        <v>1.5186080642599999</v>
      </c>
      <c r="V6">
        <v>1.2840401430199999</v>
      </c>
      <c r="W6">
        <v>1.3994486365900001</v>
      </c>
      <c r="X6">
        <v>1.75804294097</v>
      </c>
      <c r="Y6">
        <v>1.4984511212</v>
      </c>
      <c r="Z6">
        <v>1.94466309942</v>
      </c>
    </row>
    <row r="7" spans="1:26" x14ac:dyDescent="0.2">
      <c r="A7" t="s">
        <v>102</v>
      </c>
      <c r="B7">
        <v>0.60993769727499503</v>
      </c>
      <c r="C7">
        <v>7.14291458758224</v>
      </c>
      <c r="D7">
        <v>-1.6874</v>
      </c>
      <c r="E7" t="s">
        <v>221</v>
      </c>
      <c r="F7" s="9">
        <v>3.2793000000000003E-2</v>
      </c>
      <c r="G7" t="s">
        <v>103</v>
      </c>
      <c r="H7" t="s">
        <v>212</v>
      </c>
      <c r="I7" t="s">
        <v>213</v>
      </c>
      <c r="J7">
        <v>92823074</v>
      </c>
      <c r="K7">
        <v>92827247</v>
      </c>
      <c r="L7">
        <v>2729</v>
      </c>
      <c r="M7" t="s">
        <v>134</v>
      </c>
      <c r="N7" t="s">
        <v>222</v>
      </c>
      <c r="O7">
        <v>1</v>
      </c>
      <c r="P7">
        <v>0</v>
      </c>
      <c r="Q7">
        <v>1</v>
      </c>
      <c r="R7">
        <v>10</v>
      </c>
      <c r="S7">
        <v>4</v>
      </c>
      <c r="T7">
        <v>6</v>
      </c>
      <c r="U7">
        <v>1.8470916392299998E-2</v>
      </c>
      <c r="V7">
        <v>0</v>
      </c>
      <c r="W7">
        <v>1.83062205412E-2</v>
      </c>
      <c r="X7">
        <v>0.18467288741099999</v>
      </c>
      <c r="Y7">
        <v>7.5554003033200007E-2</v>
      </c>
      <c r="Z7">
        <v>0.112351978261</v>
      </c>
    </row>
    <row r="8" spans="1:26" x14ac:dyDescent="0.2">
      <c r="A8" t="s">
        <v>100</v>
      </c>
      <c r="B8">
        <v>0.60993769727499503</v>
      </c>
      <c r="C8">
        <v>7.4429630497464903</v>
      </c>
      <c r="D8">
        <v>-1.6748000000000001</v>
      </c>
      <c r="E8" t="s">
        <v>223</v>
      </c>
      <c r="F8" s="9">
        <v>3.4465000000000003E-2</v>
      </c>
      <c r="G8" t="s">
        <v>101</v>
      </c>
      <c r="H8" t="s">
        <v>212</v>
      </c>
      <c r="I8" t="s">
        <v>213</v>
      </c>
      <c r="J8">
        <v>92646532</v>
      </c>
      <c r="K8">
        <v>92648307</v>
      </c>
      <c r="L8">
        <v>708</v>
      </c>
      <c r="M8" t="s">
        <v>134</v>
      </c>
      <c r="N8" t="s">
        <v>224</v>
      </c>
      <c r="O8">
        <v>1</v>
      </c>
      <c r="P8">
        <v>0</v>
      </c>
      <c r="Q8">
        <v>1</v>
      </c>
      <c r="R8">
        <v>13</v>
      </c>
      <c r="S8">
        <v>2</v>
      </c>
      <c r="T8">
        <v>6</v>
      </c>
      <c r="U8">
        <v>7.1196512478400004E-2</v>
      </c>
      <c r="V8">
        <v>0</v>
      </c>
      <c r="W8">
        <v>7.0561689063599997E-2</v>
      </c>
      <c r="X8">
        <v>0.92537288512600002</v>
      </c>
      <c r="Y8">
        <v>0.14561219934899999</v>
      </c>
      <c r="Z8">
        <v>0.43306292185799999</v>
      </c>
    </row>
    <row r="9" spans="1:26" x14ac:dyDescent="0.2">
      <c r="A9" t="s">
        <v>60</v>
      </c>
      <c r="B9">
        <v>0</v>
      </c>
      <c r="C9">
        <v>6.3436328068897501</v>
      </c>
      <c r="D9">
        <v>-0.35707</v>
      </c>
      <c r="E9" s="9" t="s">
        <v>225</v>
      </c>
      <c r="F9">
        <v>0.56076999999999899</v>
      </c>
      <c r="G9" t="s">
        <v>61</v>
      </c>
      <c r="H9" t="s">
        <v>212</v>
      </c>
      <c r="I9" t="s">
        <v>213</v>
      </c>
      <c r="J9">
        <v>92668613</v>
      </c>
      <c r="K9">
        <v>92687210</v>
      </c>
      <c r="L9">
        <v>715</v>
      </c>
      <c r="M9" t="s">
        <v>134</v>
      </c>
      <c r="N9" t="s">
        <v>226</v>
      </c>
      <c r="O9">
        <v>0</v>
      </c>
      <c r="P9">
        <v>0</v>
      </c>
      <c r="Q9">
        <v>0</v>
      </c>
      <c r="R9">
        <v>16</v>
      </c>
      <c r="S9">
        <v>2</v>
      </c>
      <c r="T9">
        <v>0</v>
      </c>
      <c r="U9">
        <v>0</v>
      </c>
      <c r="V9">
        <v>0</v>
      </c>
      <c r="W9">
        <v>0</v>
      </c>
      <c r="X9">
        <v>1.1277702036299999</v>
      </c>
      <c r="Y9">
        <v>0.14418662536900001</v>
      </c>
      <c r="Z9">
        <v>0</v>
      </c>
    </row>
    <row r="10" spans="1:26" x14ac:dyDescent="0.2">
      <c r="A10" t="s">
        <v>92</v>
      </c>
      <c r="B10">
        <v>0.31178238786488</v>
      </c>
      <c r="C10">
        <v>4.2463371597770498</v>
      </c>
      <c r="D10">
        <v>-1.125</v>
      </c>
      <c r="E10" t="s">
        <v>227</v>
      </c>
      <c r="F10">
        <v>0.16708000000000001</v>
      </c>
      <c r="G10" t="s">
        <v>93</v>
      </c>
      <c r="H10" t="s">
        <v>212</v>
      </c>
      <c r="I10" t="s">
        <v>213</v>
      </c>
      <c r="J10">
        <v>92655650</v>
      </c>
      <c r="K10">
        <v>92656926</v>
      </c>
      <c r="L10">
        <v>647</v>
      </c>
      <c r="M10" t="s">
        <v>134</v>
      </c>
      <c r="N10" t="s">
        <v>228</v>
      </c>
      <c r="O10">
        <v>1</v>
      </c>
      <c r="P10">
        <v>0</v>
      </c>
      <c r="Q10">
        <v>0</v>
      </c>
      <c r="R10">
        <v>6</v>
      </c>
      <c r="S10">
        <v>0</v>
      </c>
      <c r="T10">
        <v>6</v>
      </c>
      <c r="U10">
        <v>7.7909012109199996E-2</v>
      </c>
      <c r="V10">
        <v>0</v>
      </c>
      <c r="W10">
        <v>0</v>
      </c>
      <c r="X10">
        <v>0.46736226560600003</v>
      </c>
      <c r="Y10">
        <v>0</v>
      </c>
      <c r="Z10">
        <v>0.47389265637599998</v>
      </c>
    </row>
    <row r="11" spans="1:26" x14ac:dyDescent="0.2">
      <c r="A11" t="s">
        <v>106</v>
      </c>
      <c r="B11">
        <v>0</v>
      </c>
      <c r="C11">
        <v>6.7680831837605604</v>
      </c>
      <c r="D11">
        <v>-1.9475</v>
      </c>
      <c r="E11" t="s">
        <v>229</v>
      </c>
      <c r="F11" s="9">
        <v>1.1243E-2</v>
      </c>
      <c r="G11" t="s">
        <v>107</v>
      </c>
      <c r="H11" t="s">
        <v>212</v>
      </c>
      <c r="I11" t="s">
        <v>215</v>
      </c>
      <c r="J11">
        <v>92679247</v>
      </c>
      <c r="K11">
        <v>92680918</v>
      </c>
      <c r="L11">
        <v>724</v>
      </c>
      <c r="M11" t="s">
        <v>134</v>
      </c>
      <c r="N11" t="s">
        <v>230</v>
      </c>
      <c r="O11">
        <v>0</v>
      </c>
      <c r="P11">
        <v>0</v>
      </c>
      <c r="Q11">
        <v>0</v>
      </c>
      <c r="R11">
        <v>12</v>
      </c>
      <c r="S11">
        <v>4</v>
      </c>
      <c r="T11">
        <v>3</v>
      </c>
      <c r="U11">
        <v>0</v>
      </c>
      <c r="V11">
        <v>0</v>
      </c>
      <c r="W11">
        <v>0</v>
      </c>
      <c r="X11">
        <v>0.83531322057299995</v>
      </c>
      <c r="Y11">
        <v>0.28478850038300002</v>
      </c>
      <c r="Z11">
        <v>0.21174623527299999</v>
      </c>
    </row>
    <row r="12" spans="1:26" x14ac:dyDescent="0.2">
      <c r="A12" t="s">
        <v>48</v>
      </c>
      <c r="B12">
        <v>0</v>
      </c>
      <c r="C12">
        <v>0.34966743521336802</v>
      </c>
      <c r="D12">
        <v>-0.11663</v>
      </c>
      <c r="E12" s="9" t="s">
        <v>231</v>
      </c>
      <c r="F12" s="10" t="s">
        <v>18</v>
      </c>
      <c r="G12" t="s">
        <v>49</v>
      </c>
      <c r="H12" t="s">
        <v>212</v>
      </c>
      <c r="I12" t="s">
        <v>213</v>
      </c>
      <c r="J12">
        <v>92707401</v>
      </c>
      <c r="K12">
        <v>92709074</v>
      </c>
      <c r="L12">
        <v>711</v>
      </c>
      <c r="M12" t="s">
        <v>134</v>
      </c>
      <c r="N12" t="s">
        <v>232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v>0</v>
      </c>
      <c r="W12">
        <v>0</v>
      </c>
      <c r="X12">
        <v>7.0882181398799995E-2</v>
      </c>
      <c r="Y12">
        <v>0</v>
      </c>
      <c r="Z12">
        <v>0</v>
      </c>
    </row>
    <row r="13" spans="1:26" x14ac:dyDescent="0.2">
      <c r="A13" t="s">
        <v>84</v>
      </c>
      <c r="B13">
        <v>0</v>
      </c>
      <c r="C13">
        <v>2.5056790090788099</v>
      </c>
      <c r="D13">
        <v>-0.95216000000000001</v>
      </c>
      <c r="E13" t="s">
        <v>233</v>
      </c>
      <c r="F13" s="10" t="s">
        <v>18</v>
      </c>
      <c r="G13" t="s">
        <v>85</v>
      </c>
      <c r="H13" t="s">
        <v>212</v>
      </c>
      <c r="I13" t="s">
        <v>213</v>
      </c>
      <c r="J13">
        <v>92718685</v>
      </c>
      <c r="K13">
        <v>92720350</v>
      </c>
      <c r="L13">
        <v>728</v>
      </c>
      <c r="M13" t="s">
        <v>134</v>
      </c>
      <c r="N13" t="s">
        <v>234</v>
      </c>
      <c r="O13">
        <v>0</v>
      </c>
      <c r="P13">
        <v>0</v>
      </c>
      <c r="Q13">
        <v>0</v>
      </c>
      <c r="R13">
        <v>4</v>
      </c>
      <c r="S13">
        <v>2</v>
      </c>
      <c r="T13">
        <v>1</v>
      </c>
      <c r="U13">
        <v>0</v>
      </c>
      <c r="V13">
        <v>0</v>
      </c>
      <c r="W13">
        <v>0</v>
      </c>
      <c r="X13">
        <v>0.276907862497</v>
      </c>
      <c r="Y13">
        <v>0.141611864202</v>
      </c>
      <c r="Z13">
        <v>7.0194264806700005E-2</v>
      </c>
    </row>
    <row r="14" spans="1:26" x14ac:dyDescent="0.2">
      <c r="A14" t="s">
        <v>78</v>
      </c>
      <c r="B14">
        <v>0</v>
      </c>
      <c r="C14">
        <v>2.45606003602968</v>
      </c>
      <c r="D14">
        <v>-0.80266000000000004</v>
      </c>
      <c r="E14" t="s">
        <v>235</v>
      </c>
      <c r="F14" s="10" t="s">
        <v>18</v>
      </c>
      <c r="G14" t="s">
        <v>79</v>
      </c>
      <c r="H14" t="s">
        <v>212</v>
      </c>
      <c r="I14" t="s">
        <v>213</v>
      </c>
      <c r="J14">
        <v>92750148</v>
      </c>
      <c r="K14">
        <v>92752338</v>
      </c>
      <c r="L14">
        <v>925</v>
      </c>
      <c r="M14" t="s">
        <v>134</v>
      </c>
      <c r="N14" t="s">
        <v>236</v>
      </c>
      <c r="O14">
        <v>0</v>
      </c>
      <c r="P14">
        <v>0</v>
      </c>
      <c r="Q14">
        <v>0</v>
      </c>
      <c r="R14">
        <v>6</v>
      </c>
      <c r="S14">
        <v>0</v>
      </c>
      <c r="T14">
        <v>1</v>
      </c>
      <c r="U14">
        <v>0</v>
      </c>
      <c r="V14">
        <v>0</v>
      </c>
      <c r="W14">
        <v>0</v>
      </c>
      <c r="X14">
        <v>0.32690095767299998</v>
      </c>
      <c r="Y14">
        <v>0</v>
      </c>
      <c r="Z14">
        <v>5.5244783545200002E-2</v>
      </c>
    </row>
    <row r="15" spans="1:26" x14ac:dyDescent="0.2">
      <c r="A15" t="s">
        <v>68</v>
      </c>
      <c r="B15">
        <v>0</v>
      </c>
      <c r="C15">
        <v>1.4238337094617901</v>
      </c>
      <c r="D15">
        <v>-0.52217000000000002</v>
      </c>
      <c r="E15" s="9" t="s">
        <v>237</v>
      </c>
      <c r="F15" s="10" t="s">
        <v>18</v>
      </c>
      <c r="G15" t="s">
        <v>69</v>
      </c>
      <c r="H15" t="s">
        <v>212</v>
      </c>
      <c r="I15" t="s">
        <v>213</v>
      </c>
      <c r="J15">
        <v>92763215</v>
      </c>
      <c r="K15">
        <v>92765065</v>
      </c>
      <c r="L15">
        <v>706</v>
      </c>
      <c r="M15" t="s">
        <v>134</v>
      </c>
      <c r="N15" t="s">
        <v>238</v>
      </c>
      <c r="O15">
        <v>0</v>
      </c>
      <c r="P15">
        <v>0</v>
      </c>
      <c r="Q15">
        <v>0</v>
      </c>
      <c r="R15">
        <v>1</v>
      </c>
      <c r="S15">
        <v>0</v>
      </c>
      <c r="T15">
        <v>3</v>
      </c>
      <c r="U15">
        <v>0</v>
      </c>
      <c r="V15">
        <v>0</v>
      </c>
      <c r="W15">
        <v>0</v>
      </c>
      <c r="X15">
        <v>7.1384179850599999E-2</v>
      </c>
      <c r="Y15">
        <v>0</v>
      </c>
      <c r="Z15">
        <v>0.21714486450100001</v>
      </c>
    </row>
    <row r="16" spans="1:26" x14ac:dyDescent="0.2">
      <c r="A16" t="s">
        <v>54</v>
      </c>
      <c r="B16">
        <v>0</v>
      </c>
      <c r="C16">
        <v>0.73253234648740295</v>
      </c>
      <c r="D16">
        <v>-0.21676999999999999</v>
      </c>
      <c r="E16" t="s">
        <v>239</v>
      </c>
      <c r="F16" s="10" t="s">
        <v>18</v>
      </c>
      <c r="G16" t="s">
        <v>55</v>
      </c>
      <c r="H16" t="s">
        <v>212</v>
      </c>
      <c r="I16" t="s">
        <v>213</v>
      </c>
      <c r="J16">
        <v>92777210</v>
      </c>
      <c r="K16">
        <v>92778899</v>
      </c>
      <c r="L16">
        <v>731</v>
      </c>
      <c r="M16" t="s">
        <v>134</v>
      </c>
      <c r="N16" t="s">
        <v>240</v>
      </c>
      <c r="O16">
        <v>0</v>
      </c>
      <c r="P16">
        <v>0</v>
      </c>
      <c r="Q16">
        <v>0</v>
      </c>
      <c r="R16">
        <v>0</v>
      </c>
      <c r="S16">
        <v>1</v>
      </c>
      <c r="T16">
        <v>1</v>
      </c>
      <c r="U16">
        <v>0</v>
      </c>
      <c r="V16">
        <v>0</v>
      </c>
      <c r="W16">
        <v>0</v>
      </c>
      <c r="X16">
        <v>0</v>
      </c>
      <c r="Y16">
        <v>7.0515346880200003E-2</v>
      </c>
      <c r="Z16">
        <v>6.99061898485E-2</v>
      </c>
    </row>
    <row r="17" spans="1:26" x14ac:dyDescent="0.2">
      <c r="A17" t="s">
        <v>52</v>
      </c>
      <c r="B17">
        <v>0</v>
      </c>
      <c r="C17">
        <v>0.72414435695129797</v>
      </c>
      <c r="D17">
        <v>-0.21518999999999999</v>
      </c>
      <c r="E17" t="s">
        <v>241</v>
      </c>
      <c r="F17" s="10" t="s">
        <v>18</v>
      </c>
      <c r="G17" t="s">
        <v>53</v>
      </c>
      <c r="H17" t="s">
        <v>212</v>
      </c>
      <c r="I17" t="s">
        <v>213</v>
      </c>
      <c r="J17">
        <v>92849949</v>
      </c>
      <c r="K17">
        <v>92851286</v>
      </c>
      <c r="L17">
        <v>670</v>
      </c>
      <c r="M17" t="s">
        <v>134</v>
      </c>
      <c r="N17" t="s">
        <v>242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0</v>
      </c>
      <c r="V17">
        <v>0</v>
      </c>
      <c r="W17">
        <v>0</v>
      </c>
      <c r="X17">
        <v>7.5219747723200003E-2</v>
      </c>
      <c r="Y17">
        <v>7.6935400849899999E-2</v>
      </c>
      <c r="Z17">
        <v>0</v>
      </c>
    </row>
    <row r="18" spans="1:26" x14ac:dyDescent="0.2">
      <c r="A18" t="s">
        <v>82</v>
      </c>
      <c r="B18">
        <v>2.0870871658708099</v>
      </c>
      <c r="C18">
        <v>8.1007124545764508</v>
      </c>
      <c r="D18">
        <v>-0.94106999999999996</v>
      </c>
      <c r="E18" s="9" t="s">
        <v>243</v>
      </c>
      <c r="F18">
        <v>0.28665000000000002</v>
      </c>
      <c r="G18" t="s">
        <v>83</v>
      </c>
      <c r="H18" t="s">
        <v>212</v>
      </c>
      <c r="I18" t="s">
        <v>213</v>
      </c>
      <c r="J18">
        <v>93017807</v>
      </c>
      <c r="K18">
        <v>93019060</v>
      </c>
      <c r="L18">
        <v>877</v>
      </c>
      <c r="M18" t="s">
        <v>134</v>
      </c>
      <c r="N18" t="s">
        <v>244</v>
      </c>
      <c r="O18">
        <v>0</v>
      </c>
      <c r="P18">
        <v>0</v>
      </c>
      <c r="Q18">
        <v>7</v>
      </c>
      <c r="R18">
        <v>18</v>
      </c>
      <c r="S18">
        <v>1</v>
      </c>
      <c r="T18">
        <v>4</v>
      </c>
      <c r="U18">
        <v>0</v>
      </c>
      <c r="V18">
        <v>0</v>
      </c>
      <c r="W18">
        <v>0.398749978334</v>
      </c>
      <c r="X18">
        <v>1.03437874292</v>
      </c>
      <c r="Y18">
        <v>5.8776189930900002E-2</v>
      </c>
      <c r="Z18">
        <v>0.233073773224</v>
      </c>
    </row>
    <row r="19" spans="1:26" x14ac:dyDescent="0.2">
      <c r="F19" s="10"/>
      <c r="G19" t="s">
        <v>113</v>
      </c>
    </row>
    <row r="20" spans="1:26" x14ac:dyDescent="0.2">
      <c r="A20" t="s">
        <v>50</v>
      </c>
      <c r="B20">
        <v>0</v>
      </c>
      <c r="C20">
        <v>0.37447692173793001</v>
      </c>
      <c r="D20">
        <v>-0.11663</v>
      </c>
      <c r="E20" t="s">
        <v>231</v>
      </c>
      <c r="F20" s="10" t="s">
        <v>18</v>
      </c>
      <c r="G20" t="s">
        <v>51</v>
      </c>
      <c r="H20" t="s">
        <v>212</v>
      </c>
      <c r="I20" t="s">
        <v>215</v>
      </c>
      <c r="J20">
        <v>92932979</v>
      </c>
      <c r="K20">
        <v>92934098</v>
      </c>
      <c r="L20">
        <v>563</v>
      </c>
      <c r="M20" t="s">
        <v>134</v>
      </c>
      <c r="N20" t="s">
        <v>245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9.1557226588599994E-2</v>
      </c>
      <c r="Z20">
        <v>0</v>
      </c>
    </row>
    <row r="21" spans="1:26" x14ac:dyDescent="0.2">
      <c r="A21" t="s">
        <v>96</v>
      </c>
      <c r="B21">
        <v>1.5314334657997799</v>
      </c>
      <c r="C21">
        <v>10.8953628303301</v>
      </c>
      <c r="D21">
        <v>-1.5767</v>
      </c>
      <c r="E21" s="9" t="s">
        <v>246</v>
      </c>
      <c r="F21" s="9">
        <v>4.55049999999999E-2</v>
      </c>
      <c r="G21" t="s">
        <v>97</v>
      </c>
      <c r="H21" t="s">
        <v>212</v>
      </c>
      <c r="I21" t="s">
        <v>215</v>
      </c>
      <c r="J21">
        <v>92944486</v>
      </c>
      <c r="K21">
        <v>92945730</v>
      </c>
      <c r="L21">
        <v>564</v>
      </c>
      <c r="M21" t="s">
        <v>134</v>
      </c>
      <c r="N21" t="s">
        <v>247</v>
      </c>
      <c r="O21">
        <v>2</v>
      </c>
      <c r="P21">
        <v>3</v>
      </c>
      <c r="Q21">
        <v>0</v>
      </c>
      <c r="R21">
        <v>13</v>
      </c>
      <c r="S21">
        <v>16</v>
      </c>
      <c r="T21">
        <v>1</v>
      </c>
      <c r="U21">
        <v>0.178748690903</v>
      </c>
      <c r="V21">
        <v>0.25844722878699999</v>
      </c>
      <c r="W21">
        <v>0</v>
      </c>
      <c r="X21">
        <v>1.1616383025999999</v>
      </c>
      <c r="Y21">
        <v>1.46231825729</v>
      </c>
      <c r="Z21">
        <v>9.0605363083800003E-2</v>
      </c>
    </row>
    <row r="22" spans="1:26" x14ac:dyDescent="0.2">
      <c r="A22" t="s">
        <v>88</v>
      </c>
      <c r="B22">
        <v>1.1926212376404599</v>
      </c>
      <c r="C22">
        <v>6.4942621364558901</v>
      </c>
      <c r="D22">
        <v>-0.97787000000000002</v>
      </c>
      <c r="E22" t="s">
        <v>248</v>
      </c>
      <c r="F22">
        <v>0.25864999999999899</v>
      </c>
      <c r="G22" t="s">
        <v>89</v>
      </c>
      <c r="H22" t="s">
        <v>212</v>
      </c>
      <c r="I22" t="s">
        <v>215</v>
      </c>
      <c r="J22">
        <v>92992226</v>
      </c>
      <c r="K22">
        <v>92993425</v>
      </c>
      <c r="L22">
        <v>610</v>
      </c>
      <c r="M22" t="s">
        <v>134</v>
      </c>
      <c r="N22" t="s">
        <v>249</v>
      </c>
      <c r="O22">
        <v>0</v>
      </c>
      <c r="P22">
        <v>0</v>
      </c>
      <c r="Q22">
        <v>4</v>
      </c>
      <c r="R22">
        <v>0</v>
      </c>
      <c r="S22">
        <v>3</v>
      </c>
      <c r="T22">
        <v>15</v>
      </c>
      <c r="U22">
        <v>0</v>
      </c>
      <c r="V22">
        <v>0</v>
      </c>
      <c r="W22">
        <v>0.327591317095</v>
      </c>
      <c r="X22">
        <v>0</v>
      </c>
      <c r="Y22">
        <v>0.25350845198100003</v>
      </c>
      <c r="Z22">
        <v>1.2565924126000001</v>
      </c>
    </row>
    <row r="23" spans="1:26" x14ac:dyDescent="0.2">
      <c r="A23" t="s">
        <v>16</v>
      </c>
      <c r="B23">
        <v>9513.41006258575</v>
      </c>
      <c r="C23">
        <v>2342.9466827551601</v>
      </c>
      <c r="D23">
        <v>1.8834</v>
      </c>
      <c r="E23" t="s">
        <v>250</v>
      </c>
      <c r="F23" s="9">
        <v>1.6621999999999999E-7</v>
      </c>
      <c r="G23" t="s">
        <v>17</v>
      </c>
      <c r="H23" t="s">
        <v>212</v>
      </c>
      <c r="I23" t="s">
        <v>213</v>
      </c>
      <c r="J23">
        <v>92080271</v>
      </c>
      <c r="K23">
        <v>92083142</v>
      </c>
      <c r="L23">
        <v>1779</v>
      </c>
      <c r="M23" t="s">
        <v>134</v>
      </c>
      <c r="N23" t="s">
        <v>251</v>
      </c>
      <c r="O23">
        <v>11424</v>
      </c>
      <c r="P23">
        <v>8438</v>
      </c>
      <c r="Q23">
        <v>11397</v>
      </c>
      <c r="R23">
        <v>1475</v>
      </c>
      <c r="S23">
        <v>1877</v>
      </c>
      <c r="T23">
        <v>3140</v>
      </c>
      <c r="U23">
        <v>323.69368333599999</v>
      </c>
      <c r="V23">
        <v>230.458803093</v>
      </c>
      <c r="W23">
        <v>320.04925899</v>
      </c>
      <c r="X23">
        <v>41.785225231799998</v>
      </c>
      <c r="Y23">
        <v>54.386279232600003</v>
      </c>
      <c r="Z23">
        <v>90.195881847600006</v>
      </c>
    </row>
    <row r="24" spans="1:26" x14ac:dyDescent="0.2">
      <c r="A24" t="s">
        <v>7</v>
      </c>
      <c r="B24">
        <v>128.20884466467899</v>
      </c>
      <c r="C24">
        <v>8.6579527356899195</v>
      </c>
      <c r="D24">
        <v>3.5609000000000002</v>
      </c>
      <c r="E24" s="9" t="s">
        <v>252</v>
      </c>
      <c r="F24" s="9">
        <v>2.0235000000000002E-21</v>
      </c>
      <c r="G24" t="s">
        <v>8</v>
      </c>
      <c r="H24" t="s">
        <v>212</v>
      </c>
      <c r="I24" t="s">
        <v>215</v>
      </c>
      <c r="J24">
        <v>92014583</v>
      </c>
      <c r="K24">
        <v>92031582</v>
      </c>
      <c r="L24">
        <v>1107</v>
      </c>
      <c r="M24" t="s">
        <v>134</v>
      </c>
      <c r="N24" t="s">
        <v>253</v>
      </c>
      <c r="O24">
        <v>112</v>
      </c>
      <c r="P24">
        <v>126</v>
      </c>
      <c r="Q24">
        <v>185</v>
      </c>
      <c r="R24">
        <v>6</v>
      </c>
      <c r="S24">
        <v>7</v>
      </c>
      <c r="T24">
        <v>11</v>
      </c>
      <c r="U24">
        <v>5.0999084494</v>
      </c>
      <c r="V24">
        <v>5.5303504566499999</v>
      </c>
      <c r="W24">
        <v>8.3488437520800005</v>
      </c>
      <c r="X24">
        <v>0.27315572343900002</v>
      </c>
      <c r="Y24">
        <v>0.32595034325700001</v>
      </c>
      <c r="Z24">
        <v>0.50778290205200005</v>
      </c>
    </row>
    <row r="25" spans="1:26" x14ac:dyDescent="0.2">
      <c r="A25" t="s">
        <v>110</v>
      </c>
      <c r="B25">
        <v>2.4397507890999801</v>
      </c>
      <c r="C25">
        <v>41.031323819732101</v>
      </c>
      <c r="D25">
        <v>-3.2240000000000002</v>
      </c>
      <c r="E25" t="s">
        <v>254</v>
      </c>
      <c r="F25" s="9">
        <v>5.8919000000000003E-9</v>
      </c>
      <c r="G25" t="s">
        <v>111</v>
      </c>
      <c r="H25" t="s">
        <v>212</v>
      </c>
      <c r="I25" t="s">
        <v>215</v>
      </c>
      <c r="J25">
        <v>90726906</v>
      </c>
      <c r="K25">
        <v>90741517</v>
      </c>
      <c r="L25">
        <v>2229</v>
      </c>
      <c r="M25" t="s">
        <v>134</v>
      </c>
      <c r="N25" t="s">
        <v>255</v>
      </c>
      <c r="O25">
        <v>4</v>
      </c>
      <c r="P25">
        <v>0</v>
      </c>
      <c r="Q25">
        <v>4</v>
      </c>
      <c r="R25">
        <v>49</v>
      </c>
      <c r="S25">
        <v>38</v>
      </c>
      <c r="T25">
        <v>27</v>
      </c>
      <c r="U25">
        <v>9.0456941829800006E-2</v>
      </c>
      <c r="V25">
        <v>0</v>
      </c>
      <c r="W25">
        <v>8.96503828749E-2</v>
      </c>
      <c r="X25">
        <v>1.10787990927</v>
      </c>
      <c r="Y25">
        <v>0.87876864317500003</v>
      </c>
      <c r="Z25">
        <v>0.61899437821500003</v>
      </c>
    </row>
    <row r="26" spans="1:26" x14ac:dyDescent="0.2">
      <c r="A26" t="s">
        <v>19</v>
      </c>
      <c r="B26">
        <v>8.8821832606740507</v>
      </c>
      <c r="C26">
        <v>0.72414435695129797</v>
      </c>
      <c r="D26">
        <v>1.831</v>
      </c>
      <c r="E26" t="s">
        <v>256</v>
      </c>
      <c r="F26" s="9">
        <v>1.7982999999999898E-2</v>
      </c>
      <c r="G26" t="s">
        <v>20</v>
      </c>
      <c r="H26" t="s">
        <v>212</v>
      </c>
      <c r="I26" t="s">
        <v>213</v>
      </c>
      <c r="J26">
        <v>92122204</v>
      </c>
      <c r="K26">
        <v>92123947</v>
      </c>
      <c r="L26">
        <v>1183</v>
      </c>
      <c r="M26" t="s">
        <v>134</v>
      </c>
      <c r="N26" t="s">
        <v>257</v>
      </c>
      <c r="O26">
        <v>15</v>
      </c>
      <c r="P26">
        <v>7</v>
      </c>
      <c r="Q26">
        <v>7</v>
      </c>
      <c r="R26">
        <v>1</v>
      </c>
      <c r="S26">
        <v>1</v>
      </c>
      <c r="T26">
        <v>0</v>
      </c>
      <c r="U26">
        <v>0.63914367076900003</v>
      </c>
      <c r="V26">
        <v>0.28750342610599999</v>
      </c>
      <c r="W26">
        <v>0.29560754945000001</v>
      </c>
      <c r="X26">
        <v>4.2601209615000003E-2</v>
      </c>
      <c r="Y26">
        <v>4.35728812928E-2</v>
      </c>
      <c r="Z26">
        <v>0</v>
      </c>
    </row>
    <row r="27" spans="1:26" x14ac:dyDescent="0.2">
      <c r="A27" t="s">
        <v>98</v>
      </c>
      <c r="B27">
        <v>0.61440528455488697</v>
      </c>
      <c r="C27">
        <v>7.1432690696660002</v>
      </c>
      <c r="D27">
        <v>-1.6741999999999999</v>
      </c>
      <c r="E27" s="9" t="s">
        <v>258</v>
      </c>
      <c r="F27" s="9">
        <v>3.4419999999999902E-2</v>
      </c>
      <c r="G27" t="s">
        <v>99</v>
      </c>
      <c r="H27" t="s">
        <v>212</v>
      </c>
      <c r="I27" t="s">
        <v>215</v>
      </c>
      <c r="J27">
        <v>93393699</v>
      </c>
      <c r="K27">
        <v>93399442</v>
      </c>
      <c r="L27">
        <v>4146</v>
      </c>
      <c r="M27" t="s">
        <v>134</v>
      </c>
      <c r="N27" t="s">
        <v>259</v>
      </c>
      <c r="O27">
        <v>1</v>
      </c>
      <c r="P27">
        <v>1</v>
      </c>
      <c r="Q27">
        <v>0</v>
      </c>
      <c r="R27">
        <v>8</v>
      </c>
      <c r="S27">
        <v>3</v>
      </c>
      <c r="T27">
        <v>9</v>
      </c>
      <c r="U27">
        <v>1.2158015155499999E-2</v>
      </c>
      <c r="V27">
        <v>1.1719266524799999E-2</v>
      </c>
      <c r="W27">
        <v>0</v>
      </c>
      <c r="X27">
        <v>9.7245018764199997E-2</v>
      </c>
      <c r="Y27">
        <v>3.7298638617499998E-2</v>
      </c>
      <c r="Z27">
        <v>0.110929286786</v>
      </c>
    </row>
    <row r="28" spans="1:26" x14ac:dyDescent="0.2">
      <c r="A28" t="s">
        <v>58</v>
      </c>
      <c r="B28">
        <v>36.972590550797001</v>
      </c>
      <c r="C28">
        <v>44.320572076682502</v>
      </c>
      <c r="D28">
        <v>-0.24209</v>
      </c>
      <c r="E28" t="s">
        <v>260</v>
      </c>
      <c r="F28">
        <v>0.66122000000000003</v>
      </c>
      <c r="G28" t="s">
        <v>59</v>
      </c>
      <c r="H28" t="s">
        <v>212</v>
      </c>
      <c r="I28" t="s">
        <v>213</v>
      </c>
      <c r="J28">
        <v>90511034</v>
      </c>
      <c r="K28">
        <v>90514392</v>
      </c>
      <c r="L28">
        <v>677</v>
      </c>
      <c r="M28" t="s">
        <v>134</v>
      </c>
      <c r="N28" t="s">
        <v>261</v>
      </c>
      <c r="O28">
        <v>50</v>
      </c>
      <c r="P28">
        <v>48</v>
      </c>
      <c r="Q28">
        <v>23</v>
      </c>
      <c r="R28">
        <v>43</v>
      </c>
      <c r="S28">
        <v>39</v>
      </c>
      <c r="T28">
        <v>41</v>
      </c>
      <c r="U28">
        <v>3.72283093314</v>
      </c>
      <c r="V28">
        <v>3.44494504073</v>
      </c>
      <c r="W28">
        <v>1.69723271006</v>
      </c>
      <c r="X28">
        <v>3.2010058078400001</v>
      </c>
      <c r="Y28">
        <v>2.9694564611600001</v>
      </c>
      <c r="Z28">
        <v>3.0947687089399998</v>
      </c>
    </row>
    <row r="29" spans="1:26" x14ac:dyDescent="0.2">
      <c r="A29" t="s">
        <v>104</v>
      </c>
      <c r="B29">
        <v>1690.09611361064</v>
      </c>
      <c r="C29">
        <v>5598.9969280204696</v>
      </c>
      <c r="D29">
        <v>-1.7209000000000001</v>
      </c>
      <c r="E29" t="s">
        <v>262</v>
      </c>
      <c r="F29" s="9">
        <v>6.9382999999999997E-91</v>
      </c>
      <c r="G29" t="s">
        <v>105</v>
      </c>
      <c r="H29" t="s">
        <v>212</v>
      </c>
      <c r="I29" t="s">
        <v>215</v>
      </c>
      <c r="J29">
        <v>93555080</v>
      </c>
      <c r="K29">
        <v>93564643</v>
      </c>
      <c r="L29">
        <v>685</v>
      </c>
      <c r="M29" t="s">
        <v>134</v>
      </c>
      <c r="N29" t="s">
        <v>263</v>
      </c>
      <c r="O29">
        <v>1612</v>
      </c>
      <c r="P29">
        <v>1991</v>
      </c>
      <c r="Q29">
        <v>1962</v>
      </c>
      <c r="R29">
        <v>5282</v>
      </c>
      <c r="S29">
        <v>5167</v>
      </c>
      <c r="T29">
        <v>5075</v>
      </c>
      <c r="U29">
        <v>118.622328329</v>
      </c>
      <c r="V29">
        <v>141.22462089499999</v>
      </c>
      <c r="W29">
        <v>143.09045260100001</v>
      </c>
      <c r="X29">
        <v>388.61047300400003</v>
      </c>
      <c r="Y29">
        <v>388.82028444999997</v>
      </c>
      <c r="Z29">
        <v>378.59814708699997</v>
      </c>
    </row>
    <row r="30" spans="1:26" x14ac:dyDescent="0.2">
      <c r="A30" t="s">
        <v>70</v>
      </c>
      <c r="B30">
        <v>8568.2018367641904</v>
      </c>
      <c r="C30">
        <v>12377.265376028199</v>
      </c>
      <c r="D30">
        <v>-0.52934000000000003</v>
      </c>
      <c r="E30" s="9" t="s">
        <v>264</v>
      </c>
      <c r="F30" s="9">
        <v>3.1741E-15</v>
      </c>
      <c r="G30" t="s">
        <v>71</v>
      </c>
      <c r="H30" t="s">
        <v>212</v>
      </c>
      <c r="I30" t="s">
        <v>215</v>
      </c>
      <c r="J30">
        <v>93520488</v>
      </c>
      <c r="K30">
        <v>93526287</v>
      </c>
      <c r="L30">
        <v>511</v>
      </c>
      <c r="M30" t="s">
        <v>134</v>
      </c>
      <c r="N30" t="s">
        <v>265</v>
      </c>
      <c r="O30">
        <v>8899</v>
      </c>
      <c r="P30">
        <v>9587</v>
      </c>
      <c r="Q30">
        <v>9701</v>
      </c>
      <c r="R30">
        <v>11698</v>
      </c>
      <c r="S30">
        <v>11383</v>
      </c>
      <c r="T30">
        <v>11239</v>
      </c>
      <c r="U30">
        <v>877.83377161999999</v>
      </c>
      <c r="V30">
        <v>911.57321621899996</v>
      </c>
      <c r="W30">
        <v>948.41372502700005</v>
      </c>
      <c r="X30">
        <v>1153.7119529199999</v>
      </c>
      <c r="Y30">
        <v>1148.25107138</v>
      </c>
      <c r="Z30">
        <v>1123.93133678</v>
      </c>
    </row>
    <row r="31" spans="1:26" x14ac:dyDescent="0.2">
      <c r="A31" t="s">
        <v>86</v>
      </c>
      <c r="B31">
        <v>48.067780487350099</v>
      </c>
      <c r="C31">
        <v>97.141851980371399</v>
      </c>
      <c r="D31">
        <v>-0.97475999999999996</v>
      </c>
      <c r="E31" t="s">
        <v>266</v>
      </c>
      <c r="F31" s="9">
        <v>9.0642000000000001E-4</v>
      </c>
      <c r="G31" t="s">
        <v>87</v>
      </c>
      <c r="H31" t="s">
        <v>212</v>
      </c>
      <c r="I31" t="s">
        <v>215</v>
      </c>
      <c r="J31">
        <v>90514435</v>
      </c>
      <c r="K31">
        <v>90524581</v>
      </c>
      <c r="L31">
        <v>715</v>
      </c>
      <c r="M31" t="s">
        <v>134</v>
      </c>
      <c r="N31" t="s">
        <v>267</v>
      </c>
      <c r="O31">
        <v>54</v>
      </c>
      <c r="P31">
        <v>50</v>
      </c>
      <c r="Q31">
        <v>54</v>
      </c>
      <c r="R31">
        <v>99</v>
      </c>
      <c r="S31">
        <v>79</v>
      </c>
      <c r="T31">
        <v>92</v>
      </c>
      <c r="U31">
        <v>3.8069721189800001</v>
      </c>
      <c r="V31">
        <v>3.3977677630800001</v>
      </c>
      <c r="W31">
        <v>3.7730272675199998</v>
      </c>
      <c r="X31">
        <v>6.9780781349399996</v>
      </c>
      <c r="Y31">
        <v>5.6953717020700001</v>
      </c>
      <c r="Z31">
        <v>6.5752882233500003</v>
      </c>
    </row>
    <row r="32" spans="1:26" x14ac:dyDescent="0.2">
      <c r="A32" t="s">
        <v>56</v>
      </c>
      <c r="B32">
        <v>10343.999484056299</v>
      </c>
      <c r="C32">
        <v>12168.7605748318</v>
      </c>
      <c r="D32">
        <v>-0.23355999999999999</v>
      </c>
      <c r="E32" t="s">
        <v>268</v>
      </c>
      <c r="F32" s="9">
        <v>7.7796000000000002E-3</v>
      </c>
      <c r="G32" t="s">
        <v>57</v>
      </c>
      <c r="H32" t="s">
        <v>212</v>
      </c>
      <c r="I32" t="s">
        <v>215</v>
      </c>
      <c r="J32">
        <v>90526849</v>
      </c>
      <c r="K32">
        <v>90528837</v>
      </c>
      <c r="L32">
        <v>1097</v>
      </c>
      <c r="M32" t="s">
        <v>134</v>
      </c>
      <c r="N32" t="s">
        <v>269</v>
      </c>
      <c r="O32">
        <v>10985</v>
      </c>
      <c r="P32">
        <v>11563</v>
      </c>
      <c r="Q32">
        <v>11470</v>
      </c>
      <c r="R32">
        <v>10977</v>
      </c>
      <c r="S32">
        <v>11967</v>
      </c>
      <c r="T32">
        <v>10750</v>
      </c>
      <c r="U32">
        <v>504.76055808500001</v>
      </c>
      <c r="V32">
        <v>512.14581368799998</v>
      </c>
      <c r="W32">
        <v>522.34689341800004</v>
      </c>
      <c r="X32">
        <v>504.29389645200001</v>
      </c>
      <c r="Y32">
        <v>562.31502380999996</v>
      </c>
      <c r="Z32">
        <v>500.766013106</v>
      </c>
    </row>
    <row r="33" spans="1:26" x14ac:dyDescent="0.2">
      <c r="A33" t="s">
        <v>76</v>
      </c>
      <c r="B33">
        <v>2.7468412730698799</v>
      </c>
      <c r="C33">
        <v>6.1019457893944899</v>
      </c>
      <c r="D33">
        <v>-0.69826999999999995</v>
      </c>
      <c r="E33" s="9" t="s">
        <v>270</v>
      </c>
      <c r="F33">
        <v>0.44491999999999898</v>
      </c>
      <c r="G33" t="s">
        <v>77</v>
      </c>
      <c r="H33" t="s">
        <v>212</v>
      </c>
      <c r="I33" t="s">
        <v>215</v>
      </c>
      <c r="J33">
        <v>90600215</v>
      </c>
      <c r="K33">
        <v>90602702</v>
      </c>
      <c r="L33">
        <v>712</v>
      </c>
      <c r="M33" t="s">
        <v>134</v>
      </c>
      <c r="N33" t="s">
        <v>271</v>
      </c>
      <c r="O33">
        <v>4</v>
      </c>
      <c r="P33">
        <v>2</v>
      </c>
      <c r="Q33">
        <v>3</v>
      </c>
      <c r="R33">
        <v>8</v>
      </c>
      <c r="S33">
        <v>5</v>
      </c>
      <c r="T33">
        <v>4</v>
      </c>
      <c r="U33">
        <v>0.28318612828500001</v>
      </c>
      <c r="V33">
        <v>0.136483368011</v>
      </c>
      <c r="W33">
        <v>0.21049582523999999</v>
      </c>
      <c r="X33">
        <v>0.56626102218600005</v>
      </c>
      <c r="Y33">
        <v>0.36198538321200002</v>
      </c>
      <c r="Z33">
        <v>0.28708665606299999</v>
      </c>
    </row>
    <row r="34" spans="1:26" x14ac:dyDescent="0.2">
      <c r="A34" t="s">
        <v>90</v>
      </c>
      <c r="B34">
        <v>4.3057532123942801</v>
      </c>
      <c r="C34">
        <v>11.5629181530312</v>
      </c>
      <c r="D34">
        <v>-1.0075000000000001</v>
      </c>
      <c r="E34" t="s">
        <v>272</v>
      </c>
      <c r="F34">
        <v>0.19625000000000001</v>
      </c>
      <c r="G34" t="s">
        <v>91</v>
      </c>
      <c r="H34" t="s">
        <v>212</v>
      </c>
      <c r="I34" t="s">
        <v>215</v>
      </c>
      <c r="J34">
        <v>90603770</v>
      </c>
      <c r="K34">
        <v>90606045</v>
      </c>
      <c r="L34">
        <v>498</v>
      </c>
      <c r="M34" t="s">
        <v>134</v>
      </c>
      <c r="N34" t="s">
        <v>273</v>
      </c>
      <c r="O34">
        <v>9</v>
      </c>
      <c r="P34">
        <v>2</v>
      </c>
      <c r="Q34">
        <v>3</v>
      </c>
      <c r="R34">
        <v>9</v>
      </c>
      <c r="S34">
        <v>11</v>
      </c>
      <c r="T34">
        <v>12</v>
      </c>
      <c r="U34">
        <v>0.91097224399999999</v>
      </c>
      <c r="V34">
        <v>0.195132847438</v>
      </c>
      <c r="W34">
        <v>0.30094985456000001</v>
      </c>
      <c r="X34">
        <v>0.91079333086500003</v>
      </c>
      <c r="Y34">
        <v>1.13858213708</v>
      </c>
      <c r="Z34">
        <v>1.2313596332400001</v>
      </c>
    </row>
    <row r="35" spans="1:26" x14ac:dyDescent="0.2">
      <c r="F35" s="10"/>
      <c r="G35" t="s">
        <v>115</v>
      </c>
    </row>
    <row r="36" spans="1:26" x14ac:dyDescent="0.2">
      <c r="A36" t="s">
        <v>80</v>
      </c>
      <c r="B36">
        <v>86.835046181289101</v>
      </c>
      <c r="C36">
        <v>155.05836979757899</v>
      </c>
      <c r="D36">
        <v>-0.80515000000000003</v>
      </c>
      <c r="E36" s="9" t="s">
        <v>274</v>
      </c>
      <c r="F36" s="9">
        <v>5.3921000000000004E-3</v>
      </c>
      <c r="G36" t="s">
        <v>81</v>
      </c>
      <c r="H36" t="s">
        <v>212</v>
      </c>
      <c r="I36" t="s">
        <v>215</v>
      </c>
      <c r="J36">
        <v>90612894</v>
      </c>
      <c r="K36">
        <v>90614414</v>
      </c>
      <c r="L36">
        <v>719</v>
      </c>
      <c r="M36" t="s">
        <v>134</v>
      </c>
      <c r="N36" t="s">
        <v>275</v>
      </c>
      <c r="O36">
        <v>95</v>
      </c>
      <c r="P36">
        <v>60</v>
      </c>
      <c r="Q36">
        <v>131</v>
      </c>
      <c r="R36">
        <v>153</v>
      </c>
      <c r="S36">
        <v>123</v>
      </c>
      <c r="T36">
        <v>155</v>
      </c>
      <c r="U36">
        <v>6.6601911394900002</v>
      </c>
      <c r="V36">
        <v>4.0546380260400001</v>
      </c>
      <c r="W36">
        <v>9.1021634732500001</v>
      </c>
      <c r="X36">
        <v>10.7243064522</v>
      </c>
      <c r="Y36">
        <v>8.8181451794699992</v>
      </c>
      <c r="Z36">
        <v>11.016301586599999</v>
      </c>
    </row>
    <row r="37" spans="1:26" x14ac:dyDescent="0.2">
      <c r="A37" t="s">
        <v>72</v>
      </c>
      <c r="B37">
        <v>0</v>
      </c>
      <c r="C37">
        <v>1.7818891342112599</v>
      </c>
      <c r="D37">
        <v>-0.62639</v>
      </c>
      <c r="E37" t="s">
        <v>276</v>
      </c>
      <c r="F37" s="10" t="s">
        <v>18</v>
      </c>
      <c r="G37" t="s">
        <v>73</v>
      </c>
      <c r="H37" t="s">
        <v>212</v>
      </c>
      <c r="I37" t="s">
        <v>215</v>
      </c>
      <c r="J37">
        <v>90654302</v>
      </c>
      <c r="K37">
        <v>90658130</v>
      </c>
      <c r="L37">
        <v>741</v>
      </c>
      <c r="M37" t="s">
        <v>134</v>
      </c>
      <c r="N37" t="s">
        <v>277</v>
      </c>
      <c r="O37">
        <v>0</v>
      </c>
      <c r="P37">
        <v>0</v>
      </c>
      <c r="Q37">
        <v>0</v>
      </c>
      <c r="R37">
        <v>1</v>
      </c>
      <c r="S37">
        <v>0</v>
      </c>
      <c r="T37">
        <v>4</v>
      </c>
      <c r="U37">
        <v>0</v>
      </c>
      <c r="V37">
        <v>0</v>
      </c>
      <c r="W37">
        <v>0</v>
      </c>
      <c r="X37">
        <v>6.8012457455499997E-2</v>
      </c>
      <c r="Y37">
        <v>0</v>
      </c>
      <c r="Z37">
        <v>0.27585114590699999</v>
      </c>
    </row>
    <row r="38" spans="1:26" x14ac:dyDescent="0.2">
      <c r="A38" t="s">
        <v>26</v>
      </c>
      <c r="B38">
        <v>8.7816531743655304</v>
      </c>
      <c r="C38">
        <v>1.7979561491159599</v>
      </c>
      <c r="D38">
        <v>1.3231999999999999</v>
      </c>
      <c r="E38" t="s">
        <v>278</v>
      </c>
      <c r="F38">
        <v>0.10191</v>
      </c>
      <c r="G38" t="s">
        <v>27</v>
      </c>
      <c r="H38" t="s">
        <v>212</v>
      </c>
      <c r="I38" t="s">
        <v>215</v>
      </c>
      <c r="J38">
        <v>90669071</v>
      </c>
      <c r="K38">
        <v>90670034</v>
      </c>
      <c r="L38">
        <v>392</v>
      </c>
      <c r="M38" t="s">
        <v>134</v>
      </c>
      <c r="N38" t="s">
        <v>279</v>
      </c>
      <c r="O38">
        <v>5</v>
      </c>
      <c r="P38">
        <v>15</v>
      </c>
      <c r="Q38">
        <v>9</v>
      </c>
      <c r="R38">
        <v>3</v>
      </c>
      <c r="S38">
        <v>2</v>
      </c>
      <c r="T38">
        <v>0</v>
      </c>
      <c r="U38">
        <v>0.64294809738100001</v>
      </c>
      <c r="V38">
        <v>1.8592377173000001</v>
      </c>
      <c r="W38">
        <v>1.1469874559</v>
      </c>
      <c r="X38">
        <v>0.38569309419300002</v>
      </c>
      <c r="Y38">
        <v>0.26299346208899999</v>
      </c>
      <c r="Z38">
        <v>0</v>
      </c>
    </row>
    <row r="39" spans="1:26" x14ac:dyDescent="0.2">
      <c r="A39" t="s">
        <v>38</v>
      </c>
      <c r="B39">
        <v>145.90499187771599</v>
      </c>
      <c r="C39">
        <v>125.11326001549</v>
      </c>
      <c r="D39">
        <v>0.17888999999999999</v>
      </c>
      <c r="E39" s="9" t="s">
        <v>280</v>
      </c>
      <c r="F39">
        <v>0.84008000000000005</v>
      </c>
      <c r="G39" t="s">
        <v>39</v>
      </c>
      <c r="H39" t="s">
        <v>212</v>
      </c>
      <c r="I39" t="s">
        <v>213</v>
      </c>
      <c r="J39">
        <v>90692632</v>
      </c>
      <c r="K39">
        <v>90695721</v>
      </c>
      <c r="L39">
        <v>519</v>
      </c>
      <c r="M39" t="s">
        <v>134</v>
      </c>
      <c r="N39" t="s">
        <v>281</v>
      </c>
      <c r="O39">
        <v>166</v>
      </c>
      <c r="P39">
        <v>185</v>
      </c>
      <c r="Q39">
        <v>128</v>
      </c>
      <c r="R39">
        <v>142</v>
      </c>
      <c r="S39">
        <v>169</v>
      </c>
      <c r="T39">
        <v>34</v>
      </c>
      <c r="U39">
        <v>16.122511981799999</v>
      </c>
      <c r="V39">
        <v>17.319450129500002</v>
      </c>
      <c r="W39">
        <v>12.3209682268</v>
      </c>
      <c r="X39">
        <v>13.7888377618</v>
      </c>
      <c r="Y39">
        <v>16.784962308699999</v>
      </c>
      <c r="Z39">
        <v>3.3476848602999998</v>
      </c>
    </row>
    <row r="40" spans="1:26" x14ac:dyDescent="0.2">
      <c r="A40" t="s">
        <v>62</v>
      </c>
      <c r="B40">
        <v>0</v>
      </c>
      <c r="C40">
        <v>1.05739029517621</v>
      </c>
      <c r="D40">
        <v>-0.38728000000000001</v>
      </c>
      <c r="E40" t="s">
        <v>282</v>
      </c>
      <c r="F40" s="10" t="s">
        <v>18</v>
      </c>
      <c r="G40" t="s">
        <v>63</v>
      </c>
      <c r="H40" t="s">
        <v>212</v>
      </c>
      <c r="I40" t="s">
        <v>213</v>
      </c>
      <c r="J40">
        <v>92583880</v>
      </c>
      <c r="K40">
        <v>92588997</v>
      </c>
      <c r="L40">
        <v>848</v>
      </c>
      <c r="M40" t="s">
        <v>134</v>
      </c>
      <c r="N40" t="s">
        <v>283</v>
      </c>
      <c r="O40">
        <v>0</v>
      </c>
      <c r="P40">
        <v>0</v>
      </c>
      <c r="Q40">
        <v>0</v>
      </c>
      <c r="R40">
        <v>2</v>
      </c>
      <c r="S40">
        <v>0</v>
      </c>
      <c r="T40">
        <v>1</v>
      </c>
      <c r="U40">
        <v>0</v>
      </c>
      <c r="V40">
        <v>0</v>
      </c>
      <c r="W40">
        <v>0</v>
      </c>
      <c r="X40">
        <v>0.118861393808</v>
      </c>
      <c r="Y40">
        <v>0</v>
      </c>
      <c r="Z40">
        <v>6.0261114126500002E-2</v>
      </c>
    </row>
    <row r="41" spans="1:26" x14ac:dyDescent="0.2">
      <c r="A41" t="s">
        <v>32</v>
      </c>
      <c r="B41">
        <v>1581.7297284394699</v>
      </c>
      <c r="C41">
        <v>1051.6015284001201</v>
      </c>
      <c r="D41">
        <v>0.58418999999999999</v>
      </c>
      <c r="E41" t="s">
        <v>284</v>
      </c>
      <c r="F41" s="9">
        <v>1.1921E-5</v>
      </c>
      <c r="G41" t="s">
        <v>33</v>
      </c>
      <c r="H41" t="s">
        <v>212</v>
      </c>
      <c r="I41" t="s">
        <v>213</v>
      </c>
      <c r="J41">
        <v>92483952</v>
      </c>
      <c r="K41">
        <v>92485895</v>
      </c>
      <c r="L41">
        <v>806</v>
      </c>
      <c r="M41" t="s">
        <v>134</v>
      </c>
      <c r="N41" t="s">
        <v>285</v>
      </c>
      <c r="O41">
        <v>1880</v>
      </c>
      <c r="P41">
        <v>1677</v>
      </c>
      <c r="Q41">
        <v>1637</v>
      </c>
      <c r="R41">
        <v>799</v>
      </c>
      <c r="S41">
        <v>1040</v>
      </c>
      <c r="T41">
        <v>1069</v>
      </c>
      <c r="U41">
        <v>117.574945371</v>
      </c>
      <c r="V41">
        <v>101.094551493</v>
      </c>
      <c r="W41">
        <v>101.46490741700001</v>
      </c>
      <c r="X41">
        <v>49.959537901600001</v>
      </c>
      <c r="Y41">
        <v>66.511894928299995</v>
      </c>
      <c r="Z41">
        <v>67.775959167500005</v>
      </c>
    </row>
    <row r="42" spans="1:26" x14ac:dyDescent="0.2">
      <c r="A42" t="s">
        <v>14</v>
      </c>
      <c r="B42">
        <v>1083.6603378403199</v>
      </c>
      <c r="C42">
        <v>205.84836071378501</v>
      </c>
      <c r="D42">
        <v>2.3713000000000002</v>
      </c>
      <c r="E42" s="9" t="s">
        <v>286</v>
      </c>
      <c r="F42" s="9">
        <v>1.0322999999999999E-62</v>
      </c>
      <c r="G42" t="s">
        <v>15</v>
      </c>
      <c r="H42" t="s">
        <v>212</v>
      </c>
      <c r="I42" t="s">
        <v>213</v>
      </c>
      <c r="J42">
        <v>92436809</v>
      </c>
      <c r="K42">
        <v>92438779</v>
      </c>
      <c r="L42">
        <v>820</v>
      </c>
      <c r="M42" t="s">
        <v>134</v>
      </c>
      <c r="N42" t="s">
        <v>287</v>
      </c>
      <c r="O42">
        <v>1152</v>
      </c>
      <c r="P42">
        <v>1061</v>
      </c>
      <c r="Q42">
        <v>1353</v>
      </c>
      <c r="R42">
        <v>159</v>
      </c>
      <c r="S42">
        <v>210</v>
      </c>
      <c r="T42">
        <v>200</v>
      </c>
      <c r="U42">
        <v>70.815871611700004</v>
      </c>
      <c r="V42">
        <v>62.868233941100002</v>
      </c>
      <c r="W42">
        <v>82.430165164100003</v>
      </c>
      <c r="X42">
        <v>9.7721460060399998</v>
      </c>
      <c r="Y42">
        <v>13.200988901900001</v>
      </c>
      <c r="Z42">
        <v>12.4637621413</v>
      </c>
    </row>
    <row r="43" spans="1:26" x14ac:dyDescent="0.2">
      <c r="A43" t="s">
        <v>34</v>
      </c>
      <c r="B43">
        <v>3.0767183266694098</v>
      </c>
      <c r="C43">
        <v>1.80634413865207</v>
      </c>
      <c r="D43">
        <v>0.34845999999999999</v>
      </c>
      <c r="E43" t="s">
        <v>288</v>
      </c>
      <c r="F43">
        <v>0.74258000000000002</v>
      </c>
      <c r="G43" t="s">
        <v>35</v>
      </c>
      <c r="H43" t="s">
        <v>212</v>
      </c>
      <c r="I43" t="s">
        <v>215</v>
      </c>
      <c r="J43">
        <v>92316705</v>
      </c>
      <c r="K43">
        <v>92318085</v>
      </c>
      <c r="L43">
        <v>699</v>
      </c>
      <c r="M43" t="s">
        <v>134</v>
      </c>
      <c r="N43" t="s">
        <v>289</v>
      </c>
      <c r="O43">
        <v>6</v>
      </c>
      <c r="P43">
        <v>3</v>
      </c>
      <c r="Q43">
        <v>1</v>
      </c>
      <c r="R43">
        <v>2</v>
      </c>
      <c r="S43">
        <v>2</v>
      </c>
      <c r="T43">
        <v>1</v>
      </c>
      <c r="U43">
        <v>0.43267923463199998</v>
      </c>
      <c r="V43">
        <v>0.20853252794800001</v>
      </c>
      <c r="W43">
        <v>7.1470208665300003E-2</v>
      </c>
      <c r="X43">
        <v>0.14419808576400001</v>
      </c>
      <c r="Y43">
        <v>0.14748703453299999</v>
      </c>
      <c r="Z43">
        <v>7.3106473217800005E-2</v>
      </c>
    </row>
    <row r="44" spans="1:26" x14ac:dyDescent="0.2">
      <c r="A44" t="s">
        <v>64</v>
      </c>
      <c r="B44">
        <v>0.61440528455488697</v>
      </c>
      <c r="C44">
        <v>1.8395416147127399</v>
      </c>
      <c r="D44">
        <v>-0.42303000000000002</v>
      </c>
      <c r="E44" t="s">
        <v>290</v>
      </c>
      <c r="F44" s="10" t="s">
        <v>18</v>
      </c>
      <c r="G44" t="s">
        <v>65</v>
      </c>
      <c r="H44" t="s">
        <v>212</v>
      </c>
      <c r="I44" t="s">
        <v>215</v>
      </c>
      <c r="J44">
        <v>92339140</v>
      </c>
      <c r="K44">
        <v>92340873</v>
      </c>
      <c r="L44">
        <v>681</v>
      </c>
      <c r="M44" t="s">
        <v>134</v>
      </c>
      <c r="N44" t="s">
        <v>291</v>
      </c>
      <c r="O44">
        <v>1</v>
      </c>
      <c r="P44">
        <v>1</v>
      </c>
      <c r="Q44">
        <v>0</v>
      </c>
      <c r="R44">
        <v>0</v>
      </c>
      <c r="S44">
        <v>3</v>
      </c>
      <c r="T44">
        <v>2</v>
      </c>
      <c r="U44">
        <v>7.40192816956E-2</v>
      </c>
      <c r="V44">
        <v>7.1348133644600006E-2</v>
      </c>
      <c r="W44">
        <v>0</v>
      </c>
      <c r="X44">
        <v>0</v>
      </c>
      <c r="Y44">
        <v>0.22707805537199999</v>
      </c>
      <c r="Z44">
        <v>0.150077605813</v>
      </c>
    </row>
    <row r="45" spans="1:26" x14ac:dyDescent="0.2">
      <c r="A45" t="s">
        <v>40</v>
      </c>
      <c r="B45">
        <v>0.60524579338001305</v>
      </c>
      <c r="C45">
        <v>0</v>
      </c>
      <c r="D45">
        <v>0.16208</v>
      </c>
      <c r="E45" s="9" t="s">
        <v>292</v>
      </c>
      <c r="F45" s="10" t="s">
        <v>18</v>
      </c>
      <c r="G45" t="s">
        <v>41</v>
      </c>
      <c r="H45" t="s">
        <v>212</v>
      </c>
      <c r="I45" t="s">
        <v>215</v>
      </c>
      <c r="J45">
        <v>92352143</v>
      </c>
      <c r="K45">
        <v>92353449</v>
      </c>
      <c r="L45">
        <v>647</v>
      </c>
      <c r="M45" t="s">
        <v>134</v>
      </c>
      <c r="N45" t="s">
        <v>293</v>
      </c>
      <c r="O45">
        <v>0</v>
      </c>
      <c r="P45">
        <v>2</v>
      </c>
      <c r="Q45">
        <v>0</v>
      </c>
      <c r="R45">
        <v>0</v>
      </c>
      <c r="S45">
        <v>0</v>
      </c>
      <c r="T45">
        <v>0</v>
      </c>
      <c r="U45">
        <v>0</v>
      </c>
      <c r="V45">
        <v>0.15019498921800001</v>
      </c>
      <c r="W45">
        <v>0</v>
      </c>
      <c r="X45">
        <v>0</v>
      </c>
      <c r="Y45">
        <v>0</v>
      </c>
      <c r="Z45">
        <v>0</v>
      </c>
    </row>
    <row r="46" spans="1:26" x14ac:dyDescent="0.2">
      <c r="A46" t="s">
        <v>28</v>
      </c>
      <c r="B46">
        <v>3.3567789703448701</v>
      </c>
      <c r="C46">
        <v>0.37447692173793001</v>
      </c>
      <c r="D46">
        <v>0.98550000000000004</v>
      </c>
      <c r="E46" t="s">
        <v>294</v>
      </c>
      <c r="F46">
        <v>0.23874999999999899</v>
      </c>
      <c r="G46" t="s">
        <v>29</v>
      </c>
      <c r="H46" t="s">
        <v>212</v>
      </c>
      <c r="I46" t="s">
        <v>215</v>
      </c>
      <c r="J46">
        <v>92365187</v>
      </c>
      <c r="K46">
        <v>92366442</v>
      </c>
      <c r="L46">
        <v>609</v>
      </c>
      <c r="M46" t="s">
        <v>134</v>
      </c>
      <c r="N46" t="s">
        <v>295</v>
      </c>
      <c r="O46">
        <v>5</v>
      </c>
      <c r="P46">
        <v>2</v>
      </c>
      <c r="Q46">
        <v>4</v>
      </c>
      <c r="R46">
        <v>0</v>
      </c>
      <c r="S46">
        <v>1</v>
      </c>
      <c r="T46">
        <v>0</v>
      </c>
      <c r="U46">
        <v>0.413851648889</v>
      </c>
      <c r="V46">
        <v>0.15956676194399999</v>
      </c>
      <c r="W46">
        <v>0.32812923387199999</v>
      </c>
      <c r="X46">
        <v>0</v>
      </c>
      <c r="Y46">
        <v>8.4641574005600004E-2</v>
      </c>
      <c r="Z46">
        <v>0</v>
      </c>
    </row>
    <row r="47" spans="1:26" x14ac:dyDescent="0.2">
      <c r="A47" t="s">
        <v>94</v>
      </c>
      <c r="B47">
        <v>1.8023346183003699</v>
      </c>
      <c r="C47">
        <v>8.4316237689318498</v>
      </c>
      <c r="D47">
        <v>-1.2586999999999999</v>
      </c>
      <c r="E47" t="s">
        <v>296</v>
      </c>
      <c r="F47">
        <v>0.12548000000000001</v>
      </c>
      <c r="G47" t="s">
        <v>95</v>
      </c>
      <c r="H47" t="s">
        <v>212</v>
      </c>
      <c r="I47" t="s">
        <v>215</v>
      </c>
      <c r="J47">
        <v>92373915</v>
      </c>
      <c r="K47">
        <v>92375229</v>
      </c>
      <c r="L47">
        <v>651</v>
      </c>
      <c r="M47" t="s">
        <v>180</v>
      </c>
      <c r="N47" t="s">
        <v>297</v>
      </c>
      <c r="O47">
        <v>0</v>
      </c>
      <c r="P47">
        <v>3</v>
      </c>
      <c r="Q47">
        <v>3</v>
      </c>
      <c r="R47">
        <v>4</v>
      </c>
      <c r="S47">
        <v>14</v>
      </c>
      <c r="T47">
        <v>5</v>
      </c>
      <c r="U47">
        <v>0</v>
      </c>
      <c r="V47">
        <v>0.223908198212</v>
      </c>
      <c r="W47">
        <v>0.23021970441</v>
      </c>
      <c r="X47">
        <v>0.30966040537400003</v>
      </c>
      <c r="Y47">
        <v>1.1085315821399999</v>
      </c>
      <c r="Z47">
        <v>0.39248406128500002</v>
      </c>
    </row>
    <row r="48" spans="1:26" x14ac:dyDescent="0.2">
      <c r="A48" t="s">
        <v>36</v>
      </c>
      <c r="B48">
        <v>5.1908353328346601</v>
      </c>
      <c r="C48">
        <v>3.5885877549470901</v>
      </c>
      <c r="D48">
        <v>0.30162</v>
      </c>
      <c r="E48" s="9" t="s">
        <v>298</v>
      </c>
      <c r="F48">
        <v>0.77873000000000003</v>
      </c>
      <c r="G48" t="s">
        <v>37</v>
      </c>
      <c r="H48" t="s">
        <v>212</v>
      </c>
      <c r="I48" t="s">
        <v>215</v>
      </c>
      <c r="J48">
        <v>92385685</v>
      </c>
      <c r="K48">
        <v>92387324</v>
      </c>
      <c r="L48">
        <v>752</v>
      </c>
      <c r="M48" t="s">
        <v>134</v>
      </c>
      <c r="N48" t="s">
        <v>299</v>
      </c>
      <c r="O48">
        <v>7</v>
      </c>
      <c r="P48">
        <v>6</v>
      </c>
      <c r="Q48">
        <v>4</v>
      </c>
      <c r="R48">
        <v>1</v>
      </c>
      <c r="S48">
        <v>1</v>
      </c>
      <c r="T48">
        <v>8</v>
      </c>
      <c r="U48">
        <v>0.469215313621</v>
      </c>
      <c r="V48">
        <v>0.38767084318099998</v>
      </c>
      <c r="W48">
        <v>0.26573231838799999</v>
      </c>
      <c r="X48">
        <v>6.7017594380999995E-2</v>
      </c>
      <c r="Y48">
        <v>6.8546168310400002E-2</v>
      </c>
      <c r="Z48">
        <v>0.54363217850300005</v>
      </c>
    </row>
    <row r="49" spans="1:26" x14ac:dyDescent="0.2">
      <c r="A49" t="s">
        <v>46</v>
      </c>
      <c r="B49">
        <v>0.912560593965002</v>
      </c>
      <c r="C49">
        <v>0.72414435695129797</v>
      </c>
      <c r="D49">
        <v>7.961E-2</v>
      </c>
      <c r="E49" t="s">
        <v>300</v>
      </c>
      <c r="F49" s="10" t="s">
        <v>18</v>
      </c>
      <c r="G49" t="s">
        <v>47</v>
      </c>
      <c r="H49" t="s">
        <v>212</v>
      </c>
      <c r="I49" t="s">
        <v>215</v>
      </c>
      <c r="J49">
        <v>92407991</v>
      </c>
      <c r="K49">
        <v>92409271</v>
      </c>
      <c r="L49">
        <v>617</v>
      </c>
      <c r="M49" t="s">
        <v>134</v>
      </c>
      <c r="N49" t="s">
        <v>301</v>
      </c>
      <c r="O49">
        <v>1</v>
      </c>
      <c r="P49">
        <v>1</v>
      </c>
      <c r="Q49">
        <v>1</v>
      </c>
      <c r="R49">
        <v>1</v>
      </c>
      <c r="S49">
        <v>1</v>
      </c>
      <c r="T49">
        <v>0</v>
      </c>
      <c r="U49">
        <v>8.1697132633199998E-2</v>
      </c>
      <c r="V49">
        <v>7.8748912499200005E-2</v>
      </c>
      <c r="W49">
        <v>8.0968680481400004E-2</v>
      </c>
      <c r="X49">
        <v>8.1681087479000006E-2</v>
      </c>
      <c r="Y49">
        <v>8.3544114375000006E-2</v>
      </c>
      <c r="Z49">
        <v>0</v>
      </c>
    </row>
    <row r="50" spans="1:26" x14ac:dyDescent="0.2">
      <c r="A50" t="s">
        <v>22</v>
      </c>
      <c r="B50">
        <v>6.6905470544450196</v>
      </c>
      <c r="C50">
        <v>0.37447692173793001</v>
      </c>
      <c r="D50">
        <v>1.7087000000000001</v>
      </c>
      <c r="E50" t="s">
        <v>302</v>
      </c>
      <c r="F50" s="9">
        <v>3.0630000000000001E-2</v>
      </c>
      <c r="G50" t="s">
        <v>23</v>
      </c>
      <c r="H50" t="s">
        <v>212</v>
      </c>
      <c r="I50" t="s">
        <v>215</v>
      </c>
      <c r="J50">
        <v>92418087</v>
      </c>
      <c r="K50">
        <v>92419396</v>
      </c>
      <c r="L50">
        <v>673</v>
      </c>
      <c r="M50" t="s">
        <v>134</v>
      </c>
      <c r="N50" t="s">
        <v>303</v>
      </c>
      <c r="O50">
        <v>7</v>
      </c>
      <c r="P50">
        <v>8</v>
      </c>
      <c r="Q50">
        <v>7</v>
      </c>
      <c r="R50">
        <v>0</v>
      </c>
      <c r="S50">
        <v>1</v>
      </c>
      <c r="T50">
        <v>0</v>
      </c>
      <c r="U50">
        <v>0.52429408000400002</v>
      </c>
      <c r="V50">
        <v>0.57757003283200004</v>
      </c>
      <c r="W50">
        <v>0.51961921396599997</v>
      </c>
      <c r="X50">
        <v>0</v>
      </c>
      <c r="Y50">
        <v>7.6592449583100006E-2</v>
      </c>
      <c r="Z50">
        <v>0</v>
      </c>
    </row>
    <row r="51" spans="1:26" x14ac:dyDescent="0.2">
      <c r="A51" t="s">
        <v>10</v>
      </c>
      <c r="B51">
        <v>52.047899916809598</v>
      </c>
      <c r="C51">
        <v>6.1431767729075002</v>
      </c>
      <c r="D51">
        <v>2.6787000000000001</v>
      </c>
      <c r="E51" s="9" t="s">
        <v>304</v>
      </c>
      <c r="F51" s="9">
        <v>1.1828E-8</v>
      </c>
      <c r="G51" t="s">
        <v>11</v>
      </c>
      <c r="H51" t="s">
        <v>212</v>
      </c>
      <c r="I51" t="s">
        <v>215</v>
      </c>
      <c r="J51">
        <v>92432582</v>
      </c>
      <c r="K51">
        <v>92433925</v>
      </c>
      <c r="L51">
        <v>637</v>
      </c>
      <c r="M51" t="s">
        <v>134</v>
      </c>
      <c r="N51" t="s">
        <v>305</v>
      </c>
      <c r="O51">
        <v>60</v>
      </c>
      <c r="P51">
        <v>55</v>
      </c>
      <c r="Q51">
        <v>56</v>
      </c>
      <c r="R51">
        <v>7</v>
      </c>
      <c r="S51">
        <v>7</v>
      </c>
      <c r="T51">
        <v>3</v>
      </c>
      <c r="U51">
        <v>4.7479244114299997</v>
      </c>
      <c r="V51">
        <v>4.1952030544100003</v>
      </c>
      <c r="W51">
        <v>4.3918835918300001</v>
      </c>
      <c r="X51">
        <v>0.55381572499499998</v>
      </c>
      <c r="Y51">
        <v>0.56644745680700004</v>
      </c>
      <c r="Z51">
        <v>0.24066605076600001</v>
      </c>
    </row>
    <row r="52" spans="1:26" x14ac:dyDescent="0.2">
      <c r="A52" t="s">
        <v>108</v>
      </c>
      <c r="B52">
        <v>0.60993769727499503</v>
      </c>
      <c r="C52">
        <v>16.8764515258556</v>
      </c>
      <c r="D52">
        <v>-2.6829000000000001</v>
      </c>
      <c r="E52" t="s">
        <v>306</v>
      </c>
      <c r="F52" s="9">
        <v>1.5054000000000001E-4</v>
      </c>
      <c r="G52" t="s">
        <v>109</v>
      </c>
      <c r="H52" t="s">
        <v>212</v>
      </c>
      <c r="I52" t="s">
        <v>213</v>
      </c>
      <c r="J52">
        <v>92456502</v>
      </c>
      <c r="K52">
        <v>92458720</v>
      </c>
      <c r="L52">
        <v>1222</v>
      </c>
      <c r="M52" t="s">
        <v>134</v>
      </c>
      <c r="N52" t="s">
        <v>307</v>
      </c>
      <c r="O52">
        <v>1</v>
      </c>
      <c r="P52">
        <v>0</v>
      </c>
      <c r="Q52">
        <v>1</v>
      </c>
      <c r="R52">
        <v>8</v>
      </c>
      <c r="S52">
        <v>7</v>
      </c>
      <c r="T52">
        <v>32</v>
      </c>
      <c r="U52">
        <v>4.1249697900700003E-2</v>
      </c>
      <c r="V52">
        <v>0</v>
      </c>
      <c r="W52">
        <v>4.08818951367E-2</v>
      </c>
      <c r="X52">
        <v>0.32993277233700002</v>
      </c>
      <c r="Y52">
        <v>0.29527580195199998</v>
      </c>
      <c r="Z52">
        <v>1.3381715163100001</v>
      </c>
    </row>
    <row r="53" spans="1:26" x14ac:dyDescent="0.2">
      <c r="A53" t="s">
        <v>24</v>
      </c>
      <c r="B53">
        <v>4.2101393465958301</v>
      </c>
      <c r="C53">
        <v>0</v>
      </c>
      <c r="D53">
        <v>1.3322000000000001</v>
      </c>
      <c r="E53" t="s">
        <v>308</v>
      </c>
      <c r="F53" s="9">
        <v>8.8234000000000007E-2</v>
      </c>
      <c r="G53" t="s">
        <v>25</v>
      </c>
      <c r="H53" t="s">
        <v>212</v>
      </c>
      <c r="I53" t="s">
        <v>213</v>
      </c>
      <c r="J53">
        <v>92500263</v>
      </c>
      <c r="K53">
        <v>92500493</v>
      </c>
      <c r="L53">
        <v>231</v>
      </c>
      <c r="M53" t="s">
        <v>134</v>
      </c>
      <c r="N53" t="s">
        <v>309</v>
      </c>
      <c r="O53">
        <v>1</v>
      </c>
      <c r="P53">
        <v>5</v>
      </c>
      <c r="Q53">
        <v>8</v>
      </c>
      <c r="R53">
        <v>0</v>
      </c>
      <c r="S53">
        <v>0</v>
      </c>
      <c r="T53">
        <v>0</v>
      </c>
      <c r="U53">
        <v>0.21821268759599999</v>
      </c>
      <c r="V53">
        <v>1.0516900219</v>
      </c>
      <c r="W53">
        <v>1.73013596042</v>
      </c>
      <c r="X53">
        <v>0</v>
      </c>
      <c r="Y53">
        <v>0</v>
      </c>
      <c r="Z53">
        <v>0</v>
      </c>
    </row>
    <row r="54" spans="1:26" x14ac:dyDescent="0.2">
      <c r="A54" t="s">
        <v>42</v>
      </c>
      <c r="B54">
        <v>0.61440528455488697</v>
      </c>
      <c r="C54">
        <v>0</v>
      </c>
      <c r="D54">
        <v>0.16208</v>
      </c>
      <c r="E54" s="9" t="s">
        <v>292</v>
      </c>
      <c r="F54" s="10" t="s">
        <v>18</v>
      </c>
      <c r="G54" t="s">
        <v>43</v>
      </c>
      <c r="H54" t="s">
        <v>212</v>
      </c>
      <c r="I54" t="s">
        <v>215</v>
      </c>
      <c r="J54">
        <v>93468754</v>
      </c>
      <c r="K54">
        <v>93471980</v>
      </c>
      <c r="L54">
        <v>2066</v>
      </c>
      <c r="M54" t="s">
        <v>134</v>
      </c>
      <c r="N54" t="s">
        <v>310</v>
      </c>
      <c r="O54">
        <v>1</v>
      </c>
      <c r="P54">
        <v>1</v>
      </c>
      <c r="Q54">
        <v>0</v>
      </c>
      <c r="R54">
        <v>0</v>
      </c>
      <c r="S54">
        <v>0</v>
      </c>
      <c r="T54">
        <v>0</v>
      </c>
      <c r="U54">
        <v>2.4398417635399999E-2</v>
      </c>
      <c r="V54">
        <v>2.3517947246800001E-2</v>
      </c>
      <c r="W54">
        <v>0</v>
      </c>
      <c r="X54">
        <v>0</v>
      </c>
      <c r="Y54">
        <v>0</v>
      </c>
      <c r="Z54">
        <v>0</v>
      </c>
    </row>
    <row r="55" spans="1:26" x14ac:dyDescent="0.2">
      <c r="A55" t="s">
        <v>311</v>
      </c>
      <c r="B55">
        <v>0.91702818124489305</v>
      </c>
      <c r="C55">
        <v>8.2659908707122707</v>
      </c>
      <c r="D55">
        <v>-1.6452</v>
      </c>
      <c r="E55">
        <v>1.3058E-2</v>
      </c>
      <c r="F55">
        <v>3.7012000000000003E-2</v>
      </c>
      <c r="G55" t="s">
        <v>312</v>
      </c>
      <c r="H55" t="s">
        <v>212</v>
      </c>
      <c r="I55" t="s">
        <v>215</v>
      </c>
      <c r="J55">
        <v>93273541</v>
      </c>
      <c r="K55">
        <v>93293691</v>
      </c>
      <c r="L55">
        <v>14502</v>
      </c>
      <c r="M55" t="s">
        <v>315</v>
      </c>
      <c r="N55" t="s">
        <v>316</v>
      </c>
      <c r="O55">
        <v>1</v>
      </c>
      <c r="P55">
        <v>2</v>
      </c>
      <c r="Q55">
        <v>0</v>
      </c>
      <c r="R55">
        <v>12</v>
      </c>
      <c r="S55">
        <v>8</v>
      </c>
      <c r="T55">
        <v>3</v>
      </c>
      <c r="U55">
        <v>3.4758744197100002E-3</v>
      </c>
      <c r="V55">
        <v>6.7008797423800002E-3</v>
      </c>
      <c r="W55">
        <v>0</v>
      </c>
      <c r="X55">
        <v>4.17023011788E-2</v>
      </c>
      <c r="Y55">
        <v>2.8435646707700001E-2</v>
      </c>
      <c r="Z55">
        <v>1.05712504715E-2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EDC genes</vt:lpstr>
      <vt:lpstr>K10rtTA vs Spastin</vt:lpstr>
      <vt:lpstr>E14_IC vs E16_Spinous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Prado Mantilla</dc:creator>
  <cp:lastModifiedBy>Terry Lechler, Ph.D.</cp:lastModifiedBy>
  <dcterms:created xsi:type="dcterms:W3CDTF">2025-04-30T16:44:15Z</dcterms:created>
  <dcterms:modified xsi:type="dcterms:W3CDTF">2025-05-05T13:43:13Z</dcterms:modified>
</cp:coreProperties>
</file>