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01_Paper figure raw data\Source data\"/>
    </mc:Choice>
  </mc:AlternateContent>
  <bookViews>
    <workbookView xWindow="-108" yWindow="-108" windowWidth="23256" windowHeight="12576" activeTab="5"/>
  </bookViews>
  <sheets>
    <sheet name="Fig 5B" sheetId="1" r:id="rId1"/>
    <sheet name="Fig 5C" sheetId="2" r:id="rId2"/>
    <sheet name="Fig 5D" sheetId="3" r:id="rId3"/>
    <sheet name="Fig 5-S1B" sheetId="4" r:id="rId4"/>
    <sheet name="Fig 5-S1C" sheetId="5" r:id="rId5"/>
    <sheet name="Fig 5-S1E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6" l="1"/>
  <c r="B10" i="6"/>
  <c r="C9" i="6"/>
  <c r="B9" i="6"/>
  <c r="C7" i="5"/>
  <c r="D7" i="5"/>
  <c r="B7" i="5"/>
  <c r="C6" i="5"/>
  <c r="D6" i="5"/>
  <c r="B6" i="5"/>
  <c r="C7" i="4"/>
  <c r="D7" i="4"/>
  <c r="B7" i="4"/>
  <c r="C6" i="4"/>
  <c r="D6" i="4"/>
  <c r="B6" i="4"/>
  <c r="C20" i="3" l="1"/>
  <c r="D20" i="3"/>
  <c r="E20" i="3"/>
  <c r="F20" i="3"/>
  <c r="G20" i="3"/>
  <c r="H20" i="3"/>
  <c r="C19" i="3"/>
  <c r="D19" i="3"/>
  <c r="E19" i="3"/>
  <c r="F19" i="3"/>
  <c r="G19" i="3"/>
  <c r="H19" i="3"/>
  <c r="B20" i="3"/>
  <c r="B19" i="3"/>
  <c r="H48" i="2" l="1"/>
  <c r="G48" i="2"/>
  <c r="F48" i="2"/>
  <c r="E48" i="2"/>
  <c r="D48" i="2"/>
  <c r="C48" i="2"/>
  <c r="B48" i="2"/>
  <c r="H47" i="2"/>
  <c r="G47" i="2"/>
  <c r="F47" i="2"/>
  <c r="E47" i="2"/>
  <c r="D47" i="2"/>
  <c r="C47" i="2"/>
  <c r="B47" i="2"/>
  <c r="C48" i="1"/>
  <c r="D48" i="1"/>
  <c r="E48" i="1"/>
  <c r="F48" i="1"/>
  <c r="G48" i="1"/>
  <c r="H48" i="1"/>
  <c r="B48" i="1"/>
  <c r="C47" i="1"/>
  <c r="D47" i="1"/>
  <c r="E47" i="1"/>
  <c r="F47" i="1"/>
  <c r="G47" i="1"/>
  <c r="H47" i="1"/>
  <c r="B47" i="1"/>
</calcChain>
</file>

<file path=xl/sharedStrings.xml><?xml version="1.0" encoding="utf-8"?>
<sst xmlns="http://schemas.openxmlformats.org/spreadsheetml/2006/main" count="274" uniqueCount="87">
  <si>
    <r>
      <t>θ</t>
    </r>
    <r>
      <rPr>
        <i/>
        <vertAlign val="subscript"/>
        <sz val="11"/>
        <color theme="1"/>
        <rFont val="Calibri"/>
        <family val="2"/>
      </rPr>
      <t>N-C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(°)</t>
    </r>
  </si>
  <si>
    <t>n</t>
  </si>
  <si>
    <t>sh-Ctrl</t>
  </si>
  <si>
    <t>sh-Rab11</t>
  </si>
  <si>
    <t>sh-Sec15</t>
  </si>
  <si>
    <t>sh-MyoVb</t>
  </si>
  <si>
    <t>sh-Par3</t>
  </si>
  <si>
    <t>sh-Crb3</t>
  </si>
  <si>
    <t>sh-Cdc42</t>
  </si>
  <si>
    <t>mean</t>
  </si>
  <si>
    <t>SD</t>
  </si>
  <si>
    <r>
      <t>L</t>
    </r>
    <r>
      <rPr>
        <i/>
        <vertAlign val="subscript"/>
        <sz val="11"/>
        <color theme="1"/>
        <rFont val="Calibri"/>
        <family val="2"/>
      </rPr>
      <t>O-C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(µm)</t>
    </r>
  </si>
  <si>
    <r>
      <t>L</t>
    </r>
    <r>
      <rPr>
        <i/>
        <vertAlign val="subscript"/>
        <sz val="11"/>
        <color theme="1"/>
        <rFont val="Calibri"/>
        <family val="2"/>
      </rPr>
      <t>IC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(µm)</t>
    </r>
  </si>
  <si>
    <t>Kruskal-Wallis test</t>
  </si>
  <si>
    <t>P value</t>
  </si>
  <si>
    <t>&lt;0.0001</t>
  </si>
  <si>
    <t>Exact or approximate P value?</t>
  </si>
  <si>
    <t>Approximate</t>
  </si>
  <si>
    <t>P value summary</t>
  </si>
  <si>
    <t>****</t>
  </si>
  <si>
    <t>Do the medians vary signif. (P &lt; 0.05)?</t>
  </si>
  <si>
    <t>Yes</t>
  </si>
  <si>
    <t>Number of groups</t>
  </si>
  <si>
    <t>Kruskal-Wallis statistic</t>
  </si>
  <si>
    <t>Dunn's multiple comparisons test</t>
  </si>
  <si>
    <t>Mean rank diff.</t>
  </si>
  <si>
    <t>Significant?</t>
  </si>
  <si>
    <t>Summary</t>
  </si>
  <si>
    <t>Adjusted P Value</t>
  </si>
  <si>
    <t>A-?</t>
  </si>
  <si>
    <t>sh-Ctrl vs. sh-Rab11a</t>
  </si>
  <si>
    <t>No</t>
  </si>
  <si>
    <t>ns</t>
  </si>
  <si>
    <t>&gt;0.9999</t>
  </si>
  <si>
    <t>B</t>
  </si>
  <si>
    <t>sh-Rab11a</t>
  </si>
  <si>
    <t>sh-Ctrl vs. sh-Sec15a</t>
  </si>
  <si>
    <t>C</t>
  </si>
  <si>
    <t>sh-Sec15a</t>
  </si>
  <si>
    <t>sh-Ctrl vs. sh-MyoVb</t>
  </si>
  <si>
    <t>D</t>
  </si>
  <si>
    <t>sh-Ctrl vs. sh-Par3</t>
  </si>
  <si>
    <t>***</t>
  </si>
  <si>
    <t>E</t>
  </si>
  <si>
    <t>sh-Ctrl vs. sh-Crb3</t>
  </si>
  <si>
    <t>F</t>
  </si>
  <si>
    <t>sh-Ctrl vs. sh-Cdc42</t>
  </si>
  <si>
    <t>G</t>
  </si>
  <si>
    <t>**</t>
  </si>
  <si>
    <t>*</t>
  </si>
  <si>
    <t>Post-CK</t>
  </si>
  <si>
    <t>Ctrl</t>
  </si>
  <si>
    <t>sh#1</t>
  </si>
  <si>
    <t>sh#2</t>
  </si>
  <si>
    <t>Sec15 mRNA expression level</t>
  </si>
  <si>
    <t>MyoVb mRNA expression level</t>
  </si>
  <si>
    <t>Crb3 mRNA expression level</t>
  </si>
  <si>
    <t>shCrb3</t>
  </si>
  <si>
    <t>Kruskal-Wallis test</t>
  </si>
  <si>
    <t>  P value</t>
  </si>
  <si>
    <t>  Exact or approximate P value?</t>
  </si>
  <si>
    <t>Exact</t>
  </si>
  <si>
    <t>  P value summary</t>
  </si>
  <si>
    <t>  Do the medians vary signif. (P &lt; 0.05)?</t>
  </si>
  <si>
    <t>  Number of groups</t>
  </si>
  <si>
    <t>  Kruskal-Wallis statistic</t>
  </si>
  <si>
    <t>Dunn's multiple comparisons test</t>
  </si>
  <si>
    <t>Mean rank diff.</t>
  </si>
  <si>
    <t>Adjusted P Value</t>
  </si>
  <si>
    <t>  Ctrl vs. shSec15-1</t>
  </si>
  <si>
    <t>shSec15-1</t>
  </si>
  <si>
    <t>  Ctrl vs. shSec15-2</t>
  </si>
  <si>
    <t>shSec15-2</t>
  </si>
  <si>
    <t>  Ctrl vs. shMyoVb-1</t>
  </si>
  <si>
    <t>shMyoVb-1</t>
  </si>
  <si>
    <t>  Ctrl vs. shMyoVb-2</t>
  </si>
  <si>
    <t>shMyoVb-2</t>
  </si>
  <si>
    <t>Mann Whitney test</t>
  </si>
  <si>
    <t>    P value</t>
  </si>
  <si>
    <t>    Exact or approximate P value?</t>
  </si>
  <si>
    <t>    P value summary</t>
  </si>
  <si>
    <t>    Significantly different (P &lt; 0.05)?</t>
  </si>
  <si>
    <t>    One- or two-tailed P value?</t>
  </si>
  <si>
    <t>Two-tailed</t>
  </si>
  <si>
    <t>    Sum of  ranks in column A,B</t>
  </si>
  <si>
    <t>24 , 21</t>
  </si>
  <si>
    <t>    Mann-Whitney 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</si>
</sst>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selection activeCell="I1" sqref="I1"/>
    </sheetView>
  </sheetViews>
  <sheetFormatPr defaultRowHeight="14.4" x14ac:dyDescent="0.3"/>
  <cols>
    <col min="10" max="10" width="33.6640625" bestFit="1" customWidth="1"/>
  </cols>
  <sheetData>
    <row r="1" spans="1:16" ht="15.6" x14ac:dyDescent="0.35">
      <c r="A1" t="s">
        <v>50</v>
      </c>
      <c r="B1" s="3" t="s">
        <v>0</v>
      </c>
      <c r="C1" s="3"/>
      <c r="D1" s="3"/>
      <c r="E1" s="3"/>
      <c r="F1" s="3"/>
      <c r="G1" s="3"/>
      <c r="H1" s="3"/>
      <c r="J1" s="2" t="s">
        <v>13</v>
      </c>
      <c r="K1" s="1"/>
    </row>
    <row r="2" spans="1:1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J2" s="2" t="s">
        <v>14</v>
      </c>
      <c r="K2" s="1" t="s">
        <v>15</v>
      </c>
    </row>
    <row r="3" spans="1:16" x14ac:dyDescent="0.3">
      <c r="A3">
        <v>1</v>
      </c>
      <c r="B3">
        <v>15.852765724581698</v>
      </c>
      <c r="C3">
        <v>45.064315510598327</v>
      </c>
      <c r="D3">
        <v>28.187867788963693</v>
      </c>
      <c r="E3">
        <v>27.689981173616037</v>
      </c>
      <c r="F3">
        <v>93.19254464016997</v>
      </c>
      <c r="G3">
        <v>16.650072571632105</v>
      </c>
      <c r="H3">
        <v>84.77955</v>
      </c>
      <c r="J3" s="2" t="s">
        <v>16</v>
      </c>
      <c r="K3" s="1" t="s">
        <v>17</v>
      </c>
    </row>
    <row r="4" spans="1:16" x14ac:dyDescent="0.3">
      <c r="A4">
        <v>2</v>
      </c>
      <c r="B4">
        <v>32.794940755893066</v>
      </c>
      <c r="C4">
        <v>27.19989637781946</v>
      </c>
      <c r="D4">
        <v>24.986899808840271</v>
      </c>
      <c r="E4">
        <v>20.972812728372617</v>
      </c>
      <c r="F4">
        <v>24.704966870681908</v>
      </c>
      <c r="G4">
        <v>12.891569426755259</v>
      </c>
      <c r="H4">
        <v>42.035179999999997</v>
      </c>
      <c r="J4" s="2" t="s">
        <v>18</v>
      </c>
      <c r="K4" s="1" t="s">
        <v>19</v>
      </c>
    </row>
    <row r="5" spans="1:16" x14ac:dyDescent="0.3">
      <c r="A5">
        <v>3</v>
      </c>
      <c r="B5">
        <v>36.754695419951723</v>
      </c>
      <c r="C5">
        <v>15.73780730423454</v>
      </c>
      <c r="D5">
        <v>50.13069017191409</v>
      </c>
      <c r="E5">
        <v>14.3723038052562</v>
      </c>
      <c r="F5">
        <v>25.906181726543711</v>
      </c>
      <c r="G5">
        <v>31.134647100439572</v>
      </c>
      <c r="H5">
        <v>35.103819999999999</v>
      </c>
      <c r="J5" s="2" t="s">
        <v>20</v>
      </c>
      <c r="K5" s="1" t="s">
        <v>21</v>
      </c>
    </row>
    <row r="6" spans="1:16" x14ac:dyDescent="0.3">
      <c r="A6">
        <v>4</v>
      </c>
      <c r="B6">
        <v>12.233024667682921</v>
      </c>
      <c r="C6">
        <v>15.95075833239164</v>
      </c>
      <c r="D6">
        <v>18.546917164656787</v>
      </c>
      <c r="E6">
        <v>12.288463466919247</v>
      </c>
      <c r="F6">
        <v>50.589772266726413</v>
      </c>
      <c r="G6">
        <v>8.1906066900605516</v>
      </c>
      <c r="H6">
        <v>52.08502</v>
      </c>
      <c r="J6" s="2" t="s">
        <v>22</v>
      </c>
      <c r="K6" s="1">
        <v>7</v>
      </c>
    </row>
    <row r="7" spans="1:16" x14ac:dyDescent="0.3">
      <c r="A7">
        <v>5</v>
      </c>
      <c r="B7">
        <v>20.006006974692337</v>
      </c>
      <c r="C7">
        <v>24.383747860106343</v>
      </c>
      <c r="D7">
        <v>32.467477703563496</v>
      </c>
      <c r="E7">
        <v>11.718286251831993</v>
      </c>
      <c r="F7">
        <v>26.208540638599516</v>
      </c>
      <c r="G7">
        <v>15.412956285136447</v>
      </c>
      <c r="H7">
        <v>9.0296400000000006</v>
      </c>
      <c r="J7" s="2" t="s">
        <v>23</v>
      </c>
      <c r="K7" s="1">
        <v>34.1</v>
      </c>
    </row>
    <row r="8" spans="1:16" x14ac:dyDescent="0.3">
      <c r="A8">
        <v>6</v>
      </c>
      <c r="B8">
        <v>25.314271886574986</v>
      </c>
      <c r="C8">
        <v>44.794273774953851</v>
      </c>
      <c r="D8">
        <v>29.693608295710526</v>
      </c>
      <c r="E8">
        <v>24.373842468327894</v>
      </c>
      <c r="F8">
        <v>25.875310216455116</v>
      </c>
      <c r="G8">
        <v>28.488574005637403</v>
      </c>
      <c r="H8">
        <v>11.771509999999999</v>
      </c>
    </row>
    <row r="9" spans="1:16" x14ac:dyDescent="0.3">
      <c r="A9">
        <v>7</v>
      </c>
      <c r="B9">
        <v>40.806613091689755</v>
      </c>
      <c r="C9">
        <v>27.117572962756114</v>
      </c>
      <c r="D9">
        <v>34.526536914100546</v>
      </c>
      <c r="E9">
        <v>38.73690200474357</v>
      </c>
      <c r="F9">
        <v>48.278574622020635</v>
      </c>
      <c r="G9">
        <v>15.573690258739315</v>
      </c>
      <c r="H9">
        <v>13.90469</v>
      </c>
      <c r="J9" s="2" t="s">
        <v>24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/>
    </row>
    <row r="10" spans="1:16" x14ac:dyDescent="0.3">
      <c r="A10">
        <v>8</v>
      </c>
      <c r="B10">
        <v>35.922657968814619</v>
      </c>
      <c r="C10">
        <v>30.410126915306162</v>
      </c>
      <c r="D10">
        <v>35.835233603614178</v>
      </c>
      <c r="E10">
        <v>60.963493668692244</v>
      </c>
      <c r="F10">
        <v>55.789737063762608</v>
      </c>
      <c r="G10">
        <v>20.784191996949698</v>
      </c>
      <c r="H10">
        <v>29.351600000000001</v>
      </c>
      <c r="J10" s="2" t="s">
        <v>30</v>
      </c>
      <c r="K10" s="1">
        <v>0.33179999999999998</v>
      </c>
      <c r="L10" s="1" t="s">
        <v>31</v>
      </c>
      <c r="M10" s="1" t="s">
        <v>32</v>
      </c>
      <c r="N10" s="1" t="s">
        <v>33</v>
      </c>
      <c r="O10" s="1" t="s">
        <v>34</v>
      </c>
      <c r="P10" s="1" t="s">
        <v>35</v>
      </c>
    </row>
    <row r="11" spans="1:16" x14ac:dyDescent="0.3">
      <c r="A11">
        <v>9</v>
      </c>
      <c r="B11">
        <v>21.761310821128525</v>
      </c>
      <c r="C11">
        <v>30.171916534948167</v>
      </c>
      <c r="D11">
        <v>31.842914964396623</v>
      </c>
      <c r="E11">
        <v>20.647086231996834</v>
      </c>
      <c r="F11">
        <v>77.539598913990744</v>
      </c>
      <c r="G11">
        <v>44.440286276729978</v>
      </c>
      <c r="H11">
        <v>58.264890000000001</v>
      </c>
      <c r="J11" s="2" t="s">
        <v>36</v>
      </c>
      <c r="K11" s="1">
        <v>-5.0679999999999996</v>
      </c>
      <c r="L11" s="1" t="s">
        <v>31</v>
      </c>
      <c r="M11" s="1" t="s">
        <v>32</v>
      </c>
      <c r="N11" s="1" t="s">
        <v>33</v>
      </c>
      <c r="O11" s="1" t="s">
        <v>37</v>
      </c>
      <c r="P11" s="1" t="s">
        <v>38</v>
      </c>
    </row>
    <row r="12" spans="1:16" x14ac:dyDescent="0.3">
      <c r="A12">
        <v>10</v>
      </c>
      <c r="B12">
        <v>39.12466120346145</v>
      </c>
      <c r="C12">
        <v>39.219720594340721</v>
      </c>
      <c r="D12">
        <v>62.926744487317897</v>
      </c>
      <c r="E12">
        <v>24.277905658399821</v>
      </c>
      <c r="F12">
        <v>21.843938335198079</v>
      </c>
      <c r="G12">
        <v>16.551803035584673</v>
      </c>
      <c r="H12">
        <v>36.395359999999997</v>
      </c>
      <c r="J12" s="2" t="s">
        <v>39</v>
      </c>
      <c r="K12" s="1">
        <v>4.532</v>
      </c>
      <c r="L12" s="1" t="s">
        <v>31</v>
      </c>
      <c r="M12" s="1" t="s">
        <v>32</v>
      </c>
      <c r="N12" s="1" t="s">
        <v>33</v>
      </c>
      <c r="O12" s="1" t="s">
        <v>40</v>
      </c>
      <c r="P12" s="1" t="s">
        <v>5</v>
      </c>
    </row>
    <row r="13" spans="1:16" x14ac:dyDescent="0.3">
      <c r="A13">
        <v>11</v>
      </c>
      <c r="B13">
        <v>52.259297023109816</v>
      </c>
      <c r="C13">
        <v>25.37802523782694</v>
      </c>
      <c r="D13">
        <v>59.108159845391128</v>
      </c>
      <c r="E13">
        <v>23.955896498533907</v>
      </c>
      <c r="F13">
        <v>22.449323909618084</v>
      </c>
      <c r="G13">
        <v>53.128283795743826</v>
      </c>
      <c r="H13">
        <v>44.054499999999997</v>
      </c>
      <c r="J13" s="2" t="s">
        <v>41</v>
      </c>
      <c r="K13" s="1">
        <v>-48.91</v>
      </c>
      <c r="L13" s="1" t="s">
        <v>21</v>
      </c>
      <c r="M13" s="1" t="s">
        <v>42</v>
      </c>
      <c r="N13" s="1">
        <v>5.9999999999999995E-4</v>
      </c>
      <c r="O13" s="1" t="s">
        <v>43</v>
      </c>
      <c r="P13" s="1" t="s">
        <v>6</v>
      </c>
    </row>
    <row r="14" spans="1:16" x14ac:dyDescent="0.3">
      <c r="A14">
        <v>12</v>
      </c>
      <c r="B14">
        <v>28.18818513076668</v>
      </c>
      <c r="C14">
        <v>44.755069258749806</v>
      </c>
      <c r="D14">
        <v>31.146568341695033</v>
      </c>
      <c r="E14">
        <v>37.057045019637279</v>
      </c>
      <c r="F14">
        <v>36.191373366926506</v>
      </c>
      <c r="G14">
        <v>48.437270767302095</v>
      </c>
      <c r="H14">
        <v>64.314250000000001</v>
      </c>
      <c r="J14" s="2" t="s">
        <v>44</v>
      </c>
      <c r="K14" s="1">
        <v>5.3819999999999997</v>
      </c>
      <c r="L14" s="1" t="s">
        <v>31</v>
      </c>
      <c r="M14" s="1" t="s">
        <v>32</v>
      </c>
      <c r="N14" s="1" t="s">
        <v>33</v>
      </c>
      <c r="O14" s="1" t="s">
        <v>45</v>
      </c>
      <c r="P14" s="1" t="s">
        <v>7</v>
      </c>
    </row>
    <row r="15" spans="1:16" x14ac:dyDescent="0.3">
      <c r="A15">
        <v>13</v>
      </c>
      <c r="B15">
        <v>30.57716535884963</v>
      </c>
      <c r="C15">
        <v>21.919967724735027</v>
      </c>
      <c r="D15">
        <v>40.29282856903486</v>
      </c>
      <c r="E15">
        <v>28.17116806556249</v>
      </c>
      <c r="F15">
        <v>34.514583727962297</v>
      </c>
      <c r="G15">
        <v>12.480934980451808</v>
      </c>
      <c r="H15">
        <v>139.66677000000001</v>
      </c>
      <c r="J15" s="2" t="s">
        <v>46</v>
      </c>
      <c r="K15" s="1">
        <v>-20.57</v>
      </c>
      <c r="L15" s="1" t="s">
        <v>31</v>
      </c>
      <c r="M15" s="1" t="s">
        <v>32</v>
      </c>
      <c r="N15" s="1">
        <v>0.99619999999999997</v>
      </c>
      <c r="O15" s="1" t="s">
        <v>47</v>
      </c>
      <c r="P15" s="1" t="s">
        <v>8</v>
      </c>
    </row>
    <row r="16" spans="1:16" x14ac:dyDescent="0.3">
      <c r="A16">
        <v>14</v>
      </c>
      <c r="B16">
        <v>102.19306602583596</v>
      </c>
      <c r="C16">
        <v>41.700101145234143</v>
      </c>
      <c r="D16">
        <v>27.624474927187769</v>
      </c>
      <c r="E16">
        <v>48.915742233551889</v>
      </c>
      <c r="F16">
        <v>120.37329375522638</v>
      </c>
      <c r="G16">
        <v>48.237379677077584</v>
      </c>
      <c r="H16">
        <v>4.9627299999999996</v>
      </c>
    </row>
    <row r="17" spans="1:8" x14ac:dyDescent="0.3">
      <c r="A17">
        <v>15</v>
      </c>
      <c r="B17">
        <v>48.565479982488874</v>
      </c>
      <c r="C17">
        <v>15.255856782349424</v>
      </c>
      <c r="D17">
        <v>14.580692821188627</v>
      </c>
      <c r="E17">
        <v>15.774160911517697</v>
      </c>
      <c r="F17">
        <v>110.32202267481293</v>
      </c>
      <c r="G17">
        <v>27.025047101660967</v>
      </c>
      <c r="H17">
        <v>46.3123</v>
      </c>
    </row>
    <row r="18" spans="1:8" x14ac:dyDescent="0.3">
      <c r="A18">
        <v>16</v>
      </c>
      <c r="B18">
        <v>32.381225562871265</v>
      </c>
      <c r="C18">
        <v>39.454530723524542</v>
      </c>
      <c r="D18">
        <v>20.814072812279736</v>
      </c>
      <c r="E18">
        <v>54.625631212269646</v>
      </c>
      <c r="F18">
        <v>76.9423189752101</v>
      </c>
      <c r="G18">
        <v>46.733795925838542</v>
      </c>
      <c r="H18">
        <v>8.8176600000000001</v>
      </c>
    </row>
    <row r="19" spans="1:8" x14ac:dyDescent="0.3">
      <c r="A19">
        <v>17</v>
      </c>
      <c r="B19">
        <v>32.651513279532004</v>
      </c>
      <c r="C19">
        <v>19.454591787782046</v>
      </c>
      <c r="D19">
        <v>36.772111804173448</v>
      </c>
      <c r="E19">
        <v>37.061870778475758</v>
      </c>
      <c r="F19">
        <v>152.9690567739826</v>
      </c>
      <c r="G19">
        <v>53.433835960827238</v>
      </c>
      <c r="H19">
        <v>95.043019999999999</v>
      </c>
    </row>
    <row r="20" spans="1:8" x14ac:dyDescent="0.3">
      <c r="A20">
        <v>18</v>
      </c>
      <c r="B20">
        <v>9.5943861252940188</v>
      </c>
      <c r="C20">
        <v>27.351235791787055</v>
      </c>
      <c r="D20">
        <v>30.311616116594415</v>
      </c>
      <c r="E20">
        <v>19.915916446265683</v>
      </c>
      <c r="F20">
        <v>40.600749003354174</v>
      </c>
      <c r="G20">
        <v>34.018459386440625</v>
      </c>
      <c r="H20">
        <v>36.308729999999997</v>
      </c>
    </row>
    <row r="21" spans="1:8" x14ac:dyDescent="0.3">
      <c r="A21">
        <v>19</v>
      </c>
      <c r="B21">
        <v>16.471516351750427</v>
      </c>
      <c r="C21">
        <v>24.817051999064251</v>
      </c>
      <c r="D21">
        <v>15.649806098909702</v>
      </c>
      <c r="E21">
        <v>55.114695964511384</v>
      </c>
      <c r="F21">
        <v>30.019789439195559</v>
      </c>
      <c r="G21">
        <v>32.34981179369187</v>
      </c>
      <c r="H21">
        <v>32.526380000000003</v>
      </c>
    </row>
    <row r="22" spans="1:8" x14ac:dyDescent="0.3">
      <c r="A22">
        <v>20</v>
      </c>
      <c r="B22">
        <v>8.4894714828648805</v>
      </c>
      <c r="C22">
        <v>36.941260320515852</v>
      </c>
      <c r="D22">
        <v>18.576014425638796</v>
      </c>
      <c r="E22">
        <v>18.336511806621949</v>
      </c>
      <c r="F22">
        <v>27.640087214483135</v>
      </c>
      <c r="G22">
        <v>14.22558003528364</v>
      </c>
      <c r="H22">
        <v>41.260120000000001</v>
      </c>
    </row>
    <row r="23" spans="1:8" x14ac:dyDescent="0.3">
      <c r="A23">
        <v>21</v>
      </c>
      <c r="B23">
        <v>22.623047019473347</v>
      </c>
      <c r="F23">
        <v>136.13567406655466</v>
      </c>
    </row>
    <row r="24" spans="1:8" x14ac:dyDescent="0.3">
      <c r="A24">
        <v>22</v>
      </c>
      <c r="B24">
        <v>31.835097491485364</v>
      </c>
      <c r="F24">
        <v>93.158993889591287</v>
      </c>
    </row>
    <row r="25" spans="1:8" x14ac:dyDescent="0.3">
      <c r="A25">
        <v>23</v>
      </c>
      <c r="F25">
        <v>65.921774923972407</v>
      </c>
    </row>
    <row r="26" spans="1:8" x14ac:dyDescent="0.3">
      <c r="A26">
        <v>24</v>
      </c>
      <c r="F26">
        <v>91.28944309912093</v>
      </c>
    </row>
    <row r="27" spans="1:8" x14ac:dyDescent="0.3">
      <c r="A27">
        <v>25</v>
      </c>
      <c r="F27">
        <v>83.435803516394728</v>
      </c>
    </row>
    <row r="28" spans="1:8" x14ac:dyDescent="0.3">
      <c r="A28">
        <v>26</v>
      </c>
      <c r="F28">
        <v>71.100403449823332</v>
      </c>
    </row>
    <row r="29" spans="1:8" x14ac:dyDescent="0.3">
      <c r="A29">
        <v>27</v>
      </c>
      <c r="F29">
        <v>35.705162358214046</v>
      </c>
    </row>
    <row r="30" spans="1:8" x14ac:dyDescent="0.3">
      <c r="A30">
        <v>28</v>
      </c>
      <c r="F30">
        <v>59.641358311403827</v>
      </c>
    </row>
    <row r="31" spans="1:8" x14ac:dyDescent="0.3">
      <c r="A31">
        <v>29</v>
      </c>
      <c r="F31">
        <v>27.862894140197941</v>
      </c>
    </row>
    <row r="32" spans="1:8" x14ac:dyDescent="0.3">
      <c r="A32">
        <v>30</v>
      </c>
      <c r="F32">
        <v>32.665158925243539</v>
      </c>
    </row>
    <row r="33" spans="1:8" x14ac:dyDescent="0.3">
      <c r="A33">
        <v>31</v>
      </c>
      <c r="F33">
        <v>113.30386129069305</v>
      </c>
    </row>
    <row r="34" spans="1:8" x14ac:dyDescent="0.3">
      <c r="A34">
        <v>32</v>
      </c>
      <c r="F34">
        <v>61.263896264313885</v>
      </c>
    </row>
    <row r="35" spans="1:8" x14ac:dyDescent="0.3">
      <c r="A35">
        <v>33</v>
      </c>
      <c r="F35">
        <v>10.350872135570143</v>
      </c>
    </row>
    <row r="36" spans="1:8" x14ac:dyDescent="0.3">
      <c r="A36">
        <v>34</v>
      </c>
      <c r="F36">
        <v>147.30120297262971</v>
      </c>
    </row>
    <row r="37" spans="1:8" x14ac:dyDescent="0.3">
      <c r="A37">
        <v>35</v>
      </c>
      <c r="F37">
        <v>146.85129410421146</v>
      </c>
    </row>
    <row r="38" spans="1:8" x14ac:dyDescent="0.3">
      <c r="A38">
        <v>36</v>
      </c>
      <c r="F38">
        <v>54.777941140395455</v>
      </c>
    </row>
    <row r="39" spans="1:8" x14ac:dyDescent="0.3">
      <c r="A39">
        <v>37</v>
      </c>
      <c r="F39">
        <v>32.375149675641367</v>
      </c>
    </row>
    <row r="40" spans="1:8" x14ac:dyDescent="0.3">
      <c r="A40">
        <v>38</v>
      </c>
      <c r="F40">
        <v>56.712042357221826</v>
      </c>
    </row>
    <row r="41" spans="1:8" x14ac:dyDescent="0.3">
      <c r="A41">
        <v>39</v>
      </c>
      <c r="F41">
        <v>77.094774908930148</v>
      </c>
    </row>
    <row r="42" spans="1:8" x14ac:dyDescent="0.3">
      <c r="A42">
        <v>40</v>
      </c>
      <c r="F42">
        <v>106.29408131896005</v>
      </c>
    </row>
    <row r="43" spans="1:8" x14ac:dyDescent="0.3">
      <c r="A43">
        <v>41</v>
      </c>
      <c r="F43">
        <v>113.80209661004504</v>
      </c>
    </row>
    <row r="44" spans="1:8" x14ac:dyDescent="0.3">
      <c r="A44">
        <v>42</v>
      </c>
      <c r="F44">
        <v>52.240412007833051</v>
      </c>
    </row>
    <row r="45" spans="1:8" x14ac:dyDescent="0.3">
      <c r="A45">
        <v>43</v>
      </c>
      <c r="F45">
        <v>93.686191717309924</v>
      </c>
    </row>
    <row r="46" spans="1:8" x14ac:dyDescent="0.3">
      <c r="A46">
        <v>44</v>
      </c>
      <c r="F46">
        <v>90.129865288688094</v>
      </c>
    </row>
    <row r="47" spans="1:8" x14ac:dyDescent="0.3">
      <c r="A47" t="s">
        <v>9</v>
      </c>
      <c r="B47">
        <f>AVERAGE(B3:B46)</f>
        <v>31.654563606763336</v>
      </c>
      <c r="C47">
        <f t="shared" ref="C47:H47" si="0">AVERAGE(C3:C46)</f>
        <v>29.853891346951222</v>
      </c>
      <c r="D47">
        <f t="shared" si="0"/>
        <v>32.201061833258578</v>
      </c>
      <c r="E47">
        <f t="shared" si="0"/>
        <v>29.748485819755206</v>
      </c>
      <c r="F47">
        <f t="shared" si="0"/>
        <v>67.160275286542742</v>
      </c>
      <c r="G47">
        <f t="shared" si="0"/>
        <v>29.009439853599162</v>
      </c>
      <c r="H47">
        <f t="shared" si="0"/>
        <v>44.299385999999998</v>
      </c>
    </row>
    <row r="48" spans="1:8" x14ac:dyDescent="0.3">
      <c r="A48" t="s">
        <v>10</v>
      </c>
      <c r="B48">
        <f>STDEV(B3:B46)</f>
        <v>19.666335890623671</v>
      </c>
      <c r="C48">
        <f t="shared" ref="C48:H48" si="1">STDEV(C3:C46)</f>
        <v>10.05343179446016</v>
      </c>
      <c r="D48">
        <f t="shared" si="1"/>
        <v>13.14082311009431</v>
      </c>
      <c r="E48">
        <f t="shared" si="1"/>
        <v>15.11233875327731</v>
      </c>
      <c r="F48">
        <f t="shared" si="1"/>
        <v>38.964351791633398</v>
      </c>
      <c r="G48">
        <f t="shared" si="1"/>
        <v>15.301548769555518</v>
      </c>
      <c r="H48">
        <f t="shared" si="1"/>
        <v>32.918018573508611</v>
      </c>
    </row>
  </sheetData>
  <mergeCells count="1">
    <mergeCell ref="B1:H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selection activeCell="I1" sqref="I1"/>
    </sheetView>
  </sheetViews>
  <sheetFormatPr defaultRowHeight="14.4" x14ac:dyDescent="0.3"/>
  <cols>
    <col min="10" max="10" width="33.6640625" bestFit="1" customWidth="1"/>
  </cols>
  <sheetData>
    <row r="1" spans="1:16" ht="15.6" x14ac:dyDescent="0.35">
      <c r="A1" t="s">
        <v>50</v>
      </c>
      <c r="B1" s="3" t="s">
        <v>11</v>
      </c>
      <c r="C1" s="3"/>
      <c r="D1" s="3"/>
      <c r="E1" s="3"/>
      <c r="F1" s="3"/>
      <c r="G1" s="3"/>
      <c r="H1" s="3"/>
      <c r="J1" s="2" t="s">
        <v>13</v>
      </c>
      <c r="K1" s="1"/>
    </row>
    <row r="2" spans="1:1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J2" s="2" t="s">
        <v>14</v>
      </c>
      <c r="K2" s="1" t="s">
        <v>15</v>
      </c>
    </row>
    <row r="3" spans="1:16" x14ac:dyDescent="0.3">
      <c r="A3">
        <v>1</v>
      </c>
      <c r="B3">
        <v>1.9913985035647708</v>
      </c>
      <c r="C3">
        <v>4.4522575172602084</v>
      </c>
      <c r="D3">
        <v>2.9901158840419537</v>
      </c>
      <c r="E3">
        <v>1.9827798667527372</v>
      </c>
      <c r="F3">
        <v>6.0611009725956491</v>
      </c>
      <c r="G3">
        <v>2.021172184649294</v>
      </c>
      <c r="H3">
        <v>6.1188500000000001</v>
      </c>
      <c r="J3" s="2" t="s">
        <v>16</v>
      </c>
      <c r="K3" s="1" t="s">
        <v>17</v>
      </c>
    </row>
    <row r="4" spans="1:16" x14ac:dyDescent="0.3">
      <c r="A4">
        <v>2</v>
      </c>
      <c r="B4">
        <v>2.7263609445559505</v>
      </c>
      <c r="C4">
        <v>2.7688967116886105</v>
      </c>
      <c r="D4">
        <v>2.6783466915244549</v>
      </c>
      <c r="E4">
        <v>1.518758703678764</v>
      </c>
      <c r="F4">
        <v>2.2417102845818411</v>
      </c>
      <c r="G4">
        <v>1.4725817464575577</v>
      </c>
      <c r="H4">
        <v>3.4314399999999998</v>
      </c>
      <c r="J4" s="2" t="s">
        <v>18</v>
      </c>
      <c r="K4" s="1" t="s">
        <v>19</v>
      </c>
    </row>
    <row r="5" spans="1:16" x14ac:dyDescent="0.3">
      <c r="A5">
        <v>3</v>
      </c>
      <c r="B5">
        <v>3.6840880825517752</v>
      </c>
      <c r="C5">
        <v>2.3524089780478286</v>
      </c>
      <c r="D5">
        <v>4.3716232683066423</v>
      </c>
      <c r="E5">
        <v>2.0244023809509804</v>
      </c>
      <c r="F5">
        <v>2.5511099545099971</v>
      </c>
      <c r="G5">
        <v>3.9684421376656083</v>
      </c>
      <c r="H5">
        <v>2.7387199999999998</v>
      </c>
      <c r="J5" s="2" t="s">
        <v>20</v>
      </c>
      <c r="K5" s="1" t="s">
        <v>21</v>
      </c>
    </row>
    <row r="6" spans="1:16" x14ac:dyDescent="0.3">
      <c r="A6">
        <v>4</v>
      </c>
      <c r="B6">
        <v>1.3619342862267638</v>
      </c>
      <c r="C6">
        <v>2.4531489966979207</v>
      </c>
      <c r="D6">
        <v>1.8231165623733439</v>
      </c>
      <c r="E6">
        <v>1.3879628957576673</v>
      </c>
      <c r="F6">
        <v>5.5188268680943366</v>
      </c>
      <c r="G6">
        <v>2.4560677922239873</v>
      </c>
      <c r="H6">
        <v>3.9658899999999999</v>
      </c>
      <c r="J6" s="2" t="s">
        <v>22</v>
      </c>
      <c r="K6" s="1">
        <v>7</v>
      </c>
    </row>
    <row r="7" spans="1:16" x14ac:dyDescent="0.3">
      <c r="A7">
        <v>5</v>
      </c>
      <c r="B7">
        <v>2.0603458447551946</v>
      </c>
      <c r="C7">
        <v>2.9062708063771314</v>
      </c>
      <c r="D7">
        <v>2.9949507397932114</v>
      </c>
      <c r="E7">
        <v>0.87966414045361629</v>
      </c>
      <c r="F7">
        <v>3.0226023555869874</v>
      </c>
      <c r="G7">
        <v>1.4649057990191743</v>
      </c>
      <c r="H7">
        <v>0.87966</v>
      </c>
      <c r="J7" s="2" t="s">
        <v>23</v>
      </c>
      <c r="K7" s="1">
        <v>30.1</v>
      </c>
    </row>
    <row r="8" spans="1:16" x14ac:dyDescent="0.3">
      <c r="A8">
        <v>6</v>
      </c>
      <c r="B8">
        <v>2.5199716268243924</v>
      </c>
      <c r="C8">
        <v>4.2409963452000285</v>
      </c>
      <c r="D8">
        <v>2.2695580923820882</v>
      </c>
      <c r="E8">
        <v>1.5724658978814083</v>
      </c>
      <c r="F8">
        <v>2.7789201140011204</v>
      </c>
      <c r="G8">
        <v>3.8674209752753792</v>
      </c>
      <c r="H8">
        <v>0.92079</v>
      </c>
    </row>
    <row r="9" spans="1:16" x14ac:dyDescent="0.3">
      <c r="A9">
        <v>7</v>
      </c>
      <c r="B9">
        <v>3.39423467073212</v>
      </c>
      <c r="C9">
        <v>3.0211153569501463</v>
      </c>
      <c r="D9">
        <v>2.6767717008684788</v>
      </c>
      <c r="E9">
        <v>4.0911187956352482</v>
      </c>
      <c r="F9">
        <v>3.3778627858455121</v>
      </c>
      <c r="G9">
        <v>1.4823171857327186</v>
      </c>
      <c r="H9">
        <v>1.01352</v>
      </c>
      <c r="J9" s="2" t="s">
        <v>24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/>
    </row>
    <row r="10" spans="1:16" x14ac:dyDescent="0.3">
      <c r="A10">
        <v>8</v>
      </c>
      <c r="B10">
        <v>4.262914613266374</v>
      </c>
      <c r="C10">
        <v>2.7918098072755617</v>
      </c>
      <c r="D10">
        <v>2.7529679218291467</v>
      </c>
      <c r="E10">
        <v>5.273585971613624</v>
      </c>
      <c r="F10">
        <v>4.7356394499581604</v>
      </c>
      <c r="G10">
        <v>1.9161003835451573</v>
      </c>
      <c r="H10">
        <v>2.3177699999999999</v>
      </c>
      <c r="J10" s="2" t="s">
        <v>30</v>
      </c>
      <c r="K10" s="1">
        <v>0.1636</v>
      </c>
      <c r="L10" s="1" t="s">
        <v>31</v>
      </c>
      <c r="M10" s="1" t="s">
        <v>32</v>
      </c>
      <c r="N10" s="1" t="s">
        <v>33</v>
      </c>
      <c r="O10" s="1" t="s">
        <v>34</v>
      </c>
      <c r="P10" s="1" t="s">
        <v>35</v>
      </c>
    </row>
    <row r="11" spans="1:16" x14ac:dyDescent="0.3">
      <c r="A11">
        <v>9</v>
      </c>
      <c r="B11">
        <v>2.4415751063606472</v>
      </c>
      <c r="C11">
        <v>2.1423771014030955</v>
      </c>
      <c r="D11">
        <v>3.3266893729164368</v>
      </c>
      <c r="E11">
        <v>1.920564760688896</v>
      </c>
      <c r="F11">
        <v>4.9183799161919177</v>
      </c>
      <c r="G11">
        <v>4.0582840904490318</v>
      </c>
      <c r="H11">
        <v>4.15923</v>
      </c>
      <c r="J11" s="2" t="s">
        <v>36</v>
      </c>
      <c r="K11" s="1">
        <v>3.5640000000000001</v>
      </c>
      <c r="L11" s="1" t="s">
        <v>31</v>
      </c>
      <c r="M11" s="1" t="s">
        <v>32</v>
      </c>
      <c r="N11" s="1" t="s">
        <v>33</v>
      </c>
      <c r="O11" s="1" t="s">
        <v>37</v>
      </c>
      <c r="P11" s="1" t="s">
        <v>38</v>
      </c>
    </row>
    <row r="12" spans="1:16" x14ac:dyDescent="0.3">
      <c r="A12">
        <v>10</v>
      </c>
      <c r="B12">
        <v>3.3123968663190082</v>
      </c>
      <c r="C12">
        <v>2.7895566295898977</v>
      </c>
      <c r="D12">
        <v>5.1518621946410192</v>
      </c>
      <c r="E12">
        <v>2.3958808401087071</v>
      </c>
      <c r="F12">
        <v>1.7119570672186868</v>
      </c>
      <c r="G12">
        <v>2.5681864069769667</v>
      </c>
      <c r="H12">
        <v>4.6031599999999999</v>
      </c>
      <c r="J12" s="2" t="s">
        <v>39</v>
      </c>
      <c r="K12" s="1">
        <v>11.91</v>
      </c>
      <c r="L12" s="1" t="s">
        <v>31</v>
      </c>
      <c r="M12" s="1" t="s">
        <v>32</v>
      </c>
      <c r="N12" s="1" t="s">
        <v>33</v>
      </c>
      <c r="O12" s="1" t="s">
        <v>40</v>
      </c>
      <c r="P12" s="1" t="s">
        <v>5</v>
      </c>
    </row>
    <row r="13" spans="1:16" x14ac:dyDescent="0.3">
      <c r="A13">
        <v>11</v>
      </c>
      <c r="B13">
        <v>4.1294980324489812</v>
      </c>
      <c r="C13">
        <v>1.7221165909963183</v>
      </c>
      <c r="D13">
        <v>4.635342964890242</v>
      </c>
      <c r="E13">
        <v>2.2458658965110985</v>
      </c>
      <c r="F13">
        <v>1.9373468971766572</v>
      </c>
      <c r="G13">
        <v>5.9875850627561773</v>
      </c>
      <c r="H13">
        <v>5.0487700000000002</v>
      </c>
      <c r="J13" s="2" t="s">
        <v>41</v>
      </c>
      <c r="K13" s="1">
        <v>-42.54</v>
      </c>
      <c r="L13" s="1" t="s">
        <v>21</v>
      </c>
      <c r="M13" s="1" t="s">
        <v>48</v>
      </c>
      <c r="N13" s="1">
        <v>5.7999999999999996E-3</v>
      </c>
      <c r="O13" s="1" t="s">
        <v>43</v>
      </c>
      <c r="P13" s="1" t="s">
        <v>6</v>
      </c>
    </row>
    <row r="14" spans="1:16" x14ac:dyDescent="0.3">
      <c r="A14">
        <v>12</v>
      </c>
      <c r="B14">
        <v>2.2541681392478203</v>
      </c>
      <c r="C14">
        <v>3.2895065895690676</v>
      </c>
      <c r="D14">
        <v>1.9800820530500853</v>
      </c>
      <c r="E14">
        <v>3.4161149711226448</v>
      </c>
      <c r="F14">
        <v>4.5954252251559922</v>
      </c>
      <c r="G14">
        <v>4.3532713194330999</v>
      </c>
      <c r="H14">
        <v>6.5857799999999997</v>
      </c>
      <c r="J14" s="2" t="s">
        <v>44</v>
      </c>
      <c r="K14" s="1">
        <v>-4.6360000000000001</v>
      </c>
      <c r="L14" s="1" t="s">
        <v>31</v>
      </c>
      <c r="M14" s="1" t="s">
        <v>32</v>
      </c>
      <c r="N14" s="1" t="s">
        <v>33</v>
      </c>
      <c r="O14" s="1" t="s">
        <v>45</v>
      </c>
      <c r="P14" s="1" t="s">
        <v>7</v>
      </c>
    </row>
    <row r="15" spans="1:16" x14ac:dyDescent="0.3">
      <c r="A15">
        <v>13</v>
      </c>
      <c r="B15">
        <v>2.4500746927389776</v>
      </c>
      <c r="C15">
        <v>1.9532978743467251</v>
      </c>
      <c r="D15">
        <v>3.1008903452389229</v>
      </c>
      <c r="E15">
        <v>2.5957663016325689</v>
      </c>
      <c r="F15">
        <v>5.8363626515150697</v>
      </c>
      <c r="G15">
        <v>1.1656785922635504</v>
      </c>
      <c r="H15">
        <v>6.2921199999999997</v>
      </c>
      <c r="J15" s="2" t="s">
        <v>46</v>
      </c>
      <c r="K15" s="1">
        <v>-29.34</v>
      </c>
      <c r="L15" s="1" t="s">
        <v>31</v>
      </c>
      <c r="M15" s="1" t="s">
        <v>32</v>
      </c>
      <c r="N15" s="1">
        <v>0.37430000000000002</v>
      </c>
      <c r="O15" s="1" t="s">
        <v>47</v>
      </c>
      <c r="P15" s="1" t="s">
        <v>8</v>
      </c>
    </row>
    <row r="16" spans="1:16" x14ac:dyDescent="0.3">
      <c r="A16">
        <v>14</v>
      </c>
      <c r="B16">
        <v>5.3222252864755726</v>
      </c>
      <c r="C16">
        <v>3.0403317546230735</v>
      </c>
      <c r="D16">
        <v>2.2226565352258065</v>
      </c>
      <c r="E16">
        <v>4.1442734185420695</v>
      </c>
      <c r="F16">
        <v>8.5818641914213476</v>
      </c>
      <c r="G16">
        <v>4.3856774490464208</v>
      </c>
      <c r="H16">
        <v>4.2700399999999998</v>
      </c>
    </row>
    <row r="17" spans="1:8" x14ac:dyDescent="0.3">
      <c r="A17">
        <v>15</v>
      </c>
      <c r="B17">
        <v>3.9379676230258664</v>
      </c>
      <c r="C17">
        <v>1.9429221419764076</v>
      </c>
      <c r="D17">
        <v>1.6409937070758158</v>
      </c>
      <c r="E17">
        <v>1.4200618448766813</v>
      </c>
      <c r="F17">
        <v>5.9368100862331774</v>
      </c>
      <c r="G17">
        <v>2.5943913094691515</v>
      </c>
      <c r="H17">
        <v>3.3140299999999998</v>
      </c>
    </row>
    <row r="18" spans="1:8" x14ac:dyDescent="0.3">
      <c r="A18">
        <v>16</v>
      </c>
      <c r="B18">
        <v>2.7060423130468605</v>
      </c>
      <c r="C18">
        <v>2.854846703856627</v>
      </c>
      <c r="D18">
        <v>1.9992948841904599</v>
      </c>
      <c r="E18">
        <v>4.4964021068616109</v>
      </c>
      <c r="F18">
        <v>4.090418316016101</v>
      </c>
      <c r="G18">
        <v>4.7078350847795027</v>
      </c>
      <c r="H18">
        <v>0.75797000000000003</v>
      </c>
    </row>
    <row r="19" spans="1:8" x14ac:dyDescent="0.3">
      <c r="A19">
        <v>17</v>
      </c>
      <c r="B19">
        <v>2.6112177235918104</v>
      </c>
      <c r="C19">
        <v>1.7167070185890652</v>
      </c>
      <c r="D19">
        <v>2.593648830250364</v>
      </c>
      <c r="E19">
        <v>2.7923714935001973</v>
      </c>
      <c r="F19">
        <v>9.7625409090051996</v>
      </c>
      <c r="G19">
        <v>3.8530492438619146</v>
      </c>
      <c r="H19">
        <v>9.8412000000000006</v>
      </c>
    </row>
    <row r="20" spans="1:8" x14ac:dyDescent="0.3">
      <c r="A20">
        <v>18</v>
      </c>
      <c r="B20">
        <v>1.0222377414280903</v>
      </c>
      <c r="C20">
        <v>2.3100418877625062</v>
      </c>
      <c r="D20">
        <v>2.1925358258636005</v>
      </c>
      <c r="E20">
        <v>1.3343711161054184</v>
      </c>
      <c r="F20">
        <v>3.216689758120916</v>
      </c>
      <c r="G20">
        <v>3.0959478642208804</v>
      </c>
      <c r="H20">
        <v>3.4696400000000001</v>
      </c>
    </row>
    <row r="21" spans="1:8" x14ac:dyDescent="0.3">
      <c r="A21">
        <v>19</v>
      </c>
      <c r="B21">
        <v>3.1686874254176596</v>
      </c>
      <c r="C21">
        <v>2.4630610996341185</v>
      </c>
      <c r="D21">
        <v>1.1754239484098625</v>
      </c>
      <c r="E21">
        <v>3.6629897189121441</v>
      </c>
      <c r="F21">
        <v>2.5318911903950392</v>
      </c>
      <c r="G21">
        <v>2.993973195220121</v>
      </c>
      <c r="H21">
        <v>2.7980399999999999</v>
      </c>
    </row>
    <row r="22" spans="1:8" x14ac:dyDescent="0.3">
      <c r="A22">
        <v>20</v>
      </c>
      <c r="B22">
        <v>1.3324293602288997</v>
      </c>
      <c r="C22">
        <v>3.3896178658785514</v>
      </c>
      <c r="D22">
        <v>1.4320402351750334</v>
      </c>
      <c r="E22">
        <v>1.3342471760197112</v>
      </c>
      <c r="F22">
        <v>2.3153135856725777</v>
      </c>
      <c r="G22">
        <v>1.2579752495677681</v>
      </c>
      <c r="H22">
        <v>8.0568000000000008</v>
      </c>
    </row>
    <row r="23" spans="1:8" x14ac:dyDescent="0.3">
      <c r="A23">
        <v>21</v>
      </c>
      <c r="B23">
        <v>1.7026579221910643</v>
      </c>
      <c r="F23">
        <v>7.882412384543195</v>
      </c>
    </row>
    <row r="24" spans="1:8" x14ac:dyDescent="0.3">
      <c r="A24">
        <v>22</v>
      </c>
      <c r="B24">
        <v>2.8592572462092329</v>
      </c>
      <c r="F24">
        <v>6.4233222712238272</v>
      </c>
    </row>
    <row r="25" spans="1:8" x14ac:dyDescent="0.3">
      <c r="A25">
        <v>23</v>
      </c>
      <c r="F25">
        <v>4.7156526589646184</v>
      </c>
    </row>
    <row r="26" spans="1:8" x14ac:dyDescent="0.3">
      <c r="A26">
        <v>24</v>
      </c>
      <c r="F26">
        <v>5.6035024761304415</v>
      </c>
    </row>
    <row r="27" spans="1:8" x14ac:dyDescent="0.3">
      <c r="A27">
        <v>25</v>
      </c>
      <c r="F27">
        <v>4.2596999894358767</v>
      </c>
    </row>
    <row r="28" spans="1:8" x14ac:dyDescent="0.3">
      <c r="A28">
        <v>26</v>
      </c>
      <c r="F28">
        <v>5.4794028871766693</v>
      </c>
    </row>
    <row r="29" spans="1:8" x14ac:dyDescent="0.3">
      <c r="A29">
        <v>27</v>
      </c>
      <c r="F29">
        <v>2.6307263255610605</v>
      </c>
    </row>
    <row r="30" spans="1:8" x14ac:dyDescent="0.3">
      <c r="A30">
        <v>28</v>
      </c>
      <c r="F30">
        <v>4.1564558219714067</v>
      </c>
    </row>
    <row r="31" spans="1:8" x14ac:dyDescent="0.3">
      <c r="A31">
        <v>29</v>
      </c>
      <c r="F31">
        <v>2.5831378205585596</v>
      </c>
    </row>
    <row r="32" spans="1:8" x14ac:dyDescent="0.3">
      <c r="A32">
        <v>30</v>
      </c>
      <c r="F32">
        <v>3.0906175758252639</v>
      </c>
    </row>
    <row r="33" spans="1:8" x14ac:dyDescent="0.3">
      <c r="A33">
        <v>31</v>
      </c>
      <c r="F33">
        <v>8.4026620781749912</v>
      </c>
    </row>
    <row r="34" spans="1:8" x14ac:dyDescent="0.3">
      <c r="A34">
        <v>32</v>
      </c>
      <c r="F34">
        <v>4.8200765554086358</v>
      </c>
    </row>
    <row r="35" spans="1:8" x14ac:dyDescent="0.3">
      <c r="A35">
        <v>33</v>
      </c>
      <c r="F35">
        <v>0.73388350574188366</v>
      </c>
    </row>
    <row r="36" spans="1:8" x14ac:dyDescent="0.3">
      <c r="A36">
        <v>34</v>
      </c>
      <c r="F36">
        <v>6.2469068345862215</v>
      </c>
    </row>
    <row r="37" spans="1:8" x14ac:dyDescent="0.3">
      <c r="A37">
        <v>35</v>
      </c>
      <c r="F37">
        <v>6.5757098476134139</v>
      </c>
    </row>
    <row r="38" spans="1:8" x14ac:dyDescent="0.3">
      <c r="A38">
        <v>36</v>
      </c>
      <c r="F38">
        <v>5.1500135922150738</v>
      </c>
    </row>
    <row r="39" spans="1:8" x14ac:dyDescent="0.3">
      <c r="A39">
        <v>37</v>
      </c>
      <c r="F39">
        <v>2.0743107288928511</v>
      </c>
    </row>
    <row r="40" spans="1:8" x14ac:dyDescent="0.3">
      <c r="A40">
        <v>38</v>
      </c>
      <c r="F40">
        <v>3.2399069431080907</v>
      </c>
    </row>
    <row r="41" spans="1:8" x14ac:dyDescent="0.3">
      <c r="A41">
        <v>39</v>
      </c>
      <c r="F41">
        <v>4.8493290257519162</v>
      </c>
    </row>
    <row r="42" spans="1:8" x14ac:dyDescent="0.3">
      <c r="A42">
        <v>40</v>
      </c>
      <c r="F42">
        <v>4.9839361954182335</v>
      </c>
    </row>
    <row r="43" spans="1:8" x14ac:dyDescent="0.3">
      <c r="A43">
        <v>41</v>
      </c>
      <c r="F43">
        <v>8.2632858476516517</v>
      </c>
    </row>
    <row r="44" spans="1:8" x14ac:dyDescent="0.3">
      <c r="A44">
        <v>42</v>
      </c>
      <c r="F44">
        <v>4.4920579916114161</v>
      </c>
    </row>
    <row r="45" spans="1:8" x14ac:dyDescent="0.3">
      <c r="A45">
        <v>43</v>
      </c>
      <c r="F45">
        <v>6.370300228403682</v>
      </c>
    </row>
    <row r="46" spans="1:8" x14ac:dyDescent="0.3">
      <c r="A46">
        <v>44</v>
      </c>
      <c r="F46">
        <v>4.5976847434333772</v>
      </c>
    </row>
    <row r="47" spans="1:8" x14ac:dyDescent="0.3">
      <c r="A47" t="s">
        <v>9</v>
      </c>
      <c r="B47">
        <f>AVERAGE(B3:B46)</f>
        <v>2.7841674568730839</v>
      </c>
      <c r="C47">
        <f t="shared" ref="C47:H47" si="0">AVERAGE(C3:C46)</f>
        <v>2.7300643888861447</v>
      </c>
      <c r="D47">
        <f t="shared" si="0"/>
        <v>2.7004455879023483</v>
      </c>
      <c r="E47">
        <f t="shared" si="0"/>
        <v>2.5244824148802896</v>
      </c>
      <c r="F47">
        <f t="shared" si="0"/>
        <v>4.6215401570158772</v>
      </c>
      <c r="G47">
        <f t="shared" si="0"/>
        <v>2.9835431536306736</v>
      </c>
      <c r="H47">
        <f t="shared" si="0"/>
        <v>4.0291709999999998</v>
      </c>
    </row>
    <row r="48" spans="1:8" x14ac:dyDescent="0.3">
      <c r="A48" t="s">
        <v>10</v>
      </c>
      <c r="B48">
        <f>STDEV(B3:B46)</f>
        <v>1.0591989917353088</v>
      </c>
      <c r="C48">
        <f t="shared" ref="C48:H48" si="1">STDEV(C3:C46)</f>
        <v>0.73668922696241723</v>
      </c>
      <c r="D48">
        <f t="shared" si="1"/>
        <v>1.046136772784465</v>
      </c>
      <c r="E48">
        <f t="shared" si="1"/>
        <v>1.2494684408982801</v>
      </c>
      <c r="F48">
        <f t="shared" si="1"/>
        <v>2.0508987218423389</v>
      </c>
      <c r="G48">
        <f t="shared" si="1"/>
        <v>1.3631937493488149</v>
      </c>
      <c r="H48">
        <f t="shared" si="1"/>
        <v>2.4510082704404277</v>
      </c>
    </row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I1" sqref="I1"/>
    </sheetView>
  </sheetViews>
  <sheetFormatPr defaultRowHeight="14.4" x14ac:dyDescent="0.3"/>
  <cols>
    <col min="10" max="10" width="33.6640625" bestFit="1" customWidth="1"/>
  </cols>
  <sheetData>
    <row r="1" spans="1:16" ht="15.6" x14ac:dyDescent="0.35">
      <c r="A1" t="s">
        <v>50</v>
      </c>
      <c r="B1" s="3" t="s">
        <v>12</v>
      </c>
      <c r="C1" s="3"/>
      <c r="D1" s="3"/>
      <c r="E1" s="3"/>
      <c r="F1" s="3"/>
      <c r="G1" s="3"/>
      <c r="H1" s="3"/>
      <c r="J1" s="2" t="s">
        <v>13</v>
      </c>
      <c r="K1" s="1"/>
    </row>
    <row r="2" spans="1:1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J2" s="2" t="s">
        <v>14</v>
      </c>
      <c r="K2" s="1">
        <v>2E-3</v>
      </c>
    </row>
    <row r="3" spans="1:16" x14ac:dyDescent="0.3">
      <c r="A3">
        <v>1</v>
      </c>
      <c r="B3">
        <v>3.4507135493981571</v>
      </c>
      <c r="C3">
        <v>3.8047575481231419</v>
      </c>
      <c r="D3">
        <v>4.0664333266389576</v>
      </c>
      <c r="E3">
        <v>1.4831655335801182</v>
      </c>
      <c r="F3">
        <v>5.919798983073667</v>
      </c>
      <c r="G3">
        <v>3.2139178583156123</v>
      </c>
      <c r="H3">
        <v>5.0177365415095272</v>
      </c>
      <c r="J3" s="2" t="s">
        <v>16</v>
      </c>
      <c r="K3" s="1" t="s">
        <v>17</v>
      </c>
    </row>
    <row r="4" spans="1:16" x14ac:dyDescent="0.3">
      <c r="A4">
        <v>2</v>
      </c>
      <c r="B4">
        <v>4.1228999502777155</v>
      </c>
      <c r="C4">
        <v>3.5268762382595766</v>
      </c>
      <c r="D4">
        <v>5.9495603198891951</v>
      </c>
      <c r="E4">
        <v>2.419211441771886</v>
      </c>
      <c r="F4">
        <v>3.5542087727087681</v>
      </c>
      <c r="G4">
        <v>6.2797515874435668</v>
      </c>
      <c r="H4">
        <v>5.2709562699760681</v>
      </c>
      <c r="J4" s="2" t="s">
        <v>18</v>
      </c>
      <c r="K4" s="1" t="s">
        <v>48</v>
      </c>
    </row>
    <row r="5" spans="1:16" x14ac:dyDescent="0.3">
      <c r="A5">
        <v>3</v>
      </c>
      <c r="B5">
        <v>2.4814318447219135</v>
      </c>
      <c r="C5">
        <v>3.4071601077730378</v>
      </c>
      <c r="D5">
        <v>4.4986562565560577</v>
      </c>
      <c r="E5">
        <v>1.2909175031736115</v>
      </c>
      <c r="F5">
        <v>4.6734779340444081</v>
      </c>
      <c r="G5">
        <v>4.9623047064846766</v>
      </c>
      <c r="H5">
        <v>1.4831655335801146</v>
      </c>
      <c r="J5" s="2" t="s">
        <v>20</v>
      </c>
      <c r="K5" s="1" t="s">
        <v>21</v>
      </c>
    </row>
    <row r="6" spans="1:16" x14ac:dyDescent="0.3">
      <c r="A6">
        <v>4</v>
      </c>
      <c r="B6">
        <v>1.9589885145145671</v>
      </c>
      <c r="C6">
        <v>5.2486436343116312</v>
      </c>
      <c r="D6">
        <v>4.6645596121435853</v>
      </c>
      <c r="E6">
        <v>2.4814318447219157</v>
      </c>
      <c r="F6">
        <v>2.8814121537884896</v>
      </c>
      <c r="G6">
        <v>3.1387756198173209</v>
      </c>
      <c r="H6">
        <v>2.4646987645552167</v>
      </c>
      <c r="J6" s="2" t="s">
        <v>22</v>
      </c>
      <c r="K6" s="1">
        <v>7</v>
      </c>
    </row>
    <row r="7" spans="1:16" x14ac:dyDescent="0.3">
      <c r="A7">
        <v>5</v>
      </c>
      <c r="B7">
        <v>4.0165587260738507</v>
      </c>
      <c r="C7">
        <v>1.7404207353830712</v>
      </c>
      <c r="D7">
        <v>2.8453552615603854</v>
      </c>
      <c r="E7">
        <v>1.296694258489641</v>
      </c>
      <c r="F7">
        <v>5.4080122041282408</v>
      </c>
      <c r="G7">
        <v>6.2984170852380217</v>
      </c>
      <c r="H7">
        <v>2.929389014794725</v>
      </c>
      <c r="J7" s="2" t="s">
        <v>23</v>
      </c>
      <c r="K7" s="1">
        <v>20.75</v>
      </c>
    </row>
    <row r="8" spans="1:16" x14ac:dyDescent="0.3">
      <c r="A8">
        <v>6</v>
      </c>
      <c r="B8">
        <v>2.9116950389764393</v>
      </c>
      <c r="C8">
        <v>2.6821830796260286</v>
      </c>
      <c r="D8">
        <v>3.1469627371678972</v>
      </c>
      <c r="E8">
        <v>3.3646790785235265</v>
      </c>
      <c r="F8">
        <v>4.8742215788780081</v>
      </c>
      <c r="G8">
        <v>8.9703649736030169</v>
      </c>
      <c r="H8">
        <v>11.315445019971596</v>
      </c>
    </row>
    <row r="9" spans="1:16" x14ac:dyDescent="0.3">
      <c r="A9">
        <v>7</v>
      </c>
      <c r="B9">
        <v>6.059636952821517</v>
      </c>
      <c r="C9">
        <v>1.3679225345916082</v>
      </c>
      <c r="D9">
        <v>4.5084295264886975</v>
      </c>
      <c r="E9">
        <v>4.4433677790766666</v>
      </c>
      <c r="F9">
        <v>10.237280888986094</v>
      </c>
      <c r="G9">
        <v>5.3814008478689699</v>
      </c>
      <c r="H9">
        <v>3.6978355831486085</v>
      </c>
      <c r="J9" s="2" t="s">
        <v>24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/>
    </row>
    <row r="10" spans="1:16" x14ac:dyDescent="0.3">
      <c r="A10">
        <v>8</v>
      </c>
      <c r="B10">
        <v>3.9671435567672613</v>
      </c>
      <c r="C10">
        <v>3.2260495757839087</v>
      </c>
      <c r="D10">
        <v>2.4269006775147766</v>
      </c>
      <c r="E10">
        <v>4.3065228525391195</v>
      </c>
      <c r="F10">
        <v>9.7503903511603038</v>
      </c>
      <c r="G10">
        <v>3.9924089000248713</v>
      </c>
      <c r="H10">
        <v>3.3752232518753509</v>
      </c>
      <c r="J10" s="2" t="s">
        <v>30</v>
      </c>
      <c r="K10" s="1">
        <v>4.95</v>
      </c>
      <c r="L10" s="1" t="s">
        <v>31</v>
      </c>
      <c r="M10" s="1" t="s">
        <v>32</v>
      </c>
      <c r="N10" s="1" t="s">
        <v>33</v>
      </c>
      <c r="O10" s="1" t="s">
        <v>34</v>
      </c>
      <c r="P10" s="1" t="s">
        <v>35</v>
      </c>
    </row>
    <row r="11" spans="1:16" x14ac:dyDescent="0.3">
      <c r="A11">
        <v>9</v>
      </c>
      <c r="B11">
        <v>3.4027565296388746</v>
      </c>
      <c r="C11">
        <v>1.5337963555616558</v>
      </c>
      <c r="D11">
        <v>2.6457648025152225</v>
      </c>
      <c r="E11">
        <v>3.947491373222872</v>
      </c>
      <c r="F11">
        <v>10.7623657250625</v>
      </c>
      <c r="G11">
        <v>2.832755389008359</v>
      </c>
      <c r="H11">
        <v>9.9037067807967745</v>
      </c>
      <c r="J11" s="2" t="s">
        <v>36</v>
      </c>
      <c r="K11" s="1">
        <v>-1.1499999999999999</v>
      </c>
      <c r="L11" s="1" t="s">
        <v>31</v>
      </c>
      <c r="M11" s="1" t="s">
        <v>32</v>
      </c>
      <c r="N11" s="1" t="s">
        <v>33</v>
      </c>
      <c r="O11" s="1" t="s">
        <v>37</v>
      </c>
      <c r="P11" s="1" t="s">
        <v>38</v>
      </c>
    </row>
    <row r="12" spans="1:16" x14ac:dyDescent="0.3">
      <c r="A12">
        <v>10</v>
      </c>
      <c r="B12">
        <v>3.2672122673618853</v>
      </c>
      <c r="C12">
        <v>4.897388120858678</v>
      </c>
      <c r="D12">
        <v>2.5664500168492865</v>
      </c>
      <c r="E12">
        <v>3.4276833921997407</v>
      </c>
      <c r="F12">
        <v>4.7419059459251232</v>
      </c>
      <c r="G12">
        <v>2.6213556109701015</v>
      </c>
      <c r="H12">
        <v>6.4430654195033581</v>
      </c>
      <c r="J12" s="2" t="s">
        <v>39</v>
      </c>
      <c r="K12" s="1">
        <v>10.15</v>
      </c>
      <c r="L12" s="1" t="s">
        <v>31</v>
      </c>
      <c r="M12" s="1" t="s">
        <v>32</v>
      </c>
      <c r="N12" s="1" t="s">
        <v>33</v>
      </c>
      <c r="O12" s="1" t="s">
        <v>40</v>
      </c>
      <c r="P12" s="1" t="s">
        <v>5</v>
      </c>
    </row>
    <row r="13" spans="1:16" x14ac:dyDescent="0.3">
      <c r="A13">
        <v>11</v>
      </c>
      <c r="F13">
        <v>13.404382865316848</v>
      </c>
      <c r="J13" s="2" t="s">
        <v>41</v>
      </c>
      <c r="K13" s="1">
        <v>-24.18</v>
      </c>
      <c r="L13" s="1" t="s">
        <v>21</v>
      </c>
      <c r="M13" s="1" t="s">
        <v>49</v>
      </c>
      <c r="N13" s="1">
        <v>3.9699999999999999E-2</v>
      </c>
      <c r="O13" s="1" t="s">
        <v>43</v>
      </c>
      <c r="P13" s="1" t="s">
        <v>6</v>
      </c>
    </row>
    <row r="14" spans="1:16" x14ac:dyDescent="0.3">
      <c r="A14">
        <v>12</v>
      </c>
      <c r="F14">
        <v>9.2971662349341724</v>
      </c>
      <c r="J14" s="2" t="s">
        <v>44</v>
      </c>
      <c r="K14" s="1">
        <v>-10.85</v>
      </c>
      <c r="L14" s="1" t="s">
        <v>31</v>
      </c>
      <c r="M14" s="1" t="s">
        <v>32</v>
      </c>
      <c r="N14" s="1" t="s">
        <v>33</v>
      </c>
      <c r="O14" s="1" t="s">
        <v>45</v>
      </c>
      <c r="P14" s="1" t="s">
        <v>7</v>
      </c>
    </row>
    <row r="15" spans="1:16" x14ac:dyDescent="0.3">
      <c r="A15">
        <v>13</v>
      </c>
      <c r="F15">
        <v>7.9914526839617821</v>
      </c>
      <c r="J15" s="2" t="s">
        <v>46</v>
      </c>
      <c r="K15" s="1">
        <v>-10.4</v>
      </c>
      <c r="L15" s="1" t="s">
        <v>31</v>
      </c>
      <c r="M15" s="1" t="s">
        <v>32</v>
      </c>
      <c r="N15" s="1" t="s">
        <v>33</v>
      </c>
      <c r="O15" s="1" t="s">
        <v>47</v>
      </c>
      <c r="P15" s="1" t="s">
        <v>8</v>
      </c>
    </row>
    <row r="16" spans="1:16" x14ac:dyDescent="0.3">
      <c r="A16">
        <v>14</v>
      </c>
      <c r="F16">
        <v>6.7378515863738055</v>
      </c>
    </row>
    <row r="17" spans="1:8" x14ac:dyDescent="0.3">
      <c r="A17">
        <v>15</v>
      </c>
      <c r="F17">
        <v>2.0975128128333327</v>
      </c>
    </row>
    <row r="18" spans="1:8" x14ac:dyDescent="0.3">
      <c r="A18">
        <v>16</v>
      </c>
      <c r="F18">
        <v>14.17172311329854</v>
      </c>
    </row>
    <row r="19" spans="1:8" x14ac:dyDescent="0.3">
      <c r="A19" t="s">
        <v>9</v>
      </c>
      <c r="B19">
        <f>AVERAGE(B3:B18)</f>
        <v>3.5639036930552179</v>
      </c>
      <c r="C19">
        <f t="shared" ref="C19:H19" si="0">AVERAGE(C3:C18)</f>
        <v>3.1435197930272336</v>
      </c>
      <c r="D19">
        <f t="shared" si="0"/>
        <v>3.7319072537324063</v>
      </c>
      <c r="E19">
        <f t="shared" si="0"/>
        <v>2.8461165057299094</v>
      </c>
      <c r="F19">
        <f t="shared" si="0"/>
        <v>7.28144773965463</v>
      </c>
      <c r="G19">
        <f t="shared" si="0"/>
        <v>4.7691452578774518</v>
      </c>
      <c r="H19">
        <f t="shared" si="0"/>
        <v>5.190122217971135</v>
      </c>
    </row>
    <row r="20" spans="1:8" x14ac:dyDescent="0.3">
      <c r="A20" t="s">
        <v>10</v>
      </c>
      <c r="B20">
        <f>STDEV(B3:B18)</f>
        <v>1.1159619998644823</v>
      </c>
      <c r="C20">
        <f t="shared" ref="C20:H20" si="1">STDEV(C3:C18)</f>
        <v>1.3372271937759326</v>
      </c>
      <c r="D20">
        <f t="shared" si="1"/>
        <v>1.1766145782592692</v>
      </c>
      <c r="E20">
        <f t="shared" si="1"/>
        <v>1.2245808143551695</v>
      </c>
      <c r="F20">
        <f t="shared" si="1"/>
        <v>3.6634550271099329</v>
      </c>
      <c r="G20">
        <f t="shared" si="1"/>
        <v>2.0200599899517511</v>
      </c>
      <c r="H20">
        <f t="shared" si="1"/>
        <v>3.2170505751079914</v>
      </c>
    </row>
  </sheetData>
  <mergeCells count="1">
    <mergeCell ref="B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E1" sqref="E1"/>
    </sheetView>
  </sheetViews>
  <sheetFormatPr defaultRowHeight="14.4" x14ac:dyDescent="0.3"/>
  <cols>
    <col min="6" max="6" width="33.6640625" bestFit="1" customWidth="1"/>
  </cols>
  <sheetData>
    <row r="1" spans="1:12" x14ac:dyDescent="0.3">
      <c r="B1" s="4" t="s">
        <v>54</v>
      </c>
      <c r="C1" s="4"/>
      <c r="D1" s="4"/>
      <c r="F1" s="2" t="s">
        <v>58</v>
      </c>
      <c r="G1" s="1"/>
    </row>
    <row r="2" spans="1:12" x14ac:dyDescent="0.3">
      <c r="A2" t="s">
        <v>1</v>
      </c>
      <c r="B2" t="s">
        <v>51</v>
      </c>
      <c r="C2" t="s">
        <v>52</v>
      </c>
      <c r="D2" t="s">
        <v>53</v>
      </c>
      <c r="F2" s="2" t="s">
        <v>59</v>
      </c>
      <c r="G2" s="1">
        <v>3.5999999999999999E-3</v>
      </c>
    </row>
    <row r="3" spans="1:12" x14ac:dyDescent="0.3">
      <c r="A3">
        <v>1</v>
      </c>
      <c r="B3">
        <v>1.1277837996933144</v>
      </c>
      <c r="C3">
        <v>0.61558408872842585</v>
      </c>
      <c r="D3">
        <v>0.42690076596489773</v>
      </c>
      <c r="F3" s="2" t="s">
        <v>60</v>
      </c>
      <c r="G3" s="1" t="s">
        <v>61</v>
      </c>
    </row>
    <row r="4" spans="1:12" x14ac:dyDescent="0.3">
      <c r="A4">
        <v>2</v>
      </c>
      <c r="B4">
        <v>0.90296096058436093</v>
      </c>
      <c r="C4">
        <v>0.57708348884992544</v>
      </c>
      <c r="D4">
        <v>0.42968436337551041</v>
      </c>
      <c r="F4" s="2" t="s">
        <v>62</v>
      </c>
      <c r="G4" s="1" t="s">
        <v>48</v>
      </c>
    </row>
    <row r="5" spans="1:12" x14ac:dyDescent="0.3">
      <c r="A5">
        <v>3</v>
      </c>
      <c r="B5">
        <v>0.98198572415990915</v>
      </c>
      <c r="C5">
        <v>0.58673369082963278</v>
      </c>
      <c r="D5">
        <v>0.4143434445246168</v>
      </c>
      <c r="F5" s="2" t="s">
        <v>63</v>
      </c>
      <c r="G5" s="1" t="s">
        <v>21</v>
      </c>
    </row>
    <row r="6" spans="1:12" x14ac:dyDescent="0.3">
      <c r="A6" t="s">
        <v>9</v>
      </c>
      <c r="B6">
        <f>AVERAGE(B3:B5)</f>
        <v>1.0042434948125283</v>
      </c>
      <c r="C6">
        <f t="shared" ref="C6:D6" si="0">AVERAGE(C3:C5)</f>
        <v>0.59313375613599473</v>
      </c>
      <c r="D6">
        <f t="shared" si="0"/>
        <v>0.42364285795500828</v>
      </c>
      <c r="F6" s="2" t="s">
        <v>64</v>
      </c>
      <c r="G6" s="1">
        <v>3</v>
      </c>
    </row>
    <row r="7" spans="1:12" x14ac:dyDescent="0.3">
      <c r="A7" t="s">
        <v>10</v>
      </c>
      <c r="B7">
        <f>STDEV(B3:B5)</f>
        <v>0.1140521087576685</v>
      </c>
      <c r="C7">
        <f t="shared" ref="C7:D7" si="1">STDEV(C3:C5)</f>
        <v>2.0032340719331063E-2</v>
      </c>
      <c r="D7">
        <f t="shared" si="1"/>
        <v>8.1729077596717058E-3</v>
      </c>
      <c r="F7" s="2" t="s">
        <v>65</v>
      </c>
      <c r="G7" s="1">
        <v>7.2</v>
      </c>
    </row>
    <row r="9" spans="1:12" x14ac:dyDescent="0.3">
      <c r="F9" s="2" t="s">
        <v>66</v>
      </c>
      <c r="G9" s="1" t="s">
        <v>67</v>
      </c>
      <c r="H9" s="1" t="s">
        <v>26</v>
      </c>
      <c r="I9" s="1" t="s">
        <v>27</v>
      </c>
      <c r="J9" s="1" t="s">
        <v>68</v>
      </c>
      <c r="K9" s="1" t="s">
        <v>29</v>
      </c>
      <c r="L9" s="1"/>
    </row>
    <row r="10" spans="1:12" x14ac:dyDescent="0.3">
      <c r="F10" s="2" t="s">
        <v>69</v>
      </c>
      <c r="G10" s="1">
        <v>3</v>
      </c>
      <c r="H10" s="1" t="s">
        <v>31</v>
      </c>
      <c r="I10" s="1" t="s">
        <v>49</v>
      </c>
      <c r="J10" s="1">
        <v>3.5900000000000001E-2</v>
      </c>
      <c r="K10" s="1" t="s">
        <v>34</v>
      </c>
      <c r="L10" s="1" t="s">
        <v>70</v>
      </c>
    </row>
    <row r="11" spans="1:12" x14ac:dyDescent="0.3">
      <c r="F11" s="2" t="s">
        <v>71</v>
      </c>
      <c r="G11" s="1">
        <v>6</v>
      </c>
      <c r="H11" s="1" t="s">
        <v>21</v>
      </c>
      <c r="I11" s="1" t="s">
        <v>49</v>
      </c>
      <c r="J11" s="1">
        <v>1.46E-2</v>
      </c>
      <c r="K11" s="1" t="s">
        <v>37</v>
      </c>
      <c r="L11" s="1" t="s">
        <v>72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E1" sqref="E1"/>
    </sheetView>
  </sheetViews>
  <sheetFormatPr defaultRowHeight="14.4" x14ac:dyDescent="0.3"/>
  <cols>
    <col min="6" max="6" width="33.6640625" bestFit="1" customWidth="1"/>
  </cols>
  <sheetData>
    <row r="1" spans="1:12" x14ac:dyDescent="0.3">
      <c r="B1" s="4" t="s">
        <v>55</v>
      </c>
      <c r="C1" s="4"/>
      <c r="D1" s="4"/>
      <c r="F1" s="2" t="s">
        <v>58</v>
      </c>
      <c r="G1" s="1"/>
    </row>
    <row r="2" spans="1:12" x14ac:dyDescent="0.3">
      <c r="A2" t="s">
        <v>1</v>
      </c>
      <c r="B2" t="s">
        <v>51</v>
      </c>
      <c r="C2" t="s">
        <v>52</v>
      </c>
      <c r="D2" t="s">
        <v>53</v>
      </c>
      <c r="F2" s="2" t="s">
        <v>59</v>
      </c>
      <c r="G2" s="1">
        <v>3.5999999999999999E-3</v>
      </c>
    </row>
    <row r="3" spans="1:12" x14ac:dyDescent="0.3">
      <c r="A3">
        <v>1</v>
      </c>
      <c r="B3">
        <v>0.94345304226158144</v>
      </c>
      <c r="C3">
        <v>8.802609869405302E-2</v>
      </c>
      <c r="D3">
        <v>0.28602917452454757</v>
      </c>
      <c r="F3" s="2" t="s">
        <v>60</v>
      </c>
      <c r="G3" s="1" t="s">
        <v>61</v>
      </c>
    </row>
    <row r="4" spans="1:12" x14ac:dyDescent="0.3">
      <c r="A4">
        <v>2</v>
      </c>
      <c r="B4">
        <v>1.0016151137348723</v>
      </c>
      <c r="C4">
        <v>0.10225359817775158</v>
      </c>
      <c r="D4">
        <v>0.28339957006102856</v>
      </c>
      <c r="F4" s="2" t="s">
        <v>62</v>
      </c>
      <c r="G4" s="1" t="s">
        <v>48</v>
      </c>
    </row>
    <row r="5" spans="1:12" x14ac:dyDescent="0.3">
      <c r="A5">
        <v>3</v>
      </c>
      <c r="B5">
        <v>1.0582270085831273</v>
      </c>
      <c r="C5">
        <v>9.5202340953133804E-2</v>
      </c>
      <c r="D5">
        <v>0.25731512647244648</v>
      </c>
      <c r="F5" s="2" t="s">
        <v>63</v>
      </c>
      <c r="G5" s="1" t="s">
        <v>21</v>
      </c>
    </row>
    <row r="6" spans="1:12" x14ac:dyDescent="0.3">
      <c r="A6" t="s">
        <v>9</v>
      </c>
      <c r="B6">
        <f>AVERAGE(B3:B5)</f>
        <v>1.0010983881931936</v>
      </c>
      <c r="C6">
        <f t="shared" ref="C6:D6" si="0">AVERAGE(C3:C5)</f>
        <v>9.5160679274979468E-2</v>
      </c>
      <c r="D6">
        <f t="shared" si="0"/>
        <v>0.2755812903526742</v>
      </c>
      <c r="F6" s="2" t="s">
        <v>64</v>
      </c>
      <c r="G6" s="1">
        <v>3</v>
      </c>
    </row>
    <row r="7" spans="1:12" x14ac:dyDescent="0.3">
      <c r="A7" t="s">
        <v>10</v>
      </c>
      <c r="B7">
        <f>STDEV(B3:B5)</f>
        <v>5.738872790242789E-2</v>
      </c>
      <c r="C7">
        <f t="shared" ref="C7:D7" si="1">STDEV(C3:C5)</f>
        <v>7.1138412381237933E-3</v>
      </c>
      <c r="D7">
        <f t="shared" si="1"/>
        <v>1.5873508184492229E-2</v>
      </c>
      <c r="F7" s="2" t="s">
        <v>65</v>
      </c>
      <c r="G7" s="1">
        <v>7.2</v>
      </c>
    </row>
    <row r="9" spans="1:12" x14ac:dyDescent="0.3">
      <c r="F9" s="2" t="s">
        <v>66</v>
      </c>
      <c r="G9" s="1" t="s">
        <v>67</v>
      </c>
      <c r="H9" s="1" t="s">
        <v>26</v>
      </c>
      <c r="I9" s="1" t="s">
        <v>27</v>
      </c>
      <c r="J9" s="1" t="s">
        <v>68</v>
      </c>
      <c r="K9" s="1" t="s">
        <v>29</v>
      </c>
      <c r="L9" s="1"/>
    </row>
    <row r="10" spans="1:12" x14ac:dyDescent="0.3">
      <c r="F10" s="2" t="s">
        <v>73</v>
      </c>
      <c r="G10" s="1">
        <v>6</v>
      </c>
      <c r="H10" s="1" t="s">
        <v>21</v>
      </c>
      <c r="I10" s="1" t="s">
        <v>49</v>
      </c>
      <c r="J10" s="1">
        <v>1.46E-2</v>
      </c>
      <c r="K10" s="1" t="s">
        <v>34</v>
      </c>
      <c r="L10" s="1" t="s">
        <v>74</v>
      </c>
    </row>
    <row r="11" spans="1:12" x14ac:dyDescent="0.3">
      <c r="F11" s="2" t="s">
        <v>75</v>
      </c>
      <c r="G11" s="1">
        <v>3</v>
      </c>
      <c r="H11" s="1" t="s">
        <v>31</v>
      </c>
      <c r="I11" s="1" t="s">
        <v>49</v>
      </c>
      <c r="J11" s="1">
        <v>3.5900000000000001E-2</v>
      </c>
      <c r="K11" s="1" t="s">
        <v>37</v>
      </c>
      <c r="L11" s="1" t="s">
        <v>76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E1" sqref="E1"/>
    </sheetView>
  </sheetViews>
  <sheetFormatPr defaultRowHeight="14.4" x14ac:dyDescent="0.3"/>
  <cols>
    <col min="6" max="6" width="28.44140625" bestFit="1" customWidth="1"/>
  </cols>
  <sheetData>
    <row r="1" spans="1:7" x14ac:dyDescent="0.3">
      <c r="B1" s="4" t="s">
        <v>56</v>
      </c>
      <c r="C1" s="4"/>
      <c r="D1" s="4"/>
      <c r="F1" s="2" t="s">
        <v>77</v>
      </c>
      <c r="G1" s="1"/>
    </row>
    <row r="2" spans="1:7" x14ac:dyDescent="0.3">
      <c r="A2" t="s">
        <v>1</v>
      </c>
      <c r="B2" t="s">
        <v>51</v>
      </c>
      <c r="C2" t="s">
        <v>57</v>
      </c>
      <c r="F2" s="2" t="s">
        <v>78</v>
      </c>
      <c r="G2" s="1">
        <v>2.3800000000000002E-2</v>
      </c>
    </row>
    <row r="3" spans="1:7" x14ac:dyDescent="0.3">
      <c r="A3">
        <v>1</v>
      </c>
      <c r="B3">
        <v>0.98125205033956442</v>
      </c>
      <c r="C3">
        <v>0.17236360029004319</v>
      </c>
      <c r="F3" s="2" t="s">
        <v>79</v>
      </c>
      <c r="G3" s="1" t="s">
        <v>61</v>
      </c>
    </row>
    <row r="4" spans="1:7" x14ac:dyDescent="0.3">
      <c r="A4">
        <v>2</v>
      </c>
      <c r="B4">
        <v>1.0439572113274207</v>
      </c>
      <c r="C4">
        <v>0.18021194499144597</v>
      </c>
      <c r="F4" s="2" t="s">
        <v>80</v>
      </c>
      <c r="G4" s="1" t="s">
        <v>49</v>
      </c>
    </row>
    <row r="5" spans="1:7" x14ac:dyDescent="0.3">
      <c r="A5">
        <v>3</v>
      </c>
      <c r="B5">
        <v>0.97619532654818353</v>
      </c>
      <c r="C5">
        <v>0.18429739052363883</v>
      </c>
      <c r="F5" s="2" t="s">
        <v>81</v>
      </c>
      <c r="G5" s="1" t="s">
        <v>21</v>
      </c>
    </row>
    <row r="6" spans="1:7" x14ac:dyDescent="0.3">
      <c r="A6">
        <v>4</v>
      </c>
      <c r="C6">
        <v>0.27770517195400907</v>
      </c>
      <c r="F6" s="2" t="s">
        <v>82</v>
      </c>
      <c r="G6" s="1" t="s">
        <v>83</v>
      </c>
    </row>
    <row r="7" spans="1:7" x14ac:dyDescent="0.3">
      <c r="A7">
        <v>5</v>
      </c>
      <c r="C7">
        <v>0.30834541481526989</v>
      </c>
      <c r="F7" s="2" t="s">
        <v>84</v>
      </c>
      <c r="G7" s="1" t="s">
        <v>85</v>
      </c>
    </row>
    <row r="8" spans="1:7" x14ac:dyDescent="0.3">
      <c r="A8">
        <v>6</v>
      </c>
      <c r="C8">
        <v>0.27064088899144462</v>
      </c>
      <c r="F8" s="2" t="s">
        <v>86</v>
      </c>
      <c r="G8" s="1">
        <v>0</v>
      </c>
    </row>
    <row r="9" spans="1:7" x14ac:dyDescent="0.3">
      <c r="A9" t="s">
        <v>9</v>
      </c>
      <c r="B9">
        <f>AVERAGE(B3:B5)</f>
        <v>1.000468196071723</v>
      </c>
      <c r="C9">
        <f>AVERAGE(C3:C5)</f>
        <v>0.17895764526837599</v>
      </c>
    </row>
    <row r="10" spans="1:7" x14ac:dyDescent="0.3">
      <c r="A10" t="s">
        <v>10</v>
      </c>
      <c r="B10">
        <f>STDEV(B3:B5)</f>
        <v>3.7747363481550833E-2</v>
      </c>
      <c r="C10">
        <f>STDEV(C3:C5)</f>
        <v>6.0649639884615752E-3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 5B</vt:lpstr>
      <vt:lpstr>Fig 5C</vt:lpstr>
      <vt:lpstr>Fig 5D</vt:lpstr>
      <vt:lpstr>Fig 5-S1B</vt:lpstr>
      <vt:lpstr>Fig 5-S1C</vt:lpstr>
      <vt:lpstr>Fig 5-S1E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Bokai Wang</dc:creator>
  <cp:lastModifiedBy>Kal-El WANG</cp:lastModifiedBy>
  <dcterms:created xsi:type="dcterms:W3CDTF">2024-04-30T07:53:38Z</dcterms:created>
  <dcterms:modified xsi:type="dcterms:W3CDTF">2025-10-24T05:37:53Z</dcterms:modified>
</cp:coreProperties>
</file>