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phanie\Desktop\AC receptor paper\eLife VOR\"/>
    </mc:Choice>
  </mc:AlternateContent>
  <bookViews>
    <workbookView xWindow="0" yWindow="0" windowWidth="25200" windowHeight="12435" activeTab="5"/>
  </bookViews>
  <sheets>
    <sheet name="Figure 1" sheetId="1" r:id="rId1"/>
    <sheet name="Figure 1-figure supplement 4" sheetId="2" r:id="rId2"/>
    <sheet name="Figure 1-figure supplement 5" sheetId="3" r:id="rId3"/>
    <sheet name="Figure 1-figure supplement 6" sheetId="4" r:id="rId4"/>
    <sheet name="Figure 2" sheetId="5" r:id="rId5"/>
    <sheet name="Figure 3" sheetId="6" r:id="rId6"/>
    <sheet name="Figure 4" sheetId="7" r:id="rId7"/>
    <sheet name="Figure 4-figure supplement 1" sheetId="8" r:id="rId8"/>
    <sheet name="Figure 5" sheetId="9" r:id="rId9"/>
    <sheet name="Figure 5-supplement 1" sheetId="25" r:id="rId10"/>
    <sheet name="Figure 5-figure supplement 1" sheetId="10" r:id="rId11"/>
    <sheet name="Figure 5-figure supplement 2" sheetId="11" r:id="rId12"/>
    <sheet name="Figure 5-figure supplement 3" sheetId="12" r:id="rId13"/>
    <sheet name="Figure 5-figure supplement 4" sheetId="13" r:id="rId14"/>
    <sheet name="Figure 6" sheetId="14" r:id="rId15"/>
    <sheet name="Figure 6-figure supplement 1" sheetId="15" r:id="rId16"/>
    <sheet name="Figure 6-figure supplement 2" sheetId="16" r:id="rId17"/>
    <sheet name="Figure 6-figure supplement 3" sheetId="17" r:id="rId18"/>
    <sheet name="Figure 7" sheetId="18" r:id="rId19"/>
    <sheet name="Figure 7-figure supplement 1" sheetId="19" r:id="rId20"/>
    <sheet name="Figure 7-figure supplement 2" sheetId="20" r:id="rId21"/>
    <sheet name="Figure 8" sheetId="21" r:id="rId22"/>
    <sheet name="Figure 9" sheetId="22" r:id="rId23"/>
    <sheet name="Figure 10" sheetId="23" r:id="rId24"/>
    <sheet name="Figure 11" sheetId="24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1" i="25" l="1"/>
  <c r="AH31" i="25"/>
  <c r="AE31" i="25"/>
  <c r="AD31" i="25"/>
  <c r="AA31" i="25"/>
  <c r="Z31" i="25"/>
  <c r="W31" i="25"/>
  <c r="V31" i="25"/>
  <c r="S31" i="25"/>
  <c r="R31" i="25"/>
  <c r="O31" i="25"/>
  <c r="N31" i="25"/>
  <c r="K31" i="25"/>
  <c r="J31" i="25"/>
  <c r="G31" i="25"/>
  <c r="F31" i="25"/>
  <c r="C31" i="25"/>
  <c r="B31" i="25"/>
  <c r="AI30" i="25"/>
  <c r="AI32" i="25" s="1"/>
  <c r="AH30" i="25"/>
  <c r="AH32" i="25" s="1"/>
  <c r="AE30" i="25"/>
  <c r="AE32" i="25" s="1"/>
  <c r="AD30" i="25"/>
  <c r="AD32" i="25" s="1"/>
  <c r="AA30" i="25"/>
  <c r="AA32" i="25" s="1"/>
  <c r="Z30" i="25"/>
  <c r="Z32" i="25" s="1"/>
  <c r="W30" i="25"/>
  <c r="W32" i="25" s="1"/>
  <c r="V30" i="25"/>
  <c r="V32" i="25" s="1"/>
  <c r="S30" i="25"/>
  <c r="S32" i="25" s="1"/>
  <c r="R30" i="25"/>
  <c r="R32" i="25" s="1"/>
  <c r="O30" i="25"/>
  <c r="O32" i="25" s="1"/>
  <c r="N30" i="25"/>
  <c r="N32" i="25" s="1"/>
  <c r="K30" i="25"/>
  <c r="K32" i="25" s="1"/>
  <c r="J30" i="25"/>
  <c r="J32" i="25" s="1"/>
  <c r="G30" i="25"/>
  <c r="G32" i="25" s="1"/>
  <c r="F30" i="25"/>
  <c r="F32" i="25" s="1"/>
  <c r="C30" i="25"/>
  <c r="C32" i="25" s="1"/>
  <c r="B30" i="25"/>
  <c r="B32" i="25" s="1"/>
</calcChain>
</file>

<file path=xl/sharedStrings.xml><?xml version="1.0" encoding="utf-8"?>
<sst xmlns="http://schemas.openxmlformats.org/spreadsheetml/2006/main" count="485" uniqueCount="173">
  <si>
    <t>Fig. 1</t>
  </si>
  <si>
    <t>Figure 1 A</t>
  </si>
  <si>
    <r>
      <t xml:space="preserve">mAC activity [%] (100% = 300nM Gsα stimulation); 1µg/assay </t>
    </r>
    <r>
      <rPr>
        <b/>
        <i/>
        <sz val="11"/>
        <color rgb="FFFF0000"/>
        <rFont val="Calibri"/>
        <family val="2"/>
        <scheme val="minor"/>
      </rPr>
      <t xml:space="preserve">fraction E </t>
    </r>
    <r>
      <rPr>
        <sz val="11"/>
        <color theme="1"/>
        <rFont val="Calibri"/>
        <family val="2"/>
        <scheme val="minor"/>
      </rPr>
      <t>concentration</t>
    </r>
  </si>
  <si>
    <t>mAC3</t>
  </si>
  <si>
    <t>mAC5</t>
  </si>
  <si>
    <t>Figure 1 B</t>
  </si>
  <si>
    <r>
      <t xml:space="preserve">mAC activity [%] (100% = 300nM Gsα stimulation); 1µg/assay </t>
    </r>
    <r>
      <rPr>
        <b/>
        <i/>
        <sz val="11"/>
        <color rgb="FFFF0000"/>
        <rFont val="Calibri"/>
        <family val="2"/>
        <scheme val="minor"/>
      </rPr>
      <t xml:space="preserve">fraction E2 </t>
    </r>
    <r>
      <rPr>
        <sz val="11"/>
        <color theme="1"/>
        <rFont val="Calibri"/>
        <family val="2"/>
        <scheme val="minor"/>
      </rPr>
      <t>concentration</t>
    </r>
  </si>
  <si>
    <t>Figure 1 D (left)</t>
  </si>
  <si>
    <r>
      <rPr>
        <b/>
        <i/>
        <sz val="11"/>
        <color rgb="FFFF0000"/>
        <rFont val="Calibri"/>
        <family val="2"/>
        <scheme val="minor"/>
      </rPr>
      <t>mAC3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activity [%] (100% = 300nM Gsα stimulation)</t>
    </r>
  </si>
  <si>
    <t>fatty acid (µM)</t>
  </si>
  <si>
    <t>Oleic acid</t>
  </si>
  <si>
    <r>
      <rPr>
        <b/>
        <i/>
        <sz val="11"/>
        <color rgb="FFFF0000"/>
        <rFont val="Calibri"/>
        <family val="2"/>
        <scheme val="minor"/>
      </rPr>
      <t>mAC3</t>
    </r>
    <r>
      <rPr>
        <sz val="11"/>
        <color theme="1"/>
        <rFont val="Calibri"/>
        <family val="2"/>
        <scheme val="minor"/>
      </rPr>
      <t xml:space="preserve">  activity [%] (100% = 300nM Gsα stimulation)</t>
    </r>
  </si>
  <si>
    <t>Palmitic acid</t>
  </si>
  <si>
    <t>Stearic acid</t>
  </si>
  <si>
    <t>Figure 1 D (right)</t>
  </si>
  <si>
    <r>
      <rPr>
        <b/>
        <i/>
        <sz val="11"/>
        <color rgb="FFFF0000"/>
        <rFont val="Calibri"/>
        <family val="2"/>
        <scheme val="minor"/>
      </rPr>
      <t>mAC5</t>
    </r>
    <r>
      <rPr>
        <sz val="11"/>
        <color theme="1"/>
        <rFont val="Calibri"/>
        <family val="2"/>
        <scheme val="minor"/>
      </rPr>
      <t xml:space="preserve"> activity [%] (100% = 300nM Gsα stimulation)</t>
    </r>
  </si>
  <si>
    <r>
      <t>mAC3 activity (cAMP nmol/mg); stimulated by 300nM Gs</t>
    </r>
    <r>
      <rPr>
        <sz val="11"/>
        <color theme="1"/>
        <rFont val="Calibri"/>
        <family val="2"/>
      </rPr>
      <t>α</t>
    </r>
  </si>
  <si>
    <t>time (min)</t>
  </si>
  <si>
    <r>
      <t>mAC3 activity (cAMP nmol/mg); stimulated by 300nM Gs</t>
    </r>
    <r>
      <rPr>
        <sz val="11"/>
        <color theme="1"/>
        <rFont val="Calibri"/>
        <family val="2"/>
      </rPr>
      <t xml:space="preserve">α + 20µM </t>
    </r>
    <r>
      <rPr>
        <b/>
        <i/>
        <sz val="11"/>
        <color rgb="FFFF0000"/>
        <rFont val="Calibri"/>
        <family val="2"/>
      </rPr>
      <t>Oleic acid</t>
    </r>
  </si>
  <si>
    <t>Figure 1-figure supplement 4</t>
  </si>
  <si>
    <t>Hanes-Woolf plot</t>
  </si>
  <si>
    <t>Michaelis-Menten</t>
  </si>
  <si>
    <t>ATP (µM)</t>
  </si>
  <si>
    <t>ATP/V (mAC3)</t>
  </si>
  <si>
    <t>mAC3 activity (nmol cAMP/mg/min)</t>
  </si>
  <si>
    <t>ATP/V (mAC3 + 20µM Oleic acid)</t>
  </si>
  <si>
    <r>
      <t xml:space="preserve">mAC3 activity + </t>
    </r>
    <r>
      <rPr>
        <b/>
        <i/>
        <sz val="11"/>
        <color rgb="FFFF0000"/>
        <rFont val="Calibri"/>
        <family val="2"/>
        <scheme val="minor"/>
      </rPr>
      <t>20µM Oleic acid</t>
    </r>
    <r>
      <rPr>
        <sz val="11"/>
        <color theme="1"/>
        <rFont val="Calibri"/>
        <family val="2"/>
        <scheme val="minor"/>
      </rPr>
      <t xml:space="preserve"> (nmol cAMP/mg/min)</t>
    </r>
  </si>
  <si>
    <t>Figure 1-figure supplement 5</t>
  </si>
  <si>
    <r>
      <t>AC activity (%); stimulated by 300nM Gs</t>
    </r>
    <r>
      <rPr>
        <sz val="11"/>
        <color theme="1"/>
        <rFont val="Calibri"/>
        <family val="2"/>
      </rPr>
      <t>α</t>
    </r>
  </si>
  <si>
    <t>Oleic acid (µM)</t>
  </si>
  <si>
    <t>mAC1-C1/mAC2-C2</t>
  </si>
  <si>
    <t>Figure 1-figure supplement 6</t>
  </si>
  <si>
    <t>Figure 2 (left)</t>
  </si>
  <si>
    <t>Figure 2 (center)</t>
  </si>
  <si>
    <t>Figure 2 (right)</t>
  </si>
  <si>
    <t xml:space="preserve">activity (cAMP nmol/mg/min) </t>
  </si>
  <si>
    <t xml:space="preserve">(Gsα + oleic acid) / Gsα ratio </t>
  </si>
  <si>
    <r>
      <t>Gs</t>
    </r>
    <r>
      <rPr>
        <sz val="11"/>
        <color theme="1"/>
        <rFont val="Calibri"/>
        <family val="2"/>
      </rPr>
      <t>α (nM)</t>
    </r>
  </si>
  <si>
    <t>mAC3 + 20µM Oleic acid</t>
  </si>
  <si>
    <t>mAC5 + 20µM Oleic acid</t>
  </si>
  <si>
    <t>Figure 2</t>
  </si>
  <si>
    <r>
      <rPr>
        <b/>
        <i/>
        <sz val="11"/>
        <color rgb="FFFF0000"/>
        <rFont val="Calibri"/>
        <family val="2"/>
        <scheme val="minor"/>
      </rPr>
      <t>mAC3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</si>
  <si>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t>Lauric</t>
  </si>
  <si>
    <t>Myristic</t>
  </si>
  <si>
    <t>Myristoleic</t>
  </si>
  <si>
    <t>Palmitic</t>
  </si>
  <si>
    <t>Palmitoleic</t>
  </si>
  <si>
    <t>Stearic</t>
  </si>
  <si>
    <t>9-HSA</t>
  </si>
  <si>
    <t>Oleic</t>
  </si>
  <si>
    <t>Triolein</t>
  </si>
  <si>
    <t>2-Oleoylglycerol</t>
  </si>
  <si>
    <t>Elaidic</t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</si>
  <si>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-Vaccenic</t>
    </r>
  </si>
  <si>
    <t>Oleamide</t>
  </si>
  <si>
    <t>Me-Oleate</t>
  </si>
  <si>
    <t>Octadecane</t>
  </si>
  <si>
    <r>
      <t>Octadecane-(COOH)</t>
    </r>
    <r>
      <rPr>
        <vertAlign val="subscript"/>
        <sz val="11"/>
        <color theme="1"/>
        <rFont val="Calibri"/>
        <family val="2"/>
        <scheme val="minor"/>
      </rPr>
      <t>2</t>
    </r>
  </si>
  <si>
    <t>Linoleic</t>
  </si>
  <si>
    <t>Linolenic</t>
  </si>
  <si>
    <t>Arachidonic</t>
  </si>
  <si>
    <t>EPA</t>
  </si>
  <si>
    <t>Figure 3</t>
  </si>
  <si>
    <t>AC activity (%); 100%= 2.5µM Isoproterenol stimulation</t>
  </si>
  <si>
    <t>HEK-mAC3</t>
  </si>
  <si>
    <t>HEK-mAC5</t>
  </si>
  <si>
    <t>Figure 4</t>
  </si>
  <si>
    <t>cAMP formation (%)</t>
  </si>
  <si>
    <t>Isoproterenol (µM)</t>
  </si>
  <si>
    <t>HEK293-mAC3</t>
  </si>
  <si>
    <t>Figure 4-figure supplement 1</t>
  </si>
  <si>
    <t>Figure 5 A</t>
  </si>
  <si>
    <t>Figure 5 B</t>
  </si>
  <si>
    <r>
      <t xml:space="preserve">mAC activity [%] (100% = 300nM Gsα stimulation); 20µM </t>
    </r>
    <r>
      <rPr>
        <b/>
        <i/>
        <sz val="11"/>
        <color rgb="FFFF0000"/>
        <rFont val="Calibri"/>
        <family val="2"/>
        <scheme val="minor"/>
      </rPr>
      <t>Oleic acid</t>
    </r>
    <r>
      <rPr>
        <sz val="11"/>
        <color theme="1"/>
        <rFont val="Calibri"/>
        <family val="2"/>
        <scheme val="minor"/>
      </rPr>
      <t xml:space="preserve"> concentration</t>
    </r>
  </si>
  <si>
    <t>activity [%] (100% = 300nM Gsα stimulation)</t>
  </si>
  <si>
    <t>mAC1</t>
  </si>
  <si>
    <t>mAC2</t>
  </si>
  <si>
    <t>mAC4</t>
  </si>
  <si>
    <t>mAC6</t>
  </si>
  <si>
    <t>mAC7</t>
  </si>
  <si>
    <t>mAC8</t>
  </si>
  <si>
    <t>mAC9</t>
  </si>
  <si>
    <t>Figure 5 C</t>
  </si>
  <si>
    <t>mAC activity [%] (100% = 300nM  Gsα stimulation); 20µM fatty acid concentration</t>
  </si>
  <si>
    <r>
      <rPr>
        <b/>
        <i/>
        <sz val="11"/>
        <color rgb="FFFF0000"/>
        <rFont val="Calibri"/>
        <family val="2"/>
        <scheme val="minor"/>
      </rPr>
      <t>mAC2</t>
    </r>
    <r>
      <rPr>
        <sz val="11"/>
        <color theme="1"/>
        <rFont val="Calibri"/>
        <family val="2"/>
        <scheme val="minor"/>
      </rPr>
      <t xml:space="preserve"> </t>
    </r>
  </si>
  <si>
    <t>mAC activity [%] (100% = Gsα stimulation); 20µM fatty acid concentration</t>
  </si>
  <si>
    <t>Figure 5</t>
  </si>
  <si>
    <r>
      <rPr>
        <b/>
        <i/>
        <sz val="11"/>
        <color rgb="FFFF0000"/>
        <rFont val="Calibri"/>
        <family val="2"/>
        <scheme val="minor"/>
      </rPr>
      <t>mAC2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</si>
  <si>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r>
      <rPr>
        <b/>
        <i/>
        <sz val="11"/>
        <color rgb="FFFF0000"/>
        <rFont val="Calibri"/>
        <family val="2"/>
        <scheme val="minor"/>
      </rPr>
      <t>mAC2</t>
    </r>
    <r>
      <rPr>
        <sz val="11"/>
        <color theme="1"/>
        <rFont val="Calibri"/>
        <family val="2"/>
        <scheme val="minor"/>
      </rPr>
      <t xml:space="preserve"> activity (%);(100% = Gsα stimulation) stimulated by 300nM Gs</t>
    </r>
    <r>
      <rPr>
        <sz val="11"/>
        <color theme="1"/>
        <rFont val="Calibri"/>
        <family val="2"/>
      </rPr>
      <t>α</t>
    </r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</si>
  <si>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-Vaccenic acid (µM)</t>
    </r>
  </si>
  <si>
    <t>Figure 5-figure supplement 1</t>
  </si>
  <si>
    <t>Elaidic acid (µM)</t>
  </si>
  <si>
    <r>
      <rPr>
        <b/>
        <i/>
        <sz val="11"/>
        <color rgb="FFFF0000"/>
        <rFont val="Calibri"/>
        <family val="2"/>
        <scheme val="minor"/>
      </rPr>
      <t>mAC7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</si>
  <si>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r>
      <rPr>
        <b/>
        <i/>
        <sz val="11"/>
        <color rgb="FFFF0000"/>
        <rFont val="Calibri"/>
        <family val="2"/>
        <scheme val="minor"/>
      </rPr>
      <t>mAC7</t>
    </r>
    <r>
      <rPr>
        <sz val="11"/>
        <color theme="1"/>
        <rFont val="Calibri"/>
        <family val="2"/>
        <scheme val="minor"/>
      </rPr>
      <t xml:space="preserve"> activity (%);(100% = Gsα stimulation) stimulated by 300nM Gs</t>
    </r>
    <r>
      <rPr>
        <sz val="11"/>
        <color theme="1"/>
        <rFont val="Calibri"/>
        <family val="2"/>
      </rPr>
      <t>α</t>
    </r>
  </si>
  <si>
    <t>Figure 5-figure supplement 2</t>
  </si>
  <si>
    <r>
      <rPr>
        <b/>
        <i/>
        <sz val="11"/>
        <color rgb="FFFF0000"/>
        <rFont val="Calibri"/>
        <family val="2"/>
        <scheme val="minor"/>
      </rPr>
      <t>mAC9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</si>
  <si>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r>
      <rPr>
        <b/>
        <i/>
        <sz val="11"/>
        <color rgb="FFFF0000"/>
        <rFont val="Calibri"/>
        <family val="2"/>
        <scheme val="minor"/>
      </rPr>
      <t>mAC9</t>
    </r>
    <r>
      <rPr>
        <sz val="11"/>
        <color theme="1"/>
        <rFont val="Calibri"/>
        <family val="2"/>
        <scheme val="minor"/>
      </rPr>
      <t xml:space="preserve"> activity (%);(100% = Gsα stimulation) stimulated by 300nM Gs</t>
    </r>
    <r>
      <rPr>
        <sz val="11"/>
        <color theme="1"/>
        <rFont val="Calibri"/>
        <family val="2"/>
      </rPr>
      <t>α</t>
    </r>
  </si>
  <si>
    <t>Linoleic acid (µM)</t>
  </si>
  <si>
    <t>Figure 5-figure supplement 3</t>
  </si>
  <si>
    <t>Lauric acid (µM)</t>
  </si>
  <si>
    <t>Myristic acid (µM)</t>
  </si>
  <si>
    <t>Palmitoleic acid (µM)</t>
  </si>
  <si>
    <t>Palmitic acid (µM)</t>
  </si>
  <si>
    <t>Linolenic acid (µM)</t>
  </si>
  <si>
    <t>Arachidonic acid (µM)</t>
  </si>
  <si>
    <t>Figure 5-figure supplement 4</t>
  </si>
  <si>
    <t>Figure 6 A</t>
  </si>
  <si>
    <t>Figure 6 B</t>
  </si>
  <si>
    <t>cAMP level (%); 100%= 10µM Isoproterenol stimulation</t>
  </si>
  <si>
    <t>HEK-mAC1</t>
  </si>
  <si>
    <t>HEK-mAC4</t>
  </si>
  <si>
    <t>Figure 6</t>
  </si>
  <si>
    <r>
      <rPr>
        <b/>
        <i/>
        <sz val="11"/>
        <color rgb="FFFF0000"/>
        <rFont val="Calibri"/>
        <family val="2"/>
        <scheme val="minor"/>
      </rPr>
      <t>mAC1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</si>
  <si>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t>Figure 6-figure supplement 1</t>
  </si>
  <si>
    <r>
      <rPr>
        <b/>
        <i/>
        <sz val="11"/>
        <color rgb="FFFF0000"/>
        <rFont val="Calibri"/>
        <family val="2"/>
        <scheme val="minor"/>
      </rPr>
      <t>mAC4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</si>
  <si>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t>Figure 6-figure supplement 2</t>
  </si>
  <si>
    <r>
      <rPr>
        <b/>
        <i/>
        <sz val="11"/>
        <color rgb="FFFF0000"/>
        <rFont val="Calibri"/>
        <family val="2"/>
        <scheme val="minor"/>
      </rPr>
      <t>mAC1</t>
    </r>
    <r>
      <rPr>
        <sz val="11"/>
        <color theme="1"/>
        <rFont val="Calibri"/>
        <family val="2"/>
        <scheme val="minor"/>
      </rPr>
      <t xml:space="preserve"> activity (%);(100% = Gsα stimulation) stimulated by 300nM Gs</t>
    </r>
    <r>
      <rPr>
        <sz val="11"/>
        <color theme="1"/>
        <rFont val="Calibri"/>
        <family val="2"/>
      </rPr>
      <t>α</t>
    </r>
  </si>
  <si>
    <r>
      <rPr>
        <b/>
        <i/>
        <sz val="11"/>
        <color rgb="FFFF0000"/>
        <rFont val="Calibri"/>
        <family val="2"/>
        <scheme val="minor"/>
      </rPr>
      <t>mAC4</t>
    </r>
    <r>
      <rPr>
        <sz val="11"/>
        <color theme="1"/>
        <rFont val="Calibri"/>
        <family val="2"/>
        <scheme val="minor"/>
      </rPr>
      <t xml:space="preserve"> activity (%);(100% = Gsα stimulation) stimulated by 300nM Gs</t>
    </r>
    <r>
      <rPr>
        <sz val="11"/>
        <color theme="1"/>
        <rFont val="Calibri"/>
        <family val="2"/>
      </rPr>
      <t>α</t>
    </r>
  </si>
  <si>
    <t>Figure 6-figure supplement 3</t>
  </si>
  <si>
    <t>Figure 7 A</t>
  </si>
  <si>
    <t>Anandamide (µM)</t>
  </si>
  <si>
    <t>Figure 7 B</t>
  </si>
  <si>
    <t>Figure 7 C</t>
  </si>
  <si>
    <t>cAMP level (pmol cAMP/10000cells); stimulated by 2.5µM Isoproterenol</t>
  </si>
  <si>
    <t>control</t>
  </si>
  <si>
    <t>anandamide</t>
  </si>
  <si>
    <t>Figure 7</t>
  </si>
  <si>
    <r>
      <rPr>
        <b/>
        <i/>
        <sz val="11"/>
        <color rgb="FFFF0000"/>
        <rFont val="Calibri"/>
        <family val="2"/>
        <scheme val="minor"/>
      </rPr>
      <t>mAC5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</si>
  <si>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t>Figure 7-figure supplement 1</t>
  </si>
  <si>
    <r>
      <rPr>
        <b/>
        <i/>
        <sz val="11"/>
        <color rgb="FFFF0000"/>
        <rFont val="Calibri"/>
        <family val="2"/>
        <scheme val="minor"/>
      </rPr>
      <t>mAC6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</si>
  <si>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t>Figure 7-figure supplement 2</t>
  </si>
  <si>
    <r>
      <rPr>
        <b/>
        <i/>
        <sz val="11"/>
        <color rgb="FFFF0000"/>
        <rFont val="Calibri"/>
        <family val="2"/>
        <scheme val="minor"/>
      </rPr>
      <t>mAC8</t>
    </r>
    <r>
      <rPr>
        <sz val="11"/>
        <color theme="1"/>
        <rFont val="Calibri"/>
        <family val="2"/>
        <scheme val="minor"/>
      </rPr>
      <t xml:space="preserve"> activity [%] (100% = 300nM Gsα stimulation); 20µM fatty acid concentration</t>
    </r>
  </si>
  <si>
    <t>Figure 8</t>
  </si>
  <si>
    <r>
      <rPr>
        <b/>
        <i/>
        <sz val="11"/>
        <color rgb="FFFF0000"/>
        <rFont val="Calibri"/>
        <family val="2"/>
        <scheme val="minor"/>
      </rPr>
      <t>mAC5-3</t>
    </r>
    <r>
      <rPr>
        <sz val="11"/>
        <color theme="1"/>
        <rFont val="Calibri"/>
        <family val="2"/>
        <scheme val="minor"/>
      </rPr>
      <t xml:space="preserve"> activity [cAMP nmol/mg/min]</t>
    </r>
  </si>
  <si>
    <r>
      <t xml:space="preserve">activity [%] (100% = 300nM Gsα stimulation); 20µM </t>
    </r>
    <r>
      <rPr>
        <b/>
        <i/>
        <sz val="11"/>
        <color rgb="FFFF0000"/>
        <rFont val="Calibri"/>
        <family val="2"/>
        <scheme val="minor"/>
      </rPr>
      <t>Oleic acid</t>
    </r>
    <r>
      <rPr>
        <sz val="11"/>
        <color theme="1"/>
        <rFont val="Calibri"/>
        <family val="2"/>
        <scheme val="minor"/>
      </rPr>
      <t xml:space="preserve"> concentration</t>
    </r>
  </si>
  <si>
    <r>
      <t xml:space="preserve">activity [%] (100% = 300nM Gsα stimulation); 100µM </t>
    </r>
    <r>
      <rPr>
        <b/>
        <i/>
        <sz val="11"/>
        <color rgb="FFFF0000"/>
        <rFont val="Calibri"/>
        <family val="2"/>
        <scheme val="minor"/>
      </rPr>
      <t>Anandamide</t>
    </r>
    <r>
      <rPr>
        <sz val="11"/>
        <color theme="1"/>
        <rFont val="Calibri"/>
        <family val="2"/>
        <scheme val="minor"/>
      </rPr>
      <t xml:space="preserve"> concentration</t>
    </r>
  </si>
  <si>
    <t>mAC 5-3</t>
  </si>
  <si>
    <t>mAC5-3</t>
  </si>
  <si>
    <t>Figure 9</t>
  </si>
  <si>
    <t>HEK-mAC activity (%); 100%= 2.5µM Isoproterenol stimulation</t>
  </si>
  <si>
    <t>Anandamide [µM]</t>
  </si>
  <si>
    <t>HEK-mAC5-3</t>
  </si>
  <si>
    <t>Figure 10</t>
  </si>
  <si>
    <t>mAC activity [%] (100% = 300nM Gsα stimulation)</t>
  </si>
  <si>
    <t>mouse brain cortex</t>
  </si>
  <si>
    <t>Figure 11</t>
  </si>
  <si>
    <t>Figure 5-figure supplement 1 left</t>
  </si>
  <si>
    <t>Figure 5-figure supplement 1 right</t>
  </si>
  <si>
    <t>Figure 5-figure supplement 2 left</t>
  </si>
  <si>
    <t>Figure 5-figure supplement 2 right</t>
  </si>
  <si>
    <t>Figure 5-figure supplement 3 left</t>
  </si>
  <si>
    <t>Figure 5-figure supplement right</t>
  </si>
  <si>
    <t>Figure 5-figure supplement 4 left</t>
  </si>
  <si>
    <t>Figure 5-figure supplement 4 right</t>
  </si>
  <si>
    <t>Figure 9 B</t>
  </si>
  <si>
    <t>Figure 9 C</t>
  </si>
  <si>
    <t>Figure 9 D</t>
  </si>
  <si>
    <t>Figure 9 E</t>
  </si>
  <si>
    <r>
      <rPr>
        <b/>
        <i/>
        <sz val="14"/>
        <color rgb="FFFF0000"/>
        <rFont val="Calibri"/>
        <family val="2"/>
        <scheme val="minor"/>
      </rPr>
      <t>mAC1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</si>
  <si>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mAC2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</si>
  <si>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mAC3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</si>
  <si>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mAC4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</si>
  <si>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mAC5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</si>
  <si>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mAC6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</si>
  <si>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mAC7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</si>
  <si>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mAC8</t>
    </r>
    <r>
      <rPr>
        <sz val="11"/>
        <color theme="1"/>
        <rFont val="Calibri"/>
        <family val="2"/>
        <scheme val="minor"/>
      </rPr>
      <t xml:space="preserve"> activity (nmol/mg/min)</t>
    </r>
  </si>
  <si>
    <r>
      <rPr>
        <b/>
        <i/>
        <sz val="14"/>
        <color rgb="FFFF0000"/>
        <rFont val="Calibri"/>
        <family val="2"/>
        <scheme val="minor"/>
      </rPr>
      <t>mAC9</t>
    </r>
    <r>
      <rPr>
        <sz val="11"/>
        <color theme="1"/>
        <rFont val="Calibri"/>
        <family val="2"/>
        <scheme val="minor"/>
      </rPr>
      <t xml:space="preserve"> activity (nmol/mg/min)</t>
    </r>
  </si>
  <si>
    <t>basal</t>
  </si>
  <si>
    <t>Gsα (300nM)</t>
  </si>
  <si>
    <t>N</t>
  </si>
  <si>
    <t>mean</t>
  </si>
  <si>
    <t>SEM</t>
  </si>
  <si>
    <t>Figure 5-supplement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</si>
</sst>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i/>
      <sz val="11"/>
      <color rgb="FFFF0000"/>
      <name val="Calibri"/>
      <family val="2"/>
    </font>
    <font>
      <i/>
      <sz val="10"/>
      <color rgb="FF0000FF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4" borderId="3" xfId="0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0" fillId="0" borderId="3" xfId="0" applyFill="1" applyBorder="1" applyAlignment="1">
      <alignment horizontal="center"/>
    </xf>
    <xf numFmtId="0" fontId="5" fillId="0" borderId="0" xfId="0" applyFont="1" applyBorder="1"/>
    <xf numFmtId="0" fontId="0" fillId="0" borderId="0" xfId="0" applyFill="1" applyBorder="1" applyAlignment="1"/>
    <xf numFmtId="1" fontId="5" fillId="0" borderId="5" xfId="0" applyNumberFormat="1" applyFont="1" applyBorder="1"/>
    <xf numFmtId="1" fontId="5" fillId="0" borderId="0" xfId="0" applyNumberFormat="1" applyFont="1"/>
    <xf numFmtId="1" fontId="5" fillId="0" borderId="6" xfId="0" applyNumberFormat="1" applyFont="1" applyBorder="1"/>
    <xf numFmtId="1" fontId="5" fillId="0" borderId="8" xfId="0" applyNumberFormat="1" applyFont="1" applyBorder="1"/>
    <xf numFmtId="1" fontId="5" fillId="0" borderId="0" xfId="0" applyNumberFormat="1" applyFont="1" applyBorder="1"/>
    <xf numFmtId="0" fontId="0" fillId="0" borderId="0" xfId="0" applyAlignment="1"/>
    <xf numFmtId="0" fontId="0" fillId="0" borderId="0" xfId="0" applyAlignment="1">
      <alignment horizontal="center" wrapText="1"/>
    </xf>
    <xf numFmtId="0" fontId="8" fillId="0" borderId="0" xfId="0" applyFont="1"/>
    <xf numFmtId="0" fontId="9" fillId="3" borderId="9" xfId="0" applyFont="1" applyFill="1" applyBorder="1"/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/>
    <xf numFmtId="0" fontId="0" fillId="0" borderId="10" xfId="0" applyBorder="1"/>
    <xf numFmtId="0" fontId="0" fillId="0" borderId="5" xfId="0" applyBorder="1"/>
    <xf numFmtId="0" fontId="0" fillId="0" borderId="11" xfId="0" applyBorder="1"/>
    <xf numFmtId="164" fontId="0" fillId="0" borderId="0" xfId="0" applyNumberFormat="1"/>
    <xf numFmtId="1" fontId="0" fillId="0" borderId="0" xfId="0" applyNumberFormat="1"/>
    <xf numFmtId="0" fontId="0" fillId="0" borderId="6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10" fillId="0" borderId="8" xfId="0" applyFont="1" applyBorder="1"/>
    <xf numFmtId="0" fontId="10" fillId="0" borderId="6" xfId="0" applyFont="1" applyBorder="1"/>
    <xf numFmtId="0" fontId="10" fillId="0" borderId="0" xfId="0" applyFont="1" applyBorder="1"/>
    <xf numFmtId="0" fontId="2" fillId="0" borderId="8" xfId="0" applyFont="1" applyFill="1" applyBorder="1" applyAlignment="1">
      <alignment horizontal="center"/>
    </xf>
    <xf numFmtId="0" fontId="0" fillId="0" borderId="7" xfId="0" applyBorder="1"/>
    <xf numFmtId="165" fontId="5" fillId="0" borderId="5" xfId="0" applyNumberFormat="1" applyFont="1" applyBorder="1"/>
    <xf numFmtId="165" fontId="5" fillId="0" borderId="0" xfId="0" applyNumberFormat="1" applyFont="1"/>
    <xf numFmtId="165" fontId="5" fillId="0" borderId="6" xfId="0" applyNumberFormat="1" applyFont="1" applyBorder="1"/>
    <xf numFmtId="0" fontId="2" fillId="3" borderId="1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1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5" fillId="0" borderId="10" xfId="0" applyNumberFormat="1" applyFont="1" applyBorder="1"/>
    <xf numFmtId="1" fontId="5" fillId="0" borderId="13" xfId="0" applyNumberFormat="1" applyFont="1" applyBorder="1"/>
    <xf numFmtId="1" fontId="5" fillId="0" borderId="11" xfId="0" applyNumberFormat="1" applyFont="1" applyBorder="1"/>
    <xf numFmtId="1" fontId="5" fillId="0" borderId="14" xfId="0" applyNumberFormat="1" applyFont="1" applyBorder="1"/>
    <xf numFmtId="1" fontId="0" fillId="0" borderId="14" xfId="0" applyNumberFormat="1" applyBorder="1"/>
    <xf numFmtId="1" fontId="0" fillId="0" borderId="11" xfId="0" applyNumberFormat="1" applyBorder="1"/>
    <xf numFmtId="1" fontId="0" fillId="0" borderId="6" xfId="0" applyNumberFormat="1" applyBorder="1"/>
    <xf numFmtId="0" fontId="2" fillId="3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/>
    <xf numFmtId="1" fontId="5" fillId="0" borderId="0" xfId="0" applyNumberFormat="1" applyFont="1" applyFill="1" applyBorder="1"/>
    <xf numFmtId="0" fontId="5" fillId="0" borderId="0" xfId="0" applyFont="1" applyFill="1" applyBorder="1"/>
    <xf numFmtId="0" fontId="0" fillId="4" borderId="12" xfId="0" applyFont="1" applyFill="1" applyBorder="1" applyAlignment="1">
      <alignment horizontal="center" vertical="center" wrapText="1"/>
    </xf>
    <xf numFmtId="1" fontId="5" fillId="0" borderId="14" xfId="0" applyNumberFormat="1" applyFont="1" applyFill="1" applyBorder="1"/>
    <xf numFmtId="0" fontId="10" fillId="0" borderId="8" xfId="0" applyFont="1" applyBorder="1" applyAlignment="1"/>
    <xf numFmtId="0" fontId="10" fillId="0" borderId="0" xfId="0" applyFont="1" applyAlignment="1"/>
    <xf numFmtId="1" fontId="0" fillId="0" borderId="0" xfId="0" applyNumberFormat="1" applyBorder="1"/>
    <xf numFmtId="1" fontId="5" fillId="0" borderId="5" xfId="0" applyNumberFormat="1" applyFont="1" applyBorder="1" applyAlignment="1">
      <alignment horizontal="right"/>
    </xf>
    <xf numFmtId="0" fontId="0" fillId="0" borderId="8" xfId="0" applyBorder="1"/>
    <xf numFmtId="0" fontId="0" fillId="0" borderId="0" xfId="0" applyBorder="1"/>
    <xf numFmtId="1" fontId="0" fillId="0" borderId="8" xfId="0" applyNumberFormat="1" applyBorder="1"/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Fill="1" applyAlignment="1"/>
    <xf numFmtId="0" fontId="2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4" xfId="0" applyBorder="1"/>
    <xf numFmtId="0" fontId="0" fillId="4" borderId="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0" xfId="0" applyFont="1" applyAlignment="1">
      <alignment horizontal="center"/>
    </xf>
    <xf numFmtId="1" fontId="8" fillId="0" borderId="0" xfId="0" applyNumberFormat="1" applyFont="1" applyBorder="1"/>
    <xf numFmtId="1" fontId="8" fillId="0" borderId="6" xfId="0" applyNumberFormat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6" fontId="0" fillId="0" borderId="0" xfId="0" applyNumberFormat="1" applyBorder="1"/>
    <xf numFmtId="166" fontId="0" fillId="0" borderId="20" xfId="0" applyNumberFormat="1" applyBorder="1"/>
    <xf numFmtId="166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0" borderId="0" xfId="0" applyNumberFormat="1" applyBorder="1"/>
    <xf numFmtId="2" fontId="0" fillId="0" borderId="20" xfId="0" applyNumberFormat="1" applyBorder="1"/>
    <xf numFmtId="2" fontId="0" fillId="0" borderId="0" xfId="0" applyNumberFormat="1"/>
    <xf numFmtId="0" fontId="0" fillId="0" borderId="24" xfId="0" applyBorder="1"/>
    <xf numFmtId="2" fontId="0" fillId="0" borderId="25" xfId="0" applyNumberFormat="1" applyBorder="1"/>
    <xf numFmtId="2" fontId="0" fillId="0" borderId="26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K19" sqref="K19"/>
    </sheetView>
  </sheetViews>
  <sheetFormatPr baseColWidth="10" defaultRowHeight="15" x14ac:dyDescent="0.25"/>
  <sheetData>
    <row r="1" spans="1:6" ht="18.75" x14ac:dyDescent="0.3">
      <c r="A1" s="106" t="s">
        <v>0</v>
      </c>
      <c r="B1" s="106"/>
      <c r="C1" s="106"/>
    </row>
    <row r="2" spans="1:6" ht="15.75" thickBot="1" x14ac:dyDescent="0.3"/>
    <row r="3" spans="1:6" ht="15.75" thickBot="1" x14ac:dyDescent="0.3">
      <c r="A3" s="107" t="s">
        <v>1</v>
      </c>
      <c r="B3" s="108"/>
    </row>
    <row r="5" spans="1:6" x14ac:dyDescent="0.25">
      <c r="A5" s="109" t="s">
        <v>2</v>
      </c>
      <c r="B5" s="109"/>
      <c r="C5" s="109"/>
      <c r="D5" s="109"/>
      <c r="E5" s="109"/>
      <c r="F5" s="109"/>
    </row>
    <row r="7" spans="1:6" ht="15.75" thickBot="1" x14ac:dyDescent="0.3">
      <c r="B7" s="1" t="s">
        <v>3</v>
      </c>
      <c r="C7" s="2" t="s">
        <v>4</v>
      </c>
    </row>
    <row r="8" spans="1:6" x14ac:dyDescent="0.25">
      <c r="B8" s="3">
        <v>283</v>
      </c>
      <c r="C8" s="4">
        <v>81</v>
      </c>
    </row>
    <row r="9" spans="1:6" x14ac:dyDescent="0.25">
      <c r="B9" s="3">
        <v>468</v>
      </c>
      <c r="C9" s="5">
        <v>65</v>
      </c>
    </row>
    <row r="11" spans="1:6" ht="15.75" thickBot="1" x14ac:dyDescent="0.3"/>
    <row r="12" spans="1:6" ht="15.75" thickBot="1" x14ac:dyDescent="0.3">
      <c r="A12" s="107" t="s">
        <v>5</v>
      </c>
      <c r="B12" s="108"/>
    </row>
    <row r="14" spans="1:6" x14ac:dyDescent="0.25">
      <c r="A14" s="109" t="s">
        <v>6</v>
      </c>
      <c r="B14" s="109"/>
      <c r="C14" s="109"/>
      <c r="D14" s="109"/>
      <c r="E14" s="109"/>
      <c r="F14" s="109"/>
    </row>
    <row r="16" spans="1:6" ht="15.75" thickBot="1" x14ac:dyDescent="0.3">
      <c r="B16" s="1" t="s">
        <v>3</v>
      </c>
      <c r="C16" s="2" t="s">
        <v>4</v>
      </c>
    </row>
    <row r="17" spans="1:18" x14ac:dyDescent="0.25">
      <c r="B17" s="3">
        <v>519</v>
      </c>
      <c r="C17" s="4">
        <v>143</v>
      </c>
    </row>
    <row r="18" spans="1:18" x14ac:dyDescent="0.25">
      <c r="B18" s="3">
        <v>303</v>
      </c>
      <c r="C18" s="5">
        <v>48</v>
      </c>
    </row>
    <row r="20" spans="1:18" ht="15.75" thickBot="1" x14ac:dyDescent="0.3"/>
    <row r="21" spans="1:18" ht="15.75" thickBot="1" x14ac:dyDescent="0.3">
      <c r="A21" s="107" t="s">
        <v>7</v>
      </c>
      <c r="B21" s="108"/>
    </row>
    <row r="23" spans="1:18" x14ac:dyDescent="0.25">
      <c r="A23" s="109" t="s">
        <v>8</v>
      </c>
      <c r="B23" s="109"/>
      <c r="C23" s="109"/>
    </row>
    <row r="24" spans="1:18" ht="15.75" thickBot="1" x14ac:dyDescent="0.3">
      <c r="A24" s="6" t="s">
        <v>9</v>
      </c>
      <c r="B24" s="104" t="s">
        <v>10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</row>
    <row r="25" spans="1:18" x14ac:dyDescent="0.25">
      <c r="A25" s="3">
        <v>0.5</v>
      </c>
      <c r="B25" s="5">
        <v>100</v>
      </c>
      <c r="C25" s="3">
        <v>100</v>
      </c>
      <c r="D25" s="3">
        <v>100</v>
      </c>
      <c r="E25" s="3">
        <v>100</v>
      </c>
      <c r="F25" s="3"/>
      <c r="G25" s="3"/>
      <c r="H25" s="3">
        <v>100</v>
      </c>
      <c r="I25" s="3">
        <v>100</v>
      </c>
      <c r="J25" s="3">
        <v>100</v>
      </c>
      <c r="K25" s="3"/>
      <c r="L25" s="3">
        <v>100</v>
      </c>
      <c r="M25" s="3">
        <v>100</v>
      </c>
      <c r="N25" s="3">
        <v>100</v>
      </c>
      <c r="O25" s="3">
        <v>100</v>
      </c>
      <c r="P25" s="3">
        <v>100</v>
      </c>
      <c r="Q25" s="3">
        <v>100</v>
      </c>
      <c r="R25" s="3">
        <v>100</v>
      </c>
    </row>
    <row r="26" spans="1:18" x14ac:dyDescent="0.25">
      <c r="A26" s="3">
        <v>1</v>
      </c>
      <c r="B26" s="5">
        <v>112</v>
      </c>
      <c r="C26" s="3">
        <v>130</v>
      </c>
      <c r="D26" s="3">
        <v>95</v>
      </c>
      <c r="E26" s="3">
        <v>111</v>
      </c>
      <c r="F26" s="3">
        <v>132</v>
      </c>
      <c r="G26" s="3">
        <v>139</v>
      </c>
      <c r="H26" s="3">
        <v>103</v>
      </c>
      <c r="I26" s="3">
        <v>106</v>
      </c>
      <c r="J26" s="3">
        <v>87</v>
      </c>
      <c r="K26" s="3">
        <v>105</v>
      </c>
      <c r="L26" s="3">
        <v>91</v>
      </c>
      <c r="M26" s="3">
        <v>64</v>
      </c>
      <c r="N26" s="3">
        <v>97</v>
      </c>
      <c r="O26" s="3">
        <v>132</v>
      </c>
      <c r="P26" s="3">
        <v>107</v>
      </c>
      <c r="Q26" s="3">
        <v>78</v>
      </c>
      <c r="R26" s="3">
        <v>118</v>
      </c>
    </row>
    <row r="27" spans="1:18" x14ac:dyDescent="0.25">
      <c r="A27" s="3">
        <v>3</v>
      </c>
      <c r="B27" s="5"/>
      <c r="C27" s="3">
        <v>142</v>
      </c>
      <c r="D27" s="3">
        <v>123</v>
      </c>
      <c r="E27" s="3">
        <v>105</v>
      </c>
      <c r="F27" s="3">
        <v>126</v>
      </c>
      <c r="G27" s="3">
        <v>135</v>
      </c>
      <c r="H27" s="3">
        <v>132</v>
      </c>
      <c r="I27" s="3">
        <v>145</v>
      </c>
      <c r="J27" s="3">
        <v>150</v>
      </c>
      <c r="K27" s="3">
        <v>98</v>
      </c>
      <c r="L27" s="3">
        <v>158</v>
      </c>
      <c r="M27" s="3">
        <v>97</v>
      </c>
      <c r="N27" s="3">
        <v>204</v>
      </c>
      <c r="O27" s="3">
        <v>183</v>
      </c>
      <c r="P27" s="3">
        <v>141</v>
      </c>
      <c r="Q27" s="3">
        <v>120</v>
      </c>
      <c r="R27" s="3">
        <v>160</v>
      </c>
    </row>
    <row r="28" spans="1:18" x14ac:dyDescent="0.25">
      <c r="A28" s="3">
        <v>6</v>
      </c>
      <c r="B28" s="5">
        <v>117</v>
      </c>
      <c r="C28" s="3">
        <v>169</v>
      </c>
      <c r="D28" s="3">
        <v>119</v>
      </c>
      <c r="E28" s="3">
        <v>129</v>
      </c>
      <c r="F28" s="3">
        <v>122</v>
      </c>
      <c r="G28" s="3">
        <v>166</v>
      </c>
      <c r="H28" s="3">
        <v>169</v>
      </c>
      <c r="I28" s="3">
        <v>118</v>
      </c>
      <c r="J28" s="3">
        <v>97</v>
      </c>
      <c r="K28" s="3">
        <v>105</v>
      </c>
      <c r="L28" s="3">
        <v>118</v>
      </c>
      <c r="M28" s="3">
        <v>165</v>
      </c>
      <c r="N28" s="3">
        <v>187</v>
      </c>
      <c r="O28" s="3">
        <v>204</v>
      </c>
      <c r="P28" s="3">
        <v>128</v>
      </c>
      <c r="Q28" s="3">
        <v>209</v>
      </c>
      <c r="R28" s="3">
        <v>143</v>
      </c>
    </row>
    <row r="29" spans="1:18" x14ac:dyDescent="0.25">
      <c r="A29" s="3">
        <v>10</v>
      </c>
      <c r="B29" s="5">
        <v>271</v>
      </c>
      <c r="C29" s="3">
        <v>191</v>
      </c>
      <c r="D29" s="3">
        <v>212</v>
      </c>
      <c r="E29" s="3">
        <v>139</v>
      </c>
      <c r="F29" s="3">
        <v>175</v>
      </c>
      <c r="G29" s="3">
        <v>284</v>
      </c>
      <c r="H29" s="3">
        <v>260</v>
      </c>
      <c r="I29" s="3">
        <v>266</v>
      </c>
      <c r="J29" s="3">
        <v>166</v>
      </c>
      <c r="K29" s="3">
        <v>106</v>
      </c>
      <c r="L29" s="3">
        <v>156</v>
      </c>
      <c r="M29" s="3">
        <v>151</v>
      </c>
      <c r="N29" s="3">
        <v>142</v>
      </c>
      <c r="O29" s="3">
        <v>280</v>
      </c>
      <c r="P29" s="3">
        <v>178</v>
      </c>
      <c r="Q29" s="3">
        <v>252</v>
      </c>
      <c r="R29" s="3">
        <v>181</v>
      </c>
    </row>
    <row r="30" spans="1:18" x14ac:dyDescent="0.25">
      <c r="A30" s="3">
        <v>20</v>
      </c>
      <c r="B30" s="5">
        <v>341</v>
      </c>
      <c r="C30" s="3">
        <v>237</v>
      </c>
      <c r="D30" s="3">
        <v>237</v>
      </c>
      <c r="E30" s="3">
        <v>181</v>
      </c>
      <c r="F30" s="3">
        <v>452</v>
      </c>
      <c r="G30" s="3">
        <v>464</v>
      </c>
      <c r="H30" s="3">
        <v>265</v>
      </c>
      <c r="I30" s="3">
        <v>265</v>
      </c>
      <c r="J30" s="3">
        <v>137</v>
      </c>
      <c r="K30" s="3">
        <v>226</v>
      </c>
      <c r="L30" s="3">
        <v>348</v>
      </c>
      <c r="M30" s="3">
        <v>429</v>
      </c>
      <c r="N30" s="3">
        <v>323</v>
      </c>
      <c r="O30" s="3">
        <v>430</v>
      </c>
      <c r="P30" s="3">
        <v>264</v>
      </c>
      <c r="Q30" s="3">
        <v>322</v>
      </c>
      <c r="R30" s="3">
        <v>395</v>
      </c>
    </row>
    <row r="31" spans="1:18" x14ac:dyDescent="0.25">
      <c r="A31" s="7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8" x14ac:dyDescent="0.25">
      <c r="A32" s="7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8" x14ac:dyDescent="0.25">
      <c r="A33" s="109" t="s">
        <v>11</v>
      </c>
      <c r="B33" s="109"/>
      <c r="C33" s="109"/>
    </row>
    <row r="34" spans="1:18" ht="15.75" thickBot="1" x14ac:dyDescent="0.3">
      <c r="A34" s="6" t="s">
        <v>9</v>
      </c>
      <c r="B34" s="104" t="s">
        <v>12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8"/>
      <c r="N34" s="8"/>
      <c r="O34" s="8"/>
      <c r="P34" s="8"/>
      <c r="Q34" s="8"/>
      <c r="R34" s="8"/>
    </row>
    <row r="35" spans="1:18" x14ac:dyDescent="0.25">
      <c r="A35" s="3">
        <v>0.5</v>
      </c>
      <c r="B35" s="4">
        <v>100</v>
      </c>
      <c r="C35" s="3">
        <v>100</v>
      </c>
      <c r="D35" s="3">
        <v>100</v>
      </c>
      <c r="E35" s="3">
        <v>100</v>
      </c>
      <c r="F35" s="3">
        <v>100</v>
      </c>
      <c r="G35" s="3">
        <v>100</v>
      </c>
      <c r="H35" s="3">
        <v>100</v>
      </c>
      <c r="I35" s="3">
        <v>100</v>
      </c>
      <c r="J35" s="3">
        <v>100</v>
      </c>
      <c r="K35" s="3">
        <v>100</v>
      </c>
      <c r="L35" s="3"/>
      <c r="M35" s="3"/>
      <c r="N35" s="3"/>
      <c r="O35" s="3"/>
      <c r="P35" s="3"/>
      <c r="Q35" s="3"/>
      <c r="R35" s="3"/>
    </row>
    <row r="36" spans="1:18" x14ac:dyDescent="0.25">
      <c r="A36" s="3">
        <v>1</v>
      </c>
      <c r="B36" s="5">
        <v>166</v>
      </c>
      <c r="C36" s="3"/>
      <c r="D36" s="3">
        <v>87</v>
      </c>
      <c r="E36" s="3">
        <v>118</v>
      </c>
      <c r="F36" s="3">
        <v>83</v>
      </c>
      <c r="G36" s="3"/>
      <c r="H36" s="3"/>
      <c r="I36" s="3"/>
      <c r="J36" s="3">
        <v>122</v>
      </c>
      <c r="K36" s="3">
        <v>108</v>
      </c>
      <c r="L36" s="3">
        <v>118</v>
      </c>
      <c r="M36" s="3"/>
      <c r="N36" s="3"/>
      <c r="O36" s="3"/>
      <c r="P36" s="3"/>
      <c r="Q36" s="3"/>
      <c r="R36" s="3"/>
    </row>
    <row r="37" spans="1:18" x14ac:dyDescent="0.25">
      <c r="A37" s="3">
        <v>3</v>
      </c>
      <c r="B37" s="5">
        <v>122</v>
      </c>
      <c r="C37" s="3"/>
      <c r="D37" s="3">
        <v>136</v>
      </c>
      <c r="E37" s="3">
        <v>114</v>
      </c>
      <c r="F37" s="3">
        <v>107</v>
      </c>
      <c r="G37" s="3"/>
      <c r="H37" s="3"/>
      <c r="I37" s="3"/>
      <c r="J37" s="3">
        <v>116</v>
      </c>
      <c r="K37" s="3">
        <v>126</v>
      </c>
      <c r="L37" s="3">
        <v>125</v>
      </c>
      <c r="M37" s="3"/>
      <c r="N37" s="3"/>
      <c r="O37" s="3"/>
      <c r="P37" s="3"/>
      <c r="Q37" s="3"/>
      <c r="R37" s="3"/>
    </row>
    <row r="38" spans="1:18" x14ac:dyDescent="0.25">
      <c r="A38" s="3">
        <v>6</v>
      </c>
      <c r="B38" s="5">
        <v>107</v>
      </c>
      <c r="C38" s="3"/>
      <c r="D38" s="3">
        <v>129</v>
      </c>
      <c r="E38" s="3">
        <v>73</v>
      </c>
      <c r="F38" s="3">
        <v>158</v>
      </c>
      <c r="G38" s="3"/>
      <c r="H38" s="3"/>
      <c r="I38" s="3"/>
      <c r="J38" s="3">
        <v>259</v>
      </c>
      <c r="K38" s="3">
        <v>145</v>
      </c>
      <c r="L38" s="3">
        <v>118</v>
      </c>
      <c r="M38" s="3"/>
      <c r="N38" s="3"/>
      <c r="O38" s="3"/>
      <c r="P38" s="3"/>
      <c r="Q38" s="3"/>
      <c r="R38" s="3"/>
    </row>
    <row r="39" spans="1:18" x14ac:dyDescent="0.25">
      <c r="A39" s="3">
        <v>10</v>
      </c>
      <c r="B39" s="5">
        <v>188</v>
      </c>
      <c r="C39" s="3">
        <v>339</v>
      </c>
      <c r="D39" s="3">
        <v>112</v>
      </c>
      <c r="E39" s="3">
        <v>94</v>
      </c>
      <c r="F39" s="3">
        <v>165</v>
      </c>
      <c r="G39" s="3">
        <v>197</v>
      </c>
      <c r="H39" s="3">
        <v>126</v>
      </c>
      <c r="I39" s="3">
        <v>128</v>
      </c>
      <c r="J39" s="3">
        <v>237</v>
      </c>
      <c r="K39" s="3">
        <v>338</v>
      </c>
      <c r="L39" s="3">
        <v>172</v>
      </c>
      <c r="M39" s="3"/>
      <c r="N39" s="3"/>
      <c r="O39" s="3"/>
      <c r="P39" s="3"/>
      <c r="Q39" s="3"/>
      <c r="R39" s="3"/>
    </row>
    <row r="40" spans="1:18" x14ac:dyDescent="0.25">
      <c r="A40" s="3">
        <v>20</v>
      </c>
      <c r="B40" s="5">
        <v>279</v>
      </c>
      <c r="C40" s="3">
        <v>341</v>
      </c>
      <c r="D40" s="3">
        <v>182</v>
      </c>
      <c r="E40" s="3">
        <v>165</v>
      </c>
      <c r="F40" s="3">
        <v>224</v>
      </c>
      <c r="G40" s="3">
        <v>164</v>
      </c>
      <c r="H40" s="3">
        <v>153</v>
      </c>
      <c r="I40" s="3">
        <v>126</v>
      </c>
      <c r="J40" s="3">
        <v>243</v>
      </c>
      <c r="K40" s="3">
        <v>263</v>
      </c>
      <c r="L40" s="3">
        <v>138</v>
      </c>
    </row>
    <row r="41" spans="1:18" x14ac:dyDescent="0.25">
      <c r="A41" s="3"/>
    </row>
    <row r="43" spans="1:18" x14ac:dyDescent="0.25">
      <c r="A43" s="109" t="s">
        <v>8</v>
      </c>
      <c r="B43" s="109"/>
      <c r="C43" s="109"/>
    </row>
    <row r="44" spans="1:18" ht="15.75" thickBot="1" x14ac:dyDescent="0.3">
      <c r="A44" s="6" t="s">
        <v>9</v>
      </c>
      <c r="B44" s="104" t="s">
        <v>13</v>
      </c>
      <c r="C44" s="105"/>
      <c r="D44" s="105"/>
      <c r="E44" s="105"/>
      <c r="F44" s="105"/>
      <c r="G44" s="105"/>
      <c r="H44" s="8"/>
      <c r="I44" s="8"/>
      <c r="J44" s="8"/>
      <c r="K44" s="8"/>
      <c r="L44" s="8"/>
    </row>
    <row r="45" spans="1:18" x14ac:dyDescent="0.25">
      <c r="A45" s="3">
        <v>0.5</v>
      </c>
      <c r="B45" s="9">
        <v>100</v>
      </c>
      <c r="C45" s="10">
        <v>100</v>
      </c>
      <c r="D45" s="10">
        <v>100</v>
      </c>
      <c r="E45" s="10">
        <v>100</v>
      </c>
      <c r="F45" s="10">
        <v>100</v>
      </c>
      <c r="G45" s="10">
        <v>100</v>
      </c>
      <c r="H45" s="3"/>
      <c r="I45" s="3"/>
      <c r="J45" s="3"/>
      <c r="K45" s="3"/>
      <c r="L45" s="3"/>
    </row>
    <row r="46" spans="1:18" x14ac:dyDescent="0.25">
      <c r="A46" s="3">
        <v>1</v>
      </c>
      <c r="B46" s="11">
        <v>121</v>
      </c>
      <c r="C46" s="10">
        <v>48</v>
      </c>
      <c r="D46" s="10"/>
      <c r="E46" s="10">
        <v>49</v>
      </c>
      <c r="F46" s="10">
        <v>110</v>
      </c>
      <c r="G46" s="10">
        <v>79</v>
      </c>
      <c r="H46" s="3"/>
      <c r="I46" s="3"/>
      <c r="J46" s="3"/>
      <c r="K46" s="3"/>
      <c r="L46" s="3"/>
    </row>
    <row r="47" spans="1:18" x14ac:dyDescent="0.25">
      <c r="A47" s="3">
        <v>3</v>
      </c>
      <c r="B47" s="11">
        <v>84</v>
      </c>
      <c r="C47" s="10">
        <v>77</v>
      </c>
      <c r="D47" s="10"/>
      <c r="E47" s="10">
        <v>52</v>
      </c>
      <c r="F47" s="10">
        <v>121</v>
      </c>
      <c r="G47" s="10">
        <v>116</v>
      </c>
      <c r="H47" s="3"/>
      <c r="I47" s="3"/>
      <c r="J47" s="3"/>
      <c r="K47" s="3"/>
      <c r="L47" s="3"/>
    </row>
    <row r="48" spans="1:18" x14ac:dyDescent="0.25">
      <c r="A48" s="3">
        <v>6</v>
      </c>
      <c r="B48" s="11">
        <v>91</v>
      </c>
      <c r="C48" s="10">
        <v>103</v>
      </c>
      <c r="D48" s="10"/>
      <c r="E48" s="10">
        <v>32</v>
      </c>
      <c r="F48" s="10">
        <v>103</v>
      </c>
      <c r="G48" s="10">
        <v>75</v>
      </c>
      <c r="H48" s="3"/>
      <c r="I48" s="3"/>
      <c r="J48" s="3"/>
      <c r="K48" s="3"/>
      <c r="L48" s="3"/>
    </row>
    <row r="49" spans="1:18" x14ac:dyDescent="0.25">
      <c r="A49" s="3">
        <v>10</v>
      </c>
      <c r="B49" s="11">
        <v>69</v>
      </c>
      <c r="C49" s="10">
        <v>84</v>
      </c>
      <c r="D49" s="10">
        <v>75.643643150000003</v>
      </c>
      <c r="E49" s="10">
        <v>71</v>
      </c>
      <c r="F49" s="10">
        <v>80</v>
      </c>
      <c r="G49" s="10">
        <v>79</v>
      </c>
      <c r="H49" s="3"/>
      <c r="I49" s="3"/>
      <c r="J49" s="3"/>
      <c r="K49" s="3"/>
      <c r="L49" s="3"/>
    </row>
    <row r="50" spans="1:18" x14ac:dyDescent="0.25">
      <c r="A50" s="3">
        <v>20</v>
      </c>
      <c r="B50" s="11">
        <v>114.5640539</v>
      </c>
      <c r="C50" s="10">
        <v>83</v>
      </c>
      <c r="D50" s="10">
        <v>67.957778230000002</v>
      </c>
      <c r="E50" s="10">
        <v>70</v>
      </c>
      <c r="F50" s="10">
        <v>65</v>
      </c>
      <c r="G50" s="10">
        <v>160</v>
      </c>
    </row>
    <row r="51" spans="1:18" x14ac:dyDescent="0.25">
      <c r="A51" s="3"/>
    </row>
    <row r="53" spans="1:18" ht="15.75" thickBot="1" x14ac:dyDescent="0.3"/>
    <row r="54" spans="1:18" ht="15.75" thickBot="1" x14ac:dyDescent="0.3">
      <c r="A54" s="107" t="s">
        <v>14</v>
      </c>
      <c r="B54" s="108"/>
    </row>
    <row r="57" spans="1:18" x14ac:dyDescent="0.25">
      <c r="A57" s="109" t="s">
        <v>15</v>
      </c>
      <c r="B57" s="109"/>
      <c r="C57" s="109"/>
    </row>
    <row r="58" spans="1:18" ht="15.75" thickBot="1" x14ac:dyDescent="0.3">
      <c r="A58" s="6" t="s">
        <v>9</v>
      </c>
      <c r="B58" s="104" t="s">
        <v>10</v>
      </c>
      <c r="C58" s="105"/>
      <c r="D58" s="105"/>
      <c r="E58" s="105"/>
      <c r="F58" s="105"/>
      <c r="G58" s="105"/>
      <c r="H58" s="105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5">
      <c r="A59" s="3">
        <v>0.5</v>
      </c>
      <c r="B59" s="4">
        <v>100</v>
      </c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25">
      <c r="A60" s="3">
        <v>1</v>
      </c>
      <c r="B60" s="5">
        <v>126</v>
      </c>
      <c r="C60" s="3">
        <v>196</v>
      </c>
      <c r="D60" s="3"/>
      <c r="E60" s="10">
        <v>97.052764640000007</v>
      </c>
      <c r="F60" s="10">
        <v>115.16346660000001</v>
      </c>
      <c r="G60" s="3">
        <v>78</v>
      </c>
      <c r="H60" s="3">
        <v>64</v>
      </c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25">
      <c r="A61" s="3">
        <v>3</v>
      </c>
      <c r="B61" s="5">
        <v>110</v>
      </c>
      <c r="C61" s="3">
        <v>142</v>
      </c>
      <c r="D61" s="3"/>
      <c r="E61" s="10">
        <v>91.141698000000005</v>
      </c>
      <c r="F61" s="10">
        <v>104.6945283</v>
      </c>
      <c r="G61" s="3">
        <v>96</v>
      </c>
      <c r="H61" s="3">
        <v>87</v>
      </c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25">
      <c r="A62" s="3">
        <v>6</v>
      </c>
      <c r="B62" s="5">
        <v>146</v>
      </c>
      <c r="C62" s="3">
        <v>127</v>
      </c>
      <c r="D62" s="3"/>
      <c r="E62" s="3">
        <v>101</v>
      </c>
      <c r="F62" s="3">
        <v>95</v>
      </c>
      <c r="G62" s="3">
        <v>77</v>
      </c>
      <c r="H62" s="3">
        <v>90</v>
      </c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25">
      <c r="A63" s="3">
        <v>10</v>
      </c>
      <c r="B63" s="5">
        <v>126</v>
      </c>
      <c r="C63" s="3">
        <v>140</v>
      </c>
      <c r="D63" s="3">
        <v>102</v>
      </c>
      <c r="E63" s="3">
        <v>134</v>
      </c>
      <c r="F63" s="3">
        <v>93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25">
      <c r="A64" s="3">
        <v>20</v>
      </c>
      <c r="B64" s="5">
        <v>105</v>
      </c>
      <c r="C64" s="3">
        <v>93</v>
      </c>
      <c r="D64" s="3">
        <v>117</v>
      </c>
      <c r="E64" s="3">
        <v>135</v>
      </c>
      <c r="F64" s="3">
        <v>138</v>
      </c>
      <c r="G64" s="3"/>
      <c r="H64" s="3"/>
    </row>
    <row r="67" spans="1:8" x14ac:dyDescent="0.25">
      <c r="A67" s="109" t="s">
        <v>15</v>
      </c>
      <c r="B67" s="109"/>
      <c r="C67" s="109"/>
    </row>
    <row r="68" spans="1:8" ht="15.75" thickBot="1" x14ac:dyDescent="0.3">
      <c r="A68" s="6" t="s">
        <v>9</v>
      </c>
      <c r="B68" s="104" t="s">
        <v>12</v>
      </c>
      <c r="C68" s="105"/>
      <c r="D68" s="105"/>
      <c r="E68" s="105"/>
      <c r="F68" s="105"/>
      <c r="G68" s="105"/>
      <c r="H68" s="8"/>
    </row>
    <row r="69" spans="1:8" x14ac:dyDescent="0.25">
      <c r="A69" s="3">
        <v>0.5</v>
      </c>
      <c r="B69" s="9">
        <v>100</v>
      </c>
      <c r="C69" s="12">
        <v>100</v>
      </c>
      <c r="D69" s="12">
        <v>100</v>
      </c>
      <c r="E69" s="12">
        <v>100</v>
      </c>
      <c r="F69" s="12">
        <v>100</v>
      </c>
      <c r="G69" s="12">
        <v>100</v>
      </c>
      <c r="H69" s="3"/>
    </row>
    <row r="70" spans="1:8" x14ac:dyDescent="0.25">
      <c r="A70" s="3">
        <v>1</v>
      </c>
      <c r="B70" s="11">
        <v>71</v>
      </c>
      <c r="C70" s="13"/>
      <c r="D70" s="13"/>
      <c r="E70" s="13"/>
      <c r="F70" s="13">
        <v>82.748791019999999</v>
      </c>
      <c r="G70" s="13">
        <v>110.70313160000001</v>
      </c>
      <c r="H70" s="3"/>
    </row>
    <row r="71" spans="1:8" x14ac:dyDescent="0.25">
      <c r="A71" s="3">
        <v>3</v>
      </c>
      <c r="B71" s="11">
        <v>66</v>
      </c>
      <c r="C71" s="13"/>
      <c r="D71" s="13"/>
      <c r="E71" s="13"/>
      <c r="F71" s="13">
        <v>80.202124740000002</v>
      </c>
      <c r="G71" s="13">
        <v>161.9919835</v>
      </c>
      <c r="H71" s="3"/>
    </row>
    <row r="72" spans="1:8" x14ac:dyDescent="0.25">
      <c r="A72" s="3">
        <v>6</v>
      </c>
      <c r="B72" s="11">
        <v>50</v>
      </c>
      <c r="C72" s="13"/>
      <c r="D72" s="13"/>
      <c r="E72" s="13"/>
      <c r="F72" s="13">
        <v>107.8277563</v>
      </c>
      <c r="G72" s="13">
        <v>125.2437879</v>
      </c>
      <c r="H72" s="3"/>
    </row>
    <row r="73" spans="1:8" x14ac:dyDescent="0.25">
      <c r="A73" s="3">
        <v>10</v>
      </c>
      <c r="B73" s="11">
        <v>57</v>
      </c>
      <c r="C73" s="13">
        <v>89</v>
      </c>
      <c r="D73" s="13">
        <v>94</v>
      </c>
      <c r="E73" s="13">
        <v>102.5062497</v>
      </c>
      <c r="F73" s="13"/>
      <c r="G73" s="13"/>
      <c r="H73" s="3"/>
    </row>
    <row r="74" spans="1:8" x14ac:dyDescent="0.25">
      <c r="A74" s="3">
        <v>20</v>
      </c>
      <c r="B74" s="11">
        <v>123</v>
      </c>
      <c r="C74" s="13">
        <v>77</v>
      </c>
      <c r="D74" s="13">
        <v>97</v>
      </c>
      <c r="E74" s="13">
        <v>123.4180176</v>
      </c>
      <c r="F74" s="13"/>
      <c r="G74" s="13"/>
    </row>
    <row r="77" spans="1:8" x14ac:dyDescent="0.25">
      <c r="A77" s="109" t="s">
        <v>15</v>
      </c>
      <c r="B77" s="109"/>
      <c r="C77" s="109"/>
    </row>
    <row r="78" spans="1:8" ht="15.75" thickBot="1" x14ac:dyDescent="0.3">
      <c r="A78" s="6" t="s">
        <v>9</v>
      </c>
      <c r="B78" s="104" t="s">
        <v>13</v>
      </c>
      <c r="C78" s="105"/>
      <c r="D78" s="105"/>
      <c r="E78" s="105"/>
      <c r="F78" s="105"/>
      <c r="G78" s="105"/>
    </row>
    <row r="79" spans="1:8" x14ac:dyDescent="0.25">
      <c r="A79" s="3">
        <v>0.5</v>
      </c>
      <c r="B79" s="4">
        <v>100</v>
      </c>
      <c r="C79" s="3">
        <v>100</v>
      </c>
      <c r="D79" s="3">
        <v>100</v>
      </c>
      <c r="E79" s="3">
        <v>100</v>
      </c>
      <c r="F79" s="12">
        <v>100</v>
      </c>
      <c r="G79" s="12">
        <v>100</v>
      </c>
    </row>
    <row r="80" spans="1:8" x14ac:dyDescent="0.25">
      <c r="A80" s="3">
        <v>1</v>
      </c>
      <c r="B80" s="5">
        <v>134</v>
      </c>
      <c r="C80" s="3">
        <v>72</v>
      </c>
      <c r="D80" s="3"/>
      <c r="E80" s="3"/>
      <c r="F80" s="13">
        <v>82.748791019999999</v>
      </c>
      <c r="G80" s="13">
        <v>110.70313160000001</v>
      </c>
    </row>
    <row r="81" spans="1:7" x14ac:dyDescent="0.25">
      <c r="A81" s="3">
        <v>3</v>
      </c>
      <c r="B81" s="5"/>
      <c r="C81" s="3">
        <v>73</v>
      </c>
      <c r="D81" s="3"/>
      <c r="E81" s="3"/>
      <c r="F81" s="13">
        <v>80.202124740000002</v>
      </c>
      <c r="G81" s="13">
        <v>161.9919835</v>
      </c>
    </row>
    <row r="82" spans="1:7" x14ac:dyDescent="0.25">
      <c r="A82" s="3">
        <v>6</v>
      </c>
      <c r="B82" s="5">
        <v>124</v>
      </c>
      <c r="C82" s="3">
        <v>75</v>
      </c>
      <c r="D82" s="3"/>
      <c r="E82" s="3"/>
      <c r="F82" s="13">
        <v>107.8277563</v>
      </c>
      <c r="G82" s="13">
        <v>125.2437879</v>
      </c>
    </row>
    <row r="83" spans="1:7" x14ac:dyDescent="0.25">
      <c r="A83" s="3">
        <v>10</v>
      </c>
      <c r="B83" s="5"/>
      <c r="C83" s="3">
        <v>73</v>
      </c>
      <c r="D83" s="3">
        <v>93</v>
      </c>
      <c r="E83" s="3">
        <v>77</v>
      </c>
      <c r="F83" s="13"/>
      <c r="G83" s="13"/>
    </row>
    <row r="84" spans="1:7" x14ac:dyDescent="0.25">
      <c r="A84" s="3">
        <v>20</v>
      </c>
      <c r="B84" s="5"/>
      <c r="C84" s="10">
        <v>79.894694799999996</v>
      </c>
      <c r="D84" s="3">
        <v>91</v>
      </c>
      <c r="E84" s="3">
        <v>83</v>
      </c>
    </row>
  </sheetData>
  <mergeCells count="19">
    <mergeCell ref="B78:G78"/>
    <mergeCell ref="A54:B54"/>
    <mergeCell ref="A57:C57"/>
    <mergeCell ref="B58:H58"/>
    <mergeCell ref="A67:C67"/>
    <mergeCell ref="B68:G68"/>
    <mergeCell ref="A77:C77"/>
    <mergeCell ref="B44:G44"/>
    <mergeCell ref="A1:C1"/>
    <mergeCell ref="A3:B3"/>
    <mergeCell ref="A5:F5"/>
    <mergeCell ref="A12:B12"/>
    <mergeCell ref="A14:F14"/>
    <mergeCell ref="A21:B21"/>
    <mergeCell ref="A23:C23"/>
    <mergeCell ref="B24:R24"/>
    <mergeCell ref="A33:C33"/>
    <mergeCell ref="B34:L34"/>
    <mergeCell ref="A43:C4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G2" sqref="G2"/>
    </sheetView>
  </sheetViews>
  <sheetFormatPr baseColWidth="10" defaultRowHeight="15" x14ac:dyDescent="0.25"/>
  <cols>
    <col min="3" max="4" width="12" customWidth="1"/>
    <col min="7" max="7" width="11.7109375" customWidth="1"/>
    <col min="11" max="11" width="11.7109375" customWidth="1"/>
    <col min="15" max="15" width="11.7109375" customWidth="1"/>
    <col min="19" max="19" width="11.7109375" customWidth="1"/>
    <col min="23" max="23" width="11.7109375" customWidth="1"/>
    <col min="27" max="27" width="11.7109375" customWidth="1"/>
    <col min="31" max="31" width="11.7109375" customWidth="1"/>
  </cols>
  <sheetData>
    <row r="1" spans="1:35" ht="18.75" x14ac:dyDescent="0.3">
      <c r="A1" s="106" t="s">
        <v>172</v>
      </c>
      <c r="B1" s="106"/>
      <c r="C1" s="106"/>
      <c r="D1" s="106"/>
      <c r="E1" s="106"/>
    </row>
    <row r="4" spans="1:35" ht="30" customHeight="1" x14ac:dyDescent="0.25">
      <c r="A4" s="119" t="s">
        <v>158</v>
      </c>
      <c r="B4" s="120"/>
      <c r="C4" s="121"/>
      <c r="D4" s="15"/>
      <c r="E4" s="119" t="s">
        <v>159</v>
      </c>
      <c r="F4" s="120"/>
      <c r="G4" s="121"/>
      <c r="H4" s="15"/>
      <c r="I4" s="119" t="s">
        <v>160</v>
      </c>
      <c r="J4" s="120"/>
      <c r="K4" s="121"/>
      <c r="L4" s="15"/>
      <c r="M4" s="119" t="s">
        <v>161</v>
      </c>
      <c r="N4" s="120"/>
      <c r="O4" s="121"/>
      <c r="P4" s="15"/>
      <c r="Q4" s="119" t="s">
        <v>162</v>
      </c>
      <c r="R4" s="120"/>
      <c r="S4" s="121"/>
      <c r="T4" s="15"/>
      <c r="U4" s="119" t="s">
        <v>163</v>
      </c>
      <c r="V4" s="120"/>
      <c r="W4" s="121"/>
      <c r="X4" s="15"/>
      <c r="Y4" s="119" t="s">
        <v>164</v>
      </c>
      <c r="Z4" s="120"/>
      <c r="AA4" s="121"/>
      <c r="AB4" s="15"/>
      <c r="AC4" s="119" t="s">
        <v>165</v>
      </c>
      <c r="AD4" s="120"/>
      <c r="AE4" s="121"/>
      <c r="AF4" s="15"/>
      <c r="AG4" s="119" t="s">
        <v>166</v>
      </c>
      <c r="AH4" s="120"/>
      <c r="AI4" s="121"/>
    </row>
    <row r="5" spans="1:35" x14ac:dyDescent="0.25">
      <c r="A5" s="85"/>
      <c r="B5" s="86" t="s">
        <v>167</v>
      </c>
      <c r="C5" s="87" t="s">
        <v>168</v>
      </c>
      <c r="E5" s="85"/>
      <c r="F5" s="86" t="s">
        <v>167</v>
      </c>
      <c r="G5" s="87" t="s">
        <v>168</v>
      </c>
      <c r="I5" s="85"/>
      <c r="J5" s="86" t="s">
        <v>167</v>
      </c>
      <c r="K5" s="87" t="s">
        <v>168</v>
      </c>
      <c r="M5" s="85"/>
      <c r="N5" s="86" t="s">
        <v>167</v>
      </c>
      <c r="O5" s="87" t="s">
        <v>168</v>
      </c>
      <c r="Q5" s="85"/>
      <c r="R5" s="86" t="s">
        <v>167</v>
      </c>
      <c r="S5" s="87" t="s">
        <v>168</v>
      </c>
      <c r="U5" s="85"/>
      <c r="V5" s="86" t="s">
        <v>167</v>
      </c>
      <c r="W5" s="87" t="s">
        <v>168</v>
      </c>
      <c r="Y5" s="85"/>
      <c r="Z5" s="86" t="s">
        <v>167</v>
      </c>
      <c r="AA5" s="87" t="s">
        <v>168</v>
      </c>
      <c r="AC5" s="85"/>
      <c r="AD5" s="86" t="s">
        <v>167</v>
      </c>
      <c r="AE5" s="87" t="s">
        <v>168</v>
      </c>
      <c r="AG5" s="85"/>
      <c r="AH5" s="86" t="s">
        <v>167</v>
      </c>
      <c r="AI5" s="87" t="s">
        <v>168</v>
      </c>
    </row>
    <row r="6" spans="1:35" x14ac:dyDescent="0.25">
      <c r="A6" s="88"/>
      <c r="B6" s="89">
        <v>0.1351696438196443</v>
      </c>
      <c r="C6" s="90">
        <v>0.38755039958244197</v>
      </c>
      <c r="D6" s="91"/>
      <c r="E6" s="88"/>
      <c r="F6" s="69">
        <v>0.24072339017122882</v>
      </c>
      <c r="G6" s="92">
        <v>1.0443576705885398</v>
      </c>
      <c r="I6" s="88"/>
      <c r="J6" s="69">
        <v>3.0776791514798608E-2</v>
      </c>
      <c r="K6" s="92">
        <v>0.24728152347486221</v>
      </c>
      <c r="M6" s="88"/>
      <c r="N6" s="69">
        <v>3.475712296615404E-2</v>
      </c>
      <c r="O6" s="92">
        <v>0.18163557392254864</v>
      </c>
      <c r="Q6" s="88"/>
      <c r="R6" s="69">
        <v>7.1116352178838535E-2</v>
      </c>
      <c r="S6" s="92">
        <v>0.47349067972456022</v>
      </c>
      <c r="U6" s="88"/>
      <c r="V6" s="69">
        <v>4.2211097208140688E-2</v>
      </c>
      <c r="W6" s="92">
        <v>0.3575637728409366</v>
      </c>
      <c r="Y6" s="88"/>
      <c r="Z6" s="69">
        <v>1.2620857257035859E-2</v>
      </c>
      <c r="AA6" s="92">
        <v>1.8602603402636666E-2</v>
      </c>
      <c r="AC6" s="88"/>
      <c r="AD6" s="69">
        <v>9.3704962119340179E-2</v>
      </c>
      <c r="AE6" s="92">
        <v>0.36514388553871202</v>
      </c>
      <c r="AG6" s="88"/>
      <c r="AH6" s="69">
        <v>7.9850343129434107E-2</v>
      </c>
      <c r="AI6" s="92">
        <v>1.0521219995309419</v>
      </c>
    </row>
    <row r="7" spans="1:35" x14ac:dyDescent="0.25">
      <c r="A7" s="88"/>
      <c r="B7" s="89">
        <v>0.14665843549736254</v>
      </c>
      <c r="C7" s="90">
        <v>0.44844935437057426</v>
      </c>
      <c r="D7" s="91"/>
      <c r="E7" s="88"/>
      <c r="F7" s="69">
        <v>0.2124859205937433</v>
      </c>
      <c r="G7" s="92">
        <v>2.0716674297156192</v>
      </c>
      <c r="I7" s="88"/>
      <c r="J7" s="69">
        <v>6.5707539243714417E-3</v>
      </c>
      <c r="K7" s="92">
        <v>2.4383451081005217E-2</v>
      </c>
      <c r="M7" s="88"/>
      <c r="N7" s="69">
        <v>3.0788083785939696E-2</v>
      </c>
      <c r="O7" s="92">
        <v>0.14747329690668701</v>
      </c>
      <c r="Q7" s="88"/>
      <c r="R7" s="69">
        <v>3.298601187597093E-2</v>
      </c>
      <c r="S7" s="92">
        <v>0.33864629008371566</v>
      </c>
      <c r="U7" s="88"/>
      <c r="V7" s="69">
        <v>4.7352152974958595E-2</v>
      </c>
      <c r="W7" s="92">
        <v>0.3134026897332125</v>
      </c>
      <c r="Y7" s="88"/>
      <c r="Z7" s="69">
        <v>1.0342467477299255E-2</v>
      </c>
      <c r="AA7" s="92">
        <v>4.7297449591871495E-2</v>
      </c>
      <c r="AC7" s="88"/>
      <c r="AD7" s="69">
        <v>6.0717333914734765E-2</v>
      </c>
      <c r="AE7" s="92">
        <v>0.24606419180441669</v>
      </c>
      <c r="AG7" s="88"/>
      <c r="AH7" s="69">
        <v>9.0982831431365874E-2</v>
      </c>
      <c r="AI7" s="92">
        <v>1.699669481416989</v>
      </c>
    </row>
    <row r="8" spans="1:35" x14ac:dyDescent="0.25">
      <c r="A8" s="88"/>
      <c r="B8" s="89">
        <v>0.12234018784138419</v>
      </c>
      <c r="C8" s="90">
        <v>0.3489723531378397</v>
      </c>
      <c r="D8" s="91"/>
      <c r="E8" s="88"/>
      <c r="F8" s="69">
        <v>0.48624435245549652</v>
      </c>
      <c r="G8" s="92">
        <v>2.0554241303320184</v>
      </c>
      <c r="I8" s="88"/>
      <c r="J8" s="69">
        <v>1.2559971919435061E-2</v>
      </c>
      <c r="K8" s="92">
        <v>8.4593206891726475E-2</v>
      </c>
      <c r="M8" s="88"/>
      <c r="N8" s="69">
        <v>4.0985261325467001E-3</v>
      </c>
      <c r="O8" s="92">
        <v>0.16913282477950112</v>
      </c>
      <c r="Q8" s="88"/>
      <c r="R8" s="69">
        <v>0.1110705639623271</v>
      </c>
      <c r="S8" s="92">
        <v>0.16415310037287081</v>
      </c>
      <c r="U8" s="88"/>
      <c r="V8" s="69">
        <v>0.10085171544884181</v>
      </c>
      <c r="W8" s="92">
        <v>0.2031474024135306</v>
      </c>
      <c r="Y8" s="88"/>
      <c r="Z8" s="69">
        <v>5.0000000000000001E-3</v>
      </c>
      <c r="AA8" s="92">
        <v>3.2219787942986799E-2</v>
      </c>
      <c r="AC8" s="88"/>
      <c r="AD8" s="69"/>
      <c r="AE8" s="92"/>
      <c r="AG8" s="88"/>
      <c r="AH8" s="69">
        <v>7.2682961265257917E-2</v>
      </c>
      <c r="AI8" s="92">
        <v>0.6153325446751915</v>
      </c>
    </row>
    <row r="9" spans="1:35" x14ac:dyDescent="0.25">
      <c r="A9" s="88"/>
      <c r="B9" s="89">
        <v>0.12138765550673287</v>
      </c>
      <c r="C9" s="90">
        <v>0.53198519034979386</v>
      </c>
      <c r="D9" s="91"/>
      <c r="E9" s="88"/>
      <c r="F9" s="69">
        <v>0.11865750418321808</v>
      </c>
      <c r="G9" s="92">
        <v>0.71569097026014972</v>
      </c>
      <c r="I9" s="88"/>
      <c r="J9" s="69">
        <v>1.079997405269279E-2</v>
      </c>
      <c r="K9" s="92">
        <v>0.58566314455405655</v>
      </c>
      <c r="M9" s="88"/>
      <c r="N9" s="69">
        <v>1.8411814421520494E-2</v>
      </c>
      <c r="O9" s="92">
        <v>0.25268528137882745</v>
      </c>
      <c r="Q9" s="88"/>
      <c r="R9" s="69">
        <v>1.4999076938400992E-2</v>
      </c>
      <c r="S9" s="92">
        <v>0.63612609879125948</v>
      </c>
      <c r="U9" s="88"/>
      <c r="V9" s="69"/>
      <c r="W9" s="92"/>
      <c r="Y9" s="88"/>
      <c r="Z9" s="69">
        <v>1.6321275872225769E-4</v>
      </c>
      <c r="AA9" s="92">
        <v>4.0531958508753407E-2</v>
      </c>
      <c r="AC9" s="88"/>
      <c r="AD9" s="69"/>
      <c r="AE9" s="92"/>
      <c r="AG9" s="88"/>
      <c r="AH9" s="69">
        <v>5.3682113817108801E-2</v>
      </c>
      <c r="AI9" s="92">
        <v>0.10383956331185615</v>
      </c>
    </row>
    <row r="10" spans="1:35" x14ac:dyDescent="0.25">
      <c r="A10" s="88"/>
      <c r="B10" s="89">
        <v>5.4229325283110232E-2</v>
      </c>
      <c r="C10" s="90">
        <v>0.23503651934599401</v>
      </c>
      <c r="D10" s="91"/>
      <c r="E10" s="88"/>
      <c r="F10" s="69">
        <v>0.15930989676994167</v>
      </c>
      <c r="G10" s="92">
        <v>1.4896418941414535</v>
      </c>
      <c r="I10" s="88"/>
      <c r="J10" s="69">
        <v>2.7747864830087794E-2</v>
      </c>
      <c r="K10" s="92">
        <v>0.32568823313362061</v>
      </c>
      <c r="M10" s="88"/>
      <c r="N10" s="69"/>
      <c r="O10" s="92"/>
      <c r="Q10" s="88"/>
      <c r="R10" s="69">
        <v>4.6207487906202833E-2</v>
      </c>
      <c r="S10" s="92">
        <v>0.65919271214387376</v>
      </c>
      <c r="U10" s="88"/>
      <c r="V10" s="69"/>
      <c r="W10" s="92"/>
      <c r="Y10" s="88"/>
      <c r="Z10" s="69">
        <v>3.7488674601146078E-3</v>
      </c>
      <c r="AA10" s="92">
        <v>4.4288151361618303E-2</v>
      </c>
      <c r="AC10" s="88"/>
      <c r="AD10" s="69"/>
      <c r="AE10" s="92"/>
      <c r="AG10" s="88"/>
      <c r="AH10" s="69">
        <v>5.5252347318105128E-3</v>
      </c>
      <c r="AI10" s="92">
        <v>0.32976380860341098</v>
      </c>
    </row>
    <row r="11" spans="1:35" x14ac:dyDescent="0.25">
      <c r="A11" s="88"/>
      <c r="B11" s="69"/>
      <c r="C11" s="92"/>
      <c r="E11" s="88"/>
      <c r="F11" s="69">
        <v>0.18914018148242126</v>
      </c>
      <c r="G11" s="92">
        <v>1.6663882027881822</v>
      </c>
      <c r="I11" s="88"/>
      <c r="J11" s="69">
        <v>3.3565845599804562E-3</v>
      </c>
      <c r="K11" s="92">
        <v>0.2767943351976242</v>
      </c>
      <c r="M11" s="88"/>
      <c r="N11" s="69"/>
      <c r="O11" s="92"/>
      <c r="Q11" s="88"/>
      <c r="R11" s="69">
        <v>4.4745692745631636E-2</v>
      </c>
      <c r="S11" s="92">
        <v>0.36050026936066781</v>
      </c>
      <c r="U11" s="88"/>
      <c r="V11" s="69"/>
      <c r="W11" s="92"/>
      <c r="Y11" s="88"/>
      <c r="Z11" s="69">
        <v>1.5648534310985314E-3</v>
      </c>
      <c r="AA11" s="92">
        <v>4.8861293067570671E-2</v>
      </c>
      <c r="AC11" s="88"/>
      <c r="AD11" s="69"/>
      <c r="AE11" s="92"/>
      <c r="AG11" s="88"/>
      <c r="AH11" s="69">
        <v>0.10677171841277713</v>
      </c>
      <c r="AI11" s="92">
        <v>0.51801921110619087</v>
      </c>
    </row>
    <row r="12" spans="1:35" x14ac:dyDescent="0.25">
      <c r="A12" s="88"/>
      <c r="B12" s="69"/>
      <c r="C12" s="92"/>
      <c r="E12" s="88"/>
      <c r="F12" s="69">
        <v>0.14982576372955139</v>
      </c>
      <c r="G12" s="92">
        <v>0.79386690785572112</v>
      </c>
      <c r="I12" s="88"/>
      <c r="J12" s="69">
        <v>1.1458207157274813E-2</v>
      </c>
      <c r="K12" s="92">
        <v>0.17310284161049833</v>
      </c>
      <c r="M12" s="88"/>
      <c r="N12" s="69"/>
      <c r="O12" s="92"/>
      <c r="Q12" s="88"/>
      <c r="R12" s="69">
        <v>5.9587246705468548E-2</v>
      </c>
      <c r="S12" s="92">
        <v>0.88094458151219501</v>
      </c>
      <c r="U12" s="88"/>
      <c r="V12" s="69"/>
      <c r="W12" s="92"/>
      <c r="Y12" s="88"/>
      <c r="Z12" s="69">
        <v>9.9946164848018111E-3</v>
      </c>
      <c r="AA12" s="92">
        <v>8.1524319736001244E-2</v>
      </c>
      <c r="AC12" s="88"/>
      <c r="AD12" s="69"/>
      <c r="AE12" s="92"/>
      <c r="AG12" s="88"/>
      <c r="AH12" s="69">
        <v>4.5443161838705129E-2</v>
      </c>
      <c r="AI12" s="92">
        <v>0.72740213264179965</v>
      </c>
    </row>
    <row r="13" spans="1:35" x14ac:dyDescent="0.25">
      <c r="A13" s="88"/>
      <c r="B13" s="69"/>
      <c r="C13" s="92"/>
      <c r="E13" s="88"/>
      <c r="F13" s="69"/>
      <c r="G13" s="92"/>
      <c r="I13" s="88"/>
      <c r="J13" s="69">
        <v>2.7581801619177029E-2</v>
      </c>
      <c r="K13" s="92">
        <v>0.1115645427670174</v>
      </c>
      <c r="M13" s="88"/>
      <c r="N13" s="69"/>
      <c r="O13" s="92"/>
      <c r="Q13" s="88"/>
      <c r="R13" s="69"/>
      <c r="S13" s="92"/>
      <c r="U13" s="88"/>
      <c r="V13" s="69"/>
      <c r="W13" s="92"/>
      <c r="Y13" s="88"/>
      <c r="Z13" s="69"/>
      <c r="AA13" s="92"/>
      <c r="AC13" s="88"/>
      <c r="AD13" s="69"/>
      <c r="AE13" s="92"/>
      <c r="AG13" s="88"/>
      <c r="AH13" s="69"/>
      <c r="AI13" s="92">
        <v>1.4662529005074885</v>
      </c>
    </row>
    <row r="14" spans="1:35" x14ac:dyDescent="0.25">
      <c r="A14" s="88"/>
      <c r="B14" s="69"/>
      <c r="C14" s="92"/>
      <c r="E14" s="88"/>
      <c r="F14" s="69"/>
      <c r="G14" s="92"/>
      <c r="I14" s="88"/>
      <c r="J14" s="69">
        <v>2.2167350570650654E-2</v>
      </c>
      <c r="K14" s="92">
        <v>0.38416289905794121</v>
      </c>
      <c r="M14" s="88"/>
      <c r="N14" s="69"/>
      <c r="O14" s="92"/>
      <c r="Q14" s="88"/>
      <c r="R14" s="69"/>
      <c r="S14" s="92"/>
      <c r="U14" s="88"/>
      <c r="V14" s="69"/>
      <c r="W14" s="92"/>
      <c r="Y14" s="88"/>
      <c r="Z14" s="69"/>
      <c r="AA14" s="92"/>
      <c r="AC14" s="88"/>
      <c r="AD14" s="69"/>
      <c r="AE14" s="92"/>
      <c r="AG14" s="88"/>
      <c r="AH14" s="69">
        <v>0.28787691215179972</v>
      </c>
      <c r="AI14" s="92">
        <v>2.0435965107549756</v>
      </c>
    </row>
    <row r="15" spans="1:35" x14ac:dyDescent="0.25">
      <c r="A15" s="88"/>
      <c r="B15" s="69"/>
      <c r="C15" s="92"/>
      <c r="E15" s="88"/>
      <c r="F15" s="69"/>
      <c r="G15" s="92"/>
      <c r="I15" s="88"/>
      <c r="J15" s="69">
        <v>4.9417023609629851E-2</v>
      </c>
      <c r="K15" s="92">
        <v>0.1473815004626049</v>
      </c>
      <c r="M15" s="88"/>
      <c r="N15" s="69"/>
      <c r="O15" s="92"/>
      <c r="Q15" s="88"/>
      <c r="R15" s="69"/>
      <c r="S15" s="92"/>
      <c r="U15" s="88"/>
      <c r="V15" s="69"/>
      <c r="W15" s="92"/>
      <c r="Y15" s="88"/>
      <c r="Z15" s="69"/>
      <c r="AA15" s="92"/>
      <c r="AC15" s="88"/>
      <c r="AD15" s="69"/>
      <c r="AE15" s="92"/>
      <c r="AG15" s="88"/>
      <c r="AH15" s="69">
        <v>7.5779724877926044E-2</v>
      </c>
      <c r="AI15" s="92">
        <v>1.0258292775986932</v>
      </c>
    </row>
    <row r="16" spans="1:35" x14ac:dyDescent="0.25">
      <c r="A16" s="88"/>
      <c r="B16" s="69"/>
      <c r="C16" s="92"/>
      <c r="E16" s="88"/>
      <c r="F16" s="69"/>
      <c r="G16" s="92"/>
      <c r="I16" s="88"/>
      <c r="J16" s="69">
        <v>3.4840043470507891E-2</v>
      </c>
      <c r="K16" s="92">
        <v>9.0778462785426339E-2</v>
      </c>
      <c r="M16" s="88"/>
      <c r="N16" s="69"/>
      <c r="O16" s="92"/>
      <c r="Q16" s="88"/>
      <c r="R16" s="69"/>
      <c r="S16" s="92"/>
      <c r="U16" s="88"/>
      <c r="V16" s="69"/>
      <c r="W16" s="92"/>
      <c r="Y16" s="88"/>
      <c r="Z16" s="69"/>
      <c r="AA16" s="92"/>
      <c r="AC16" s="88"/>
      <c r="AD16" s="69"/>
      <c r="AE16" s="92"/>
      <c r="AG16" s="88"/>
      <c r="AH16" s="69">
        <v>0.10677171841277713</v>
      </c>
      <c r="AI16" s="92">
        <v>0.51801921110619087</v>
      </c>
    </row>
    <row r="17" spans="1:35" x14ac:dyDescent="0.25">
      <c r="A17" s="88"/>
      <c r="B17" s="69"/>
      <c r="C17" s="92"/>
      <c r="E17" s="88"/>
      <c r="F17" s="69"/>
      <c r="G17" s="92"/>
      <c r="I17" s="88"/>
      <c r="J17" s="69">
        <v>1.0839803962209378E-2</v>
      </c>
      <c r="K17" s="92">
        <v>0.16898645414215385</v>
      </c>
      <c r="M17" s="88"/>
      <c r="N17" s="69"/>
      <c r="O17" s="92"/>
      <c r="Q17" s="88"/>
      <c r="R17" s="69"/>
      <c r="S17" s="92"/>
      <c r="U17" s="88"/>
      <c r="V17" s="69"/>
      <c r="W17" s="92"/>
      <c r="Y17" s="88"/>
      <c r="Z17" s="69"/>
      <c r="AA17" s="92"/>
      <c r="AC17" s="88"/>
      <c r="AD17" s="69"/>
      <c r="AE17" s="92"/>
      <c r="AG17" s="88"/>
      <c r="AH17" s="69">
        <v>8.5000000000000006E-2</v>
      </c>
      <c r="AI17" s="92">
        <v>1.8149999999999999</v>
      </c>
    </row>
    <row r="18" spans="1:35" x14ac:dyDescent="0.25">
      <c r="A18" s="88"/>
      <c r="B18" s="69"/>
      <c r="C18" s="92"/>
      <c r="E18" s="88"/>
      <c r="F18" s="69"/>
      <c r="G18" s="92"/>
      <c r="I18" s="88"/>
      <c r="J18" s="69">
        <v>2.388877797413648E-2</v>
      </c>
      <c r="K18" s="92">
        <v>0.16092638810409154</v>
      </c>
      <c r="M18" s="88"/>
      <c r="N18" s="69"/>
      <c r="O18" s="92"/>
      <c r="Q18" s="88"/>
      <c r="R18" s="69"/>
      <c r="S18" s="92"/>
      <c r="U18" s="88"/>
      <c r="V18" s="69"/>
      <c r="W18" s="92"/>
      <c r="Y18" s="88"/>
      <c r="Z18" s="69"/>
      <c r="AA18" s="92"/>
      <c r="AC18" s="88"/>
      <c r="AD18" s="69"/>
      <c r="AE18" s="92"/>
      <c r="AG18" s="88"/>
      <c r="AH18" s="69">
        <v>8.2592192754958146E-2</v>
      </c>
      <c r="AI18" s="92">
        <v>0.59675948012429703</v>
      </c>
    </row>
    <row r="19" spans="1:35" x14ac:dyDescent="0.25">
      <c r="A19" s="88"/>
      <c r="B19" s="69"/>
      <c r="C19" s="92"/>
      <c r="E19" s="88"/>
      <c r="F19" s="69"/>
      <c r="G19" s="92"/>
      <c r="I19" s="88"/>
      <c r="J19" s="69">
        <v>4.1171760468023663E-2</v>
      </c>
      <c r="K19" s="92">
        <v>0.16180033016312423</v>
      </c>
      <c r="M19" s="88"/>
      <c r="N19" s="69"/>
      <c r="O19" s="92"/>
      <c r="Q19" s="88"/>
      <c r="R19" s="69"/>
      <c r="S19" s="92"/>
      <c r="U19" s="88"/>
      <c r="V19" s="69"/>
      <c r="W19" s="92"/>
      <c r="Y19" s="88"/>
      <c r="Z19" s="69"/>
      <c r="AA19" s="92"/>
      <c r="AC19" s="88"/>
      <c r="AD19" s="69"/>
      <c r="AE19" s="92"/>
      <c r="AG19" s="88"/>
      <c r="AH19" s="69">
        <v>9.1162973662132052E-2</v>
      </c>
      <c r="AI19" s="92">
        <v>1.0462405127346159</v>
      </c>
    </row>
    <row r="20" spans="1:35" x14ac:dyDescent="0.25">
      <c r="A20" s="88"/>
      <c r="B20" s="69"/>
      <c r="C20" s="92"/>
      <c r="E20" s="88"/>
      <c r="F20" s="69"/>
      <c r="G20" s="92"/>
      <c r="I20" s="88"/>
      <c r="J20" s="69">
        <v>1.9805092155388573E-2</v>
      </c>
      <c r="K20" s="92">
        <v>6.7453091867885576E-2</v>
      </c>
      <c r="M20" s="88"/>
      <c r="N20" s="69"/>
      <c r="O20" s="92"/>
      <c r="Q20" s="88"/>
      <c r="R20" s="69"/>
      <c r="S20" s="92"/>
      <c r="U20" s="88"/>
      <c r="V20" s="69"/>
      <c r="W20" s="92"/>
      <c r="Y20" s="88"/>
      <c r="Z20" s="69"/>
      <c r="AA20" s="92"/>
      <c r="AC20" s="88"/>
      <c r="AD20" s="69"/>
      <c r="AE20" s="92"/>
      <c r="AG20" s="88"/>
      <c r="AH20" s="69"/>
      <c r="AI20" s="92"/>
    </row>
    <row r="21" spans="1:35" x14ac:dyDescent="0.25">
      <c r="A21" s="88"/>
      <c r="B21" s="69"/>
      <c r="C21" s="92"/>
      <c r="E21" s="88"/>
      <c r="F21" s="69"/>
      <c r="G21" s="92"/>
      <c r="I21" s="88"/>
      <c r="J21" s="69">
        <v>1.4860051367510509E-2</v>
      </c>
      <c r="K21" s="92">
        <v>8.235716483951229E-2</v>
      </c>
      <c r="M21" s="88"/>
      <c r="N21" s="69"/>
      <c r="O21" s="92"/>
      <c r="Q21" s="88"/>
      <c r="R21" s="69"/>
      <c r="S21" s="92"/>
      <c r="U21" s="88"/>
      <c r="V21" s="69"/>
      <c r="W21" s="92"/>
      <c r="Y21" s="88"/>
      <c r="Z21" s="69"/>
      <c r="AA21" s="92"/>
      <c r="AC21" s="88"/>
      <c r="AD21" s="69"/>
      <c r="AE21" s="92"/>
      <c r="AG21" s="88"/>
      <c r="AH21" s="69"/>
      <c r="AI21" s="92"/>
    </row>
    <row r="22" spans="1:35" x14ac:dyDescent="0.25">
      <c r="A22" s="88"/>
      <c r="B22" s="69"/>
      <c r="C22" s="92"/>
      <c r="E22" s="88"/>
      <c r="F22" s="69"/>
      <c r="G22" s="92"/>
      <c r="I22" s="88"/>
      <c r="J22" s="69">
        <v>2.1015396302939412E-2</v>
      </c>
      <c r="K22" s="92">
        <v>0.10335726498097261</v>
      </c>
      <c r="M22" s="88"/>
      <c r="N22" s="69"/>
      <c r="O22" s="92"/>
      <c r="Q22" s="88"/>
      <c r="R22" s="69"/>
      <c r="S22" s="92"/>
      <c r="U22" s="88"/>
      <c r="V22" s="69"/>
      <c r="W22" s="92"/>
      <c r="Y22" s="88"/>
      <c r="Z22" s="69"/>
      <c r="AA22" s="92"/>
      <c r="AC22" s="88"/>
      <c r="AD22" s="69"/>
      <c r="AE22" s="92"/>
      <c r="AG22" s="88"/>
      <c r="AH22" s="69"/>
      <c r="AI22" s="92"/>
    </row>
    <row r="23" spans="1:35" x14ac:dyDescent="0.25">
      <c r="A23" s="88"/>
      <c r="B23" s="69"/>
      <c r="C23" s="92"/>
      <c r="E23" s="88"/>
      <c r="F23" s="69"/>
      <c r="G23" s="92"/>
      <c r="I23" s="88"/>
      <c r="J23" s="69">
        <v>2.1326234484734332E-2</v>
      </c>
      <c r="K23" s="92">
        <v>5.269231925495485E-2</v>
      </c>
      <c r="M23" s="88"/>
      <c r="N23" s="69"/>
      <c r="O23" s="92"/>
      <c r="Q23" s="88"/>
      <c r="R23" s="69"/>
      <c r="S23" s="92"/>
      <c r="U23" s="88"/>
      <c r="V23" s="69"/>
      <c r="W23" s="92"/>
      <c r="Y23" s="88"/>
      <c r="Z23" s="69"/>
      <c r="AA23" s="92"/>
      <c r="AC23" s="88"/>
      <c r="AD23" s="69"/>
      <c r="AE23" s="92"/>
      <c r="AG23" s="88"/>
      <c r="AH23" s="69"/>
      <c r="AI23" s="92"/>
    </row>
    <row r="24" spans="1:35" x14ac:dyDescent="0.25">
      <c r="A24" s="88"/>
      <c r="B24" s="69"/>
      <c r="C24" s="92"/>
      <c r="E24" s="88"/>
      <c r="F24" s="69"/>
      <c r="G24" s="92"/>
      <c r="I24" s="88"/>
      <c r="J24" s="69">
        <v>1.5330653568191386E-2</v>
      </c>
      <c r="K24" s="92">
        <v>0.13401379549697545</v>
      </c>
      <c r="M24" s="88"/>
      <c r="N24" s="69"/>
      <c r="O24" s="92"/>
      <c r="Q24" s="88"/>
      <c r="R24" s="69"/>
      <c r="S24" s="92"/>
      <c r="U24" s="88"/>
      <c r="V24" s="69"/>
      <c r="W24" s="92"/>
      <c r="Y24" s="88"/>
      <c r="Z24" s="69"/>
      <c r="AA24" s="92"/>
      <c r="AC24" s="88"/>
      <c r="AD24" s="69"/>
      <c r="AE24" s="92"/>
      <c r="AG24" s="88"/>
      <c r="AH24" s="69"/>
      <c r="AI24" s="92"/>
    </row>
    <row r="25" spans="1:35" x14ac:dyDescent="0.25">
      <c r="A25" s="88"/>
      <c r="B25" s="69"/>
      <c r="C25" s="92"/>
      <c r="E25" s="88"/>
      <c r="F25" s="69"/>
      <c r="G25" s="92"/>
      <c r="I25" s="88"/>
      <c r="J25" s="69">
        <v>1.4084819219119464E-2</v>
      </c>
      <c r="K25" s="92">
        <v>0.1505321065943499</v>
      </c>
      <c r="M25" s="88"/>
      <c r="N25" s="69"/>
      <c r="O25" s="92"/>
      <c r="Q25" s="88"/>
      <c r="R25" s="69"/>
      <c r="S25" s="92"/>
      <c r="U25" s="88"/>
      <c r="V25" s="69"/>
      <c r="W25" s="92"/>
      <c r="Y25" s="88"/>
      <c r="Z25" s="69"/>
      <c r="AA25" s="92"/>
      <c r="AC25" s="88"/>
      <c r="AD25" s="69"/>
      <c r="AE25" s="92"/>
      <c r="AG25" s="88"/>
      <c r="AH25" s="69"/>
      <c r="AI25" s="92"/>
    </row>
    <row r="26" spans="1:35" x14ac:dyDescent="0.25">
      <c r="A26" s="88"/>
      <c r="B26" s="69"/>
      <c r="C26" s="92"/>
      <c r="E26" s="88"/>
      <c r="F26" s="69"/>
      <c r="G26" s="92"/>
      <c r="I26" s="88"/>
      <c r="J26" s="69">
        <v>1.4999999999999999E-2</v>
      </c>
      <c r="K26" s="92">
        <v>0.16200000000000001</v>
      </c>
      <c r="M26" s="88"/>
      <c r="N26" s="69"/>
      <c r="O26" s="92"/>
      <c r="Q26" s="88"/>
      <c r="R26" s="69"/>
      <c r="S26" s="92"/>
      <c r="U26" s="88"/>
      <c r="V26" s="69"/>
      <c r="W26" s="92"/>
      <c r="Y26" s="88"/>
      <c r="Z26" s="69"/>
      <c r="AA26" s="92"/>
      <c r="AC26" s="88"/>
      <c r="AD26" s="69"/>
      <c r="AE26" s="92"/>
      <c r="AG26" s="88"/>
      <c r="AH26" s="69"/>
      <c r="AI26" s="92"/>
    </row>
    <row r="27" spans="1:35" x14ac:dyDescent="0.25">
      <c r="A27" s="88"/>
      <c r="B27" s="69"/>
      <c r="C27" s="92"/>
      <c r="E27" s="88"/>
      <c r="F27" s="69"/>
      <c r="G27" s="92"/>
      <c r="I27" s="88"/>
      <c r="J27" s="69">
        <v>1.3799220387529057E-2</v>
      </c>
      <c r="K27" s="92">
        <v>7.1461865271081559E-2</v>
      </c>
      <c r="M27" s="88"/>
      <c r="N27" s="69"/>
      <c r="O27" s="92"/>
      <c r="Q27" s="88"/>
      <c r="R27" s="69"/>
      <c r="S27" s="92"/>
      <c r="U27" s="88"/>
      <c r="V27" s="69"/>
      <c r="W27" s="92"/>
      <c r="Y27" s="88"/>
      <c r="Z27" s="69"/>
      <c r="AA27" s="92"/>
      <c r="AC27" s="88"/>
      <c r="AD27" s="69"/>
      <c r="AE27" s="92"/>
      <c r="AG27" s="88"/>
      <c r="AH27" s="69"/>
      <c r="AI27" s="92"/>
    </row>
    <row r="28" spans="1:35" x14ac:dyDescent="0.25">
      <c r="A28" s="88"/>
      <c r="B28" s="69"/>
      <c r="C28" s="92"/>
      <c r="E28" s="88"/>
      <c r="F28" s="69"/>
      <c r="G28" s="92"/>
      <c r="I28" s="88"/>
      <c r="J28" s="69">
        <v>2.0018513445881597E-2</v>
      </c>
      <c r="K28" s="92">
        <v>0.14656384367305295</v>
      </c>
      <c r="M28" s="88"/>
      <c r="N28" s="69"/>
      <c r="O28" s="92"/>
      <c r="Q28" s="88"/>
      <c r="R28" s="69"/>
      <c r="S28" s="92"/>
      <c r="U28" s="88"/>
      <c r="V28" s="69"/>
      <c r="W28" s="92"/>
      <c r="Y28" s="88"/>
      <c r="Z28" s="69"/>
      <c r="AA28" s="92"/>
      <c r="AC28" s="88"/>
      <c r="AD28" s="69"/>
      <c r="AE28" s="92"/>
      <c r="AG28" s="88"/>
      <c r="AH28" s="69"/>
      <c r="AI28" s="92"/>
    </row>
    <row r="29" spans="1:35" x14ac:dyDescent="0.25">
      <c r="A29" s="88"/>
      <c r="B29" s="69"/>
      <c r="C29" s="92"/>
      <c r="E29" s="88"/>
      <c r="F29" s="69"/>
      <c r="G29" s="92"/>
      <c r="I29" s="88"/>
      <c r="J29" s="69"/>
      <c r="K29" s="92"/>
      <c r="M29" s="88"/>
      <c r="N29" s="69"/>
      <c r="O29" s="92"/>
      <c r="Q29" s="88"/>
      <c r="R29" s="69"/>
      <c r="S29" s="92"/>
      <c r="U29" s="88"/>
      <c r="V29" s="69"/>
      <c r="W29" s="92"/>
      <c r="Y29" s="88"/>
      <c r="Z29" s="69"/>
      <c r="AA29" s="92"/>
      <c r="AC29" s="88"/>
      <c r="AD29" s="69"/>
      <c r="AE29" s="92"/>
      <c r="AG29" s="88"/>
      <c r="AH29" s="69"/>
      <c r="AI29" s="92"/>
    </row>
    <row r="30" spans="1:35" x14ac:dyDescent="0.25">
      <c r="A30" s="93" t="s">
        <v>169</v>
      </c>
      <c r="B30" s="94">
        <f>COUNTA(B6:B28)</f>
        <v>5</v>
      </c>
      <c r="C30" s="95">
        <f>COUNTA(C6:C28)</f>
        <v>5</v>
      </c>
      <c r="E30" s="93" t="s">
        <v>169</v>
      </c>
      <c r="F30" s="94">
        <f>COUNTA(F6:F28)</f>
        <v>7</v>
      </c>
      <c r="G30" s="95">
        <f>COUNTA(G6:G28)</f>
        <v>7</v>
      </c>
      <c r="I30" s="93" t="s">
        <v>169</v>
      </c>
      <c r="J30" s="94">
        <f>COUNTA(J6:J28)</f>
        <v>23</v>
      </c>
      <c r="K30" s="95">
        <f>COUNTA(K6:K28)</f>
        <v>23</v>
      </c>
      <c r="M30" s="93" t="s">
        <v>169</v>
      </c>
      <c r="N30" s="94">
        <f>COUNTA(N6:N28)</f>
        <v>4</v>
      </c>
      <c r="O30" s="95">
        <f>COUNTA(O6:O28)</f>
        <v>4</v>
      </c>
      <c r="Q30" s="93" t="s">
        <v>169</v>
      </c>
      <c r="R30" s="94">
        <f>COUNTA(R6:R28)</f>
        <v>7</v>
      </c>
      <c r="S30" s="95">
        <f>COUNTA(S6:S28)</f>
        <v>7</v>
      </c>
      <c r="U30" s="93" t="s">
        <v>169</v>
      </c>
      <c r="V30" s="94">
        <f>COUNTA(V6:V28)</f>
        <v>3</v>
      </c>
      <c r="W30" s="95">
        <f>COUNTA(W6:W28)</f>
        <v>3</v>
      </c>
      <c r="Y30" s="93" t="s">
        <v>169</v>
      </c>
      <c r="Z30" s="94">
        <f>COUNTA(Z6:Z28)</f>
        <v>7</v>
      </c>
      <c r="AA30" s="95">
        <f>COUNTA(AA6:AA28)</f>
        <v>7</v>
      </c>
      <c r="AC30" s="93" t="s">
        <v>169</v>
      </c>
      <c r="AD30" s="94">
        <f>COUNTA(AD6:AD28)</f>
        <v>2</v>
      </c>
      <c r="AE30" s="95">
        <f>COUNTA(AE6:AE28)</f>
        <v>2</v>
      </c>
      <c r="AG30" s="93" t="s">
        <v>169</v>
      </c>
      <c r="AH30" s="94">
        <f>COUNTA(AH6:AH28)</f>
        <v>13</v>
      </c>
      <c r="AI30" s="95">
        <f>COUNTA(AI6:AI28)</f>
        <v>14</v>
      </c>
    </row>
    <row r="31" spans="1:35" x14ac:dyDescent="0.25">
      <c r="A31" s="88" t="s">
        <v>170</v>
      </c>
      <c r="B31" s="96">
        <f>AVERAGE(B6:B29)</f>
        <v>0.11595704958964681</v>
      </c>
      <c r="C31" s="97">
        <f>AVERAGE(C6:C29)</f>
        <v>0.39039876335732876</v>
      </c>
      <c r="D31" s="98"/>
      <c r="E31" s="88" t="s">
        <v>170</v>
      </c>
      <c r="F31" s="96">
        <f>AVERAGE(F6:F29)</f>
        <v>0.22234100134080018</v>
      </c>
      <c r="G31" s="97">
        <f>AVERAGE(G6:G29)</f>
        <v>1.4052910293830976</v>
      </c>
      <c r="I31" s="88" t="s">
        <v>170</v>
      </c>
      <c r="J31" s="96">
        <f>AVERAGE(J6:J29)</f>
        <v>2.036594306801175E-2</v>
      </c>
      <c r="K31" s="97">
        <f>AVERAGE(K6:K29)</f>
        <v>0.17015385936541469</v>
      </c>
      <c r="M31" s="88" t="s">
        <v>170</v>
      </c>
      <c r="N31" s="96">
        <f>AVERAGE(N6:N29)</f>
        <v>2.2013886826540235E-2</v>
      </c>
      <c r="O31" s="97">
        <f>AVERAGE(O6:O29)</f>
        <v>0.18773174424689104</v>
      </c>
      <c r="Q31" s="88" t="s">
        <v>170</v>
      </c>
      <c r="R31" s="96">
        <f>AVERAGE(R6:R29)</f>
        <v>5.4387490330405797E-2</v>
      </c>
      <c r="S31" s="97">
        <f>AVERAGE(S6:S29)</f>
        <v>0.50186481885559187</v>
      </c>
      <c r="U31" s="88" t="s">
        <v>170</v>
      </c>
      <c r="V31" s="96">
        <f>AVERAGE(V6:V29)</f>
        <v>6.3471655210647029E-2</v>
      </c>
      <c r="W31" s="97">
        <f>AVERAGE(W6:W29)</f>
        <v>0.2913712883292266</v>
      </c>
      <c r="Y31" s="88" t="s">
        <v>170</v>
      </c>
      <c r="Z31" s="96">
        <f>AVERAGE(Z6:Z29)</f>
        <v>6.2049821241531898E-3</v>
      </c>
      <c r="AA31" s="97">
        <f>AVERAGE(AA6:AA29)</f>
        <v>4.4760794801634085E-2</v>
      </c>
      <c r="AC31" s="88" t="s">
        <v>170</v>
      </c>
      <c r="AD31" s="96">
        <f>AVERAGE(AD6:AD29)</f>
        <v>7.7211148017037476E-2</v>
      </c>
      <c r="AE31" s="97">
        <f>AVERAGE(AE6:AE29)</f>
        <v>0.30560403867156438</v>
      </c>
      <c r="AG31" s="88" t="s">
        <v>170</v>
      </c>
      <c r="AH31" s="96">
        <f>AVERAGE(AH6:AH29)</f>
        <v>9.1086298960465578E-2</v>
      </c>
      <c r="AI31" s="97">
        <f>AVERAGE(AI6:AI29)</f>
        <v>0.96841761672233151</v>
      </c>
    </row>
    <row r="32" spans="1:35" x14ac:dyDescent="0.25">
      <c r="A32" s="99" t="s">
        <v>171</v>
      </c>
      <c r="B32" s="100">
        <f>(_xlfn.STDEV.S(B6:B29)/SQRT(B30))</f>
        <v>1.6112490118433454E-2</v>
      </c>
      <c r="C32" s="101">
        <f>(_xlfn.STDEV.S(C6:C29)/SQRT(C30))</f>
        <v>4.9637825763012976E-2</v>
      </c>
      <c r="D32" s="98"/>
      <c r="E32" s="99" t="s">
        <v>171</v>
      </c>
      <c r="F32" s="100">
        <f>(_xlfn.STDEV.S(F6:F29)/SQRT(F30))</f>
        <v>4.6589380410782144E-2</v>
      </c>
      <c r="G32" s="101">
        <f>(_xlfn.STDEV.S(G6:G29)/SQRT(G30))</f>
        <v>0.21390240017541909</v>
      </c>
      <c r="I32" s="99" t="s">
        <v>171</v>
      </c>
      <c r="J32" s="102">
        <f>(_xlfn.STDEV.S(J6:J29)/SQRT(J30))</f>
        <v>2.3048012018288904E-3</v>
      </c>
      <c r="K32" s="101">
        <f>(_xlfn.STDEV.S(K6:K29)/SQRT(K30))</f>
        <v>2.6206647519484951E-2</v>
      </c>
      <c r="M32" s="99" t="s">
        <v>171</v>
      </c>
      <c r="N32" s="102">
        <f>(_xlfn.STDEV.S(N6:N29)/SQRT(N30))</f>
        <v>6.9120165533124696E-3</v>
      </c>
      <c r="O32" s="101">
        <f>(_xlfn.STDEV.S(O6:O29)/SQRT(O30))</f>
        <v>2.2772036335111587E-2</v>
      </c>
      <c r="Q32" s="99" t="s">
        <v>171</v>
      </c>
      <c r="R32" s="100">
        <f>(_xlfn.STDEV.S(R6:R29)/SQRT(R30))</f>
        <v>1.1638616154204888E-2</v>
      </c>
      <c r="S32" s="101">
        <f>(_xlfn.STDEV.S(S6:S29)/SQRT(S30))</f>
        <v>9.1020424750321696E-2</v>
      </c>
      <c r="U32" s="99" t="s">
        <v>171</v>
      </c>
      <c r="V32" s="100">
        <f>(_xlfn.STDEV.S(V6:V29)/SQRT(V30))</f>
        <v>1.8748860331210215E-2</v>
      </c>
      <c r="W32" s="101">
        <f>(_xlfn.STDEV.S(W6:W29)/SQRT(W30))</f>
        <v>4.591710229628003E-2</v>
      </c>
      <c r="Y32" s="99" t="s">
        <v>171</v>
      </c>
      <c r="Z32" s="102">
        <f>(_xlfn.STDEV.S(Z6:Z29)/SQRT(Z30))</f>
        <v>1.8137163890177854E-3</v>
      </c>
      <c r="AA32" s="103">
        <f>(_xlfn.STDEV.S(AA6:AA29)/SQRT(AA30))</f>
        <v>7.2938978861038237E-3</v>
      </c>
      <c r="AC32" s="99" t="s">
        <v>171</v>
      </c>
      <c r="AD32" s="100">
        <f>(_xlfn.STDEV.S(AD6:AD29)/SQRT(AD30))</f>
        <v>1.6493814102302693E-2</v>
      </c>
      <c r="AE32" s="101">
        <f>(_xlfn.STDEV.S(AE6:AE29)/SQRT(AE30))</f>
        <v>5.9539846867147507E-2</v>
      </c>
      <c r="AG32" s="99" t="s">
        <v>171</v>
      </c>
      <c r="AH32" s="102">
        <f>(_xlfn.STDEV.S(AH6:AH29)/SQRT(AH30))</f>
        <v>1.8050872761628929E-2</v>
      </c>
      <c r="AI32" s="101">
        <f>(_xlfn.STDEV.S(AI6:AI29)/SQRT(AI30))</f>
        <v>0.15817673759756296</v>
      </c>
    </row>
  </sheetData>
  <mergeCells count="10">
    <mergeCell ref="U4:W4"/>
    <mergeCell ref="Y4:AA4"/>
    <mergeCell ref="AC4:AE4"/>
    <mergeCell ref="AG4:AI4"/>
    <mergeCell ref="A1:E1"/>
    <mergeCell ref="A4:C4"/>
    <mergeCell ref="E4:G4"/>
    <mergeCell ref="I4:K4"/>
    <mergeCell ref="M4:O4"/>
    <mergeCell ref="Q4:S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I30" sqref="I30"/>
    </sheetView>
  </sheetViews>
  <sheetFormatPr baseColWidth="10" defaultRowHeight="15" x14ac:dyDescent="0.25"/>
  <cols>
    <col min="1" max="1" width="11.42578125" customWidth="1"/>
  </cols>
  <sheetData>
    <row r="1" spans="1:18" ht="18.75" x14ac:dyDescent="0.3">
      <c r="A1" s="106" t="s">
        <v>90</v>
      </c>
      <c r="B1" s="106"/>
      <c r="C1" s="106"/>
    </row>
    <row r="2" spans="1:18" ht="15.75" thickBot="1" x14ac:dyDescent="0.3"/>
    <row r="3" spans="1:18" ht="15.75" thickBot="1" x14ac:dyDescent="0.3">
      <c r="A3" s="107" t="s">
        <v>146</v>
      </c>
      <c r="B3" s="122"/>
      <c r="C3" s="108"/>
    </row>
    <row r="5" spans="1:18" ht="33" customHeight="1" x14ac:dyDescent="0.25">
      <c r="A5" s="110" t="s">
        <v>87</v>
      </c>
      <c r="B5" s="110"/>
      <c r="C5" s="110"/>
      <c r="D5" s="110"/>
      <c r="E5" s="110"/>
      <c r="F5" s="110"/>
    </row>
    <row r="6" spans="1:18" ht="33.75" thickBot="1" x14ac:dyDescent="0.3">
      <c r="A6" s="1" t="s">
        <v>42</v>
      </c>
      <c r="B6" s="44" t="s">
        <v>43</v>
      </c>
      <c r="C6" s="44" t="s">
        <v>44</v>
      </c>
      <c r="D6" s="44" t="s">
        <v>45</v>
      </c>
      <c r="E6" s="44" t="s">
        <v>46</v>
      </c>
      <c r="F6" s="44" t="s">
        <v>47</v>
      </c>
      <c r="G6" s="44" t="s">
        <v>48</v>
      </c>
      <c r="H6" s="44" t="s">
        <v>49</v>
      </c>
      <c r="I6" s="44" t="s">
        <v>52</v>
      </c>
      <c r="J6" s="44" t="s">
        <v>53</v>
      </c>
      <c r="K6" s="44" t="s">
        <v>54</v>
      </c>
      <c r="L6" s="44" t="s">
        <v>55</v>
      </c>
      <c r="M6" s="44" t="s">
        <v>56</v>
      </c>
      <c r="N6" s="44" t="s">
        <v>57</v>
      </c>
      <c r="O6" s="44" t="s">
        <v>58</v>
      </c>
      <c r="P6" s="44" t="s">
        <v>59</v>
      </c>
      <c r="Q6" s="44" t="s">
        <v>60</v>
      </c>
      <c r="R6" s="45" t="s">
        <v>61</v>
      </c>
    </row>
    <row r="7" spans="1:18" x14ac:dyDescent="0.25">
      <c r="A7" s="48">
        <v>89</v>
      </c>
      <c r="B7" s="49">
        <v>121</v>
      </c>
      <c r="C7" s="49">
        <v>106</v>
      </c>
      <c r="D7" s="49">
        <v>108</v>
      </c>
      <c r="E7" s="49">
        <v>82</v>
      </c>
      <c r="F7" s="49">
        <v>101</v>
      </c>
      <c r="G7" s="49">
        <v>89</v>
      </c>
      <c r="H7" s="49">
        <v>196</v>
      </c>
      <c r="I7" s="49">
        <v>131</v>
      </c>
      <c r="J7" s="49">
        <v>146</v>
      </c>
      <c r="K7" s="49">
        <v>133</v>
      </c>
      <c r="L7" s="49">
        <v>121</v>
      </c>
      <c r="M7" s="49">
        <v>74</v>
      </c>
      <c r="N7" s="49">
        <v>101</v>
      </c>
      <c r="O7" s="49">
        <v>99</v>
      </c>
      <c r="P7" s="49">
        <v>99</v>
      </c>
      <c r="Q7" s="49">
        <v>152</v>
      </c>
      <c r="R7" s="9">
        <v>102</v>
      </c>
    </row>
    <row r="8" spans="1:18" x14ac:dyDescent="0.25">
      <c r="A8" s="50">
        <v>79</v>
      </c>
      <c r="B8" s="51">
        <v>90</v>
      </c>
      <c r="C8" s="51">
        <v>81</v>
      </c>
      <c r="D8" s="51">
        <v>97</v>
      </c>
      <c r="E8" s="51">
        <v>120</v>
      </c>
      <c r="F8" s="51">
        <v>84</v>
      </c>
      <c r="G8" s="51">
        <v>75</v>
      </c>
      <c r="H8" s="51">
        <v>228</v>
      </c>
      <c r="I8" s="51">
        <v>131</v>
      </c>
      <c r="J8" s="51">
        <v>170</v>
      </c>
      <c r="K8" s="51">
        <v>84</v>
      </c>
      <c r="L8" s="51">
        <v>73.434538930000002</v>
      </c>
      <c r="M8" s="51">
        <v>87</v>
      </c>
      <c r="N8" s="51">
        <v>81</v>
      </c>
      <c r="O8" s="51">
        <v>198</v>
      </c>
      <c r="P8" s="51">
        <v>105</v>
      </c>
      <c r="Q8" s="51">
        <v>99</v>
      </c>
      <c r="R8" s="11">
        <v>159</v>
      </c>
    </row>
    <row r="9" spans="1:18" x14ac:dyDescent="0.25">
      <c r="A9" s="50"/>
      <c r="B9" s="51">
        <v>100.75041280000001</v>
      </c>
      <c r="C9" s="51">
        <v>89</v>
      </c>
      <c r="D9" s="51"/>
      <c r="E9" s="51">
        <v>125</v>
      </c>
      <c r="F9" s="51">
        <v>89</v>
      </c>
      <c r="G9" s="51"/>
      <c r="H9" s="51">
        <v>168</v>
      </c>
      <c r="I9" s="51"/>
      <c r="J9" s="51">
        <v>233</v>
      </c>
      <c r="K9" s="51"/>
      <c r="L9" s="51"/>
      <c r="M9" s="51"/>
      <c r="N9" s="51">
        <v>91</v>
      </c>
      <c r="O9" s="51">
        <v>131</v>
      </c>
      <c r="P9" s="51"/>
      <c r="Q9" s="51">
        <v>147</v>
      </c>
      <c r="R9" s="11"/>
    </row>
    <row r="10" spans="1:18" x14ac:dyDescent="0.25">
      <c r="A10" s="50"/>
      <c r="B10" s="51">
        <v>102</v>
      </c>
      <c r="C10" s="51"/>
      <c r="D10" s="51"/>
      <c r="E10" s="51"/>
      <c r="F10" s="51">
        <v>100</v>
      </c>
      <c r="G10" s="51"/>
      <c r="H10" s="51">
        <v>252</v>
      </c>
      <c r="I10" s="51"/>
      <c r="J10" s="51">
        <v>243</v>
      </c>
      <c r="K10" s="51"/>
      <c r="L10" s="51"/>
      <c r="M10" s="51"/>
      <c r="N10" s="51"/>
      <c r="O10" s="51">
        <v>118</v>
      </c>
      <c r="P10" s="51"/>
      <c r="Q10" s="51">
        <v>133</v>
      </c>
      <c r="R10" s="11"/>
    </row>
    <row r="11" spans="1:18" x14ac:dyDescent="0.25">
      <c r="A11" s="50"/>
      <c r="B11" s="51"/>
      <c r="C11" s="51"/>
      <c r="D11" s="51"/>
      <c r="E11" s="51"/>
      <c r="F11" s="51"/>
      <c r="G11" s="51"/>
      <c r="H11" s="51">
        <v>212</v>
      </c>
      <c r="I11" s="51"/>
      <c r="J11" s="51">
        <v>149</v>
      </c>
      <c r="K11" s="51"/>
      <c r="L11" s="51"/>
      <c r="M11" s="51"/>
      <c r="N11" s="51"/>
      <c r="O11" s="51"/>
      <c r="P11" s="51"/>
      <c r="Q11" s="51">
        <v>137</v>
      </c>
      <c r="R11" s="11"/>
    </row>
    <row r="12" spans="1:18" x14ac:dyDescent="0.25">
      <c r="A12" s="50"/>
      <c r="B12" s="51"/>
      <c r="C12" s="51"/>
      <c r="D12" s="51"/>
      <c r="E12" s="51"/>
      <c r="F12" s="51"/>
      <c r="G12" s="51"/>
      <c r="H12" s="51">
        <v>173</v>
      </c>
      <c r="I12" s="51"/>
      <c r="J12" s="51"/>
      <c r="K12" s="51"/>
      <c r="L12" s="51"/>
      <c r="M12" s="51"/>
      <c r="N12" s="51"/>
      <c r="O12" s="51"/>
      <c r="P12" s="51"/>
      <c r="Q12" s="51"/>
      <c r="R12" s="11"/>
    </row>
    <row r="13" spans="1:18" x14ac:dyDescent="0.25">
      <c r="A13" s="50"/>
      <c r="B13" s="51"/>
      <c r="C13" s="52"/>
      <c r="D13" s="51"/>
      <c r="E13" s="51"/>
      <c r="F13" s="52"/>
      <c r="G13" s="51"/>
      <c r="H13" s="51">
        <v>181</v>
      </c>
      <c r="I13" s="51"/>
      <c r="J13" s="52"/>
      <c r="K13" s="51"/>
      <c r="L13" s="51"/>
      <c r="M13" s="52"/>
      <c r="N13" s="51"/>
      <c r="O13" s="51"/>
      <c r="P13" s="52"/>
      <c r="Q13" s="51"/>
      <c r="R13" s="11"/>
    </row>
    <row r="14" spans="1:18" ht="15.75" thickBot="1" x14ac:dyDescent="0.3"/>
    <row r="15" spans="1:18" ht="15.75" thickBot="1" x14ac:dyDescent="0.3">
      <c r="A15" s="107" t="s">
        <v>147</v>
      </c>
      <c r="B15" s="122"/>
      <c r="C15" s="108"/>
    </row>
    <row r="17" spans="1:7" ht="30" customHeight="1" x14ac:dyDescent="0.25">
      <c r="A17" s="110" t="s">
        <v>88</v>
      </c>
      <c r="B17" s="110"/>
      <c r="C17" s="110"/>
      <c r="D17" s="110"/>
    </row>
    <row r="18" spans="1:7" ht="15.75" thickBot="1" x14ac:dyDescent="0.3">
      <c r="A18" s="112" t="s">
        <v>89</v>
      </c>
      <c r="B18" s="112"/>
      <c r="C18" s="104" t="s">
        <v>76</v>
      </c>
      <c r="D18" s="105"/>
      <c r="E18" s="105"/>
      <c r="F18" s="105"/>
      <c r="G18" s="105"/>
    </row>
    <row r="19" spans="1:7" x14ac:dyDescent="0.25">
      <c r="A19" s="64"/>
      <c r="B19" s="3">
        <v>0.3</v>
      </c>
      <c r="C19" s="9">
        <v>100</v>
      </c>
      <c r="D19" s="12">
        <v>100</v>
      </c>
      <c r="E19" s="12">
        <v>100</v>
      </c>
      <c r="F19" s="12">
        <v>100</v>
      </c>
      <c r="G19" s="12">
        <v>100</v>
      </c>
    </row>
    <row r="20" spans="1:7" x14ac:dyDescent="0.25">
      <c r="A20" s="65"/>
      <c r="B20" s="3">
        <v>1</v>
      </c>
      <c r="C20" s="11">
        <v>120</v>
      </c>
      <c r="D20" s="13">
        <v>97</v>
      </c>
      <c r="E20" s="13">
        <v>119</v>
      </c>
      <c r="F20" s="13">
        <v>112</v>
      </c>
      <c r="G20" s="13">
        <v>114.8165027</v>
      </c>
    </row>
    <row r="21" spans="1:7" x14ac:dyDescent="0.25">
      <c r="A21" s="65"/>
      <c r="B21" s="3">
        <v>3</v>
      </c>
      <c r="C21" s="11">
        <v>117</v>
      </c>
      <c r="D21" s="13">
        <v>107</v>
      </c>
      <c r="E21" s="13">
        <v>130</v>
      </c>
      <c r="F21" s="13">
        <v>128</v>
      </c>
      <c r="G21" s="13">
        <v>95.257527370000005</v>
      </c>
    </row>
    <row r="22" spans="1:7" x14ac:dyDescent="0.25">
      <c r="A22" s="65"/>
      <c r="B22" s="3">
        <v>6</v>
      </c>
      <c r="C22" s="11">
        <v>93</v>
      </c>
      <c r="D22" s="13">
        <v>112</v>
      </c>
      <c r="E22" s="13">
        <v>130</v>
      </c>
      <c r="F22" s="13">
        <v>120</v>
      </c>
      <c r="G22" s="13">
        <v>120.9799079</v>
      </c>
    </row>
    <row r="23" spans="1:7" x14ac:dyDescent="0.25">
      <c r="A23" s="65"/>
      <c r="B23" s="3">
        <v>10</v>
      </c>
      <c r="C23" s="11">
        <v>141</v>
      </c>
      <c r="D23" s="13">
        <v>119</v>
      </c>
      <c r="E23" s="13">
        <v>166</v>
      </c>
      <c r="F23" s="13">
        <v>123</v>
      </c>
      <c r="G23" s="13">
        <v>168.85494</v>
      </c>
    </row>
    <row r="24" spans="1:7" x14ac:dyDescent="0.25">
      <c r="B24" s="3">
        <v>20</v>
      </c>
      <c r="C24" s="11">
        <v>146</v>
      </c>
      <c r="D24" s="13">
        <v>170</v>
      </c>
      <c r="E24" s="13">
        <v>233</v>
      </c>
      <c r="F24" s="13">
        <v>243</v>
      </c>
      <c r="G24" s="13">
        <v>149</v>
      </c>
    </row>
  </sheetData>
  <mergeCells count="7">
    <mergeCell ref="A1:C1"/>
    <mergeCell ref="A5:F5"/>
    <mergeCell ref="A17:D17"/>
    <mergeCell ref="A18:B18"/>
    <mergeCell ref="C18:G18"/>
    <mergeCell ref="A3:C3"/>
    <mergeCell ref="A15:C1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A15" sqref="A15:C15"/>
    </sheetView>
  </sheetViews>
  <sheetFormatPr baseColWidth="10" defaultRowHeight="15" x14ac:dyDescent="0.25"/>
  <sheetData>
    <row r="1" spans="1:20" ht="18.75" x14ac:dyDescent="0.3">
      <c r="A1" s="106" t="s">
        <v>94</v>
      </c>
      <c r="B1" s="106"/>
      <c r="C1" s="106"/>
    </row>
    <row r="2" spans="1:20" ht="15.75" thickBot="1" x14ac:dyDescent="0.3"/>
    <row r="3" spans="1:20" ht="15.75" thickBot="1" x14ac:dyDescent="0.3">
      <c r="A3" s="107" t="s">
        <v>148</v>
      </c>
      <c r="B3" s="122"/>
      <c r="C3" s="108"/>
    </row>
    <row r="5" spans="1:20" s="43" customFormat="1" ht="39" customHeight="1" x14ac:dyDescent="0.25">
      <c r="A5" s="110" t="s">
        <v>92</v>
      </c>
      <c r="B5" s="110"/>
      <c r="C5" s="110"/>
      <c r="D5" s="110"/>
      <c r="E5" s="110"/>
      <c r="F5" s="110"/>
    </row>
    <row r="6" spans="1:20" ht="45.75" thickBot="1" x14ac:dyDescent="0.3">
      <c r="A6" s="1" t="s">
        <v>42</v>
      </c>
      <c r="B6" s="44" t="s">
        <v>43</v>
      </c>
      <c r="C6" s="44" t="s">
        <v>44</v>
      </c>
      <c r="D6" s="44" t="s">
        <v>45</v>
      </c>
      <c r="E6" s="44" t="s">
        <v>46</v>
      </c>
      <c r="F6" s="44" t="s">
        <v>47</v>
      </c>
      <c r="G6" s="44" t="s">
        <v>48</v>
      </c>
      <c r="H6" s="44" t="s">
        <v>49</v>
      </c>
      <c r="I6" s="44" t="s">
        <v>50</v>
      </c>
      <c r="J6" s="44" t="s">
        <v>51</v>
      </c>
      <c r="K6" s="44" t="s">
        <v>52</v>
      </c>
      <c r="L6" s="44" t="s">
        <v>53</v>
      </c>
      <c r="M6" s="44" t="s">
        <v>54</v>
      </c>
      <c r="N6" s="44" t="s">
        <v>55</v>
      </c>
      <c r="O6" s="44" t="s">
        <v>56</v>
      </c>
      <c r="P6" s="44" t="s">
        <v>57</v>
      </c>
      <c r="Q6" s="44" t="s">
        <v>58</v>
      </c>
      <c r="R6" s="44" t="s">
        <v>59</v>
      </c>
      <c r="S6" s="44" t="s">
        <v>60</v>
      </c>
      <c r="T6" s="45" t="s">
        <v>61</v>
      </c>
    </row>
    <row r="7" spans="1:20" x14ac:dyDescent="0.25">
      <c r="A7" s="48">
        <v>85</v>
      </c>
      <c r="B7" s="49">
        <v>152</v>
      </c>
      <c r="C7" s="49">
        <v>92</v>
      </c>
      <c r="D7" s="49">
        <v>127</v>
      </c>
      <c r="E7" s="49">
        <v>91</v>
      </c>
      <c r="F7" s="49">
        <v>159</v>
      </c>
      <c r="G7" s="49">
        <v>161</v>
      </c>
      <c r="H7" s="49">
        <v>160</v>
      </c>
      <c r="I7" s="49">
        <v>83.47966093370232</v>
      </c>
      <c r="J7" s="49">
        <v>92.997499521260579</v>
      </c>
      <c r="K7" s="49">
        <v>318</v>
      </c>
      <c r="L7" s="49">
        <v>148</v>
      </c>
      <c r="M7" s="49">
        <v>107</v>
      </c>
      <c r="N7" s="49">
        <v>115</v>
      </c>
      <c r="O7" s="49">
        <v>87</v>
      </c>
      <c r="P7" s="49">
        <v>81</v>
      </c>
      <c r="Q7" s="49">
        <v>135</v>
      </c>
      <c r="R7" s="49">
        <v>174</v>
      </c>
      <c r="S7" s="49">
        <v>122</v>
      </c>
      <c r="T7" s="9">
        <v>113</v>
      </c>
    </row>
    <row r="8" spans="1:20" x14ac:dyDescent="0.25">
      <c r="A8" s="50">
        <v>243</v>
      </c>
      <c r="B8" s="51">
        <v>85</v>
      </c>
      <c r="C8" s="51">
        <v>95</v>
      </c>
      <c r="D8" s="51">
        <v>193</v>
      </c>
      <c r="E8" s="51">
        <v>107</v>
      </c>
      <c r="F8" s="51">
        <v>194</v>
      </c>
      <c r="G8" s="51">
        <v>83</v>
      </c>
      <c r="H8" s="51">
        <v>315</v>
      </c>
      <c r="I8" s="51"/>
      <c r="J8" s="51"/>
      <c r="K8" s="51">
        <v>219</v>
      </c>
      <c r="L8" s="51">
        <v>179</v>
      </c>
      <c r="M8" s="51">
        <v>99</v>
      </c>
      <c r="N8" s="51">
        <v>85</v>
      </c>
      <c r="O8" s="51">
        <v>68</v>
      </c>
      <c r="P8" s="51">
        <v>97</v>
      </c>
      <c r="Q8" s="51">
        <v>130</v>
      </c>
      <c r="R8" s="51">
        <v>162</v>
      </c>
      <c r="S8" s="51">
        <v>85</v>
      </c>
      <c r="T8" s="11">
        <v>166</v>
      </c>
    </row>
    <row r="9" spans="1:20" x14ac:dyDescent="0.25">
      <c r="A9" s="50">
        <v>185</v>
      </c>
      <c r="B9" s="51">
        <v>110</v>
      </c>
      <c r="C9" s="51">
        <v>67</v>
      </c>
      <c r="D9" s="51">
        <v>124</v>
      </c>
      <c r="E9" s="51">
        <v>128</v>
      </c>
      <c r="F9" s="51">
        <v>107</v>
      </c>
      <c r="G9" s="51"/>
      <c r="H9" s="51">
        <v>456</v>
      </c>
      <c r="I9" s="51"/>
      <c r="J9" s="51"/>
      <c r="K9" s="51">
        <v>137</v>
      </c>
      <c r="L9" s="51"/>
      <c r="M9" s="51"/>
      <c r="N9" s="51"/>
      <c r="O9" s="51"/>
      <c r="P9" s="51"/>
      <c r="Q9" s="51"/>
      <c r="R9" s="51">
        <v>82</v>
      </c>
      <c r="S9" s="51">
        <v>165</v>
      </c>
      <c r="T9" s="11"/>
    </row>
    <row r="10" spans="1:20" x14ac:dyDescent="0.25">
      <c r="A10" s="50">
        <v>134</v>
      </c>
      <c r="B10" s="51">
        <v>94</v>
      </c>
      <c r="C10" s="51"/>
      <c r="D10" s="51">
        <v>106</v>
      </c>
      <c r="E10" s="51"/>
      <c r="F10" s="51">
        <v>148</v>
      </c>
      <c r="G10" s="51"/>
      <c r="H10" s="51">
        <v>247</v>
      </c>
      <c r="I10" s="51"/>
      <c r="J10" s="51"/>
      <c r="K10" s="51">
        <v>403</v>
      </c>
      <c r="L10" s="51"/>
      <c r="M10" s="51"/>
      <c r="N10" s="51"/>
      <c r="O10" s="51"/>
      <c r="P10" s="51"/>
      <c r="Q10" s="51"/>
      <c r="R10" s="51"/>
      <c r="S10" s="51">
        <v>81</v>
      </c>
      <c r="T10" s="11"/>
    </row>
    <row r="11" spans="1:20" x14ac:dyDescent="0.25">
      <c r="A11" s="50">
        <v>159</v>
      </c>
      <c r="B11" s="51"/>
      <c r="C11" s="51"/>
      <c r="D11" s="51"/>
      <c r="E11" s="51"/>
      <c r="F11" s="51">
        <v>218</v>
      </c>
      <c r="G11" s="51"/>
      <c r="H11" s="51">
        <v>135</v>
      </c>
      <c r="I11" s="51"/>
      <c r="J11" s="51"/>
      <c r="K11" s="51">
        <v>533</v>
      </c>
      <c r="L11" s="51"/>
      <c r="M11" s="51"/>
      <c r="N11" s="51"/>
      <c r="O11" s="51"/>
      <c r="P11" s="51"/>
      <c r="Q11" s="51"/>
      <c r="R11" s="51"/>
      <c r="S11" s="51"/>
      <c r="T11" s="11"/>
    </row>
    <row r="12" spans="1:20" x14ac:dyDescent="0.25">
      <c r="A12" s="50"/>
      <c r="B12" s="51"/>
      <c r="C12" s="51"/>
      <c r="D12" s="51"/>
      <c r="E12" s="51"/>
      <c r="F12" s="51">
        <v>72</v>
      </c>
      <c r="G12" s="51"/>
      <c r="H12" s="51">
        <v>250</v>
      </c>
      <c r="I12" s="51"/>
      <c r="J12" s="51"/>
      <c r="K12" s="51">
        <v>568</v>
      </c>
      <c r="L12" s="51"/>
      <c r="M12" s="51"/>
      <c r="N12" s="51"/>
      <c r="O12" s="51"/>
      <c r="P12" s="51"/>
      <c r="Q12" s="51"/>
      <c r="R12" s="51"/>
      <c r="S12" s="51"/>
      <c r="T12" s="11"/>
    </row>
    <row r="13" spans="1:20" x14ac:dyDescent="0.25">
      <c r="A13" s="50"/>
      <c r="B13" s="51"/>
      <c r="C13" s="52"/>
      <c r="D13" s="51"/>
      <c r="E13" s="51"/>
      <c r="F13" s="52"/>
      <c r="G13" s="51"/>
      <c r="H13" s="51">
        <v>134</v>
      </c>
      <c r="I13" s="51"/>
      <c r="J13" s="51"/>
      <c r="K13" s="51">
        <v>316</v>
      </c>
      <c r="L13" s="52"/>
      <c r="M13" s="51"/>
      <c r="N13" s="51"/>
      <c r="O13" s="52"/>
      <c r="P13" s="51"/>
      <c r="Q13" s="51"/>
      <c r="R13" s="52"/>
      <c r="S13" s="51"/>
      <c r="T13" s="11"/>
    </row>
    <row r="14" spans="1:20" ht="15.75" thickBot="1" x14ac:dyDescent="0.3"/>
    <row r="15" spans="1:20" ht="15.75" thickBot="1" x14ac:dyDescent="0.3">
      <c r="A15" s="107" t="s">
        <v>149</v>
      </c>
      <c r="B15" s="122"/>
      <c r="C15" s="108"/>
    </row>
    <row r="17" spans="1:9" ht="30" customHeight="1" x14ac:dyDescent="0.25">
      <c r="A17" s="110" t="s">
        <v>93</v>
      </c>
      <c r="B17" s="110"/>
      <c r="C17" s="110"/>
      <c r="D17" s="110"/>
    </row>
    <row r="18" spans="1:9" ht="15.75" thickBot="1" x14ac:dyDescent="0.3">
      <c r="A18" s="112" t="s">
        <v>91</v>
      </c>
      <c r="B18" s="112"/>
      <c r="C18" s="104" t="s">
        <v>79</v>
      </c>
      <c r="D18" s="105"/>
      <c r="E18" s="105"/>
      <c r="F18" s="105"/>
      <c r="G18" s="105"/>
      <c r="H18" s="105"/>
      <c r="I18" s="105"/>
    </row>
    <row r="19" spans="1:9" x14ac:dyDescent="0.25">
      <c r="A19" s="64"/>
      <c r="B19" s="3">
        <v>0.3</v>
      </c>
      <c r="C19" s="11">
        <v>100</v>
      </c>
      <c r="D19" s="13">
        <v>100</v>
      </c>
      <c r="E19" s="13">
        <v>100</v>
      </c>
      <c r="F19" s="13">
        <v>100</v>
      </c>
      <c r="G19" s="13">
        <v>100</v>
      </c>
      <c r="H19">
        <v>100</v>
      </c>
      <c r="I19">
        <v>100</v>
      </c>
    </row>
    <row r="20" spans="1:9" x14ac:dyDescent="0.25">
      <c r="A20" s="65"/>
      <c r="B20" s="3">
        <v>1</v>
      </c>
      <c r="C20" s="11">
        <v>165</v>
      </c>
      <c r="D20" s="13">
        <v>200</v>
      </c>
      <c r="E20" s="13">
        <v>94</v>
      </c>
      <c r="F20" s="13">
        <v>249</v>
      </c>
      <c r="G20" s="13"/>
      <c r="H20">
        <v>224</v>
      </c>
    </row>
    <row r="21" spans="1:9" x14ac:dyDescent="0.25">
      <c r="A21" s="65"/>
      <c r="B21" s="3">
        <v>3</v>
      </c>
      <c r="C21" s="11">
        <v>150</v>
      </c>
      <c r="D21" s="13">
        <v>115</v>
      </c>
      <c r="E21" s="13">
        <v>91</v>
      </c>
      <c r="F21" s="13">
        <v>185</v>
      </c>
      <c r="G21" s="13"/>
      <c r="H21">
        <v>298</v>
      </c>
    </row>
    <row r="22" spans="1:9" x14ac:dyDescent="0.25">
      <c r="A22" s="65"/>
      <c r="B22" s="3">
        <v>6</v>
      </c>
      <c r="C22" s="11">
        <v>256</v>
      </c>
      <c r="D22" s="13">
        <v>137</v>
      </c>
      <c r="E22" s="13">
        <v>99</v>
      </c>
      <c r="F22" s="13">
        <v>175</v>
      </c>
      <c r="G22" s="13"/>
    </row>
    <row r="23" spans="1:9" x14ac:dyDescent="0.25">
      <c r="A23" s="65"/>
      <c r="B23" s="3">
        <v>10</v>
      </c>
      <c r="C23" s="11">
        <v>184</v>
      </c>
      <c r="D23" s="13">
        <v>294</v>
      </c>
      <c r="E23" s="13">
        <v>109</v>
      </c>
      <c r="F23" s="13"/>
      <c r="G23" s="13">
        <v>515</v>
      </c>
      <c r="H23">
        <v>259</v>
      </c>
      <c r="I23">
        <v>412</v>
      </c>
    </row>
    <row r="24" spans="1:9" x14ac:dyDescent="0.25">
      <c r="B24" s="3">
        <v>20</v>
      </c>
      <c r="C24" s="11">
        <v>318</v>
      </c>
      <c r="D24" s="13">
        <v>219</v>
      </c>
      <c r="E24" s="13">
        <v>137</v>
      </c>
      <c r="F24" s="13">
        <v>403</v>
      </c>
      <c r="G24" s="13">
        <v>533</v>
      </c>
      <c r="H24">
        <v>568</v>
      </c>
      <c r="I24">
        <v>316</v>
      </c>
    </row>
  </sheetData>
  <mergeCells count="7">
    <mergeCell ref="A1:C1"/>
    <mergeCell ref="A5:F5"/>
    <mergeCell ref="A17:D17"/>
    <mergeCell ref="A18:B18"/>
    <mergeCell ref="C18:I18"/>
    <mergeCell ref="A3:C3"/>
    <mergeCell ref="A15:C1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activeCell="F24" sqref="F24"/>
    </sheetView>
  </sheetViews>
  <sheetFormatPr baseColWidth="10" defaultRowHeight="15" x14ac:dyDescent="0.25"/>
  <sheetData>
    <row r="1" spans="1:20" ht="18.75" x14ac:dyDescent="0.3">
      <c r="A1" s="106" t="s">
        <v>98</v>
      </c>
      <c r="B1" s="106"/>
      <c r="C1" s="106"/>
    </row>
    <row r="2" spans="1:20" ht="15.75" thickBot="1" x14ac:dyDescent="0.3"/>
    <row r="3" spans="1:20" ht="15.75" thickBot="1" x14ac:dyDescent="0.3">
      <c r="A3" s="107" t="s">
        <v>150</v>
      </c>
      <c r="B3" s="122"/>
      <c r="C3" s="108"/>
    </row>
    <row r="5" spans="1:20" ht="39" customHeight="1" x14ac:dyDescent="0.25">
      <c r="A5" s="110" t="s">
        <v>95</v>
      </c>
      <c r="B5" s="110"/>
      <c r="C5" s="110"/>
      <c r="D5" s="110"/>
      <c r="E5" s="110"/>
      <c r="F5" s="110"/>
    </row>
    <row r="6" spans="1:20" ht="45.75" thickBot="1" x14ac:dyDescent="0.3">
      <c r="A6" s="1" t="s">
        <v>42</v>
      </c>
      <c r="B6" s="44" t="s">
        <v>43</v>
      </c>
      <c r="C6" s="44" t="s">
        <v>44</v>
      </c>
      <c r="D6" s="44" t="s">
        <v>45</v>
      </c>
      <c r="E6" s="44" t="s">
        <v>46</v>
      </c>
      <c r="F6" s="44" t="s">
        <v>47</v>
      </c>
      <c r="G6" s="44" t="s">
        <v>48</v>
      </c>
      <c r="H6" s="44" t="s">
        <v>49</v>
      </c>
      <c r="I6" s="44" t="s">
        <v>50</v>
      </c>
      <c r="J6" s="44" t="s">
        <v>51</v>
      </c>
      <c r="K6" s="44" t="s">
        <v>52</v>
      </c>
      <c r="L6" s="44" t="s">
        <v>53</v>
      </c>
      <c r="M6" s="44" t="s">
        <v>54</v>
      </c>
      <c r="N6" s="44" t="s">
        <v>55</v>
      </c>
      <c r="O6" s="44" t="s">
        <v>56</v>
      </c>
      <c r="P6" s="44" t="s">
        <v>57</v>
      </c>
      <c r="Q6" s="44" t="s">
        <v>58</v>
      </c>
      <c r="R6" s="44" t="s">
        <v>59</v>
      </c>
      <c r="S6" s="44" t="s">
        <v>60</v>
      </c>
      <c r="T6" s="45" t="s">
        <v>61</v>
      </c>
    </row>
    <row r="7" spans="1:20" x14ac:dyDescent="0.25">
      <c r="A7" s="48">
        <v>459</v>
      </c>
      <c r="B7" s="49">
        <v>168</v>
      </c>
      <c r="C7" s="49">
        <v>88</v>
      </c>
      <c r="D7" s="49">
        <v>275</v>
      </c>
      <c r="E7" s="49">
        <v>224</v>
      </c>
      <c r="F7" s="49">
        <v>141</v>
      </c>
      <c r="G7" s="49">
        <v>93</v>
      </c>
      <c r="H7" s="49">
        <v>181.7460365</v>
      </c>
      <c r="I7" s="49">
        <v>107.3536718143943</v>
      </c>
      <c r="J7" s="49">
        <v>131.02254723154783</v>
      </c>
      <c r="K7" s="49">
        <v>249</v>
      </c>
      <c r="L7" s="49">
        <v>239</v>
      </c>
      <c r="M7" s="49">
        <v>135</v>
      </c>
      <c r="N7" s="49">
        <v>86</v>
      </c>
      <c r="O7" s="49">
        <v>70</v>
      </c>
      <c r="P7" s="49">
        <v>102</v>
      </c>
      <c r="Q7" s="49">
        <v>312</v>
      </c>
      <c r="R7" s="49">
        <v>172</v>
      </c>
      <c r="S7" s="49">
        <v>234</v>
      </c>
      <c r="T7" s="9">
        <v>106</v>
      </c>
    </row>
    <row r="8" spans="1:20" x14ac:dyDescent="0.25">
      <c r="A8" s="50">
        <v>133.30000000000001</v>
      </c>
      <c r="B8" s="51">
        <v>189</v>
      </c>
      <c r="C8" s="51">
        <v>116</v>
      </c>
      <c r="D8" s="51">
        <v>152</v>
      </c>
      <c r="E8" s="51">
        <v>275</v>
      </c>
      <c r="F8" s="51">
        <v>199</v>
      </c>
      <c r="G8" s="51">
        <v>157</v>
      </c>
      <c r="H8" s="51">
        <v>405.45992150000001</v>
      </c>
      <c r="I8" s="51"/>
      <c r="J8" s="51"/>
      <c r="K8" s="51">
        <v>580</v>
      </c>
      <c r="L8" s="51">
        <v>279.33343059999999</v>
      </c>
      <c r="M8" s="51">
        <v>99</v>
      </c>
      <c r="N8" s="51">
        <v>143</v>
      </c>
      <c r="O8" s="51">
        <v>95</v>
      </c>
      <c r="P8" s="51">
        <v>67</v>
      </c>
      <c r="Q8" s="51">
        <v>292</v>
      </c>
      <c r="R8" s="51">
        <v>289</v>
      </c>
      <c r="S8" s="51">
        <v>150</v>
      </c>
      <c r="T8" s="11">
        <v>220</v>
      </c>
    </row>
    <row r="9" spans="1:20" x14ac:dyDescent="0.25">
      <c r="A9" s="50">
        <v>208</v>
      </c>
      <c r="B9" s="51">
        <v>240</v>
      </c>
      <c r="C9" s="51">
        <v>130</v>
      </c>
      <c r="D9" s="51">
        <v>163</v>
      </c>
      <c r="E9" s="51">
        <v>337</v>
      </c>
      <c r="F9" s="51">
        <v>166</v>
      </c>
      <c r="G9" s="51"/>
      <c r="H9" s="51">
        <v>145.96668890000001</v>
      </c>
      <c r="I9" s="51"/>
      <c r="J9" s="51"/>
      <c r="K9" s="51">
        <v>459</v>
      </c>
      <c r="L9" s="51">
        <v>383.9465927</v>
      </c>
      <c r="M9" s="51">
        <v>108</v>
      </c>
      <c r="N9" s="51"/>
      <c r="O9" s="51"/>
      <c r="P9" s="51"/>
      <c r="Q9" s="51">
        <v>529</v>
      </c>
      <c r="R9" s="51">
        <v>179</v>
      </c>
      <c r="S9" s="51">
        <v>190</v>
      </c>
      <c r="T9" s="11">
        <v>219</v>
      </c>
    </row>
    <row r="10" spans="1:20" x14ac:dyDescent="0.25">
      <c r="A10" s="50">
        <v>213.4552735</v>
      </c>
      <c r="B10" s="51">
        <v>185</v>
      </c>
      <c r="C10" s="51"/>
      <c r="D10" s="51">
        <v>320</v>
      </c>
      <c r="E10" s="51">
        <v>400</v>
      </c>
      <c r="F10" s="51">
        <v>139</v>
      </c>
      <c r="G10" s="51"/>
      <c r="H10" s="51">
        <v>346.67825809999999</v>
      </c>
      <c r="I10" s="51"/>
      <c r="J10" s="51"/>
      <c r="K10" s="51">
        <v>277</v>
      </c>
      <c r="L10" s="51">
        <v>557.29788970000004</v>
      </c>
      <c r="M10" s="51">
        <v>156</v>
      </c>
      <c r="N10" s="51"/>
      <c r="O10" s="51"/>
      <c r="P10" s="51"/>
      <c r="Q10" s="51">
        <v>310</v>
      </c>
      <c r="R10" s="51">
        <v>124</v>
      </c>
      <c r="S10" s="51">
        <v>172</v>
      </c>
      <c r="T10" s="11">
        <v>123</v>
      </c>
    </row>
    <row r="11" spans="1:20" x14ac:dyDescent="0.25">
      <c r="A11" s="50">
        <v>151</v>
      </c>
      <c r="B11" s="51">
        <v>310</v>
      </c>
      <c r="C11" s="51"/>
      <c r="D11" s="51">
        <v>176</v>
      </c>
      <c r="E11" s="51">
        <v>284</v>
      </c>
      <c r="F11" s="51">
        <v>93</v>
      </c>
      <c r="G11" s="51"/>
      <c r="H11" s="51">
        <v>311</v>
      </c>
      <c r="I11" s="51"/>
      <c r="J11" s="51"/>
      <c r="K11" s="51">
        <v>385.40064519999999</v>
      </c>
      <c r="L11" s="51">
        <v>289.91664470000001</v>
      </c>
      <c r="M11" s="51">
        <v>290.54080850000003</v>
      </c>
      <c r="N11" s="51"/>
      <c r="O11" s="51"/>
      <c r="P11" s="51"/>
      <c r="Q11" s="51">
        <v>679</v>
      </c>
      <c r="R11" s="51">
        <v>155</v>
      </c>
      <c r="S11" s="51">
        <v>188</v>
      </c>
      <c r="T11" s="11">
        <v>94</v>
      </c>
    </row>
    <row r="12" spans="1:20" x14ac:dyDescent="0.25">
      <c r="A12" s="50">
        <v>337</v>
      </c>
      <c r="B12" s="51"/>
      <c r="C12" s="51"/>
      <c r="D12" s="51">
        <v>184</v>
      </c>
      <c r="E12" s="51">
        <v>259</v>
      </c>
      <c r="F12" s="51">
        <v>117</v>
      </c>
      <c r="G12" s="51"/>
      <c r="H12" s="51">
        <v>255.13825900000001</v>
      </c>
      <c r="I12" s="51"/>
      <c r="J12" s="51"/>
      <c r="K12" s="51">
        <v>576</v>
      </c>
      <c r="L12" s="51">
        <v>386.84397339999998</v>
      </c>
      <c r="M12" s="51">
        <v>168</v>
      </c>
      <c r="N12" s="51"/>
      <c r="O12" s="51"/>
      <c r="P12" s="51"/>
      <c r="Q12" s="51">
        <v>363</v>
      </c>
      <c r="R12" s="51">
        <v>205</v>
      </c>
      <c r="S12" s="51">
        <v>135</v>
      </c>
      <c r="T12" s="11">
        <v>102</v>
      </c>
    </row>
    <row r="13" spans="1:20" x14ac:dyDescent="0.25">
      <c r="A13" s="50"/>
      <c r="B13" s="51"/>
      <c r="C13" s="52"/>
      <c r="D13" s="51">
        <v>239</v>
      </c>
      <c r="E13" s="51">
        <v>336</v>
      </c>
      <c r="F13" s="52"/>
      <c r="G13" s="51"/>
      <c r="H13" s="51">
        <v>274.47759209999998</v>
      </c>
      <c r="I13" s="51"/>
      <c r="J13" s="51"/>
      <c r="K13" s="51">
        <v>322</v>
      </c>
      <c r="L13" s="52">
        <v>556</v>
      </c>
      <c r="M13" s="51">
        <v>169</v>
      </c>
      <c r="N13" s="51"/>
      <c r="O13" s="52"/>
      <c r="P13" s="51"/>
      <c r="Q13" s="51">
        <v>199</v>
      </c>
      <c r="R13" s="52">
        <v>138</v>
      </c>
      <c r="S13" s="51"/>
      <c r="T13" s="11"/>
    </row>
    <row r="14" spans="1:20" x14ac:dyDescent="0.25">
      <c r="A14" s="50"/>
      <c r="B14" s="51"/>
      <c r="C14" s="52"/>
      <c r="D14" s="51">
        <v>184</v>
      </c>
      <c r="E14" s="51">
        <v>477</v>
      </c>
      <c r="F14" s="52"/>
      <c r="G14" s="51"/>
      <c r="H14" s="51">
        <v>276</v>
      </c>
      <c r="I14" s="51"/>
      <c r="J14" s="51"/>
      <c r="K14" s="51">
        <v>216</v>
      </c>
      <c r="L14" s="52">
        <v>503</v>
      </c>
      <c r="M14" s="51">
        <v>183</v>
      </c>
      <c r="N14" s="51"/>
      <c r="O14" s="52"/>
      <c r="P14" s="51"/>
      <c r="Q14" s="51"/>
      <c r="R14" s="52"/>
      <c r="S14" s="51"/>
      <c r="T14" s="11"/>
    </row>
    <row r="15" spans="1:20" x14ac:dyDescent="0.25">
      <c r="A15" s="50"/>
      <c r="B15" s="51"/>
      <c r="C15" s="52"/>
      <c r="D15" s="51"/>
      <c r="E15" s="51">
        <v>306</v>
      </c>
      <c r="F15" s="52"/>
      <c r="G15" s="51"/>
      <c r="H15" s="51">
        <v>250.8119331</v>
      </c>
      <c r="I15" s="51"/>
      <c r="J15" s="51"/>
      <c r="K15" s="51"/>
      <c r="L15" s="52"/>
      <c r="M15" s="51"/>
      <c r="N15" s="51"/>
      <c r="O15" s="52"/>
      <c r="P15" s="51"/>
      <c r="Q15" s="51"/>
      <c r="R15" s="52"/>
      <c r="S15" s="51"/>
      <c r="T15" s="11"/>
    </row>
    <row r="16" spans="1:20" x14ac:dyDescent="0.25">
      <c r="A16" s="50"/>
      <c r="B16" s="51"/>
      <c r="C16" s="52"/>
      <c r="D16" s="51"/>
      <c r="E16" s="51"/>
      <c r="F16" s="52"/>
      <c r="G16" s="51"/>
      <c r="H16" s="51">
        <v>217.8816167</v>
      </c>
      <c r="I16" s="51"/>
      <c r="J16" s="51"/>
      <c r="K16" s="51"/>
      <c r="L16" s="52"/>
      <c r="M16" s="51"/>
      <c r="N16" s="51"/>
      <c r="O16" s="52"/>
      <c r="P16" s="51"/>
      <c r="Q16" s="51"/>
      <c r="R16" s="52"/>
      <c r="S16" s="51"/>
      <c r="T16" s="11"/>
    </row>
    <row r="17" spans="1:20" x14ac:dyDescent="0.25">
      <c r="A17" s="50"/>
      <c r="B17" s="51"/>
      <c r="C17" s="52"/>
      <c r="D17" s="51"/>
      <c r="E17" s="51"/>
      <c r="F17" s="52"/>
      <c r="G17" s="51"/>
      <c r="H17" s="51">
        <v>184.805566</v>
      </c>
      <c r="I17" s="51"/>
      <c r="J17" s="51"/>
      <c r="K17" s="51"/>
      <c r="L17" s="52"/>
      <c r="M17" s="51"/>
      <c r="N17" s="51"/>
      <c r="O17" s="52"/>
      <c r="P17" s="51"/>
      <c r="Q17" s="51"/>
      <c r="R17" s="52"/>
      <c r="S17" s="51"/>
      <c r="T17" s="11"/>
    </row>
    <row r="18" spans="1:20" x14ac:dyDescent="0.25">
      <c r="A18" s="50"/>
      <c r="B18" s="51"/>
      <c r="C18" s="52"/>
      <c r="D18" s="51"/>
      <c r="E18" s="51"/>
      <c r="F18" s="52"/>
      <c r="G18" s="51"/>
      <c r="H18" s="51">
        <v>255.13825900000001</v>
      </c>
      <c r="I18" s="51"/>
      <c r="J18" s="51"/>
      <c r="K18" s="51"/>
      <c r="L18" s="52"/>
      <c r="M18" s="51"/>
      <c r="N18" s="51"/>
      <c r="O18" s="52"/>
      <c r="P18" s="51"/>
      <c r="Q18" s="51"/>
      <c r="R18" s="52"/>
      <c r="S18" s="51"/>
      <c r="T18" s="11"/>
    </row>
    <row r="19" spans="1:20" x14ac:dyDescent="0.25">
      <c r="A19" s="50"/>
      <c r="B19" s="51"/>
      <c r="C19" s="52"/>
      <c r="D19" s="51"/>
      <c r="E19" s="51"/>
      <c r="F19" s="52"/>
      <c r="G19" s="51"/>
      <c r="H19" s="51">
        <v>342.38537980000001</v>
      </c>
      <c r="I19" s="51"/>
      <c r="J19" s="51"/>
      <c r="K19" s="51"/>
      <c r="L19" s="52"/>
      <c r="M19" s="51"/>
      <c r="N19" s="51"/>
      <c r="O19" s="52"/>
      <c r="P19" s="51"/>
      <c r="Q19" s="51"/>
      <c r="R19" s="52"/>
      <c r="S19" s="51"/>
      <c r="T19" s="11"/>
    </row>
    <row r="20" spans="1:20" x14ac:dyDescent="0.25">
      <c r="A20" s="50"/>
      <c r="B20" s="51"/>
      <c r="C20" s="52"/>
      <c r="D20" s="51"/>
      <c r="E20" s="51"/>
      <c r="F20" s="52"/>
      <c r="G20" s="51"/>
      <c r="H20" s="51">
        <v>164</v>
      </c>
      <c r="I20" s="51"/>
      <c r="J20" s="51"/>
      <c r="K20" s="51"/>
      <c r="L20" s="52"/>
      <c r="M20" s="51"/>
      <c r="N20" s="51"/>
      <c r="O20" s="52"/>
      <c r="P20" s="51"/>
      <c r="Q20" s="51"/>
      <c r="R20" s="52"/>
      <c r="S20" s="51"/>
      <c r="T20" s="11"/>
    </row>
    <row r="21" spans="1:20" x14ac:dyDescent="0.25">
      <c r="A21" s="50"/>
      <c r="B21" s="51"/>
      <c r="C21" s="52"/>
      <c r="D21" s="51"/>
      <c r="E21" s="51"/>
      <c r="F21" s="52"/>
      <c r="G21" s="51"/>
      <c r="H21" s="51">
        <v>447</v>
      </c>
      <c r="I21" s="51"/>
      <c r="J21" s="51"/>
      <c r="K21" s="51"/>
      <c r="L21" s="52"/>
      <c r="M21" s="51"/>
      <c r="N21" s="51"/>
      <c r="O21" s="52"/>
      <c r="P21" s="51"/>
      <c r="Q21" s="51"/>
      <c r="R21" s="52"/>
      <c r="S21" s="51"/>
      <c r="T21" s="11"/>
    </row>
    <row r="22" spans="1:20" x14ac:dyDescent="0.25">
      <c r="A22" s="13"/>
      <c r="B22" s="13"/>
      <c r="C22" s="66"/>
      <c r="D22" s="13"/>
      <c r="E22" s="13"/>
      <c r="F22" s="66"/>
      <c r="G22" s="13"/>
      <c r="H22" s="13"/>
      <c r="I22" s="13"/>
      <c r="J22" s="13"/>
      <c r="K22" s="13"/>
      <c r="L22" s="66"/>
      <c r="M22" s="13"/>
      <c r="N22" s="13"/>
      <c r="O22" s="66"/>
      <c r="P22" s="13"/>
      <c r="Q22" s="13"/>
      <c r="R22" s="66"/>
      <c r="S22" s="13"/>
      <c r="T22" s="13"/>
    </row>
    <row r="24" spans="1:20" x14ac:dyDescent="0.25">
      <c r="A24" s="123" t="s">
        <v>151</v>
      </c>
      <c r="B24" s="124"/>
      <c r="C24" s="124"/>
    </row>
    <row r="26" spans="1:20" ht="30" customHeight="1" x14ac:dyDescent="0.25">
      <c r="A26" s="110" t="s">
        <v>96</v>
      </c>
      <c r="B26" s="110"/>
      <c r="C26" s="110"/>
      <c r="D26" s="110"/>
    </row>
    <row r="27" spans="1:20" ht="15.75" thickBot="1" x14ac:dyDescent="0.3">
      <c r="A27" s="112" t="s">
        <v>91</v>
      </c>
      <c r="B27" s="112"/>
      <c r="C27" s="104" t="s">
        <v>81</v>
      </c>
      <c r="D27" s="105"/>
      <c r="E27" s="105"/>
      <c r="F27" s="105"/>
      <c r="G27" s="105"/>
      <c r="H27" s="105"/>
      <c r="I27" s="105"/>
      <c r="J27" s="105"/>
      <c r="K27" s="105"/>
    </row>
    <row r="28" spans="1:20" x14ac:dyDescent="0.25">
      <c r="A28" s="64"/>
      <c r="B28" s="3">
        <v>0.3</v>
      </c>
      <c r="C28" s="11">
        <v>100</v>
      </c>
      <c r="D28" s="13">
        <v>100</v>
      </c>
      <c r="E28" s="13">
        <v>100</v>
      </c>
      <c r="F28" s="13">
        <v>100</v>
      </c>
      <c r="G28" s="13">
        <v>100</v>
      </c>
      <c r="H28">
        <v>100</v>
      </c>
      <c r="I28">
        <v>100</v>
      </c>
      <c r="J28">
        <v>100</v>
      </c>
      <c r="K28">
        <v>100</v>
      </c>
    </row>
    <row r="29" spans="1:20" x14ac:dyDescent="0.25">
      <c r="A29" s="65"/>
      <c r="B29" s="3">
        <v>1</v>
      </c>
      <c r="C29" s="11"/>
      <c r="D29" s="13">
        <v>137</v>
      </c>
      <c r="E29" s="13">
        <v>198</v>
      </c>
      <c r="F29" s="13">
        <v>99</v>
      </c>
      <c r="G29" s="13">
        <v>163</v>
      </c>
      <c r="I29">
        <v>63</v>
      </c>
    </row>
    <row r="30" spans="1:20" x14ac:dyDescent="0.25">
      <c r="A30" s="65"/>
      <c r="B30" s="3">
        <v>3</v>
      </c>
      <c r="C30" s="11">
        <v>154</v>
      </c>
      <c r="D30" s="13">
        <v>261</v>
      </c>
      <c r="E30" s="13"/>
      <c r="F30" s="13">
        <v>166</v>
      </c>
      <c r="G30" s="13"/>
      <c r="I30">
        <v>178</v>
      </c>
    </row>
    <row r="31" spans="1:20" x14ac:dyDescent="0.25">
      <c r="A31" s="65"/>
      <c r="B31" s="3">
        <v>6</v>
      </c>
      <c r="C31" s="11">
        <v>346</v>
      </c>
      <c r="D31" s="13">
        <v>329</v>
      </c>
      <c r="E31" s="13">
        <v>316</v>
      </c>
      <c r="F31" s="13"/>
      <c r="G31" s="13">
        <v>303</v>
      </c>
      <c r="I31">
        <v>243</v>
      </c>
    </row>
    <row r="32" spans="1:20" x14ac:dyDescent="0.25">
      <c r="B32" s="3">
        <v>10</v>
      </c>
      <c r="C32" s="11">
        <v>255</v>
      </c>
      <c r="D32" s="13">
        <v>680</v>
      </c>
      <c r="E32" s="13">
        <v>563</v>
      </c>
      <c r="F32" s="13">
        <v>131</v>
      </c>
      <c r="G32" s="13">
        <v>241.75250990000001</v>
      </c>
      <c r="H32">
        <v>565</v>
      </c>
      <c r="J32">
        <v>442</v>
      </c>
      <c r="K32">
        <v>273</v>
      </c>
    </row>
    <row r="33" spans="1:11" x14ac:dyDescent="0.25">
      <c r="B33" s="3">
        <v>20</v>
      </c>
      <c r="C33" s="11">
        <v>249</v>
      </c>
      <c r="D33" s="13">
        <v>580</v>
      </c>
      <c r="E33" s="13">
        <v>459</v>
      </c>
      <c r="F33" s="13">
        <v>277</v>
      </c>
      <c r="G33" s="13">
        <v>385.40064519999999</v>
      </c>
      <c r="I33">
        <v>576</v>
      </c>
      <c r="J33">
        <v>322</v>
      </c>
      <c r="K33">
        <v>216</v>
      </c>
    </row>
    <row r="36" spans="1:11" ht="30" customHeight="1" x14ac:dyDescent="0.25">
      <c r="A36" s="110" t="s">
        <v>96</v>
      </c>
      <c r="B36" s="110"/>
      <c r="C36" s="110"/>
      <c r="D36" s="110"/>
    </row>
    <row r="37" spans="1:11" ht="15.75" thickBot="1" x14ac:dyDescent="0.3">
      <c r="A37" s="112" t="s">
        <v>97</v>
      </c>
      <c r="B37" s="112"/>
      <c r="C37" s="104" t="s">
        <v>81</v>
      </c>
      <c r="D37" s="105"/>
      <c r="E37" s="105"/>
      <c r="F37" s="105"/>
      <c r="G37" s="105"/>
      <c r="H37" s="105"/>
      <c r="I37" s="105"/>
    </row>
    <row r="38" spans="1:11" x14ac:dyDescent="0.25">
      <c r="A38" s="64"/>
      <c r="B38" s="3">
        <v>0.3</v>
      </c>
      <c r="C38" s="11">
        <v>100</v>
      </c>
      <c r="D38" s="13">
        <v>100</v>
      </c>
      <c r="E38" s="13">
        <v>100</v>
      </c>
      <c r="F38" s="13">
        <v>100</v>
      </c>
      <c r="G38" s="13">
        <v>100</v>
      </c>
      <c r="H38">
        <v>100</v>
      </c>
      <c r="I38">
        <v>100</v>
      </c>
    </row>
    <row r="39" spans="1:11" x14ac:dyDescent="0.25">
      <c r="A39" s="65"/>
      <c r="B39" s="3">
        <v>1</v>
      </c>
      <c r="C39" s="11">
        <v>145</v>
      </c>
      <c r="D39" s="13">
        <v>101</v>
      </c>
      <c r="E39" s="13">
        <v>154</v>
      </c>
      <c r="F39" s="13">
        <v>180</v>
      </c>
      <c r="G39" s="13"/>
    </row>
    <row r="40" spans="1:11" x14ac:dyDescent="0.25">
      <c r="A40" s="65"/>
      <c r="B40" s="3">
        <v>3</v>
      </c>
      <c r="C40" s="11">
        <v>129</v>
      </c>
      <c r="D40" s="13">
        <v>139</v>
      </c>
      <c r="E40" s="13">
        <v>117</v>
      </c>
      <c r="F40" s="13"/>
      <c r="G40" s="13"/>
      <c r="H40">
        <v>119</v>
      </c>
    </row>
    <row r="41" spans="1:11" x14ac:dyDescent="0.25">
      <c r="A41" s="65"/>
      <c r="B41" s="3">
        <v>6</v>
      </c>
      <c r="C41" s="11">
        <v>164</v>
      </c>
      <c r="D41" s="13">
        <v>205</v>
      </c>
      <c r="E41" s="13">
        <v>170</v>
      </c>
      <c r="F41" s="13">
        <v>134</v>
      </c>
      <c r="G41" s="13"/>
      <c r="H41">
        <v>195</v>
      </c>
    </row>
    <row r="42" spans="1:11" x14ac:dyDescent="0.25">
      <c r="B42" s="3">
        <v>10</v>
      </c>
      <c r="C42" s="11">
        <v>240</v>
      </c>
      <c r="D42" s="13">
        <v>217</v>
      </c>
      <c r="E42" s="13">
        <v>225</v>
      </c>
      <c r="F42" s="13">
        <v>306</v>
      </c>
      <c r="G42" s="13">
        <v>322</v>
      </c>
      <c r="H42">
        <v>286</v>
      </c>
      <c r="I42">
        <v>203</v>
      </c>
    </row>
    <row r="43" spans="1:11" x14ac:dyDescent="0.25">
      <c r="B43">
        <v>20</v>
      </c>
      <c r="C43" s="26">
        <v>312</v>
      </c>
      <c r="D43">
        <v>292</v>
      </c>
      <c r="E43">
        <v>529</v>
      </c>
      <c r="F43">
        <v>310</v>
      </c>
      <c r="G43">
        <v>679</v>
      </c>
      <c r="H43">
        <v>363</v>
      </c>
      <c r="I43">
        <v>199</v>
      </c>
    </row>
  </sheetData>
  <mergeCells count="10">
    <mergeCell ref="A36:D36"/>
    <mergeCell ref="A37:B37"/>
    <mergeCell ref="C37:I37"/>
    <mergeCell ref="A3:C3"/>
    <mergeCell ref="A24:C24"/>
    <mergeCell ref="A1:C1"/>
    <mergeCell ref="A5:F5"/>
    <mergeCell ref="A26:D26"/>
    <mergeCell ref="A27:B27"/>
    <mergeCell ref="C27:K27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O2" sqref="O2"/>
    </sheetView>
  </sheetViews>
  <sheetFormatPr baseColWidth="10" defaultRowHeight="15" x14ac:dyDescent="0.25"/>
  <cols>
    <col min="1" max="1" width="22.85546875" customWidth="1"/>
    <col min="13" max="13" width="22.85546875" customWidth="1"/>
  </cols>
  <sheetData>
    <row r="1" spans="1:22" ht="18.75" x14ac:dyDescent="0.3">
      <c r="A1" s="106" t="s">
        <v>105</v>
      </c>
      <c r="B1" s="106"/>
      <c r="C1" s="106"/>
      <c r="L1" s="26"/>
    </row>
    <row r="2" spans="1:22" ht="15.75" thickBot="1" x14ac:dyDescent="0.3">
      <c r="L2" s="26"/>
    </row>
    <row r="3" spans="1:22" ht="15.75" thickBot="1" x14ac:dyDescent="0.3">
      <c r="A3" s="107" t="s">
        <v>152</v>
      </c>
      <c r="B3" s="108"/>
      <c r="L3" s="26"/>
      <c r="M3" s="107" t="s">
        <v>153</v>
      </c>
      <c r="N3" s="108"/>
    </row>
    <row r="4" spans="1:22" x14ac:dyDescent="0.25">
      <c r="L4" s="26"/>
    </row>
    <row r="5" spans="1:22" x14ac:dyDescent="0.25">
      <c r="L5" s="26"/>
    </row>
    <row r="6" spans="1:22" ht="30" customHeight="1" x14ac:dyDescent="0.25">
      <c r="A6" s="110" t="s">
        <v>96</v>
      </c>
      <c r="B6" s="110"/>
      <c r="C6" s="110"/>
      <c r="D6" s="110"/>
      <c r="L6" s="26"/>
      <c r="M6" s="110" t="s">
        <v>96</v>
      </c>
      <c r="N6" s="110"/>
      <c r="O6" s="110"/>
      <c r="P6" s="110"/>
    </row>
    <row r="7" spans="1:22" ht="15.75" thickBot="1" x14ac:dyDescent="0.3">
      <c r="A7" s="30" t="s">
        <v>99</v>
      </c>
      <c r="B7" s="104" t="s">
        <v>81</v>
      </c>
      <c r="C7" s="105"/>
      <c r="D7" s="105"/>
      <c r="E7" s="105"/>
      <c r="F7" s="105"/>
      <c r="G7" s="105"/>
      <c r="H7" s="8"/>
      <c r="I7" s="8"/>
      <c r="J7" s="8"/>
      <c r="L7" s="26"/>
      <c r="M7" s="30" t="s">
        <v>100</v>
      </c>
      <c r="N7" s="115" t="s">
        <v>81</v>
      </c>
      <c r="O7" s="116"/>
      <c r="P7" s="116"/>
      <c r="Q7" s="116"/>
      <c r="R7" s="116"/>
      <c r="S7" s="116"/>
      <c r="T7" s="116"/>
      <c r="U7" s="8"/>
      <c r="V7" s="8"/>
    </row>
    <row r="8" spans="1:22" x14ac:dyDescent="0.25">
      <c r="A8" s="3">
        <v>0.5</v>
      </c>
      <c r="B8" s="11">
        <v>100</v>
      </c>
      <c r="C8" s="13">
        <v>100</v>
      </c>
      <c r="D8" s="13">
        <v>100</v>
      </c>
      <c r="E8" s="13">
        <v>100</v>
      </c>
      <c r="F8" s="13">
        <v>100</v>
      </c>
      <c r="G8">
        <v>100</v>
      </c>
      <c r="L8" s="26"/>
      <c r="M8" s="3">
        <v>0.5</v>
      </c>
      <c r="N8" s="67">
        <v>100</v>
      </c>
      <c r="O8" s="12">
        <v>100</v>
      </c>
      <c r="P8" s="12">
        <v>100</v>
      </c>
      <c r="Q8" s="12">
        <v>100</v>
      </c>
      <c r="R8" s="12">
        <v>100</v>
      </c>
      <c r="S8" s="68">
        <v>100</v>
      </c>
      <c r="T8" s="68">
        <v>100</v>
      </c>
    </row>
    <row r="9" spans="1:22" x14ac:dyDescent="0.25">
      <c r="A9" s="3">
        <v>1</v>
      </c>
      <c r="B9" s="11">
        <v>113</v>
      </c>
      <c r="C9" s="13"/>
      <c r="D9" s="13">
        <v>123</v>
      </c>
      <c r="E9" s="13">
        <v>48</v>
      </c>
      <c r="F9" s="13"/>
      <c r="L9" s="26"/>
      <c r="M9" s="3">
        <v>1</v>
      </c>
      <c r="N9" s="11">
        <v>82</v>
      </c>
      <c r="O9" s="13">
        <v>122</v>
      </c>
      <c r="P9" s="13">
        <v>127</v>
      </c>
      <c r="Q9" s="13">
        <v>109</v>
      </c>
      <c r="R9" s="13">
        <v>126</v>
      </c>
      <c r="S9" s="69">
        <v>137</v>
      </c>
      <c r="T9" s="69"/>
    </row>
    <row r="10" spans="1:22" x14ac:dyDescent="0.25">
      <c r="A10" s="3">
        <v>3</v>
      </c>
      <c r="B10" s="11">
        <v>128</v>
      </c>
      <c r="C10" s="13"/>
      <c r="D10" s="13">
        <v>86</v>
      </c>
      <c r="E10" s="13">
        <v>116</v>
      </c>
      <c r="F10" s="13"/>
      <c r="L10" s="26"/>
      <c r="M10" s="3">
        <v>3</v>
      </c>
      <c r="N10" s="11"/>
      <c r="O10" s="13">
        <v>129</v>
      </c>
      <c r="P10" s="13"/>
      <c r="Q10" s="13">
        <v>111</v>
      </c>
      <c r="R10" s="13">
        <v>136</v>
      </c>
      <c r="S10" s="69"/>
      <c r="T10" s="69">
        <v>125</v>
      </c>
    </row>
    <row r="11" spans="1:22" x14ac:dyDescent="0.25">
      <c r="A11" s="3">
        <v>6</v>
      </c>
      <c r="B11" s="11">
        <v>165</v>
      </c>
      <c r="C11" s="13"/>
      <c r="D11" s="13">
        <v>99</v>
      </c>
      <c r="E11" s="13">
        <v>97</v>
      </c>
      <c r="F11" s="13"/>
      <c r="G11">
        <v>190</v>
      </c>
      <c r="L11" s="26"/>
      <c r="M11" s="3">
        <v>6</v>
      </c>
      <c r="N11" s="11">
        <v>104</v>
      </c>
      <c r="O11" s="13">
        <v>129</v>
      </c>
      <c r="P11" s="13">
        <v>178</v>
      </c>
      <c r="Q11" s="13">
        <v>179</v>
      </c>
      <c r="R11" s="13"/>
      <c r="S11" s="69">
        <v>144</v>
      </c>
      <c r="T11" s="69">
        <v>168</v>
      </c>
    </row>
    <row r="12" spans="1:22" x14ac:dyDescent="0.25">
      <c r="A12" s="3">
        <v>10</v>
      </c>
      <c r="B12" s="11">
        <v>149</v>
      </c>
      <c r="C12" s="13">
        <v>282</v>
      </c>
      <c r="D12" s="13">
        <v>128</v>
      </c>
      <c r="E12" s="13">
        <v>162</v>
      </c>
      <c r="F12" s="13">
        <v>135</v>
      </c>
      <c r="G12">
        <v>204</v>
      </c>
      <c r="L12" s="26"/>
      <c r="M12">
        <v>10</v>
      </c>
      <c r="N12" s="26">
        <v>130</v>
      </c>
      <c r="O12" s="69">
        <v>135</v>
      </c>
      <c r="P12" s="69">
        <v>224</v>
      </c>
      <c r="Q12" s="69">
        <v>171</v>
      </c>
      <c r="R12" s="69">
        <v>187</v>
      </c>
      <c r="S12" s="69">
        <v>200</v>
      </c>
      <c r="T12" s="69">
        <v>115</v>
      </c>
    </row>
    <row r="13" spans="1:22" x14ac:dyDescent="0.25">
      <c r="A13">
        <v>20</v>
      </c>
      <c r="B13" s="26">
        <v>213</v>
      </c>
      <c r="C13">
        <v>459</v>
      </c>
      <c r="D13">
        <v>133</v>
      </c>
      <c r="E13">
        <v>208</v>
      </c>
      <c r="F13">
        <v>151</v>
      </c>
      <c r="G13">
        <v>337</v>
      </c>
      <c r="L13" s="26"/>
      <c r="M13">
        <v>20</v>
      </c>
      <c r="N13" s="26">
        <v>168</v>
      </c>
      <c r="O13" s="69">
        <v>189</v>
      </c>
      <c r="P13" s="69">
        <v>240</v>
      </c>
      <c r="Q13" s="69">
        <v>185</v>
      </c>
      <c r="R13" s="69">
        <v>310</v>
      </c>
      <c r="S13" s="69"/>
      <c r="T13" s="69"/>
    </row>
    <row r="14" spans="1:22" x14ac:dyDescent="0.25">
      <c r="L14" s="26"/>
      <c r="N14" s="69"/>
      <c r="O14" s="69"/>
      <c r="P14" s="69"/>
      <c r="Q14" s="69"/>
      <c r="R14" s="69"/>
      <c r="S14" s="69"/>
      <c r="T14" s="69"/>
    </row>
    <row r="15" spans="1:22" x14ac:dyDescent="0.25">
      <c r="L15" s="26"/>
    </row>
    <row r="16" spans="1:22" ht="30" customHeight="1" x14ac:dyDescent="0.25">
      <c r="A16" s="110" t="s">
        <v>96</v>
      </c>
      <c r="B16" s="110"/>
      <c r="C16" s="110"/>
      <c r="D16" s="110"/>
      <c r="L16" s="26"/>
      <c r="M16" s="110" t="s">
        <v>96</v>
      </c>
      <c r="N16" s="110"/>
      <c r="O16" s="110"/>
      <c r="P16" s="110"/>
    </row>
    <row r="17" spans="1:22" ht="15.75" thickBot="1" x14ac:dyDescent="0.3">
      <c r="A17" s="30" t="s">
        <v>101</v>
      </c>
      <c r="B17" s="115" t="s">
        <v>81</v>
      </c>
      <c r="C17" s="116"/>
      <c r="D17" s="116"/>
      <c r="E17" s="116"/>
      <c r="F17" s="116"/>
      <c r="G17" s="116"/>
      <c r="H17" s="116"/>
      <c r="I17" s="116"/>
      <c r="J17" s="116"/>
      <c r="L17" s="26"/>
      <c r="M17" s="30" t="s">
        <v>102</v>
      </c>
      <c r="N17" s="115" t="s">
        <v>81</v>
      </c>
      <c r="O17" s="116"/>
      <c r="P17" s="116"/>
      <c r="Q17" s="116"/>
      <c r="R17" s="116"/>
      <c r="S17" s="116"/>
      <c r="T17" s="116"/>
      <c r="U17" s="116"/>
      <c r="V17" s="116"/>
    </row>
    <row r="18" spans="1:22" x14ac:dyDescent="0.25">
      <c r="A18" s="3">
        <v>0.3</v>
      </c>
      <c r="B18" s="9">
        <v>100</v>
      </c>
      <c r="C18" s="12">
        <v>100</v>
      </c>
      <c r="D18" s="12">
        <v>100</v>
      </c>
      <c r="E18" s="12">
        <v>100</v>
      </c>
      <c r="F18" s="12">
        <v>100</v>
      </c>
      <c r="G18" s="68">
        <v>100</v>
      </c>
      <c r="H18" s="68">
        <v>100</v>
      </c>
      <c r="I18" s="68">
        <v>100</v>
      </c>
      <c r="J18" s="68">
        <v>100</v>
      </c>
      <c r="L18" s="26"/>
      <c r="M18" s="3">
        <v>0.5</v>
      </c>
      <c r="N18" s="9">
        <v>100</v>
      </c>
      <c r="O18" s="12">
        <v>100</v>
      </c>
      <c r="P18" s="12">
        <v>100</v>
      </c>
      <c r="Q18" s="12">
        <v>100</v>
      </c>
      <c r="R18" s="12">
        <v>100</v>
      </c>
      <c r="S18" s="68">
        <v>100</v>
      </c>
      <c r="T18" s="68">
        <v>100</v>
      </c>
      <c r="U18" s="68">
        <v>100</v>
      </c>
      <c r="V18" s="68">
        <v>100</v>
      </c>
    </row>
    <row r="19" spans="1:22" x14ac:dyDescent="0.25">
      <c r="A19" s="3">
        <v>1</v>
      </c>
      <c r="B19" s="11">
        <v>136</v>
      </c>
      <c r="C19" s="13">
        <v>130</v>
      </c>
      <c r="D19" s="13"/>
      <c r="E19" s="13">
        <v>125</v>
      </c>
      <c r="F19" s="13"/>
      <c r="L19" s="26"/>
      <c r="M19" s="3">
        <v>1</v>
      </c>
      <c r="N19" s="11">
        <v>113</v>
      </c>
      <c r="O19" s="13"/>
      <c r="P19" s="13">
        <v>75</v>
      </c>
      <c r="Q19" s="13">
        <v>102</v>
      </c>
      <c r="R19" s="13">
        <v>157</v>
      </c>
      <c r="S19">
        <v>96</v>
      </c>
    </row>
    <row r="20" spans="1:22" x14ac:dyDescent="0.25">
      <c r="A20" s="3">
        <v>3</v>
      </c>
      <c r="B20" s="11">
        <v>172</v>
      </c>
      <c r="C20" s="13">
        <v>145</v>
      </c>
      <c r="D20" s="13">
        <v>159</v>
      </c>
      <c r="E20" s="13">
        <v>81</v>
      </c>
      <c r="F20" s="13"/>
      <c r="L20" s="26"/>
      <c r="M20" s="3">
        <v>3</v>
      </c>
      <c r="N20" s="11">
        <v>171</v>
      </c>
      <c r="O20" s="13"/>
      <c r="P20" s="13">
        <v>52</v>
      </c>
      <c r="Q20" s="13">
        <v>102</v>
      </c>
      <c r="R20" s="13">
        <v>143</v>
      </c>
      <c r="S20">
        <v>98</v>
      </c>
    </row>
    <row r="21" spans="1:22" x14ac:dyDescent="0.25">
      <c r="A21" s="3">
        <v>6</v>
      </c>
      <c r="B21" s="11">
        <v>179</v>
      </c>
      <c r="C21" s="13">
        <v>187</v>
      </c>
      <c r="D21" s="13">
        <v>350</v>
      </c>
      <c r="E21" s="13">
        <v>212</v>
      </c>
      <c r="F21" s="13"/>
      <c r="J21">
        <v>123</v>
      </c>
      <c r="L21" s="26"/>
      <c r="M21" s="3">
        <v>6</v>
      </c>
      <c r="N21" s="11"/>
      <c r="O21" s="13"/>
      <c r="P21" s="13">
        <v>82</v>
      </c>
      <c r="Q21" s="13">
        <v>114</v>
      </c>
      <c r="R21" s="13">
        <v>165</v>
      </c>
    </row>
    <row r="22" spans="1:22" x14ac:dyDescent="0.25">
      <c r="A22">
        <v>10</v>
      </c>
      <c r="B22" s="26">
        <v>238</v>
      </c>
      <c r="C22">
        <v>184</v>
      </c>
      <c r="D22">
        <v>228</v>
      </c>
      <c r="E22">
        <v>135</v>
      </c>
      <c r="F22">
        <v>254</v>
      </c>
      <c r="G22">
        <v>172</v>
      </c>
      <c r="H22">
        <v>305</v>
      </c>
      <c r="I22">
        <v>215</v>
      </c>
      <c r="J22">
        <v>210</v>
      </c>
      <c r="L22" s="26"/>
      <c r="M22">
        <v>10</v>
      </c>
      <c r="N22" s="26">
        <v>258</v>
      </c>
      <c r="O22">
        <v>146</v>
      </c>
      <c r="P22">
        <v>141</v>
      </c>
      <c r="Q22">
        <v>173</v>
      </c>
      <c r="S22">
        <v>189</v>
      </c>
      <c r="T22">
        <v>161</v>
      </c>
      <c r="U22">
        <v>157</v>
      </c>
    </row>
    <row r="23" spans="1:22" x14ac:dyDescent="0.25">
      <c r="A23">
        <v>20</v>
      </c>
      <c r="B23" s="26">
        <v>224</v>
      </c>
      <c r="C23">
        <v>275</v>
      </c>
      <c r="D23">
        <v>337</v>
      </c>
      <c r="E23">
        <v>400</v>
      </c>
      <c r="F23">
        <v>284</v>
      </c>
      <c r="G23">
        <v>259</v>
      </c>
      <c r="H23">
        <v>336</v>
      </c>
      <c r="I23">
        <v>477</v>
      </c>
      <c r="J23">
        <v>306</v>
      </c>
      <c r="L23" s="26"/>
      <c r="M23">
        <v>20</v>
      </c>
      <c r="N23" s="26">
        <v>275</v>
      </c>
      <c r="O23">
        <v>152</v>
      </c>
      <c r="P23">
        <v>163</v>
      </c>
      <c r="Q23">
        <v>320</v>
      </c>
      <c r="S23">
        <v>176</v>
      </c>
      <c r="T23">
        <v>184</v>
      </c>
      <c r="U23">
        <v>239</v>
      </c>
      <c r="V23">
        <v>184</v>
      </c>
    </row>
    <row r="24" spans="1:22" x14ac:dyDescent="0.25">
      <c r="L24" s="26"/>
    </row>
    <row r="25" spans="1:22" x14ac:dyDescent="0.25">
      <c r="L25" s="26"/>
    </row>
    <row r="26" spans="1:22" ht="30" customHeight="1" x14ac:dyDescent="0.25">
      <c r="A26" s="110" t="s">
        <v>96</v>
      </c>
      <c r="B26" s="110"/>
      <c r="C26" s="110"/>
      <c r="D26" s="110"/>
      <c r="L26" s="26"/>
      <c r="M26" s="110" t="s">
        <v>96</v>
      </c>
      <c r="N26" s="110"/>
      <c r="O26" s="110"/>
      <c r="P26" s="110"/>
    </row>
    <row r="27" spans="1:22" ht="15.75" thickBot="1" x14ac:dyDescent="0.3">
      <c r="A27" s="30" t="s">
        <v>89</v>
      </c>
      <c r="B27" s="104" t="s">
        <v>81</v>
      </c>
      <c r="C27" s="105"/>
      <c r="D27" s="105"/>
      <c r="E27" s="105"/>
      <c r="F27" s="105"/>
      <c r="G27" s="105"/>
      <c r="H27" s="105"/>
      <c r="I27" s="105"/>
      <c r="J27" s="8"/>
      <c r="L27" s="26"/>
      <c r="M27" s="30" t="s">
        <v>103</v>
      </c>
      <c r="N27" s="104" t="s">
        <v>81</v>
      </c>
      <c r="O27" s="105"/>
      <c r="P27" s="105"/>
      <c r="Q27" s="105"/>
      <c r="R27" s="105"/>
      <c r="S27" s="105"/>
      <c r="T27" s="105"/>
      <c r="U27" s="105"/>
      <c r="V27" s="8"/>
    </row>
    <row r="28" spans="1:22" x14ac:dyDescent="0.25">
      <c r="A28" s="3">
        <v>0.3</v>
      </c>
      <c r="B28" s="9">
        <v>100</v>
      </c>
      <c r="C28" s="12">
        <v>100</v>
      </c>
      <c r="D28" s="12">
        <v>100</v>
      </c>
      <c r="E28" s="12">
        <v>100</v>
      </c>
      <c r="F28" s="12">
        <v>100</v>
      </c>
      <c r="G28" s="70">
        <v>100</v>
      </c>
      <c r="H28" s="70">
        <v>100</v>
      </c>
      <c r="I28" s="70">
        <v>100</v>
      </c>
      <c r="J28" s="69"/>
      <c r="L28" s="26"/>
      <c r="M28" s="3">
        <v>0.5</v>
      </c>
      <c r="N28" s="9">
        <v>100</v>
      </c>
      <c r="O28" s="12">
        <v>100</v>
      </c>
      <c r="P28" s="12">
        <v>100</v>
      </c>
      <c r="Q28" s="12">
        <v>100</v>
      </c>
      <c r="R28" s="12">
        <v>100</v>
      </c>
      <c r="S28" s="70">
        <v>100</v>
      </c>
      <c r="T28" s="70">
        <v>100</v>
      </c>
      <c r="U28" s="70">
        <v>100</v>
      </c>
      <c r="V28" s="69"/>
    </row>
    <row r="29" spans="1:22" x14ac:dyDescent="0.25">
      <c r="A29" s="3">
        <v>1</v>
      </c>
      <c r="B29" s="11">
        <v>50</v>
      </c>
      <c r="C29" s="13">
        <v>104.2701976</v>
      </c>
      <c r="D29" s="13">
        <v>120.446716</v>
      </c>
      <c r="E29" s="13">
        <v>180.26111119999999</v>
      </c>
      <c r="F29" s="13"/>
      <c r="G29" s="25"/>
      <c r="H29" s="25"/>
      <c r="I29" s="25"/>
      <c r="L29" s="26"/>
      <c r="M29" s="3">
        <v>1</v>
      </c>
      <c r="N29" s="11"/>
      <c r="O29" s="13">
        <v>113</v>
      </c>
      <c r="P29" s="13">
        <v>126</v>
      </c>
      <c r="Q29" s="13">
        <v>146</v>
      </c>
      <c r="R29" s="13"/>
      <c r="S29" s="25">
        <v>70</v>
      </c>
      <c r="T29" s="25"/>
      <c r="U29" s="25">
        <v>69</v>
      </c>
    </row>
    <row r="30" spans="1:22" x14ac:dyDescent="0.25">
      <c r="A30" s="3">
        <v>3</v>
      </c>
      <c r="B30" s="11">
        <v>110</v>
      </c>
      <c r="C30" s="13">
        <v>82.619419100000002</v>
      </c>
      <c r="D30" s="13"/>
      <c r="E30" s="13">
        <v>177.0735573</v>
      </c>
      <c r="F30" s="13"/>
      <c r="G30" s="25"/>
      <c r="H30" s="25"/>
      <c r="I30" s="25"/>
      <c r="L30" s="26"/>
      <c r="M30" s="3">
        <v>3</v>
      </c>
      <c r="N30" s="11"/>
      <c r="O30" s="13"/>
      <c r="P30" s="13">
        <v>144</v>
      </c>
      <c r="Q30" s="13">
        <v>110</v>
      </c>
      <c r="R30" s="13"/>
      <c r="S30" s="25"/>
      <c r="T30" s="25"/>
      <c r="U30" s="25">
        <v>75</v>
      </c>
    </row>
    <row r="31" spans="1:22" x14ac:dyDescent="0.25">
      <c r="A31" s="3">
        <v>6</v>
      </c>
      <c r="B31" s="11">
        <v>116</v>
      </c>
      <c r="C31" s="13">
        <v>152.83539999999999</v>
      </c>
      <c r="D31" s="13">
        <v>119.1606099</v>
      </c>
      <c r="E31" s="13">
        <v>112.8528443</v>
      </c>
      <c r="F31" s="13"/>
      <c r="G31" s="25"/>
      <c r="H31" s="25"/>
      <c r="I31" s="25"/>
      <c r="L31" s="26"/>
      <c r="M31" s="3">
        <v>6</v>
      </c>
      <c r="N31" s="11"/>
      <c r="O31" s="13"/>
      <c r="P31" s="13">
        <v>125</v>
      </c>
      <c r="Q31" s="13">
        <v>149</v>
      </c>
      <c r="R31" s="13">
        <v>124</v>
      </c>
      <c r="S31" s="25">
        <v>119</v>
      </c>
      <c r="T31" s="25"/>
      <c r="U31" s="25">
        <v>96</v>
      </c>
    </row>
    <row r="32" spans="1:22" x14ac:dyDescent="0.25">
      <c r="A32">
        <v>8</v>
      </c>
      <c r="B32" s="54"/>
      <c r="C32" s="25"/>
      <c r="D32" s="25"/>
      <c r="E32" s="25"/>
      <c r="F32" s="25"/>
      <c r="G32" s="25"/>
      <c r="H32" s="25"/>
      <c r="I32" s="25">
        <v>174</v>
      </c>
      <c r="L32" s="26"/>
      <c r="M32">
        <v>10</v>
      </c>
      <c r="N32" s="54"/>
      <c r="O32" s="25">
        <v>93</v>
      </c>
      <c r="P32" s="25">
        <v>172</v>
      </c>
      <c r="Q32" s="25">
        <v>191</v>
      </c>
      <c r="R32" s="25">
        <v>101</v>
      </c>
      <c r="S32" s="25">
        <v>158</v>
      </c>
      <c r="T32" s="25">
        <v>137</v>
      </c>
      <c r="U32" s="25">
        <v>110</v>
      </c>
    </row>
    <row r="33" spans="1:22" x14ac:dyDescent="0.25">
      <c r="A33">
        <v>10</v>
      </c>
      <c r="B33" s="54"/>
      <c r="C33" s="25">
        <v>159.50443369999999</v>
      </c>
      <c r="D33" s="25">
        <v>140.9340258</v>
      </c>
      <c r="E33" s="25">
        <v>408.13847249999998</v>
      </c>
      <c r="F33" s="25">
        <v>456.83046250000001</v>
      </c>
      <c r="G33" s="25">
        <v>420.65660409999998</v>
      </c>
      <c r="H33" s="25">
        <v>575</v>
      </c>
      <c r="I33" s="25">
        <v>509</v>
      </c>
      <c r="L33" s="26"/>
      <c r="M33">
        <v>20</v>
      </c>
      <c r="N33" s="54">
        <v>172</v>
      </c>
      <c r="O33" s="25">
        <v>289</v>
      </c>
      <c r="P33" s="25">
        <v>179</v>
      </c>
      <c r="Q33" s="25">
        <v>124</v>
      </c>
      <c r="R33" s="25"/>
      <c r="S33" s="25">
        <v>155</v>
      </c>
      <c r="T33" s="25">
        <v>205</v>
      </c>
      <c r="U33" s="25">
        <v>138</v>
      </c>
    </row>
    <row r="34" spans="1:22" x14ac:dyDescent="0.25">
      <c r="A34">
        <v>20</v>
      </c>
      <c r="B34" s="54">
        <v>239</v>
      </c>
      <c r="C34" s="25">
        <v>279.33343059999999</v>
      </c>
      <c r="D34" s="25">
        <v>383.9465927</v>
      </c>
      <c r="E34" s="25">
        <v>557.29788970000004</v>
      </c>
      <c r="F34" s="25">
        <v>289.91664470000001</v>
      </c>
      <c r="G34" s="25">
        <v>386.84397339999998</v>
      </c>
      <c r="H34" s="25">
        <v>556</v>
      </c>
      <c r="I34" s="25">
        <v>503</v>
      </c>
      <c r="L34" s="26"/>
    </row>
    <row r="35" spans="1:22" x14ac:dyDescent="0.25">
      <c r="L35" s="26"/>
    </row>
    <row r="36" spans="1:22" x14ac:dyDescent="0.25">
      <c r="L36" s="26"/>
    </row>
    <row r="37" spans="1:22" ht="30" customHeight="1" x14ac:dyDescent="0.25">
      <c r="L37" s="26"/>
      <c r="M37" s="110" t="s">
        <v>96</v>
      </c>
      <c r="N37" s="110"/>
      <c r="O37" s="110"/>
      <c r="P37" s="110"/>
    </row>
    <row r="38" spans="1:22" ht="15.75" thickBot="1" x14ac:dyDescent="0.3">
      <c r="L38" s="26"/>
      <c r="M38" s="30" t="s">
        <v>104</v>
      </c>
      <c r="N38" s="104" t="s">
        <v>81</v>
      </c>
      <c r="O38" s="105"/>
      <c r="P38" s="105"/>
      <c r="Q38" s="105"/>
      <c r="R38" s="105"/>
      <c r="S38" s="105"/>
      <c r="T38" s="8"/>
      <c r="U38" s="8"/>
      <c r="V38" s="8"/>
    </row>
    <row r="39" spans="1:22" x14ac:dyDescent="0.25">
      <c r="L39" s="26"/>
      <c r="M39" s="3">
        <v>0.5</v>
      </c>
      <c r="N39" s="9">
        <v>100</v>
      </c>
      <c r="O39" s="12">
        <v>100</v>
      </c>
      <c r="P39" s="12">
        <v>100</v>
      </c>
      <c r="Q39" s="12">
        <v>100</v>
      </c>
      <c r="R39" s="12">
        <v>100</v>
      </c>
      <c r="S39" s="70">
        <v>100</v>
      </c>
      <c r="T39" s="66"/>
      <c r="U39" s="66"/>
      <c r="V39" s="69"/>
    </row>
    <row r="40" spans="1:22" x14ac:dyDescent="0.25">
      <c r="L40" s="26"/>
      <c r="M40" s="3">
        <v>1</v>
      </c>
      <c r="N40" s="11">
        <v>99</v>
      </c>
      <c r="O40" s="13">
        <v>60</v>
      </c>
      <c r="P40" s="13">
        <v>111</v>
      </c>
      <c r="Q40" s="13">
        <v>111</v>
      </c>
      <c r="R40" s="13">
        <v>126</v>
      </c>
      <c r="S40" s="25">
        <v>93</v>
      </c>
      <c r="T40" s="25"/>
      <c r="U40" s="25"/>
    </row>
    <row r="41" spans="1:22" x14ac:dyDescent="0.25">
      <c r="L41" s="26"/>
      <c r="M41" s="3">
        <v>3</v>
      </c>
      <c r="N41" s="11">
        <v>184</v>
      </c>
      <c r="O41" s="13">
        <v>61</v>
      </c>
      <c r="P41" s="13">
        <v>109</v>
      </c>
      <c r="Q41" s="13">
        <v>96</v>
      </c>
      <c r="R41" s="13">
        <v>101</v>
      </c>
      <c r="S41" s="25">
        <v>115</v>
      </c>
      <c r="T41" s="25"/>
      <c r="U41" s="25"/>
    </row>
    <row r="42" spans="1:22" x14ac:dyDescent="0.25">
      <c r="L42" s="26"/>
      <c r="M42" s="3">
        <v>6</v>
      </c>
      <c r="N42" s="11">
        <v>164</v>
      </c>
      <c r="O42" s="13">
        <v>75</v>
      </c>
      <c r="P42" s="13">
        <v>134</v>
      </c>
      <c r="Q42" s="13">
        <v>79</v>
      </c>
      <c r="R42" s="13">
        <v>119</v>
      </c>
      <c r="S42" s="25">
        <v>126</v>
      </c>
      <c r="T42" s="25"/>
      <c r="U42" s="25"/>
    </row>
    <row r="43" spans="1:22" x14ac:dyDescent="0.25">
      <c r="L43" s="26"/>
      <c r="M43">
        <v>10</v>
      </c>
      <c r="N43" s="54">
        <v>125</v>
      </c>
      <c r="O43" s="25">
        <v>104</v>
      </c>
      <c r="P43" s="25">
        <v>193</v>
      </c>
      <c r="Q43" s="25">
        <v>233</v>
      </c>
      <c r="R43" s="25">
        <v>152</v>
      </c>
      <c r="S43" s="25">
        <v>197</v>
      </c>
      <c r="T43" s="25"/>
      <c r="U43" s="25"/>
    </row>
    <row r="44" spans="1:22" x14ac:dyDescent="0.25">
      <c r="L44" s="26"/>
      <c r="M44">
        <v>20</v>
      </c>
      <c r="N44" s="26">
        <v>234</v>
      </c>
      <c r="O44">
        <v>150</v>
      </c>
      <c r="P44">
        <v>190</v>
      </c>
      <c r="Q44">
        <v>172</v>
      </c>
      <c r="R44">
        <v>188</v>
      </c>
      <c r="S44">
        <v>135</v>
      </c>
    </row>
    <row r="45" spans="1:22" x14ac:dyDescent="0.25">
      <c r="L45" s="26"/>
    </row>
  </sheetData>
  <mergeCells count="17">
    <mergeCell ref="B27:I27"/>
    <mergeCell ref="N27:U27"/>
    <mergeCell ref="M37:P37"/>
    <mergeCell ref="N38:S38"/>
    <mergeCell ref="A16:D16"/>
    <mergeCell ref="M16:P16"/>
    <mergeCell ref="B17:J17"/>
    <mergeCell ref="N17:V17"/>
    <mergeCell ref="A26:D26"/>
    <mergeCell ref="M26:P26"/>
    <mergeCell ref="B7:G7"/>
    <mergeCell ref="N7:T7"/>
    <mergeCell ref="A1:C1"/>
    <mergeCell ref="A3:B3"/>
    <mergeCell ref="M3:N3"/>
    <mergeCell ref="A6:D6"/>
    <mergeCell ref="M6:P6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A2" sqref="A2"/>
    </sheetView>
  </sheetViews>
  <sheetFormatPr baseColWidth="10" defaultRowHeight="15" x14ac:dyDescent="0.25"/>
  <cols>
    <col min="1" max="1" width="22.85546875" customWidth="1"/>
  </cols>
  <sheetData>
    <row r="1" spans="1:15" ht="18.75" x14ac:dyDescent="0.3">
      <c r="A1" s="106" t="s">
        <v>111</v>
      </c>
      <c r="B1" s="106"/>
      <c r="C1" s="106"/>
    </row>
    <row r="2" spans="1:15" ht="15.75" thickBot="1" x14ac:dyDescent="0.3"/>
    <row r="3" spans="1:15" ht="15.75" thickBot="1" x14ac:dyDescent="0.3">
      <c r="A3" s="55" t="s">
        <v>106</v>
      </c>
    </row>
    <row r="5" spans="1:15" x14ac:dyDescent="0.25">
      <c r="A5" s="109" t="s">
        <v>74</v>
      </c>
      <c r="B5" s="109"/>
      <c r="C5" s="109"/>
    </row>
    <row r="6" spans="1:15" ht="15.75" thickBot="1" x14ac:dyDescent="0.3">
      <c r="A6" s="6" t="s">
        <v>104</v>
      </c>
      <c r="B6" s="104" t="s">
        <v>75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x14ac:dyDescent="0.25">
      <c r="A7" s="71">
        <v>0.1</v>
      </c>
      <c r="B7" s="3">
        <v>100</v>
      </c>
      <c r="C7" s="3">
        <v>100</v>
      </c>
      <c r="D7" s="3">
        <v>100</v>
      </c>
      <c r="E7" s="3">
        <v>100</v>
      </c>
      <c r="F7" s="3">
        <v>100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 s="3">
        <v>100</v>
      </c>
      <c r="N7" s="3">
        <v>100</v>
      </c>
      <c r="O7" s="3">
        <v>100</v>
      </c>
    </row>
    <row r="8" spans="1:15" x14ac:dyDescent="0.25">
      <c r="A8" s="72">
        <v>1</v>
      </c>
      <c r="B8" s="10">
        <v>77.572013940000005</v>
      </c>
      <c r="C8" s="3"/>
      <c r="D8" s="3"/>
      <c r="E8" s="3">
        <v>99</v>
      </c>
      <c r="F8" s="10">
        <v>147.4530608</v>
      </c>
      <c r="G8" s="3">
        <v>81</v>
      </c>
      <c r="H8" s="3">
        <v>114</v>
      </c>
      <c r="I8" s="10">
        <v>90.153410930000007</v>
      </c>
      <c r="J8" s="3">
        <v>93</v>
      </c>
      <c r="K8" s="3">
        <v>113</v>
      </c>
      <c r="L8" s="3"/>
      <c r="M8" s="3">
        <v>113</v>
      </c>
      <c r="N8" s="3">
        <v>142</v>
      </c>
      <c r="O8" s="3">
        <v>83</v>
      </c>
    </row>
    <row r="9" spans="1:15" x14ac:dyDescent="0.25">
      <c r="A9" s="72">
        <v>3</v>
      </c>
      <c r="B9" s="10">
        <v>114.0637701</v>
      </c>
      <c r="C9" s="3"/>
      <c r="D9" s="3"/>
      <c r="E9" s="3">
        <v>113</v>
      </c>
      <c r="F9" s="10">
        <v>116.89130419999999</v>
      </c>
      <c r="G9" s="3">
        <v>79</v>
      </c>
      <c r="H9" s="3">
        <v>148</v>
      </c>
      <c r="I9" s="10">
        <v>87.616929319999997</v>
      </c>
      <c r="J9" s="3">
        <v>82</v>
      </c>
      <c r="K9" s="3"/>
      <c r="L9" s="3"/>
      <c r="M9" s="3">
        <v>98</v>
      </c>
      <c r="N9" s="3">
        <v>95</v>
      </c>
      <c r="O9" s="3">
        <v>75</v>
      </c>
    </row>
    <row r="10" spans="1:15" x14ac:dyDescent="0.25">
      <c r="A10" s="72">
        <v>6</v>
      </c>
      <c r="B10" s="10">
        <v>83.770199199999993</v>
      </c>
      <c r="C10" s="3"/>
      <c r="D10" s="3">
        <v>80</v>
      </c>
      <c r="E10" s="3">
        <v>96</v>
      </c>
      <c r="F10" s="3">
        <v>100</v>
      </c>
      <c r="G10" s="3">
        <v>86</v>
      </c>
      <c r="H10" s="3">
        <v>114</v>
      </c>
      <c r="I10" s="3">
        <v>97</v>
      </c>
      <c r="J10" s="3">
        <v>86</v>
      </c>
      <c r="K10" s="3">
        <v>119</v>
      </c>
      <c r="L10" s="3"/>
      <c r="M10" s="3"/>
      <c r="N10" s="3"/>
      <c r="O10" s="3"/>
    </row>
    <row r="11" spans="1:15" x14ac:dyDescent="0.25">
      <c r="A11" s="72">
        <v>10</v>
      </c>
      <c r="B11" s="3">
        <v>87</v>
      </c>
      <c r="C11" s="3">
        <v>94</v>
      </c>
      <c r="D11" s="3">
        <v>95</v>
      </c>
      <c r="E11" s="3">
        <v>89</v>
      </c>
      <c r="F11" s="3"/>
      <c r="G11" s="3">
        <v>76</v>
      </c>
      <c r="H11" s="3">
        <v>99</v>
      </c>
      <c r="I11" s="3">
        <v>73</v>
      </c>
      <c r="J11" s="3">
        <v>59</v>
      </c>
      <c r="K11" s="3">
        <v>83</v>
      </c>
      <c r="L11" s="3">
        <v>78</v>
      </c>
      <c r="M11" s="3">
        <v>107</v>
      </c>
      <c r="N11" s="3">
        <v>95</v>
      </c>
      <c r="O11" s="3">
        <v>85</v>
      </c>
    </row>
    <row r="12" spans="1:15" x14ac:dyDescent="0.25">
      <c r="A12" s="72">
        <v>20</v>
      </c>
      <c r="B12" s="3">
        <v>36</v>
      </c>
      <c r="C12" s="3">
        <v>81</v>
      </c>
      <c r="D12" s="3">
        <v>44</v>
      </c>
      <c r="E12" s="3">
        <v>69</v>
      </c>
      <c r="F12" s="3"/>
      <c r="G12" s="3">
        <v>66</v>
      </c>
      <c r="H12" s="3"/>
      <c r="I12" s="3">
        <v>27</v>
      </c>
      <c r="J12" s="3">
        <v>22</v>
      </c>
      <c r="K12" s="3">
        <v>58</v>
      </c>
      <c r="L12" s="3">
        <v>76</v>
      </c>
      <c r="M12" s="3"/>
      <c r="N12" s="3"/>
      <c r="O12" s="3"/>
    </row>
    <row r="13" spans="1:15" x14ac:dyDescent="0.25">
      <c r="A13" s="72">
        <v>25</v>
      </c>
      <c r="B13" s="3">
        <v>40</v>
      </c>
      <c r="C13" s="3">
        <v>63</v>
      </c>
      <c r="D13" s="3">
        <v>18</v>
      </c>
      <c r="E13" s="3">
        <v>34</v>
      </c>
      <c r="F13" s="3">
        <v>63</v>
      </c>
      <c r="G13" s="3">
        <v>48</v>
      </c>
      <c r="H13" s="3">
        <v>44</v>
      </c>
      <c r="I13" s="3"/>
      <c r="J13" s="3"/>
      <c r="K13" s="3"/>
      <c r="L13" s="3"/>
      <c r="M13" s="3"/>
      <c r="N13" s="3"/>
      <c r="O13" s="3"/>
    </row>
    <row r="14" spans="1:15" x14ac:dyDescent="0.25">
      <c r="A14" s="72">
        <v>30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v>58</v>
      </c>
      <c r="N14" s="3">
        <v>69</v>
      </c>
      <c r="O14" s="3">
        <v>46</v>
      </c>
    </row>
    <row r="15" spans="1:15" x14ac:dyDescent="0.25">
      <c r="A15" s="72">
        <v>60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>
        <v>12</v>
      </c>
      <c r="N15" s="3">
        <v>11</v>
      </c>
      <c r="O15" s="3">
        <v>12</v>
      </c>
    </row>
    <row r="16" spans="1:15" x14ac:dyDescent="0.25">
      <c r="A16" s="72">
        <v>100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v>12</v>
      </c>
      <c r="N16" s="3">
        <v>2</v>
      </c>
      <c r="O16" s="3">
        <v>3</v>
      </c>
    </row>
    <row r="19" spans="1:15" x14ac:dyDescent="0.25">
      <c r="A19" s="109" t="s">
        <v>74</v>
      </c>
      <c r="B19" s="109"/>
      <c r="C19" s="109"/>
    </row>
    <row r="20" spans="1:15" ht="15.75" thickBot="1" x14ac:dyDescent="0.3">
      <c r="A20" s="6" t="s">
        <v>104</v>
      </c>
      <c r="B20" s="104" t="s">
        <v>77</v>
      </c>
      <c r="C20" s="105"/>
      <c r="D20" s="105"/>
      <c r="E20" s="105"/>
      <c r="F20" s="105"/>
      <c r="G20" s="105"/>
      <c r="H20" s="105"/>
      <c r="I20" s="105"/>
      <c r="J20" s="105"/>
      <c r="K20" s="105"/>
      <c r="L20" s="8"/>
      <c r="M20" s="8"/>
      <c r="N20" s="8"/>
      <c r="O20" s="8"/>
    </row>
    <row r="21" spans="1:15" x14ac:dyDescent="0.25">
      <c r="A21" s="71">
        <v>0.1</v>
      </c>
      <c r="B21" s="3">
        <v>100</v>
      </c>
      <c r="C21" s="3">
        <v>100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3">
        <v>100</v>
      </c>
      <c r="J21" s="3">
        <v>100</v>
      </c>
      <c r="K21" s="3">
        <v>100</v>
      </c>
      <c r="L21" s="3"/>
      <c r="M21" s="3"/>
      <c r="N21" s="3"/>
      <c r="O21" s="3"/>
    </row>
    <row r="22" spans="1:15" x14ac:dyDescent="0.25">
      <c r="A22" s="72">
        <v>1</v>
      </c>
      <c r="B22" s="10">
        <v>68.322455000000005</v>
      </c>
      <c r="C22" s="3"/>
      <c r="D22" s="3"/>
      <c r="E22" s="3">
        <v>85</v>
      </c>
      <c r="F22" s="10">
        <v>103.0299753</v>
      </c>
      <c r="G22" s="3">
        <v>89</v>
      </c>
      <c r="H22" s="3">
        <v>87</v>
      </c>
      <c r="I22" s="3">
        <v>67</v>
      </c>
      <c r="J22" s="3">
        <v>75</v>
      </c>
      <c r="K22" s="3">
        <v>108</v>
      </c>
      <c r="L22" s="3"/>
      <c r="M22" s="3"/>
      <c r="N22" s="3"/>
      <c r="O22" s="3"/>
    </row>
    <row r="23" spans="1:15" x14ac:dyDescent="0.25">
      <c r="A23" s="72">
        <v>3</v>
      </c>
      <c r="B23" s="10">
        <v>72.294532880000006</v>
      </c>
      <c r="C23" s="3"/>
      <c r="D23" s="3"/>
      <c r="E23" s="3">
        <v>69</v>
      </c>
      <c r="F23" s="10">
        <v>73.373300220000004</v>
      </c>
      <c r="G23" s="3">
        <v>97</v>
      </c>
      <c r="H23" s="3">
        <v>106</v>
      </c>
      <c r="I23" s="3">
        <v>108</v>
      </c>
      <c r="J23" s="3">
        <v>72</v>
      </c>
      <c r="K23" s="3">
        <v>95</v>
      </c>
      <c r="L23" s="3"/>
      <c r="M23" s="3"/>
      <c r="N23" s="3"/>
      <c r="O23" s="3"/>
    </row>
    <row r="24" spans="1:15" x14ac:dyDescent="0.25">
      <c r="A24" s="72">
        <v>6</v>
      </c>
      <c r="B24" s="10">
        <v>69.948654270000006</v>
      </c>
      <c r="C24" s="3"/>
      <c r="D24" s="3">
        <v>85</v>
      </c>
      <c r="E24" s="3">
        <v>107</v>
      </c>
      <c r="F24" s="3">
        <v>83</v>
      </c>
      <c r="G24" s="3">
        <v>91</v>
      </c>
      <c r="H24" s="3">
        <v>126</v>
      </c>
      <c r="I24" s="3"/>
      <c r="J24" s="3"/>
      <c r="K24" s="3"/>
      <c r="L24" s="3"/>
      <c r="M24" s="3"/>
      <c r="N24" s="3"/>
      <c r="O24" s="3"/>
    </row>
    <row r="25" spans="1:15" x14ac:dyDescent="0.25">
      <c r="A25" s="72">
        <v>10</v>
      </c>
      <c r="B25" s="3">
        <v>41</v>
      </c>
      <c r="C25" s="3">
        <v>70</v>
      </c>
      <c r="D25" s="3">
        <v>72</v>
      </c>
      <c r="E25" s="3">
        <v>71</v>
      </c>
      <c r="F25" s="3">
        <v>72</v>
      </c>
      <c r="G25" s="3">
        <v>72</v>
      </c>
      <c r="H25" s="3">
        <v>93</v>
      </c>
      <c r="I25" s="3">
        <v>47</v>
      </c>
      <c r="J25" s="3">
        <v>80</v>
      </c>
      <c r="K25" s="3">
        <v>102</v>
      </c>
      <c r="L25" s="3"/>
      <c r="M25" s="3"/>
      <c r="N25" s="3"/>
      <c r="O25" s="3"/>
    </row>
    <row r="26" spans="1:15" x14ac:dyDescent="0.25">
      <c r="A26" s="72">
        <v>20</v>
      </c>
      <c r="B26" s="3">
        <v>29</v>
      </c>
      <c r="C26" s="3">
        <v>47</v>
      </c>
      <c r="D26" s="3">
        <v>24</v>
      </c>
      <c r="E26" s="3">
        <v>60</v>
      </c>
      <c r="F26" s="3">
        <v>52</v>
      </c>
      <c r="G26" s="3">
        <v>53</v>
      </c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72">
        <v>25</v>
      </c>
      <c r="B27" s="3">
        <v>14</v>
      </c>
      <c r="C27" s="3">
        <v>50</v>
      </c>
      <c r="D27" s="3">
        <v>19</v>
      </c>
      <c r="E27" s="3">
        <v>46</v>
      </c>
      <c r="F27" s="3"/>
      <c r="G27" s="3"/>
      <c r="H27" s="3">
        <v>45</v>
      </c>
      <c r="I27" s="3"/>
      <c r="J27" s="3"/>
      <c r="K27" s="3"/>
      <c r="L27" s="3"/>
      <c r="M27" s="3"/>
      <c r="N27" s="3"/>
      <c r="O27" s="3"/>
    </row>
    <row r="28" spans="1:15" x14ac:dyDescent="0.25">
      <c r="A28" s="72">
        <v>30</v>
      </c>
      <c r="B28" s="3"/>
      <c r="C28" s="3"/>
      <c r="D28" s="3"/>
      <c r="E28" s="3"/>
      <c r="F28" s="3"/>
      <c r="G28" s="3"/>
      <c r="H28" s="3"/>
      <c r="I28" s="3">
        <v>74</v>
      </c>
      <c r="J28" s="3">
        <v>88</v>
      </c>
      <c r="K28" s="3">
        <v>84</v>
      </c>
      <c r="L28" s="3"/>
      <c r="M28" s="3"/>
      <c r="N28" s="3"/>
      <c r="O28" s="3"/>
    </row>
    <row r="29" spans="1:15" x14ac:dyDescent="0.25">
      <c r="A29" s="72">
        <v>60</v>
      </c>
      <c r="B29" s="3"/>
      <c r="C29" s="3"/>
      <c r="D29" s="3"/>
      <c r="E29" s="3"/>
      <c r="F29" s="3"/>
      <c r="G29" s="3"/>
      <c r="H29" s="3"/>
      <c r="I29" s="3">
        <v>19</v>
      </c>
      <c r="J29" s="3">
        <v>1</v>
      </c>
      <c r="K29" s="3">
        <v>25</v>
      </c>
      <c r="L29" s="3"/>
      <c r="M29" s="3"/>
      <c r="N29" s="3"/>
      <c r="O29" s="3"/>
    </row>
    <row r="30" spans="1:15" x14ac:dyDescent="0.25">
      <c r="A30" s="72">
        <v>100</v>
      </c>
      <c r="B30" s="3"/>
      <c r="C30" s="3"/>
      <c r="D30" s="3"/>
      <c r="E30" s="3"/>
      <c r="F30" s="3"/>
      <c r="G30" s="3"/>
      <c r="H30" s="3"/>
      <c r="I30" s="3">
        <v>14</v>
      </c>
      <c r="J30" s="3">
        <v>13</v>
      </c>
      <c r="K30" s="3">
        <v>22</v>
      </c>
      <c r="L30" s="3"/>
      <c r="M30" s="3"/>
      <c r="N30" s="3"/>
      <c r="O30" s="3"/>
    </row>
    <row r="33" spans="1:11" ht="15.75" thickBot="1" x14ac:dyDescent="0.3"/>
    <row r="34" spans="1:11" ht="15.75" thickBot="1" x14ac:dyDescent="0.3">
      <c r="A34" s="55" t="s">
        <v>107</v>
      </c>
    </row>
    <row r="36" spans="1:11" x14ac:dyDescent="0.25">
      <c r="A36" s="109" t="s">
        <v>108</v>
      </c>
      <c r="B36" s="109"/>
      <c r="C36" s="109"/>
      <c r="D36" s="109"/>
    </row>
    <row r="37" spans="1:11" ht="15.75" thickBot="1" x14ac:dyDescent="0.3">
      <c r="A37" s="6" t="s">
        <v>104</v>
      </c>
      <c r="B37" s="104" t="s">
        <v>109</v>
      </c>
      <c r="C37" s="105"/>
      <c r="D37" s="105"/>
      <c r="E37" s="105"/>
      <c r="F37" s="105"/>
      <c r="G37" s="105"/>
      <c r="H37" s="105"/>
      <c r="I37" s="105"/>
      <c r="J37" s="105"/>
      <c r="K37" s="8"/>
    </row>
    <row r="38" spans="1:11" x14ac:dyDescent="0.25">
      <c r="A38" s="3">
        <v>9.9999999999999995E-7</v>
      </c>
      <c r="B38" s="4">
        <v>100</v>
      </c>
      <c r="C38" s="3">
        <v>100</v>
      </c>
      <c r="D38" s="3">
        <v>100</v>
      </c>
      <c r="E38" s="3">
        <v>100</v>
      </c>
      <c r="F38" s="3">
        <v>100</v>
      </c>
      <c r="G38" s="3">
        <v>100</v>
      </c>
      <c r="H38" s="3">
        <v>100</v>
      </c>
      <c r="I38" s="3">
        <v>100</v>
      </c>
      <c r="J38" s="3">
        <v>100</v>
      </c>
      <c r="K38" s="3"/>
    </row>
    <row r="39" spans="1:11" x14ac:dyDescent="0.25">
      <c r="A39" s="3">
        <v>1.0000000000000001E-5</v>
      </c>
      <c r="B39" s="5"/>
      <c r="C39" s="3"/>
      <c r="D39" s="3"/>
      <c r="E39" s="3"/>
      <c r="F39" s="3"/>
      <c r="G39" s="3"/>
      <c r="H39" s="3"/>
      <c r="I39" s="3">
        <v>113</v>
      </c>
      <c r="J39" s="3">
        <v>69</v>
      </c>
      <c r="K39" s="3"/>
    </row>
    <row r="40" spans="1:11" x14ac:dyDescent="0.25">
      <c r="A40" s="3">
        <v>1E-4</v>
      </c>
      <c r="B40" s="5"/>
      <c r="C40" s="3"/>
      <c r="D40" s="3"/>
      <c r="E40" s="3"/>
      <c r="F40" s="3"/>
      <c r="G40" s="3"/>
      <c r="H40" s="3"/>
      <c r="I40" s="3">
        <v>98</v>
      </c>
      <c r="J40" s="3">
        <v>73</v>
      </c>
      <c r="K40" s="3"/>
    </row>
    <row r="41" spans="1:11" x14ac:dyDescent="0.25">
      <c r="A41" s="3">
        <v>1E-3</v>
      </c>
      <c r="B41" s="5"/>
      <c r="C41" s="3"/>
      <c r="D41" s="3"/>
      <c r="E41" s="3"/>
      <c r="F41" s="3"/>
      <c r="G41" s="3"/>
      <c r="H41" s="3"/>
      <c r="I41" s="3">
        <v>93</v>
      </c>
      <c r="J41" s="3">
        <v>69</v>
      </c>
      <c r="K41" s="3"/>
    </row>
    <row r="42" spans="1:11" x14ac:dyDescent="0.25">
      <c r="A42" s="3">
        <v>3.0000000000000001E-3</v>
      </c>
      <c r="B42" s="5"/>
      <c r="C42" s="3"/>
      <c r="D42" s="3"/>
      <c r="E42" s="3"/>
      <c r="F42" s="3"/>
      <c r="G42" s="3"/>
      <c r="H42" s="3"/>
      <c r="I42" s="3"/>
      <c r="J42" s="3">
        <v>61</v>
      </c>
      <c r="K42" s="3"/>
    </row>
    <row r="43" spans="1:11" x14ac:dyDescent="0.25">
      <c r="A43" s="3">
        <v>6.0000000000000001E-3</v>
      </c>
      <c r="B43" s="5"/>
      <c r="C43" s="3"/>
      <c r="D43" s="3"/>
      <c r="E43" s="3"/>
      <c r="F43" s="3"/>
      <c r="G43" s="3"/>
      <c r="H43" s="3"/>
      <c r="I43" s="3"/>
      <c r="J43" s="3">
        <v>59</v>
      </c>
      <c r="K43" s="3"/>
    </row>
    <row r="44" spans="1:11" x14ac:dyDescent="0.25">
      <c r="A44" s="3">
        <v>0.01</v>
      </c>
      <c r="B44" s="5"/>
      <c r="C44" s="3">
        <v>62</v>
      </c>
      <c r="D44" s="3"/>
      <c r="E44" s="3"/>
      <c r="F44" s="3"/>
      <c r="G44" s="3">
        <v>55</v>
      </c>
      <c r="H44" s="3">
        <v>52</v>
      </c>
      <c r="I44" s="3">
        <v>91</v>
      </c>
      <c r="J44" s="3">
        <v>64</v>
      </c>
      <c r="K44" s="3"/>
    </row>
    <row r="45" spans="1:11" x14ac:dyDescent="0.25">
      <c r="A45" s="3">
        <v>0.03</v>
      </c>
      <c r="B45" s="5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>
        <v>0.06</v>
      </c>
      <c r="B46" s="5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>
        <v>0.1</v>
      </c>
      <c r="B47" s="5"/>
      <c r="C47" s="3">
        <v>77</v>
      </c>
      <c r="D47" s="3"/>
      <c r="E47" s="3"/>
      <c r="F47" s="3"/>
      <c r="G47" s="3">
        <v>55</v>
      </c>
      <c r="H47" s="3">
        <v>49</v>
      </c>
      <c r="I47" s="3">
        <v>97</v>
      </c>
      <c r="J47" s="3">
        <v>63</v>
      </c>
      <c r="K47" s="3"/>
    </row>
    <row r="48" spans="1:11" x14ac:dyDescent="0.25">
      <c r="A48" s="3">
        <v>0.6</v>
      </c>
      <c r="B48" s="5"/>
      <c r="C48" s="3"/>
      <c r="D48" s="3"/>
      <c r="E48" s="3"/>
      <c r="F48" s="3"/>
      <c r="G48" s="3">
        <v>47</v>
      </c>
      <c r="H48" s="3"/>
      <c r="I48" s="3"/>
      <c r="J48" s="3"/>
    </row>
    <row r="49" spans="1:10" x14ac:dyDescent="0.25">
      <c r="A49" s="3">
        <v>1</v>
      </c>
      <c r="B49" s="5">
        <v>101</v>
      </c>
      <c r="C49" s="3">
        <v>69</v>
      </c>
      <c r="D49" s="3">
        <v>82</v>
      </c>
      <c r="E49" s="3">
        <v>43</v>
      </c>
      <c r="F49" s="3">
        <v>46</v>
      </c>
      <c r="G49" s="3">
        <v>39</v>
      </c>
      <c r="H49" s="3">
        <v>50</v>
      </c>
      <c r="I49" s="3">
        <v>89</v>
      </c>
      <c r="J49" s="3">
        <v>65</v>
      </c>
    </row>
    <row r="50" spans="1:10" x14ac:dyDescent="0.25">
      <c r="A50" s="3">
        <v>3</v>
      </c>
      <c r="B50" s="5">
        <v>93</v>
      </c>
      <c r="C50" s="3"/>
      <c r="D50" s="3">
        <v>76</v>
      </c>
      <c r="E50" s="3">
        <v>45</v>
      </c>
      <c r="F50" s="3">
        <v>44</v>
      </c>
      <c r="G50" s="3">
        <v>50</v>
      </c>
      <c r="H50" s="3">
        <v>46</v>
      </c>
      <c r="I50" s="3"/>
      <c r="J50" s="3"/>
    </row>
    <row r="51" spans="1:10" x14ac:dyDescent="0.25">
      <c r="A51" s="3">
        <v>10</v>
      </c>
      <c r="B51" s="5">
        <v>87</v>
      </c>
      <c r="C51" s="3">
        <v>95</v>
      </c>
      <c r="D51" s="3">
        <v>88</v>
      </c>
      <c r="E51" s="3">
        <v>43</v>
      </c>
      <c r="F51" s="3">
        <v>46</v>
      </c>
      <c r="G51" s="3">
        <v>55</v>
      </c>
      <c r="H51" s="3">
        <v>43</v>
      </c>
      <c r="I51" s="3">
        <v>92</v>
      </c>
      <c r="J51" s="3"/>
    </row>
    <row r="52" spans="1:10" x14ac:dyDescent="0.25">
      <c r="A52" s="3">
        <v>30</v>
      </c>
      <c r="B52" s="5">
        <v>90</v>
      </c>
      <c r="C52" s="3"/>
      <c r="D52" s="3">
        <v>72</v>
      </c>
      <c r="E52" s="3">
        <v>44</v>
      </c>
      <c r="F52" s="3">
        <v>48</v>
      </c>
      <c r="G52" s="3"/>
      <c r="H52" s="3">
        <v>49</v>
      </c>
      <c r="I52" s="3"/>
      <c r="J52" s="3"/>
    </row>
    <row r="53" spans="1:10" x14ac:dyDescent="0.25">
      <c r="A53" s="3">
        <v>60</v>
      </c>
      <c r="B53" s="5">
        <v>72</v>
      </c>
      <c r="C53" s="3"/>
      <c r="D53" s="3">
        <v>67</v>
      </c>
      <c r="E53" s="3">
        <v>51</v>
      </c>
      <c r="F53" s="3">
        <v>53</v>
      </c>
      <c r="G53" s="3"/>
      <c r="H53" s="3">
        <v>65</v>
      </c>
      <c r="I53" s="3"/>
      <c r="J53" s="3"/>
    </row>
    <row r="54" spans="1:10" x14ac:dyDescent="0.25">
      <c r="A54" s="3">
        <v>100</v>
      </c>
      <c r="B54" s="5">
        <v>76</v>
      </c>
      <c r="C54" s="3">
        <v>47</v>
      </c>
      <c r="D54" s="3">
        <v>57</v>
      </c>
      <c r="E54" s="3">
        <v>42</v>
      </c>
      <c r="F54" s="3">
        <v>44</v>
      </c>
      <c r="G54" s="3"/>
      <c r="H54" s="3">
        <v>60</v>
      </c>
      <c r="I54" s="3">
        <v>81</v>
      </c>
      <c r="J54" s="3"/>
    </row>
    <row r="57" spans="1:10" x14ac:dyDescent="0.25">
      <c r="A57" s="109" t="s">
        <v>108</v>
      </c>
      <c r="B57" s="109"/>
      <c r="C57" s="109"/>
      <c r="D57" s="109"/>
    </row>
    <row r="58" spans="1:10" ht="15.75" thickBot="1" x14ac:dyDescent="0.3">
      <c r="A58" s="6" t="s">
        <v>104</v>
      </c>
      <c r="B58" s="104" t="s">
        <v>110</v>
      </c>
      <c r="C58" s="105"/>
      <c r="D58" s="105"/>
      <c r="E58" s="105"/>
      <c r="F58" s="105"/>
      <c r="G58" s="105"/>
      <c r="H58" s="105"/>
      <c r="I58" s="105"/>
      <c r="J58" s="8"/>
    </row>
    <row r="59" spans="1:10" x14ac:dyDescent="0.25">
      <c r="A59" s="3">
        <v>9.9999999999999995E-7</v>
      </c>
      <c r="B59" s="4">
        <v>100</v>
      </c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>
        <v>100</v>
      </c>
      <c r="J59" s="3"/>
    </row>
    <row r="60" spans="1:10" x14ac:dyDescent="0.25">
      <c r="A60" s="3">
        <v>1.0000000000000001E-5</v>
      </c>
      <c r="B60" s="5"/>
      <c r="C60" s="3"/>
      <c r="D60" s="3"/>
      <c r="E60" s="3"/>
      <c r="F60" s="3"/>
      <c r="G60" s="3"/>
      <c r="H60" s="3"/>
      <c r="I60" s="3">
        <v>136</v>
      </c>
      <c r="J60" s="3"/>
    </row>
    <row r="61" spans="1:10" x14ac:dyDescent="0.25">
      <c r="A61" s="3">
        <v>1E-4</v>
      </c>
      <c r="B61" s="5"/>
      <c r="C61" s="3"/>
      <c r="D61" s="3"/>
      <c r="E61" s="3"/>
      <c r="F61" s="3"/>
      <c r="G61" s="3"/>
      <c r="H61" s="3"/>
      <c r="I61" s="3">
        <v>111</v>
      </c>
      <c r="J61" s="3"/>
    </row>
    <row r="62" spans="1:10" x14ac:dyDescent="0.25">
      <c r="A62" s="3">
        <v>1E-3</v>
      </c>
      <c r="B62" s="5"/>
      <c r="C62" s="3"/>
      <c r="D62" s="3"/>
      <c r="E62" s="3"/>
      <c r="F62" s="3"/>
      <c r="G62" s="3"/>
      <c r="H62" s="3"/>
      <c r="I62" s="3">
        <v>114</v>
      </c>
      <c r="J62" s="3"/>
    </row>
    <row r="63" spans="1:10" x14ac:dyDescent="0.25">
      <c r="A63" s="3">
        <v>3.0000000000000001E-3</v>
      </c>
      <c r="B63" s="5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>
        <v>6.0000000000000001E-3</v>
      </c>
      <c r="B64" s="5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>
        <v>0.01</v>
      </c>
      <c r="B65" s="5"/>
      <c r="C65" s="3">
        <v>81</v>
      </c>
      <c r="D65" s="3"/>
      <c r="E65" s="3"/>
      <c r="F65" s="3"/>
      <c r="G65" s="3">
        <v>101</v>
      </c>
      <c r="H65" s="3">
        <v>120</v>
      </c>
      <c r="I65" s="3">
        <v>122</v>
      </c>
      <c r="J65" s="3"/>
    </row>
    <row r="66" spans="1:10" x14ac:dyDescent="0.25">
      <c r="A66" s="3">
        <v>0.03</v>
      </c>
      <c r="B66" s="5"/>
      <c r="C66" s="3"/>
      <c r="D66" s="3"/>
      <c r="E66" s="3"/>
      <c r="F66" s="3"/>
      <c r="G66" s="3">
        <v>124</v>
      </c>
      <c r="H66" s="3"/>
      <c r="I66" s="3"/>
      <c r="J66" s="3"/>
    </row>
    <row r="67" spans="1:10" x14ac:dyDescent="0.25">
      <c r="A67" s="3">
        <v>0.06</v>
      </c>
      <c r="B67" s="5"/>
      <c r="C67" s="3"/>
      <c r="D67" s="3"/>
      <c r="E67" s="3"/>
      <c r="F67" s="3"/>
      <c r="G67" s="3">
        <v>102</v>
      </c>
      <c r="H67" s="3"/>
      <c r="I67" s="3"/>
      <c r="J67" s="3"/>
    </row>
    <row r="68" spans="1:10" x14ac:dyDescent="0.25">
      <c r="A68" s="3">
        <v>0.1</v>
      </c>
      <c r="B68" s="5"/>
      <c r="C68" s="3">
        <v>84</v>
      </c>
      <c r="D68" s="3"/>
      <c r="E68" s="3"/>
      <c r="F68" s="3"/>
      <c r="G68" s="3">
        <v>94</v>
      </c>
      <c r="H68" s="3">
        <v>116</v>
      </c>
      <c r="I68" s="3">
        <v>103</v>
      </c>
      <c r="J68" s="3"/>
    </row>
    <row r="69" spans="1:10" x14ac:dyDescent="0.25">
      <c r="A69" s="3">
        <v>0.6</v>
      </c>
      <c r="B69" s="5"/>
      <c r="C69" s="3"/>
      <c r="D69" s="3"/>
      <c r="E69" s="3"/>
      <c r="F69" s="3"/>
      <c r="G69" s="3">
        <v>108</v>
      </c>
      <c r="H69" s="3"/>
      <c r="I69" s="3"/>
      <c r="J69" s="3"/>
    </row>
    <row r="70" spans="1:10" x14ac:dyDescent="0.25">
      <c r="A70" s="3">
        <v>1</v>
      </c>
      <c r="B70" s="5">
        <v>106</v>
      </c>
      <c r="C70" s="3">
        <v>107</v>
      </c>
      <c r="D70" s="3">
        <v>121</v>
      </c>
      <c r="E70" s="3">
        <v>127</v>
      </c>
      <c r="F70" s="3">
        <v>99</v>
      </c>
      <c r="G70" s="3">
        <v>109</v>
      </c>
      <c r="H70" s="3">
        <v>161</v>
      </c>
      <c r="I70" s="3">
        <v>110</v>
      </c>
      <c r="J70" s="3"/>
    </row>
    <row r="71" spans="1:10" x14ac:dyDescent="0.25">
      <c r="A71" s="3">
        <v>3</v>
      </c>
      <c r="B71" s="5">
        <v>93</v>
      </c>
      <c r="C71" s="3"/>
      <c r="D71" s="3">
        <v>101</v>
      </c>
      <c r="E71" s="3">
        <v>129</v>
      </c>
      <c r="F71" s="3">
        <v>97</v>
      </c>
      <c r="G71" s="3">
        <v>124</v>
      </c>
      <c r="H71" s="3">
        <v>139</v>
      </c>
      <c r="I71" s="3"/>
      <c r="J71" s="3"/>
    </row>
    <row r="72" spans="1:10" x14ac:dyDescent="0.25">
      <c r="A72" s="3">
        <v>10</v>
      </c>
      <c r="B72" s="5">
        <v>112</v>
      </c>
      <c r="C72" s="3">
        <v>82</v>
      </c>
      <c r="D72" s="3">
        <v>111</v>
      </c>
      <c r="E72" s="3">
        <v>109</v>
      </c>
      <c r="F72" s="3">
        <v>125</v>
      </c>
      <c r="G72" s="3">
        <v>111</v>
      </c>
      <c r="H72" s="3">
        <v>147</v>
      </c>
      <c r="I72" s="3">
        <v>111</v>
      </c>
      <c r="J72" s="3"/>
    </row>
    <row r="73" spans="1:10" x14ac:dyDescent="0.25">
      <c r="A73" s="3">
        <v>30</v>
      </c>
      <c r="B73" s="5">
        <v>103</v>
      </c>
      <c r="C73" s="3"/>
      <c r="D73" s="3">
        <v>112</v>
      </c>
      <c r="E73" s="3">
        <v>97</v>
      </c>
      <c r="F73" s="3">
        <v>105</v>
      </c>
      <c r="G73" s="3"/>
      <c r="H73" s="3">
        <v>131</v>
      </c>
      <c r="I73" s="3"/>
      <c r="J73" s="3"/>
    </row>
    <row r="74" spans="1:10" x14ac:dyDescent="0.25">
      <c r="A74" s="3">
        <v>60</v>
      </c>
      <c r="B74" s="5">
        <v>95</v>
      </c>
      <c r="C74" s="3"/>
      <c r="D74" s="3">
        <v>112</v>
      </c>
      <c r="E74" s="3">
        <v>121</v>
      </c>
      <c r="F74" s="3">
        <v>114</v>
      </c>
      <c r="G74" s="3"/>
      <c r="H74" s="3">
        <v>128</v>
      </c>
      <c r="I74" s="3"/>
      <c r="J74" s="3"/>
    </row>
    <row r="75" spans="1:10" x14ac:dyDescent="0.25">
      <c r="A75" s="3">
        <v>100</v>
      </c>
      <c r="B75" s="5">
        <v>99</v>
      </c>
      <c r="C75" s="3">
        <v>78</v>
      </c>
      <c r="D75" s="3">
        <v>112</v>
      </c>
      <c r="E75" s="3">
        <v>85</v>
      </c>
      <c r="F75" s="3">
        <v>100</v>
      </c>
      <c r="G75" s="3"/>
      <c r="H75" s="3">
        <v>146</v>
      </c>
      <c r="I75" s="3">
        <v>145</v>
      </c>
      <c r="J75" s="3"/>
    </row>
  </sheetData>
  <mergeCells count="9">
    <mergeCell ref="B37:J37"/>
    <mergeCell ref="A57:D57"/>
    <mergeCell ref="B58:I58"/>
    <mergeCell ref="A1:C1"/>
    <mergeCell ref="A5:C5"/>
    <mergeCell ref="B6:O6"/>
    <mergeCell ref="A19:C19"/>
    <mergeCell ref="B20:K20"/>
    <mergeCell ref="A36:D3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F22" sqref="F22"/>
    </sheetView>
  </sheetViews>
  <sheetFormatPr baseColWidth="10" defaultRowHeight="15" x14ac:dyDescent="0.25"/>
  <sheetData>
    <row r="1" spans="1:18" ht="18.75" x14ac:dyDescent="0.3">
      <c r="A1" s="106" t="s">
        <v>113</v>
      </c>
      <c r="B1" s="106"/>
      <c r="C1" s="106"/>
    </row>
    <row r="4" spans="1:18" ht="33" customHeight="1" x14ac:dyDescent="0.25">
      <c r="A4" s="110" t="s">
        <v>112</v>
      </c>
      <c r="B4" s="110"/>
      <c r="C4" s="110"/>
      <c r="D4" s="110"/>
      <c r="E4" s="110"/>
      <c r="F4" s="110"/>
    </row>
    <row r="5" spans="1:18" ht="33.75" thickBot="1" x14ac:dyDescent="0.3">
      <c r="A5" s="1" t="s">
        <v>42</v>
      </c>
      <c r="B5" s="44" t="s">
        <v>43</v>
      </c>
      <c r="C5" s="44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 t="s">
        <v>49</v>
      </c>
      <c r="I5" s="44" t="s">
        <v>52</v>
      </c>
      <c r="J5" s="44" t="s">
        <v>53</v>
      </c>
      <c r="K5" s="44" t="s">
        <v>54</v>
      </c>
      <c r="L5" s="44" t="s">
        <v>55</v>
      </c>
      <c r="M5" s="44" t="s">
        <v>56</v>
      </c>
      <c r="N5" s="44" t="s">
        <v>57</v>
      </c>
      <c r="O5" s="44" t="s">
        <v>58</v>
      </c>
      <c r="P5" s="44" t="s">
        <v>59</v>
      </c>
      <c r="Q5" s="44" t="s">
        <v>60</v>
      </c>
      <c r="R5" s="45" t="s">
        <v>61</v>
      </c>
    </row>
    <row r="6" spans="1:18" x14ac:dyDescent="0.25">
      <c r="A6" s="48">
        <v>59</v>
      </c>
      <c r="B6" s="49">
        <v>91</v>
      </c>
      <c r="C6" s="49">
        <v>90</v>
      </c>
      <c r="D6" s="49">
        <v>93</v>
      </c>
      <c r="E6" s="49">
        <v>56</v>
      </c>
      <c r="F6" s="49">
        <v>126</v>
      </c>
      <c r="G6" s="49">
        <v>95</v>
      </c>
      <c r="H6" s="49">
        <v>75</v>
      </c>
      <c r="I6" s="49">
        <v>72</v>
      </c>
      <c r="J6" s="49">
        <v>61</v>
      </c>
      <c r="K6" s="49">
        <v>99</v>
      </c>
      <c r="L6" s="49">
        <v>99</v>
      </c>
      <c r="M6" s="49">
        <v>96</v>
      </c>
      <c r="N6" s="49">
        <v>88</v>
      </c>
      <c r="O6" s="49">
        <v>62</v>
      </c>
      <c r="P6" s="49">
        <v>63</v>
      </c>
      <c r="Q6" s="49">
        <v>36</v>
      </c>
      <c r="R6" s="9">
        <v>99</v>
      </c>
    </row>
    <row r="7" spans="1:18" x14ac:dyDescent="0.25">
      <c r="A7" s="50">
        <v>120.7472602</v>
      </c>
      <c r="B7" s="51">
        <v>96</v>
      </c>
      <c r="C7" s="51">
        <v>103</v>
      </c>
      <c r="D7" s="51">
        <v>93</v>
      </c>
      <c r="E7" s="51">
        <v>77</v>
      </c>
      <c r="F7" s="51">
        <v>77</v>
      </c>
      <c r="G7" s="51">
        <v>93</v>
      </c>
      <c r="H7" s="51">
        <v>44</v>
      </c>
      <c r="I7" s="51">
        <v>100</v>
      </c>
      <c r="J7" s="51">
        <v>67</v>
      </c>
      <c r="K7" s="51">
        <v>109</v>
      </c>
      <c r="L7" s="51">
        <v>63</v>
      </c>
      <c r="M7" s="51">
        <v>100</v>
      </c>
      <c r="N7" s="51">
        <v>87</v>
      </c>
      <c r="O7" s="51">
        <v>76</v>
      </c>
      <c r="P7" s="51">
        <v>90</v>
      </c>
      <c r="Q7" s="51">
        <v>81</v>
      </c>
      <c r="R7" s="11">
        <v>107</v>
      </c>
    </row>
    <row r="8" spans="1:18" x14ac:dyDescent="0.25">
      <c r="A8" s="50">
        <v>72</v>
      </c>
      <c r="B8" s="51">
        <v>101</v>
      </c>
      <c r="C8" s="51">
        <v>77</v>
      </c>
      <c r="D8" s="51">
        <v>87</v>
      </c>
      <c r="E8" s="51">
        <v>83</v>
      </c>
      <c r="F8" s="51">
        <v>95</v>
      </c>
      <c r="G8" s="51"/>
      <c r="H8" s="51">
        <v>53</v>
      </c>
      <c r="I8" s="51"/>
      <c r="J8" s="51">
        <v>86</v>
      </c>
      <c r="K8" s="51"/>
      <c r="L8" s="51"/>
      <c r="M8" s="51"/>
      <c r="N8" s="51">
        <v>108</v>
      </c>
      <c r="O8" s="51">
        <v>95</v>
      </c>
      <c r="P8" s="51"/>
      <c r="Q8" s="51">
        <v>44</v>
      </c>
      <c r="R8" s="11">
        <v>86</v>
      </c>
    </row>
    <row r="9" spans="1:18" x14ac:dyDescent="0.25">
      <c r="A9" s="50"/>
      <c r="B9" s="51"/>
      <c r="C9" s="51"/>
      <c r="D9" s="51">
        <v>105</v>
      </c>
      <c r="E9" s="51">
        <v>82</v>
      </c>
      <c r="F9" s="51"/>
      <c r="G9" s="51"/>
      <c r="H9" s="51">
        <v>97</v>
      </c>
      <c r="I9" s="51"/>
      <c r="J9" s="51"/>
      <c r="K9" s="51"/>
      <c r="L9" s="51"/>
      <c r="M9" s="51"/>
      <c r="N9" s="51"/>
      <c r="O9" s="51"/>
      <c r="P9" s="51"/>
      <c r="Q9" s="51">
        <v>69</v>
      </c>
      <c r="R9" s="11">
        <v>87</v>
      </c>
    </row>
    <row r="10" spans="1:18" x14ac:dyDescent="0.25">
      <c r="A10" s="50"/>
      <c r="B10" s="51"/>
      <c r="C10" s="51"/>
      <c r="D10" s="51"/>
      <c r="E10" s="51">
        <v>92</v>
      </c>
      <c r="F10" s="51"/>
      <c r="G10" s="51"/>
      <c r="H10" s="51">
        <v>68</v>
      </c>
      <c r="I10" s="51"/>
      <c r="J10" s="51"/>
      <c r="K10" s="51"/>
      <c r="L10" s="51"/>
      <c r="M10" s="51"/>
      <c r="N10" s="51"/>
      <c r="O10" s="51"/>
      <c r="P10" s="51"/>
      <c r="Q10" s="51">
        <v>66</v>
      </c>
      <c r="R10" s="11"/>
    </row>
    <row r="11" spans="1:18" x14ac:dyDescent="0.2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>
        <v>27</v>
      </c>
      <c r="R11" s="11"/>
    </row>
    <row r="12" spans="1:18" x14ac:dyDescent="0.25">
      <c r="A12" s="50"/>
      <c r="B12" s="51"/>
      <c r="C12" s="52"/>
      <c r="D12" s="51"/>
      <c r="E12" s="51"/>
      <c r="F12" s="52"/>
      <c r="G12" s="51"/>
      <c r="H12" s="51"/>
      <c r="I12" s="51"/>
      <c r="J12" s="52"/>
      <c r="K12" s="51"/>
      <c r="L12" s="51"/>
      <c r="M12" s="52"/>
      <c r="N12" s="51"/>
      <c r="O12" s="51"/>
      <c r="P12" s="52"/>
      <c r="Q12" s="51">
        <v>22</v>
      </c>
      <c r="R12" s="11"/>
    </row>
    <row r="13" spans="1:18" x14ac:dyDescent="0.25">
      <c r="A13" s="50"/>
      <c r="B13" s="51"/>
      <c r="C13" s="52"/>
      <c r="D13" s="51"/>
      <c r="E13" s="51"/>
      <c r="F13" s="52"/>
      <c r="G13" s="51"/>
      <c r="H13" s="51"/>
      <c r="I13" s="51"/>
      <c r="J13" s="52"/>
      <c r="K13" s="51"/>
      <c r="L13" s="51"/>
      <c r="M13" s="52"/>
      <c r="N13" s="51"/>
      <c r="O13" s="51"/>
      <c r="P13" s="52"/>
      <c r="Q13" s="51">
        <v>58</v>
      </c>
      <c r="R13" s="11"/>
    </row>
    <row r="14" spans="1:18" x14ac:dyDescent="0.25">
      <c r="A14" s="50"/>
      <c r="B14" s="51"/>
      <c r="C14" s="52"/>
      <c r="D14" s="51"/>
      <c r="E14" s="51"/>
      <c r="F14" s="52"/>
      <c r="G14" s="51"/>
      <c r="H14" s="51"/>
      <c r="I14" s="51"/>
      <c r="J14" s="52"/>
      <c r="K14" s="51"/>
      <c r="L14" s="51"/>
      <c r="M14" s="52"/>
      <c r="N14" s="51"/>
      <c r="O14" s="51"/>
      <c r="P14" s="52"/>
      <c r="Q14" s="51">
        <v>76</v>
      </c>
      <c r="R14" s="11"/>
    </row>
    <row r="15" spans="1:18" x14ac:dyDescent="0.25">
      <c r="A15" s="13"/>
      <c r="B15" s="13"/>
      <c r="C15" s="66"/>
      <c r="D15" s="13"/>
      <c r="E15" s="13"/>
      <c r="F15" s="66"/>
      <c r="G15" s="13"/>
      <c r="H15" s="13"/>
      <c r="I15" s="13"/>
      <c r="J15" s="66"/>
      <c r="K15" s="13"/>
      <c r="L15" s="13"/>
      <c r="M15" s="66"/>
      <c r="N15" s="13"/>
      <c r="O15" s="13"/>
      <c r="P15" s="66"/>
      <c r="Q15" s="13"/>
      <c r="R15" s="13"/>
    </row>
    <row r="16" spans="1:18" x14ac:dyDescent="0.25">
      <c r="A16" s="13"/>
      <c r="B16" s="13"/>
      <c r="C16" s="66"/>
      <c r="D16" s="13"/>
      <c r="E16" s="13"/>
      <c r="F16" s="66"/>
      <c r="G16" s="13"/>
      <c r="H16" s="13"/>
      <c r="I16" s="13"/>
      <c r="J16" s="66"/>
      <c r="K16" s="13"/>
      <c r="L16" s="13"/>
      <c r="M16" s="66"/>
      <c r="N16" s="13"/>
      <c r="O16" s="13"/>
      <c r="P16" s="66"/>
      <c r="Q16" s="13"/>
      <c r="R16" s="13"/>
    </row>
    <row r="17" spans="1:18" x14ac:dyDescent="0.25">
      <c r="A17" s="13"/>
      <c r="B17" s="13"/>
      <c r="C17" s="66"/>
      <c r="D17" s="13"/>
      <c r="E17" s="13"/>
      <c r="F17" s="66"/>
      <c r="G17" s="13"/>
      <c r="H17" s="13"/>
      <c r="I17" s="13"/>
      <c r="J17" s="66"/>
      <c r="K17" s="13"/>
      <c r="L17" s="13"/>
      <c r="M17" s="66"/>
      <c r="N17" s="13"/>
      <c r="O17" s="13"/>
      <c r="P17" s="66"/>
      <c r="Q17" s="13"/>
      <c r="R17" s="13"/>
    </row>
    <row r="18" spans="1:18" x14ac:dyDescent="0.25">
      <c r="A18" s="13"/>
      <c r="B18" s="13"/>
      <c r="C18" s="66"/>
      <c r="D18" s="13"/>
      <c r="E18" s="13"/>
      <c r="F18" s="66"/>
      <c r="G18" s="13"/>
      <c r="H18" s="13"/>
      <c r="I18" s="13"/>
      <c r="J18" s="66"/>
      <c r="K18" s="13"/>
      <c r="L18" s="13"/>
      <c r="M18" s="66"/>
      <c r="N18" s="13"/>
      <c r="O18" s="13"/>
      <c r="P18" s="66"/>
      <c r="Q18" s="13"/>
      <c r="R18" s="13"/>
    </row>
  </sheetData>
  <mergeCells count="2">
    <mergeCell ref="A1:C1"/>
    <mergeCell ref="A4:F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H23" sqref="H23"/>
    </sheetView>
  </sheetViews>
  <sheetFormatPr baseColWidth="10" defaultRowHeight="15" x14ac:dyDescent="0.25"/>
  <sheetData>
    <row r="1" spans="1:18" ht="18.75" x14ac:dyDescent="0.3">
      <c r="A1" s="106" t="s">
        <v>115</v>
      </c>
      <c r="B1" s="106"/>
      <c r="C1" s="106"/>
    </row>
    <row r="4" spans="1:18" s="43" customFormat="1" ht="31.5" customHeight="1" x14ac:dyDescent="0.25">
      <c r="A4" s="110" t="s">
        <v>114</v>
      </c>
      <c r="B4" s="110"/>
      <c r="C4" s="110"/>
      <c r="D4" s="110"/>
      <c r="E4" s="110"/>
      <c r="F4" s="110"/>
    </row>
    <row r="5" spans="1:18" ht="33.75" thickBot="1" x14ac:dyDescent="0.3">
      <c r="A5" s="1" t="s">
        <v>42</v>
      </c>
      <c r="B5" s="44" t="s">
        <v>43</v>
      </c>
      <c r="C5" s="44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 t="s">
        <v>49</v>
      </c>
      <c r="I5" s="44" t="s">
        <v>52</v>
      </c>
      <c r="J5" s="44" t="s">
        <v>53</v>
      </c>
      <c r="K5" s="44" t="s">
        <v>54</v>
      </c>
      <c r="L5" s="44" t="s">
        <v>55</v>
      </c>
      <c r="M5" s="44" t="s">
        <v>56</v>
      </c>
      <c r="N5" s="44" t="s">
        <v>57</v>
      </c>
      <c r="O5" s="44" t="s">
        <v>58</v>
      </c>
      <c r="P5" s="44" t="s">
        <v>59</v>
      </c>
      <c r="Q5" s="44" t="s">
        <v>60</v>
      </c>
      <c r="R5" s="45" t="s">
        <v>61</v>
      </c>
    </row>
    <row r="6" spans="1:18" x14ac:dyDescent="0.25">
      <c r="A6" s="48">
        <v>54</v>
      </c>
      <c r="B6" s="49">
        <v>71</v>
      </c>
      <c r="C6" s="49">
        <v>79</v>
      </c>
      <c r="D6" s="49">
        <v>76</v>
      </c>
      <c r="E6" s="49">
        <v>58</v>
      </c>
      <c r="F6" s="49">
        <v>79</v>
      </c>
      <c r="G6" s="49">
        <v>134</v>
      </c>
      <c r="H6" s="49">
        <v>100</v>
      </c>
      <c r="I6" s="49">
        <v>130</v>
      </c>
      <c r="J6" s="49">
        <v>78</v>
      </c>
      <c r="K6" s="49">
        <v>104</v>
      </c>
      <c r="L6" s="49">
        <v>77</v>
      </c>
      <c r="M6" s="49">
        <v>71</v>
      </c>
      <c r="N6" s="49">
        <v>91</v>
      </c>
      <c r="O6" s="49">
        <v>56</v>
      </c>
      <c r="P6" s="49">
        <v>62</v>
      </c>
      <c r="Q6" s="49">
        <v>29</v>
      </c>
      <c r="R6" s="9">
        <v>98</v>
      </c>
    </row>
    <row r="7" spans="1:18" x14ac:dyDescent="0.25">
      <c r="A7" s="50">
        <v>104</v>
      </c>
      <c r="B7" s="51">
        <v>59</v>
      </c>
      <c r="C7" s="51">
        <v>94</v>
      </c>
      <c r="D7" s="51">
        <v>92</v>
      </c>
      <c r="E7" s="51">
        <v>74</v>
      </c>
      <c r="F7" s="51">
        <v>60</v>
      </c>
      <c r="G7" s="51">
        <v>93</v>
      </c>
      <c r="H7" s="51">
        <v>72</v>
      </c>
      <c r="I7" s="51">
        <v>156</v>
      </c>
      <c r="J7" s="51">
        <v>66</v>
      </c>
      <c r="K7" s="51">
        <v>64</v>
      </c>
      <c r="L7" s="51">
        <v>99</v>
      </c>
      <c r="M7" s="51">
        <v>92</v>
      </c>
      <c r="N7" s="51">
        <v>73</v>
      </c>
      <c r="O7" s="51">
        <v>83</v>
      </c>
      <c r="P7" s="51">
        <v>65</v>
      </c>
      <c r="Q7" s="51">
        <v>47</v>
      </c>
      <c r="R7" s="11">
        <v>107</v>
      </c>
    </row>
    <row r="8" spans="1:18" x14ac:dyDescent="0.25">
      <c r="A8" s="50">
        <v>67</v>
      </c>
      <c r="B8" s="51">
        <v>97</v>
      </c>
      <c r="C8" s="51">
        <v>104</v>
      </c>
      <c r="D8" s="51">
        <v>77</v>
      </c>
      <c r="E8" s="51">
        <v>53</v>
      </c>
      <c r="F8" s="51">
        <v>83</v>
      </c>
      <c r="G8" s="51"/>
      <c r="H8" s="51">
        <v>120</v>
      </c>
      <c r="I8" s="51">
        <v>151</v>
      </c>
      <c r="J8" s="51">
        <v>107</v>
      </c>
      <c r="K8" s="51">
        <v>83</v>
      </c>
      <c r="L8" s="51"/>
      <c r="M8" s="51"/>
      <c r="N8" s="51"/>
      <c r="O8" s="51">
        <v>41</v>
      </c>
      <c r="P8" s="51">
        <v>86</v>
      </c>
      <c r="Q8" s="51">
        <v>24</v>
      </c>
      <c r="R8" s="11">
        <v>108</v>
      </c>
    </row>
    <row r="9" spans="1:18" x14ac:dyDescent="0.25">
      <c r="A9" s="50"/>
      <c r="B9" s="51"/>
      <c r="C9" s="51"/>
      <c r="D9" s="51">
        <v>100.8555161</v>
      </c>
      <c r="E9" s="51">
        <v>64</v>
      </c>
      <c r="F9" s="51">
        <v>113</v>
      </c>
      <c r="G9" s="51"/>
      <c r="H9" s="51">
        <v>92</v>
      </c>
      <c r="I9" s="51"/>
      <c r="J9" s="51"/>
      <c r="K9" s="51"/>
      <c r="L9" s="51"/>
      <c r="M9" s="51"/>
      <c r="N9" s="51"/>
      <c r="O9" s="51"/>
      <c r="P9" s="51"/>
      <c r="Q9" s="51">
        <v>60</v>
      </c>
      <c r="R9" s="11">
        <v>52</v>
      </c>
    </row>
    <row r="10" spans="1:18" x14ac:dyDescent="0.25">
      <c r="A10" s="50"/>
      <c r="B10" s="51"/>
      <c r="C10" s="51"/>
      <c r="D10" s="51"/>
      <c r="E10" s="51">
        <v>83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>
        <v>52</v>
      </c>
      <c r="R10" s="11">
        <v>178</v>
      </c>
    </row>
    <row r="11" spans="1:18" x14ac:dyDescent="0.2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>
        <v>53</v>
      </c>
      <c r="R11" s="11"/>
    </row>
  </sheetData>
  <mergeCells count="2">
    <mergeCell ref="A1:C1"/>
    <mergeCell ref="A4:F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N27" sqref="N27"/>
    </sheetView>
  </sheetViews>
  <sheetFormatPr baseColWidth="10" defaultRowHeight="15" x14ac:dyDescent="0.25"/>
  <cols>
    <col min="1" max="1" width="22.85546875" customWidth="1"/>
  </cols>
  <sheetData>
    <row r="1" spans="1:10" ht="18.75" x14ac:dyDescent="0.3">
      <c r="A1" s="106" t="s">
        <v>118</v>
      </c>
      <c r="B1" s="106"/>
      <c r="C1" s="106"/>
    </row>
    <row r="4" spans="1:10" ht="30" customHeight="1" x14ac:dyDescent="0.25">
      <c r="A4" s="110" t="s">
        <v>116</v>
      </c>
      <c r="B4" s="110"/>
      <c r="C4" s="110"/>
      <c r="D4" s="110"/>
    </row>
    <row r="5" spans="1:10" ht="15.75" thickBot="1" x14ac:dyDescent="0.3">
      <c r="A5" s="30" t="s">
        <v>101</v>
      </c>
      <c r="B5" s="104" t="s">
        <v>75</v>
      </c>
      <c r="C5" s="105"/>
      <c r="D5" s="105"/>
      <c r="E5" s="105"/>
      <c r="F5" s="105"/>
      <c r="G5" s="105"/>
      <c r="H5" s="105"/>
      <c r="I5" s="105"/>
      <c r="J5" s="105"/>
    </row>
    <row r="6" spans="1:10" x14ac:dyDescent="0.25">
      <c r="A6" s="3">
        <v>0.1</v>
      </c>
      <c r="B6" s="11">
        <v>100</v>
      </c>
      <c r="C6" s="13">
        <v>100</v>
      </c>
      <c r="D6" s="13">
        <v>100</v>
      </c>
      <c r="E6" s="13">
        <v>100</v>
      </c>
      <c r="F6" s="13">
        <v>100</v>
      </c>
      <c r="G6">
        <v>100</v>
      </c>
      <c r="H6">
        <v>100</v>
      </c>
      <c r="I6">
        <v>100</v>
      </c>
      <c r="J6">
        <v>100</v>
      </c>
    </row>
    <row r="7" spans="1:10" x14ac:dyDescent="0.25">
      <c r="A7" s="3">
        <v>1</v>
      </c>
      <c r="B7" s="11">
        <v>84</v>
      </c>
      <c r="C7" s="13">
        <v>99.829312160000001</v>
      </c>
      <c r="D7" s="13"/>
      <c r="E7" s="13"/>
      <c r="F7" s="13"/>
      <c r="G7">
        <v>92</v>
      </c>
      <c r="H7">
        <v>88</v>
      </c>
      <c r="I7">
        <v>97</v>
      </c>
      <c r="J7">
        <v>83</v>
      </c>
    </row>
    <row r="8" spans="1:10" x14ac:dyDescent="0.25">
      <c r="A8" s="3">
        <v>3</v>
      </c>
      <c r="B8" s="11">
        <v>86</v>
      </c>
      <c r="C8" s="13">
        <v>88.122371689999994</v>
      </c>
      <c r="D8" s="13">
        <v>101</v>
      </c>
      <c r="E8" s="13"/>
      <c r="F8" s="13"/>
      <c r="G8">
        <v>115</v>
      </c>
      <c r="H8">
        <v>100</v>
      </c>
      <c r="I8">
        <v>96</v>
      </c>
      <c r="J8">
        <v>80</v>
      </c>
    </row>
    <row r="9" spans="1:10" x14ac:dyDescent="0.25">
      <c r="A9" s="3">
        <v>6</v>
      </c>
      <c r="B9" s="11">
        <v>97</v>
      </c>
      <c r="C9" s="13">
        <v>106.0162531</v>
      </c>
      <c r="D9" s="13">
        <v>96</v>
      </c>
      <c r="E9" s="13"/>
      <c r="F9" s="13"/>
    </row>
    <row r="10" spans="1:10" x14ac:dyDescent="0.25">
      <c r="A10" s="3">
        <v>10</v>
      </c>
      <c r="B10" s="11">
        <v>71</v>
      </c>
      <c r="C10" s="13">
        <v>91</v>
      </c>
      <c r="D10" s="13">
        <v>88</v>
      </c>
      <c r="E10" s="13"/>
      <c r="F10" s="13"/>
      <c r="G10">
        <v>103</v>
      </c>
      <c r="H10">
        <v>80</v>
      </c>
      <c r="I10">
        <v>110</v>
      </c>
      <c r="J10">
        <v>77</v>
      </c>
    </row>
    <row r="11" spans="1:10" x14ac:dyDescent="0.25">
      <c r="A11">
        <v>20</v>
      </c>
      <c r="B11" s="26">
        <v>56</v>
      </c>
      <c r="C11">
        <v>77</v>
      </c>
      <c r="D11">
        <v>83</v>
      </c>
    </row>
    <row r="12" spans="1:10" x14ac:dyDescent="0.25">
      <c r="A12">
        <v>25</v>
      </c>
      <c r="B12" s="26">
        <v>50</v>
      </c>
      <c r="C12">
        <v>62</v>
      </c>
      <c r="D12">
        <v>69</v>
      </c>
    </row>
    <row r="13" spans="1:10" x14ac:dyDescent="0.25">
      <c r="A13">
        <v>30</v>
      </c>
      <c r="B13" s="26"/>
      <c r="G13">
        <v>83</v>
      </c>
      <c r="H13">
        <v>75</v>
      </c>
      <c r="I13">
        <v>109</v>
      </c>
      <c r="J13">
        <v>66</v>
      </c>
    </row>
    <row r="14" spans="1:10" x14ac:dyDescent="0.25">
      <c r="A14">
        <v>35</v>
      </c>
      <c r="B14" s="26"/>
      <c r="D14">
        <v>62</v>
      </c>
      <c r="E14">
        <v>30</v>
      </c>
      <c r="F14">
        <v>49</v>
      </c>
    </row>
    <row r="15" spans="1:10" x14ac:dyDescent="0.25">
      <c r="A15">
        <v>50</v>
      </c>
      <c r="B15" s="26"/>
      <c r="D15">
        <v>31</v>
      </c>
      <c r="E15">
        <v>28</v>
      </c>
      <c r="F15">
        <v>17</v>
      </c>
    </row>
    <row r="16" spans="1:10" x14ac:dyDescent="0.25">
      <c r="A16">
        <v>60</v>
      </c>
      <c r="B16" s="26"/>
      <c r="G16">
        <v>60</v>
      </c>
      <c r="H16">
        <v>42</v>
      </c>
      <c r="I16">
        <v>47</v>
      </c>
      <c r="J16">
        <v>32</v>
      </c>
    </row>
    <row r="17" spans="1:10" x14ac:dyDescent="0.25">
      <c r="A17">
        <v>100</v>
      </c>
      <c r="B17" s="26"/>
      <c r="G17">
        <v>30</v>
      </c>
      <c r="H17">
        <v>12</v>
      </c>
      <c r="I17">
        <v>22</v>
      </c>
      <c r="J17">
        <v>10</v>
      </c>
    </row>
    <row r="20" spans="1:10" ht="30" customHeight="1" x14ac:dyDescent="0.25">
      <c r="A20" s="110" t="s">
        <v>117</v>
      </c>
      <c r="B20" s="110"/>
      <c r="C20" s="110"/>
      <c r="D20" s="110"/>
    </row>
    <row r="21" spans="1:10" ht="15.75" thickBot="1" x14ac:dyDescent="0.3">
      <c r="A21" s="30" t="s">
        <v>101</v>
      </c>
      <c r="B21" s="104" t="s">
        <v>77</v>
      </c>
      <c r="C21" s="105"/>
      <c r="D21" s="105"/>
      <c r="E21" s="105"/>
      <c r="F21" s="105"/>
      <c r="G21" s="105"/>
      <c r="H21" s="105"/>
      <c r="I21" s="105"/>
      <c r="J21" s="8"/>
    </row>
    <row r="22" spans="1:10" x14ac:dyDescent="0.25">
      <c r="A22" s="3">
        <v>0.1</v>
      </c>
      <c r="B22" s="11">
        <v>100</v>
      </c>
      <c r="C22" s="13">
        <v>100</v>
      </c>
      <c r="D22" s="13">
        <v>100</v>
      </c>
      <c r="E22" s="13">
        <v>100</v>
      </c>
      <c r="F22" s="13">
        <v>100</v>
      </c>
      <c r="G22">
        <v>100</v>
      </c>
      <c r="H22">
        <v>100</v>
      </c>
      <c r="I22">
        <v>100</v>
      </c>
    </row>
    <row r="23" spans="1:10" x14ac:dyDescent="0.25">
      <c r="A23" s="3">
        <v>1</v>
      </c>
      <c r="B23" s="11">
        <v>98</v>
      </c>
      <c r="C23" s="13">
        <v>94</v>
      </c>
      <c r="D23" s="13"/>
      <c r="E23" s="13"/>
      <c r="F23" s="13"/>
      <c r="H23">
        <v>115</v>
      </c>
      <c r="I23">
        <v>112</v>
      </c>
    </row>
    <row r="24" spans="1:10" x14ac:dyDescent="0.25">
      <c r="A24" s="3">
        <v>3</v>
      </c>
      <c r="B24" s="11">
        <v>100</v>
      </c>
      <c r="C24" s="13">
        <v>94</v>
      </c>
      <c r="D24" s="13">
        <v>94</v>
      </c>
      <c r="E24" s="13">
        <v>99</v>
      </c>
      <c r="F24" s="13"/>
      <c r="H24">
        <v>127</v>
      </c>
      <c r="I24">
        <v>115</v>
      </c>
    </row>
    <row r="25" spans="1:10" x14ac:dyDescent="0.25">
      <c r="A25" s="3">
        <v>6</v>
      </c>
      <c r="B25" s="11">
        <v>97</v>
      </c>
      <c r="C25" s="13">
        <v>105</v>
      </c>
      <c r="D25" s="13">
        <v>82</v>
      </c>
      <c r="E25" s="13">
        <v>93</v>
      </c>
      <c r="F25" s="13"/>
    </row>
    <row r="26" spans="1:10" x14ac:dyDescent="0.25">
      <c r="A26" s="3">
        <v>10</v>
      </c>
      <c r="B26" s="11">
        <v>74</v>
      </c>
      <c r="C26" s="13">
        <v>97</v>
      </c>
      <c r="D26" s="13">
        <v>63</v>
      </c>
      <c r="E26" s="13">
        <v>70</v>
      </c>
      <c r="F26" s="13"/>
      <c r="H26">
        <v>113</v>
      </c>
      <c r="I26">
        <v>119</v>
      </c>
    </row>
    <row r="27" spans="1:10" x14ac:dyDescent="0.25">
      <c r="A27">
        <v>20</v>
      </c>
      <c r="B27" s="26">
        <v>58</v>
      </c>
      <c r="C27">
        <v>74</v>
      </c>
      <c r="D27">
        <v>53</v>
      </c>
      <c r="E27">
        <v>64</v>
      </c>
    </row>
    <row r="28" spans="1:10" x14ac:dyDescent="0.25">
      <c r="A28">
        <v>25</v>
      </c>
      <c r="B28" s="26">
        <v>49</v>
      </c>
      <c r="C28">
        <v>62</v>
      </c>
      <c r="D28">
        <v>57</v>
      </c>
      <c r="E28">
        <v>60</v>
      </c>
    </row>
    <row r="29" spans="1:10" x14ac:dyDescent="0.25">
      <c r="A29">
        <v>30</v>
      </c>
      <c r="B29" s="26"/>
      <c r="H29">
        <v>141</v>
      </c>
      <c r="I29">
        <v>118</v>
      </c>
    </row>
    <row r="30" spans="1:10" x14ac:dyDescent="0.25">
      <c r="A30">
        <v>35</v>
      </c>
      <c r="B30" s="26"/>
      <c r="D30">
        <v>48</v>
      </c>
      <c r="E30">
        <v>53</v>
      </c>
      <c r="F30">
        <v>29</v>
      </c>
      <c r="G30">
        <v>33</v>
      </c>
    </row>
    <row r="31" spans="1:10" x14ac:dyDescent="0.25">
      <c r="A31">
        <v>50</v>
      </c>
      <c r="B31" s="26"/>
      <c r="D31">
        <v>19</v>
      </c>
      <c r="E31">
        <v>24</v>
      </c>
      <c r="F31">
        <v>24</v>
      </c>
      <c r="G31">
        <v>24</v>
      </c>
    </row>
    <row r="32" spans="1:10" x14ac:dyDescent="0.25">
      <c r="A32">
        <v>60</v>
      </c>
      <c r="B32" s="26"/>
      <c r="H32">
        <v>75</v>
      </c>
      <c r="I32">
        <v>81</v>
      </c>
    </row>
    <row r="33" spans="1:9" x14ac:dyDescent="0.25">
      <c r="A33">
        <v>100</v>
      </c>
      <c r="B33" s="26"/>
      <c r="H33">
        <v>44</v>
      </c>
      <c r="I33">
        <v>47</v>
      </c>
    </row>
  </sheetData>
  <mergeCells count="5">
    <mergeCell ref="A1:C1"/>
    <mergeCell ref="A4:D4"/>
    <mergeCell ref="B5:J5"/>
    <mergeCell ref="A20:D20"/>
    <mergeCell ref="B21:I2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workbookViewId="0">
      <selection activeCell="E3" sqref="E3"/>
    </sheetView>
  </sheetViews>
  <sheetFormatPr baseColWidth="10" defaultRowHeight="15" x14ac:dyDescent="0.25"/>
  <cols>
    <col min="1" max="1" width="22.85546875" customWidth="1"/>
  </cols>
  <sheetData>
    <row r="1" spans="1:33" ht="18.75" x14ac:dyDescent="0.3">
      <c r="A1" s="106" t="s">
        <v>126</v>
      </c>
      <c r="B1" s="106"/>
      <c r="C1" s="106"/>
      <c r="D1" s="73"/>
    </row>
    <row r="2" spans="1:33" ht="15.75" thickBot="1" x14ac:dyDescent="0.3"/>
    <row r="3" spans="1:33" ht="15.75" thickBot="1" x14ac:dyDescent="0.3">
      <c r="A3" s="41" t="s">
        <v>119</v>
      </c>
      <c r="B3" s="74"/>
    </row>
    <row r="5" spans="1:33" x14ac:dyDescent="0.25">
      <c r="A5" s="109" t="s">
        <v>74</v>
      </c>
      <c r="B5" s="109"/>
      <c r="C5" s="109"/>
      <c r="D5" s="14"/>
    </row>
    <row r="6" spans="1:33" ht="15.75" thickBot="1" x14ac:dyDescent="0.3">
      <c r="A6" s="6" t="s">
        <v>120</v>
      </c>
      <c r="B6" s="104" t="s">
        <v>4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</row>
    <row r="7" spans="1:33" x14ac:dyDescent="0.25">
      <c r="A7" s="3">
        <v>0.1</v>
      </c>
      <c r="B7" s="5">
        <v>100</v>
      </c>
      <c r="C7" s="3">
        <v>100</v>
      </c>
      <c r="D7" s="3">
        <v>100</v>
      </c>
      <c r="E7" s="3">
        <v>100</v>
      </c>
      <c r="F7" s="3">
        <v>100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 s="3">
        <v>100</v>
      </c>
      <c r="N7" s="3">
        <v>100</v>
      </c>
      <c r="O7" s="3">
        <v>100</v>
      </c>
      <c r="P7" s="3">
        <v>100</v>
      </c>
      <c r="Q7" s="3">
        <v>100</v>
      </c>
      <c r="R7" s="3">
        <v>100</v>
      </c>
      <c r="S7" s="3">
        <v>100</v>
      </c>
      <c r="T7" s="3">
        <v>100</v>
      </c>
      <c r="U7" s="3">
        <v>100</v>
      </c>
      <c r="V7" s="3">
        <v>100</v>
      </c>
      <c r="W7" s="3">
        <v>100</v>
      </c>
      <c r="X7" s="3">
        <v>100</v>
      </c>
      <c r="Y7" s="3">
        <v>100</v>
      </c>
      <c r="Z7" s="3">
        <v>100</v>
      </c>
      <c r="AA7" s="3">
        <v>100</v>
      </c>
      <c r="AB7" s="3">
        <v>100</v>
      </c>
      <c r="AC7" s="3">
        <v>100</v>
      </c>
      <c r="AD7" s="3">
        <v>100</v>
      </c>
      <c r="AE7" s="3">
        <v>100</v>
      </c>
      <c r="AF7" s="3">
        <v>100</v>
      </c>
      <c r="AG7" s="3">
        <v>100</v>
      </c>
    </row>
    <row r="8" spans="1:33" x14ac:dyDescent="0.25">
      <c r="A8" s="3">
        <v>0.5</v>
      </c>
      <c r="B8" s="5"/>
      <c r="C8" s="3">
        <v>96</v>
      </c>
      <c r="D8" s="3">
        <v>115</v>
      </c>
      <c r="E8" s="3">
        <v>93</v>
      </c>
      <c r="F8" s="3">
        <v>114</v>
      </c>
      <c r="G8" s="3">
        <v>127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A9" s="3">
        <v>1</v>
      </c>
      <c r="B9" s="5"/>
      <c r="C9" s="3">
        <v>93</v>
      </c>
      <c r="D9" s="3">
        <v>61</v>
      </c>
      <c r="E9" s="3">
        <v>114</v>
      </c>
      <c r="F9" s="3">
        <v>124</v>
      </c>
      <c r="G9" s="3">
        <v>115</v>
      </c>
      <c r="H9" s="3">
        <v>130</v>
      </c>
      <c r="I9" s="3">
        <v>111</v>
      </c>
      <c r="J9" s="3">
        <v>143</v>
      </c>
      <c r="K9" s="3"/>
      <c r="L9" s="3">
        <v>97</v>
      </c>
      <c r="M9" s="3">
        <v>117</v>
      </c>
      <c r="N9" s="3"/>
      <c r="O9" s="3">
        <v>85</v>
      </c>
      <c r="P9" s="3">
        <v>140</v>
      </c>
      <c r="Q9" s="3"/>
      <c r="R9" s="3">
        <v>108</v>
      </c>
      <c r="S9" s="3">
        <v>104</v>
      </c>
      <c r="T9" s="3">
        <v>105</v>
      </c>
      <c r="U9" s="3">
        <v>113</v>
      </c>
      <c r="V9" s="3">
        <v>82</v>
      </c>
      <c r="W9" s="3">
        <v>83</v>
      </c>
      <c r="X9" s="3">
        <v>106</v>
      </c>
      <c r="Y9" s="3">
        <v>94</v>
      </c>
      <c r="Z9" s="3"/>
      <c r="AA9" s="3"/>
      <c r="AB9" s="3">
        <v>133</v>
      </c>
      <c r="AC9" s="3">
        <v>81</v>
      </c>
      <c r="AD9" s="3">
        <v>96</v>
      </c>
      <c r="AE9" s="3">
        <v>77</v>
      </c>
      <c r="AF9" s="3">
        <v>91</v>
      </c>
      <c r="AG9" s="3">
        <v>85</v>
      </c>
    </row>
    <row r="10" spans="1:33" x14ac:dyDescent="0.25">
      <c r="A10" s="3">
        <v>3</v>
      </c>
      <c r="B10" s="5"/>
      <c r="C10" s="3">
        <v>65</v>
      </c>
      <c r="D10" s="3">
        <v>153</v>
      </c>
      <c r="E10" s="3">
        <v>122</v>
      </c>
      <c r="F10" s="3">
        <v>128</v>
      </c>
      <c r="G10" s="3">
        <v>95</v>
      </c>
      <c r="H10" s="3">
        <v>110</v>
      </c>
      <c r="I10" s="3">
        <v>102</v>
      </c>
      <c r="J10" s="3">
        <v>126</v>
      </c>
      <c r="K10" s="3"/>
      <c r="L10" s="3">
        <v>106</v>
      </c>
      <c r="M10" s="3">
        <v>102</v>
      </c>
      <c r="N10" s="3"/>
      <c r="O10" s="3">
        <v>110</v>
      </c>
      <c r="P10" s="3">
        <v>199</v>
      </c>
      <c r="Q10" s="3"/>
      <c r="R10" s="3">
        <v>117</v>
      </c>
      <c r="S10" s="3">
        <v>100</v>
      </c>
      <c r="T10" s="3">
        <v>88</v>
      </c>
      <c r="U10" s="3">
        <v>135</v>
      </c>
      <c r="V10" s="3">
        <v>77</v>
      </c>
      <c r="W10" s="3">
        <v>77</v>
      </c>
      <c r="X10" s="3">
        <v>63</v>
      </c>
      <c r="Y10" s="3">
        <v>110</v>
      </c>
      <c r="Z10" s="3"/>
      <c r="AA10" s="3"/>
      <c r="AB10" s="3">
        <v>122</v>
      </c>
      <c r="AC10" s="3">
        <v>68</v>
      </c>
      <c r="AD10" s="3">
        <v>102</v>
      </c>
      <c r="AE10" s="3">
        <v>95</v>
      </c>
      <c r="AF10" s="3">
        <v>109</v>
      </c>
      <c r="AG10" s="3">
        <v>107</v>
      </c>
    </row>
    <row r="11" spans="1:33" x14ac:dyDescent="0.25">
      <c r="A11" s="3">
        <v>6</v>
      </c>
      <c r="B11" s="5"/>
      <c r="C11" s="3">
        <v>100</v>
      </c>
      <c r="D11" s="3">
        <v>105</v>
      </c>
      <c r="E11" s="3">
        <v>65</v>
      </c>
      <c r="F11" s="3">
        <v>102</v>
      </c>
      <c r="G11" s="3">
        <v>95</v>
      </c>
      <c r="H11" s="3"/>
      <c r="I11" s="3"/>
      <c r="J11" s="3"/>
      <c r="K11" s="3"/>
      <c r="L11" s="3"/>
      <c r="M11" s="3"/>
      <c r="N11" s="3"/>
      <c r="O11" s="3">
        <v>74</v>
      </c>
      <c r="P11" s="3">
        <v>139</v>
      </c>
      <c r="Q11" s="3"/>
      <c r="R11" s="3">
        <v>103</v>
      </c>
      <c r="S11" s="3">
        <v>116</v>
      </c>
      <c r="T11" s="3">
        <v>110</v>
      </c>
      <c r="U11" s="3">
        <v>132</v>
      </c>
      <c r="V11" s="3">
        <v>95</v>
      </c>
      <c r="W11" s="3">
        <v>113</v>
      </c>
      <c r="X11" s="3"/>
      <c r="Y11" s="3">
        <v>94</v>
      </c>
      <c r="Z11" s="3"/>
      <c r="AA11" s="3"/>
      <c r="AB11" s="3"/>
      <c r="AC11" s="3"/>
      <c r="AD11" s="3"/>
      <c r="AE11" s="3"/>
      <c r="AF11" s="3"/>
      <c r="AG11" s="3"/>
    </row>
    <row r="12" spans="1:33" x14ac:dyDescent="0.25">
      <c r="A12" s="3">
        <v>8</v>
      </c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101</v>
      </c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A13" s="3">
        <v>10</v>
      </c>
      <c r="B13" s="5">
        <v>87</v>
      </c>
      <c r="C13" s="3">
        <v>90</v>
      </c>
      <c r="D13" s="3">
        <v>39</v>
      </c>
      <c r="E13" s="3">
        <v>90</v>
      </c>
      <c r="F13" s="3">
        <v>106</v>
      </c>
      <c r="G13" s="3">
        <v>94</v>
      </c>
      <c r="H13" s="3">
        <v>95</v>
      </c>
      <c r="I13" s="3">
        <v>111</v>
      </c>
      <c r="J13" s="3">
        <v>113</v>
      </c>
      <c r="K13" s="3"/>
      <c r="L13" s="3">
        <v>99</v>
      </c>
      <c r="M13" s="3">
        <v>99</v>
      </c>
      <c r="N13" s="3">
        <v>46</v>
      </c>
      <c r="O13" s="3">
        <v>52</v>
      </c>
      <c r="P13" s="3">
        <v>146</v>
      </c>
      <c r="Q13" s="3">
        <v>87</v>
      </c>
      <c r="R13" s="3">
        <v>100</v>
      </c>
      <c r="S13" s="3">
        <v>86</v>
      </c>
      <c r="T13" s="3">
        <v>114</v>
      </c>
      <c r="U13" s="3">
        <v>119</v>
      </c>
      <c r="V13" s="3">
        <v>83</v>
      </c>
      <c r="W13" s="3">
        <v>100</v>
      </c>
      <c r="X13" s="3">
        <v>86</v>
      </c>
      <c r="Y13" s="3">
        <v>72</v>
      </c>
      <c r="Z13" s="3"/>
      <c r="AA13" s="3"/>
      <c r="AB13" s="3">
        <v>145</v>
      </c>
      <c r="AC13" s="3">
        <v>80</v>
      </c>
      <c r="AD13" s="3">
        <v>90</v>
      </c>
      <c r="AE13" s="3">
        <v>87</v>
      </c>
      <c r="AF13" s="3">
        <v>115</v>
      </c>
      <c r="AG13" s="3">
        <v>80</v>
      </c>
    </row>
    <row r="14" spans="1:33" x14ac:dyDescent="0.25">
      <c r="A14" s="3">
        <v>20</v>
      </c>
      <c r="B14" s="5">
        <v>84</v>
      </c>
      <c r="C14" s="3">
        <v>100</v>
      </c>
      <c r="D14" s="3">
        <v>135</v>
      </c>
      <c r="E14" s="3">
        <v>56</v>
      </c>
      <c r="F14" s="3">
        <v>95</v>
      </c>
      <c r="G14" s="3">
        <v>103</v>
      </c>
      <c r="H14" s="3"/>
      <c r="I14" s="3"/>
      <c r="J14" s="3"/>
      <c r="K14" s="3">
        <v>83</v>
      </c>
      <c r="L14" s="3"/>
      <c r="M14" s="3"/>
      <c r="N14" s="3">
        <v>46</v>
      </c>
      <c r="O14" s="3">
        <v>25</v>
      </c>
      <c r="P14" s="3">
        <v>95</v>
      </c>
      <c r="Q14" s="3">
        <v>90</v>
      </c>
      <c r="R14" s="3">
        <v>83</v>
      </c>
      <c r="S14" s="3">
        <v>70</v>
      </c>
      <c r="T14" s="3">
        <v>88</v>
      </c>
      <c r="U14" s="3">
        <v>138</v>
      </c>
      <c r="V14" s="3">
        <v>88</v>
      </c>
      <c r="W14" s="3">
        <v>81</v>
      </c>
      <c r="X14" s="3"/>
      <c r="Y14" s="3">
        <v>68</v>
      </c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A15" s="3">
        <v>25</v>
      </c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v>18</v>
      </c>
      <c r="O15" s="3">
        <v>45</v>
      </c>
      <c r="P15" s="3">
        <v>76</v>
      </c>
      <c r="Q15" s="3">
        <v>88</v>
      </c>
      <c r="R15" s="3">
        <v>98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A16" s="3">
        <v>30</v>
      </c>
      <c r="B16" s="5"/>
      <c r="C16" s="3"/>
      <c r="D16" s="3"/>
      <c r="E16" s="3"/>
      <c r="F16" s="3"/>
      <c r="G16" s="3"/>
      <c r="H16" s="3">
        <v>82</v>
      </c>
      <c r="I16" s="3">
        <v>83</v>
      </c>
      <c r="J16" s="3">
        <v>94</v>
      </c>
      <c r="K16" s="3"/>
      <c r="L16" s="3">
        <v>77</v>
      </c>
      <c r="M16" s="3">
        <v>96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>
        <v>71</v>
      </c>
      <c r="Y16" s="3">
        <v>71</v>
      </c>
      <c r="Z16" s="3"/>
      <c r="AA16" s="3">
        <v>106</v>
      </c>
      <c r="AB16" s="3">
        <v>63</v>
      </c>
      <c r="AC16" s="3">
        <v>69</v>
      </c>
      <c r="AD16" s="3">
        <v>85</v>
      </c>
      <c r="AE16" s="3">
        <v>94</v>
      </c>
      <c r="AF16" s="3">
        <v>92</v>
      </c>
      <c r="AG16" s="3">
        <v>78</v>
      </c>
    </row>
    <row r="17" spans="1:33" x14ac:dyDescent="0.25">
      <c r="A17" s="3">
        <v>35</v>
      </c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78</v>
      </c>
      <c r="T17" s="3">
        <v>77</v>
      </c>
      <c r="U17" s="3">
        <v>119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3">
        <v>40</v>
      </c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58</v>
      </c>
      <c r="W18" s="3">
        <v>74</v>
      </c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5">
      <c r="A19" s="3">
        <v>60</v>
      </c>
      <c r="B19" s="5"/>
      <c r="C19" s="3"/>
      <c r="D19" s="3"/>
      <c r="E19" s="3"/>
      <c r="F19" s="3"/>
      <c r="G19" s="3"/>
      <c r="H19" s="3">
        <v>78</v>
      </c>
      <c r="I19" s="3">
        <v>68</v>
      </c>
      <c r="J19" s="3">
        <v>72</v>
      </c>
      <c r="K19" s="3"/>
      <c r="L19" s="3">
        <v>74</v>
      </c>
      <c r="M19" s="3">
        <v>77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>
        <v>66</v>
      </c>
      <c r="Y19" s="3">
        <v>46</v>
      </c>
      <c r="Z19" s="3"/>
      <c r="AA19" s="3"/>
      <c r="AB19" s="3">
        <v>62</v>
      </c>
      <c r="AC19" s="3">
        <v>37</v>
      </c>
      <c r="AD19" s="3">
        <v>35</v>
      </c>
      <c r="AE19" s="3">
        <v>58</v>
      </c>
      <c r="AF19" s="3">
        <v>71</v>
      </c>
      <c r="AG19" s="3">
        <v>54</v>
      </c>
    </row>
    <row r="20" spans="1:33" x14ac:dyDescent="0.25">
      <c r="A20" s="3">
        <v>80</v>
      </c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47</v>
      </c>
      <c r="Z20" s="3"/>
      <c r="AA20" s="3"/>
      <c r="AB20" s="3"/>
      <c r="AC20" s="3"/>
      <c r="AD20" s="3"/>
      <c r="AE20" s="3"/>
      <c r="AF20" s="3"/>
      <c r="AG20" s="3"/>
    </row>
    <row r="21" spans="1:33" x14ac:dyDescent="0.25">
      <c r="A21" s="3">
        <v>100</v>
      </c>
      <c r="B21" s="5"/>
      <c r="C21" s="3"/>
      <c r="D21" s="3"/>
      <c r="E21" s="3"/>
      <c r="F21" s="3"/>
      <c r="G21" s="3"/>
      <c r="H21" s="3">
        <v>55</v>
      </c>
      <c r="I21" s="3">
        <v>58</v>
      </c>
      <c r="J21" s="3">
        <v>70</v>
      </c>
      <c r="K21" s="3">
        <v>40</v>
      </c>
      <c r="L21" s="3">
        <v>56</v>
      </c>
      <c r="M21" s="3">
        <v>45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>
        <v>43</v>
      </c>
      <c r="Y21" s="3">
        <v>33</v>
      </c>
      <c r="Z21" s="3">
        <v>55</v>
      </c>
      <c r="AA21" s="3">
        <v>69</v>
      </c>
      <c r="AB21" s="3">
        <v>40</v>
      </c>
      <c r="AC21" s="3">
        <v>34</v>
      </c>
      <c r="AD21" s="3">
        <v>31</v>
      </c>
      <c r="AE21" s="3">
        <v>58</v>
      </c>
      <c r="AF21" s="3">
        <v>65</v>
      </c>
      <c r="AG21" s="3">
        <v>60</v>
      </c>
    </row>
    <row r="24" spans="1:33" x14ac:dyDescent="0.25">
      <c r="A24" s="109" t="s">
        <v>74</v>
      </c>
      <c r="B24" s="109"/>
      <c r="C24" s="109"/>
      <c r="D24" s="14"/>
    </row>
    <row r="25" spans="1:33" ht="15.75" thickBot="1" x14ac:dyDescent="0.3">
      <c r="A25" s="6" t="s">
        <v>120</v>
      </c>
      <c r="B25" s="104" t="s">
        <v>78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5">
      <c r="A26" s="3">
        <v>0.1</v>
      </c>
      <c r="B26" s="4">
        <v>100</v>
      </c>
      <c r="C26" s="3">
        <v>100</v>
      </c>
      <c r="D26" s="3">
        <v>100</v>
      </c>
      <c r="E26" s="3">
        <v>100</v>
      </c>
      <c r="F26" s="3">
        <v>100</v>
      </c>
      <c r="G26" s="3">
        <v>100</v>
      </c>
      <c r="H26" s="3">
        <v>100</v>
      </c>
      <c r="I26" s="3">
        <v>100</v>
      </c>
      <c r="J26" s="3">
        <v>100</v>
      </c>
      <c r="K26" s="3">
        <v>100</v>
      </c>
      <c r="L26" s="3">
        <v>100</v>
      </c>
      <c r="M26" s="3">
        <v>100</v>
      </c>
      <c r="N26" s="3">
        <v>100</v>
      </c>
      <c r="O26" s="3">
        <v>100</v>
      </c>
      <c r="P26" s="3">
        <v>100</v>
      </c>
      <c r="Q26" s="3">
        <v>100</v>
      </c>
    </row>
    <row r="27" spans="1:33" x14ac:dyDescent="0.25">
      <c r="A27" s="3">
        <v>0.5</v>
      </c>
      <c r="B27" s="5">
        <v>100</v>
      </c>
      <c r="C27" s="3">
        <v>94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33" x14ac:dyDescent="0.25">
      <c r="A28" s="3">
        <v>1</v>
      </c>
      <c r="B28" s="5"/>
      <c r="C28" s="3">
        <v>89</v>
      </c>
      <c r="D28" s="3"/>
      <c r="E28" s="3"/>
      <c r="F28" s="3">
        <v>109</v>
      </c>
      <c r="G28" s="3">
        <v>143</v>
      </c>
      <c r="H28" s="3"/>
      <c r="I28" s="3">
        <v>140</v>
      </c>
      <c r="J28" s="3">
        <v>89</v>
      </c>
      <c r="K28" s="3">
        <v>116</v>
      </c>
      <c r="L28" s="3">
        <v>104</v>
      </c>
      <c r="M28" s="3">
        <v>135</v>
      </c>
      <c r="N28" s="3"/>
      <c r="O28" s="3"/>
      <c r="P28" s="3">
        <v>69</v>
      </c>
      <c r="Q28" s="3">
        <v>113</v>
      </c>
    </row>
    <row r="29" spans="1:33" x14ac:dyDescent="0.25">
      <c r="A29" s="3">
        <v>3</v>
      </c>
      <c r="B29" s="5">
        <v>135</v>
      </c>
      <c r="C29" s="3">
        <v>85</v>
      </c>
      <c r="D29" s="3"/>
      <c r="E29" s="3"/>
      <c r="F29" s="3">
        <v>145</v>
      </c>
      <c r="G29" s="3">
        <v>116</v>
      </c>
      <c r="H29" s="3"/>
      <c r="I29" s="3">
        <v>148</v>
      </c>
      <c r="J29" s="3">
        <v>68</v>
      </c>
      <c r="K29" s="3">
        <v>136</v>
      </c>
      <c r="L29" s="3">
        <v>120</v>
      </c>
      <c r="M29" s="3">
        <v>76</v>
      </c>
      <c r="N29" s="3"/>
      <c r="O29" s="3"/>
      <c r="P29" s="3">
        <v>73</v>
      </c>
      <c r="Q29" s="3">
        <v>97</v>
      </c>
    </row>
    <row r="30" spans="1:33" x14ac:dyDescent="0.25">
      <c r="A30" s="3">
        <v>6</v>
      </c>
      <c r="B30" s="5">
        <v>76</v>
      </c>
      <c r="C30" s="3">
        <v>70</v>
      </c>
      <c r="D30" s="3"/>
      <c r="E30" s="3"/>
      <c r="F30" s="3">
        <v>140</v>
      </c>
      <c r="G30" s="3">
        <v>131</v>
      </c>
      <c r="H30" s="3"/>
      <c r="I30" s="3">
        <v>245</v>
      </c>
      <c r="J30" s="3">
        <v>95</v>
      </c>
      <c r="K30" s="3">
        <v>121</v>
      </c>
      <c r="L30" s="3">
        <v>131</v>
      </c>
      <c r="M30" s="3">
        <v>106</v>
      </c>
      <c r="N30" s="3"/>
      <c r="O30" s="3"/>
      <c r="P30" s="3"/>
      <c r="Q30" s="3"/>
    </row>
    <row r="31" spans="1:33" x14ac:dyDescent="0.25">
      <c r="A31" s="3">
        <v>10</v>
      </c>
      <c r="B31" s="5">
        <v>106</v>
      </c>
      <c r="C31" s="3">
        <v>77</v>
      </c>
      <c r="D31" s="3"/>
      <c r="E31" s="3">
        <v>71</v>
      </c>
      <c r="F31" s="3">
        <v>120</v>
      </c>
      <c r="G31" s="3">
        <v>106</v>
      </c>
      <c r="H31" s="3">
        <v>88</v>
      </c>
      <c r="I31" s="3">
        <v>134</v>
      </c>
      <c r="J31" s="3">
        <v>98</v>
      </c>
      <c r="K31" s="3">
        <v>97</v>
      </c>
      <c r="L31" s="3">
        <v>141</v>
      </c>
      <c r="M31" s="3">
        <v>90</v>
      </c>
      <c r="N31" s="3"/>
      <c r="O31" s="3"/>
      <c r="P31" s="3">
        <v>79</v>
      </c>
      <c r="Q31" s="3">
        <v>155</v>
      </c>
    </row>
    <row r="32" spans="1:33" x14ac:dyDescent="0.25">
      <c r="A32" s="3">
        <v>20</v>
      </c>
      <c r="B32" s="5">
        <v>90</v>
      </c>
      <c r="C32" s="3">
        <v>49</v>
      </c>
      <c r="D32" s="3">
        <v>67</v>
      </c>
      <c r="E32" s="3">
        <v>38</v>
      </c>
      <c r="F32" s="3">
        <v>26</v>
      </c>
      <c r="G32" s="3">
        <v>86</v>
      </c>
      <c r="H32" s="3">
        <v>57</v>
      </c>
      <c r="I32" s="3">
        <v>79</v>
      </c>
      <c r="J32" s="3">
        <v>89</v>
      </c>
      <c r="K32" s="3">
        <v>89</v>
      </c>
      <c r="L32" s="3">
        <v>85</v>
      </c>
      <c r="M32" s="3">
        <v>88</v>
      </c>
      <c r="N32" s="3"/>
      <c r="O32" s="3"/>
      <c r="P32" s="3"/>
      <c r="Q32" s="3"/>
    </row>
    <row r="33" spans="1:17" x14ac:dyDescent="0.25">
      <c r="A33" s="3">
        <v>25</v>
      </c>
      <c r="B33" s="5">
        <v>88</v>
      </c>
      <c r="C33" s="3"/>
      <c r="D33" s="3"/>
      <c r="E33" s="3">
        <v>44</v>
      </c>
      <c r="F33" s="3">
        <v>49</v>
      </c>
      <c r="G33" s="3">
        <v>17</v>
      </c>
      <c r="H33" s="3">
        <v>75</v>
      </c>
      <c r="I33" s="3">
        <v>85</v>
      </c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3">
        <v>30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>
        <v>60</v>
      </c>
      <c r="N34" s="3">
        <v>59</v>
      </c>
      <c r="O34" s="3">
        <v>57</v>
      </c>
      <c r="P34" s="3">
        <v>63</v>
      </c>
      <c r="Q34" s="3">
        <v>40</v>
      </c>
    </row>
    <row r="35" spans="1:17" x14ac:dyDescent="0.25">
      <c r="A35" s="3">
        <v>35</v>
      </c>
      <c r="B35" s="5"/>
      <c r="C35" s="3"/>
      <c r="D35" s="3"/>
      <c r="E35" s="3"/>
      <c r="F35" s="3"/>
      <c r="G35" s="3"/>
      <c r="H35" s="3"/>
      <c r="I35" s="3"/>
      <c r="J35" s="3">
        <v>73</v>
      </c>
      <c r="K35" s="3"/>
      <c r="L35" s="3"/>
      <c r="M35" s="3"/>
      <c r="N35" s="3"/>
      <c r="O35" s="3"/>
      <c r="P35" s="3"/>
      <c r="Q35" s="3"/>
    </row>
    <row r="36" spans="1:17" x14ac:dyDescent="0.25">
      <c r="A36" s="3">
        <v>60</v>
      </c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>
        <v>27</v>
      </c>
      <c r="N36" s="3"/>
      <c r="O36" s="3"/>
      <c r="P36" s="3">
        <v>44</v>
      </c>
      <c r="Q36" s="3">
        <v>71</v>
      </c>
    </row>
    <row r="37" spans="1:17" x14ac:dyDescent="0.25">
      <c r="A37" s="3">
        <v>100</v>
      </c>
      <c r="B37" s="5">
        <v>27</v>
      </c>
      <c r="C37" s="3"/>
      <c r="D37" s="3">
        <v>26</v>
      </c>
      <c r="E37" s="3"/>
      <c r="F37" s="3"/>
      <c r="G37" s="3"/>
      <c r="H37" s="3"/>
      <c r="I37" s="3"/>
      <c r="J37" s="3"/>
      <c r="K37" s="3">
        <v>40</v>
      </c>
      <c r="L37" s="3">
        <v>33</v>
      </c>
      <c r="M37" s="3">
        <v>32</v>
      </c>
      <c r="N37" s="3">
        <v>18</v>
      </c>
      <c r="O37" s="3">
        <v>26</v>
      </c>
      <c r="P37" s="3">
        <v>51</v>
      </c>
      <c r="Q37" s="3">
        <v>30</v>
      </c>
    </row>
    <row r="40" spans="1:17" ht="15.75" thickBot="1" x14ac:dyDescent="0.3"/>
    <row r="41" spans="1:17" ht="15.75" thickBot="1" x14ac:dyDescent="0.3">
      <c r="A41" s="55" t="s">
        <v>121</v>
      </c>
      <c r="J41" s="107" t="s">
        <v>122</v>
      </c>
      <c r="K41" s="122"/>
      <c r="L41" s="108"/>
    </row>
    <row r="43" spans="1:17" x14ac:dyDescent="0.25">
      <c r="A43" s="109" t="s">
        <v>74</v>
      </c>
      <c r="B43" s="109"/>
      <c r="C43" s="109"/>
      <c r="J43" s="109" t="s">
        <v>123</v>
      </c>
      <c r="K43" s="109"/>
      <c r="L43" s="109"/>
      <c r="M43" s="109"/>
      <c r="N43" s="109"/>
      <c r="O43" s="109"/>
    </row>
    <row r="44" spans="1:17" ht="15.75" thickBot="1" x14ac:dyDescent="0.3">
      <c r="A44" s="6" t="s">
        <v>120</v>
      </c>
      <c r="B44" s="104" t="s">
        <v>75</v>
      </c>
      <c r="C44" s="105"/>
      <c r="D44" s="105"/>
      <c r="E44" s="105"/>
      <c r="F44" s="105"/>
      <c r="G44" s="105"/>
      <c r="H44" s="8"/>
      <c r="I44" s="8"/>
      <c r="J44" s="125" t="s">
        <v>65</v>
      </c>
      <c r="K44" s="125"/>
    </row>
    <row r="45" spans="1:17" ht="15.75" thickBot="1" x14ac:dyDescent="0.3">
      <c r="A45" s="3">
        <v>0.1</v>
      </c>
      <c r="B45" s="4">
        <v>100</v>
      </c>
      <c r="C45" s="3">
        <v>100</v>
      </c>
      <c r="D45" s="3">
        <v>100</v>
      </c>
      <c r="E45" s="3"/>
      <c r="F45" s="3">
        <v>100</v>
      </c>
      <c r="G45" s="3">
        <v>100</v>
      </c>
      <c r="H45" s="3"/>
      <c r="I45" s="3"/>
      <c r="J45" s="75" t="s">
        <v>124</v>
      </c>
      <c r="K45" s="76" t="s">
        <v>125</v>
      </c>
    </row>
    <row r="46" spans="1:17" x14ac:dyDescent="0.25">
      <c r="A46" s="3">
        <v>1</v>
      </c>
      <c r="B46" s="5">
        <v>81</v>
      </c>
      <c r="C46" s="3">
        <v>83</v>
      </c>
      <c r="D46" s="3">
        <v>116</v>
      </c>
      <c r="E46" s="3"/>
      <c r="F46" s="3">
        <v>100</v>
      </c>
      <c r="G46" s="3">
        <v>88</v>
      </c>
      <c r="H46" s="3"/>
      <c r="I46" s="3"/>
      <c r="J46" s="72">
        <v>2.4180000000000001</v>
      </c>
      <c r="K46" s="3">
        <v>1.863</v>
      </c>
    </row>
    <row r="47" spans="1:17" x14ac:dyDescent="0.25">
      <c r="A47" s="3">
        <v>3</v>
      </c>
      <c r="B47" s="5">
        <v>98</v>
      </c>
      <c r="C47" s="3">
        <v>83</v>
      </c>
      <c r="D47" s="3">
        <v>114</v>
      </c>
      <c r="E47" s="3"/>
      <c r="F47" s="3">
        <v>101</v>
      </c>
      <c r="G47" s="3">
        <v>97</v>
      </c>
      <c r="H47" s="3"/>
      <c r="I47" s="3"/>
      <c r="J47" s="72"/>
      <c r="K47" s="3">
        <v>1.488</v>
      </c>
    </row>
    <row r="48" spans="1:17" x14ac:dyDescent="0.25">
      <c r="A48" s="3">
        <v>10</v>
      </c>
      <c r="B48" s="5">
        <v>92</v>
      </c>
      <c r="C48" s="3">
        <v>80</v>
      </c>
      <c r="D48" s="3">
        <v>101</v>
      </c>
      <c r="E48" s="3"/>
      <c r="F48" s="3">
        <v>94</v>
      </c>
      <c r="G48" s="3">
        <v>81</v>
      </c>
      <c r="H48" s="3"/>
      <c r="I48" s="3"/>
      <c r="J48" s="72">
        <v>2.4140000000000001</v>
      </c>
      <c r="K48" s="3">
        <v>1.982</v>
      </c>
    </row>
    <row r="49" spans="1:11" x14ac:dyDescent="0.25">
      <c r="A49" s="3">
        <v>30</v>
      </c>
      <c r="B49" s="5">
        <v>41</v>
      </c>
      <c r="C49" s="3">
        <v>63</v>
      </c>
      <c r="D49" s="3">
        <v>74</v>
      </c>
      <c r="E49" s="3"/>
      <c r="F49" s="3">
        <v>78</v>
      </c>
      <c r="G49" s="3">
        <v>71</v>
      </c>
      <c r="H49" s="3"/>
      <c r="I49" s="3"/>
      <c r="J49" s="72">
        <v>1.3480000000000001</v>
      </c>
      <c r="K49" s="3">
        <v>1.2290000000000001</v>
      </c>
    </row>
    <row r="50" spans="1:11" x14ac:dyDescent="0.25">
      <c r="A50" s="3">
        <v>60</v>
      </c>
      <c r="B50" s="5">
        <v>39</v>
      </c>
      <c r="C50" s="3">
        <v>40</v>
      </c>
      <c r="D50" s="3">
        <v>53</v>
      </c>
      <c r="E50" s="3"/>
      <c r="F50" s="3">
        <v>59</v>
      </c>
      <c r="G50" s="3">
        <v>57</v>
      </c>
      <c r="H50" s="3"/>
      <c r="I50" s="3"/>
      <c r="J50" s="72">
        <v>1.6910000000000001</v>
      </c>
      <c r="K50" s="3">
        <v>1.3340000000000001</v>
      </c>
    </row>
    <row r="51" spans="1:11" x14ac:dyDescent="0.25">
      <c r="A51" s="3">
        <v>100</v>
      </c>
      <c r="B51" s="5">
        <v>21</v>
      </c>
      <c r="C51" s="3">
        <v>38</v>
      </c>
      <c r="D51" s="3">
        <v>63</v>
      </c>
      <c r="E51" s="3">
        <v>27</v>
      </c>
      <c r="F51" s="3">
        <v>52</v>
      </c>
      <c r="G51" s="3">
        <v>50</v>
      </c>
      <c r="H51" s="3"/>
      <c r="I51" s="3"/>
      <c r="J51" s="72">
        <v>4.1449999999999996</v>
      </c>
      <c r="K51" s="3">
        <v>3.5619999999999998</v>
      </c>
    </row>
    <row r="54" spans="1:11" x14ac:dyDescent="0.25">
      <c r="A54" s="109" t="s">
        <v>74</v>
      </c>
      <c r="B54" s="109"/>
      <c r="C54" s="109"/>
    </row>
    <row r="55" spans="1:11" ht="15.75" thickBot="1" x14ac:dyDescent="0.3">
      <c r="A55" s="6" t="s">
        <v>120</v>
      </c>
      <c r="B55" s="104" t="s">
        <v>77</v>
      </c>
      <c r="C55" s="105"/>
      <c r="D55" s="105"/>
      <c r="E55" s="105"/>
      <c r="F55" s="105"/>
      <c r="G55" s="105"/>
    </row>
    <row r="56" spans="1:11" x14ac:dyDescent="0.25">
      <c r="A56" s="3">
        <v>0.1</v>
      </c>
      <c r="B56" s="4">
        <v>100</v>
      </c>
      <c r="C56" s="3">
        <v>100</v>
      </c>
      <c r="D56" s="3">
        <v>100</v>
      </c>
      <c r="E56" s="3"/>
      <c r="F56" s="3">
        <v>100</v>
      </c>
      <c r="G56" s="3">
        <v>100</v>
      </c>
    </row>
    <row r="57" spans="1:11" x14ac:dyDescent="0.25">
      <c r="A57" s="3">
        <v>1</v>
      </c>
      <c r="B57" s="5">
        <v>67</v>
      </c>
      <c r="C57" s="3">
        <v>95</v>
      </c>
      <c r="D57" s="3">
        <v>105</v>
      </c>
      <c r="E57" s="3"/>
      <c r="F57" s="3">
        <v>135</v>
      </c>
      <c r="G57" s="3">
        <v>81</v>
      </c>
    </row>
    <row r="58" spans="1:11" x14ac:dyDescent="0.25">
      <c r="A58" s="3">
        <v>3</v>
      </c>
      <c r="B58" s="5">
        <v>86</v>
      </c>
      <c r="C58" s="3">
        <v>113</v>
      </c>
      <c r="D58" s="3">
        <v>96</v>
      </c>
      <c r="E58" s="3"/>
      <c r="F58" s="3">
        <v>121</v>
      </c>
      <c r="G58" s="3">
        <v>82</v>
      </c>
    </row>
    <row r="59" spans="1:11" x14ac:dyDescent="0.25">
      <c r="A59" s="3">
        <v>10</v>
      </c>
      <c r="B59" s="5">
        <v>59</v>
      </c>
      <c r="C59" s="3">
        <v>94</v>
      </c>
      <c r="D59" s="3">
        <v>137</v>
      </c>
      <c r="E59" s="3"/>
      <c r="F59" s="3">
        <v>111</v>
      </c>
      <c r="G59" s="3">
        <v>73</v>
      </c>
    </row>
    <row r="60" spans="1:11" x14ac:dyDescent="0.25">
      <c r="A60" s="3">
        <v>30</v>
      </c>
      <c r="B60" s="5">
        <v>42</v>
      </c>
      <c r="C60" s="3">
        <v>107</v>
      </c>
      <c r="D60" s="3">
        <v>107</v>
      </c>
      <c r="E60" s="3"/>
      <c r="F60" s="3">
        <v>124</v>
      </c>
      <c r="G60" s="3">
        <v>68</v>
      </c>
    </row>
    <row r="61" spans="1:11" x14ac:dyDescent="0.25">
      <c r="A61" s="3">
        <v>60</v>
      </c>
      <c r="B61" s="5">
        <v>16</v>
      </c>
      <c r="C61" s="3">
        <v>77</v>
      </c>
      <c r="D61" s="3">
        <v>93</v>
      </c>
      <c r="E61" s="3"/>
      <c r="F61" s="3">
        <v>127</v>
      </c>
      <c r="G61" s="3">
        <v>102</v>
      </c>
    </row>
    <row r="62" spans="1:11" x14ac:dyDescent="0.25">
      <c r="A62" s="3">
        <v>100</v>
      </c>
      <c r="B62" s="5">
        <v>6</v>
      </c>
      <c r="C62" s="3">
        <v>70</v>
      </c>
      <c r="D62" s="3">
        <v>114</v>
      </c>
      <c r="E62" s="3">
        <v>36</v>
      </c>
      <c r="F62" s="3">
        <v>125</v>
      </c>
      <c r="G62" s="3">
        <v>87</v>
      </c>
    </row>
  </sheetData>
  <mergeCells count="12">
    <mergeCell ref="B55:G55"/>
    <mergeCell ref="A1:C1"/>
    <mergeCell ref="A5:C5"/>
    <mergeCell ref="B6:AG6"/>
    <mergeCell ref="A24:C24"/>
    <mergeCell ref="B25:Q25"/>
    <mergeCell ref="J41:L41"/>
    <mergeCell ref="A43:C43"/>
    <mergeCell ref="J43:O43"/>
    <mergeCell ref="B44:G44"/>
    <mergeCell ref="J44:K44"/>
    <mergeCell ref="A54:C5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26" sqref="G26"/>
    </sheetView>
  </sheetViews>
  <sheetFormatPr baseColWidth="10" defaultRowHeight="15" x14ac:dyDescent="0.25"/>
  <cols>
    <col min="1" max="1" width="22.85546875" customWidth="1"/>
  </cols>
  <sheetData>
    <row r="1" spans="1:8" ht="18.75" x14ac:dyDescent="0.3">
      <c r="A1" s="106" t="s">
        <v>19</v>
      </c>
      <c r="B1" s="106"/>
      <c r="C1" s="106"/>
    </row>
    <row r="4" spans="1:8" x14ac:dyDescent="0.25">
      <c r="A4" s="109" t="s">
        <v>16</v>
      </c>
      <c r="B4" s="109"/>
      <c r="C4" s="109"/>
      <c r="D4" s="109"/>
      <c r="E4" s="14"/>
      <c r="F4" s="14"/>
    </row>
    <row r="5" spans="1:8" ht="15.75" thickBot="1" x14ac:dyDescent="0.3">
      <c r="A5" s="6" t="s">
        <v>17</v>
      </c>
      <c r="B5" s="104" t="s">
        <v>3</v>
      </c>
      <c r="C5" s="105"/>
      <c r="D5" s="8"/>
      <c r="E5" s="8"/>
      <c r="F5" s="8"/>
      <c r="G5" s="8"/>
      <c r="H5" s="8"/>
    </row>
    <row r="6" spans="1:8" x14ac:dyDescent="0.25">
      <c r="A6" s="3">
        <v>0</v>
      </c>
      <c r="B6" s="4">
        <v>0</v>
      </c>
      <c r="C6" s="3"/>
      <c r="D6" s="3"/>
      <c r="E6" s="3"/>
      <c r="F6" s="3"/>
      <c r="G6" s="3"/>
      <c r="H6" s="3"/>
    </row>
    <row r="7" spans="1:8" x14ac:dyDescent="0.25">
      <c r="A7" s="3">
        <v>3</v>
      </c>
      <c r="B7" s="5">
        <v>1.01</v>
      </c>
      <c r="C7" s="3">
        <v>0.20499999999999999</v>
      </c>
      <c r="D7" s="3"/>
      <c r="E7" s="3"/>
      <c r="F7" s="3"/>
      <c r="G7" s="3"/>
      <c r="H7" s="3"/>
    </row>
    <row r="8" spans="1:8" x14ac:dyDescent="0.25">
      <c r="A8" s="3">
        <v>6</v>
      </c>
      <c r="B8" s="5">
        <v>1.097</v>
      </c>
      <c r="C8" s="3">
        <v>0.64</v>
      </c>
      <c r="D8" s="3"/>
      <c r="E8" s="3"/>
      <c r="F8" s="3"/>
      <c r="G8" s="3"/>
      <c r="H8" s="3"/>
    </row>
    <row r="9" spans="1:8" x14ac:dyDescent="0.25">
      <c r="A9" s="3">
        <v>10</v>
      </c>
      <c r="B9" s="5">
        <v>1.7290000000000001</v>
      </c>
      <c r="C9" s="3">
        <v>1.0740000000000001</v>
      </c>
      <c r="D9" s="3"/>
      <c r="E9" s="3"/>
      <c r="F9" s="3"/>
      <c r="G9" s="3"/>
      <c r="H9" s="3"/>
    </row>
    <row r="10" spans="1:8" x14ac:dyDescent="0.25">
      <c r="A10" s="3">
        <v>15</v>
      </c>
      <c r="B10" s="5">
        <v>2.286</v>
      </c>
      <c r="C10" s="3">
        <v>1.5960000000000001</v>
      </c>
      <c r="D10" s="3"/>
      <c r="E10" s="3"/>
      <c r="F10" s="3"/>
      <c r="G10" s="3"/>
      <c r="H10" s="3"/>
    </row>
    <row r="11" spans="1:8" x14ac:dyDescent="0.25">
      <c r="A11" s="3">
        <v>20</v>
      </c>
      <c r="B11" s="5">
        <v>2.512</v>
      </c>
      <c r="C11" s="3">
        <v>4.8230000000000004</v>
      </c>
      <c r="D11" s="3"/>
      <c r="E11" s="3"/>
      <c r="F11" s="3"/>
      <c r="G11" s="3"/>
      <c r="H11" s="3"/>
    </row>
    <row r="12" spans="1:8" x14ac:dyDescent="0.25">
      <c r="A12" s="3">
        <v>25</v>
      </c>
      <c r="B12" s="5">
        <v>2.8340000000000001</v>
      </c>
      <c r="C12" s="3">
        <v>4.2530000000000001</v>
      </c>
    </row>
    <row r="15" spans="1:8" ht="30" customHeight="1" x14ac:dyDescent="0.25">
      <c r="A15" s="110" t="s">
        <v>18</v>
      </c>
      <c r="B15" s="110"/>
      <c r="C15" s="110"/>
      <c r="D15" s="110"/>
    </row>
    <row r="16" spans="1:8" ht="15.75" thickBot="1" x14ac:dyDescent="0.3">
      <c r="A16" s="6" t="s">
        <v>17</v>
      </c>
      <c r="B16" s="104" t="s">
        <v>3</v>
      </c>
      <c r="C16" s="105"/>
    </row>
    <row r="17" spans="1:3" x14ac:dyDescent="0.25">
      <c r="A17" s="3">
        <v>0</v>
      </c>
      <c r="B17" s="4">
        <v>0</v>
      </c>
      <c r="C17" s="3"/>
    </row>
    <row r="18" spans="1:3" x14ac:dyDescent="0.25">
      <c r="A18" s="3">
        <v>3</v>
      </c>
      <c r="B18" s="5">
        <v>2.601</v>
      </c>
      <c r="C18" s="3">
        <v>2.0190000000000001</v>
      </c>
    </row>
    <row r="19" spans="1:3" x14ac:dyDescent="0.25">
      <c r="A19" s="3">
        <v>6</v>
      </c>
      <c r="B19" s="5">
        <v>2.734</v>
      </c>
      <c r="C19" s="3">
        <v>2.75</v>
      </c>
    </row>
    <row r="20" spans="1:3" x14ac:dyDescent="0.25">
      <c r="A20" s="3">
        <v>10</v>
      </c>
      <c r="B20" s="5">
        <v>3.46</v>
      </c>
      <c r="C20" s="16"/>
    </row>
    <row r="21" spans="1:3" x14ac:dyDescent="0.25">
      <c r="A21" s="3">
        <v>15</v>
      </c>
      <c r="B21" s="5">
        <v>4.5430000000000001</v>
      </c>
      <c r="C21" s="3">
        <v>5.7590000000000003</v>
      </c>
    </row>
    <row r="22" spans="1:3" x14ac:dyDescent="0.25">
      <c r="A22" s="3">
        <v>20</v>
      </c>
      <c r="B22" s="5">
        <v>6.22</v>
      </c>
      <c r="C22" s="3">
        <v>8.5640000000000001</v>
      </c>
    </row>
    <row r="23" spans="1:3" x14ac:dyDescent="0.25">
      <c r="A23" s="3">
        <v>25</v>
      </c>
      <c r="B23" s="5">
        <v>9.5730000000000004</v>
      </c>
      <c r="C23" s="3">
        <v>11.032999999999999</v>
      </c>
    </row>
  </sheetData>
  <mergeCells count="5">
    <mergeCell ref="A1:C1"/>
    <mergeCell ref="A4:D4"/>
    <mergeCell ref="B5:C5"/>
    <mergeCell ref="A15:D15"/>
    <mergeCell ref="B16:C16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E19" sqref="E19"/>
    </sheetView>
  </sheetViews>
  <sheetFormatPr baseColWidth="10" defaultRowHeight="15" x14ac:dyDescent="0.25"/>
  <sheetData>
    <row r="1" spans="1:20" ht="18.75" x14ac:dyDescent="0.3">
      <c r="A1" s="106" t="s">
        <v>128</v>
      </c>
      <c r="B1" s="106"/>
      <c r="C1" s="106"/>
    </row>
    <row r="4" spans="1:20" ht="33" customHeight="1" x14ac:dyDescent="0.25">
      <c r="A4" s="110" t="s">
        <v>127</v>
      </c>
      <c r="B4" s="110"/>
      <c r="C4" s="110"/>
      <c r="D4" s="110"/>
      <c r="E4" s="110"/>
      <c r="F4" s="110"/>
    </row>
    <row r="5" spans="1:20" ht="45.75" thickBot="1" x14ac:dyDescent="0.3">
      <c r="A5" s="1" t="s">
        <v>42</v>
      </c>
      <c r="B5" s="44" t="s">
        <v>43</v>
      </c>
      <c r="C5" s="44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 t="s">
        <v>49</v>
      </c>
      <c r="I5" s="44" t="s">
        <v>50</v>
      </c>
      <c r="J5" s="44" t="s">
        <v>51</v>
      </c>
      <c r="K5" s="44" t="s">
        <v>52</v>
      </c>
      <c r="L5" s="44" t="s">
        <v>53</v>
      </c>
      <c r="M5" s="44" t="s">
        <v>54</v>
      </c>
      <c r="N5" s="44" t="s">
        <v>55</v>
      </c>
      <c r="O5" s="44" t="s">
        <v>56</v>
      </c>
      <c r="P5" s="44" t="s">
        <v>57</v>
      </c>
      <c r="Q5" s="44" t="s">
        <v>58</v>
      </c>
      <c r="R5" s="44" t="s">
        <v>59</v>
      </c>
      <c r="S5" s="44" t="s">
        <v>60</v>
      </c>
      <c r="T5" s="45" t="s">
        <v>61</v>
      </c>
    </row>
    <row r="6" spans="1:20" x14ac:dyDescent="0.25">
      <c r="A6" s="48">
        <v>107</v>
      </c>
      <c r="B6" s="49">
        <v>105</v>
      </c>
      <c r="C6" s="49">
        <v>79</v>
      </c>
      <c r="D6" s="49">
        <v>123</v>
      </c>
      <c r="E6" s="49">
        <v>99</v>
      </c>
      <c r="F6" s="49">
        <v>73</v>
      </c>
      <c r="G6" s="49">
        <v>100</v>
      </c>
      <c r="H6" s="49">
        <v>105</v>
      </c>
      <c r="I6" s="49">
        <v>95</v>
      </c>
      <c r="J6" s="49">
        <v>96</v>
      </c>
      <c r="K6" s="49">
        <v>61</v>
      </c>
      <c r="L6" s="49">
        <v>124</v>
      </c>
      <c r="M6" s="49">
        <v>97</v>
      </c>
      <c r="N6" s="49">
        <v>60</v>
      </c>
      <c r="O6" s="49">
        <v>82</v>
      </c>
      <c r="P6" s="49">
        <v>102</v>
      </c>
      <c r="Q6" s="49">
        <v>112</v>
      </c>
      <c r="R6" s="49">
        <v>79</v>
      </c>
      <c r="S6" s="49">
        <v>97</v>
      </c>
      <c r="T6" s="9">
        <v>101</v>
      </c>
    </row>
    <row r="7" spans="1:20" x14ac:dyDescent="0.25">
      <c r="A7" s="50">
        <v>56.17354959</v>
      </c>
      <c r="B7" s="51">
        <v>80</v>
      </c>
      <c r="C7" s="51">
        <v>90</v>
      </c>
      <c r="D7" s="51">
        <v>77</v>
      </c>
      <c r="E7" s="51">
        <v>92</v>
      </c>
      <c r="F7" s="51">
        <v>93</v>
      </c>
      <c r="G7" s="51">
        <v>102</v>
      </c>
      <c r="H7" s="51">
        <v>93</v>
      </c>
      <c r="I7" s="51"/>
      <c r="J7" s="51"/>
      <c r="K7" s="51">
        <v>151</v>
      </c>
      <c r="L7" s="51">
        <v>95</v>
      </c>
      <c r="M7" s="51">
        <v>111</v>
      </c>
      <c r="N7" s="51">
        <v>91</v>
      </c>
      <c r="O7" s="51">
        <v>128</v>
      </c>
      <c r="P7" s="51">
        <v>118</v>
      </c>
      <c r="Q7" s="51">
        <v>153</v>
      </c>
      <c r="R7" s="51">
        <v>81</v>
      </c>
      <c r="S7" s="51">
        <v>73</v>
      </c>
      <c r="T7" s="11">
        <v>83</v>
      </c>
    </row>
    <row r="8" spans="1:20" x14ac:dyDescent="0.25">
      <c r="A8" s="50"/>
      <c r="B8" s="51">
        <v>76</v>
      </c>
      <c r="C8" s="51">
        <v>96</v>
      </c>
      <c r="D8" s="51">
        <v>97</v>
      </c>
      <c r="E8" s="51">
        <v>101</v>
      </c>
      <c r="F8" s="51">
        <v>77</v>
      </c>
      <c r="G8" s="51"/>
      <c r="H8" s="51">
        <v>117</v>
      </c>
      <c r="I8" s="51"/>
      <c r="J8" s="51"/>
      <c r="K8" s="51"/>
      <c r="L8" s="51"/>
      <c r="M8" s="51"/>
      <c r="N8" s="51"/>
      <c r="O8" s="51"/>
      <c r="P8" s="51">
        <v>78</v>
      </c>
      <c r="Q8" s="51"/>
      <c r="R8" s="51"/>
      <c r="S8" s="51">
        <v>120</v>
      </c>
      <c r="T8" s="11"/>
    </row>
    <row r="9" spans="1:20" x14ac:dyDescent="0.25">
      <c r="A9" s="50"/>
      <c r="B9" s="51"/>
      <c r="C9" s="51"/>
      <c r="D9" s="51">
        <v>123.4180176</v>
      </c>
      <c r="E9" s="51"/>
      <c r="F9" s="51"/>
      <c r="G9" s="51"/>
      <c r="H9" s="51">
        <v>135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>
        <v>131</v>
      </c>
      <c r="T9" s="11"/>
    </row>
    <row r="10" spans="1:20" x14ac:dyDescent="0.25">
      <c r="A10" s="50"/>
      <c r="B10" s="51"/>
      <c r="C10" s="51"/>
      <c r="D10" s="51"/>
      <c r="E10" s="51"/>
      <c r="F10" s="51"/>
      <c r="G10" s="51"/>
      <c r="H10" s="51">
        <v>138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>
        <v>110</v>
      </c>
      <c r="T10" s="11"/>
    </row>
  </sheetData>
  <mergeCells count="2">
    <mergeCell ref="A1:C1"/>
    <mergeCell ref="A4:F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F17" sqref="F17"/>
    </sheetView>
  </sheetViews>
  <sheetFormatPr baseColWidth="10" defaultRowHeight="15" x14ac:dyDescent="0.25"/>
  <sheetData>
    <row r="1" spans="1:18" ht="18.75" x14ac:dyDescent="0.3">
      <c r="A1" s="106" t="s">
        <v>130</v>
      </c>
      <c r="B1" s="106"/>
      <c r="C1" s="106"/>
    </row>
    <row r="4" spans="1:18" ht="33" customHeight="1" x14ac:dyDescent="0.25">
      <c r="A4" s="110" t="s">
        <v>129</v>
      </c>
      <c r="B4" s="110"/>
      <c r="C4" s="110"/>
      <c r="D4" s="110"/>
      <c r="E4" s="110"/>
      <c r="F4" s="110"/>
    </row>
    <row r="5" spans="1:18" ht="33.75" thickBot="1" x14ac:dyDescent="0.3">
      <c r="A5" s="1" t="s">
        <v>42</v>
      </c>
      <c r="B5" s="44" t="s">
        <v>43</v>
      </c>
      <c r="C5" s="44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 t="s">
        <v>49</v>
      </c>
      <c r="I5" s="44" t="s">
        <v>52</v>
      </c>
      <c r="J5" s="44" t="s">
        <v>53</v>
      </c>
      <c r="K5" s="44" t="s">
        <v>54</v>
      </c>
      <c r="L5" s="44" t="s">
        <v>55</v>
      </c>
      <c r="M5" s="44" t="s">
        <v>56</v>
      </c>
      <c r="N5" s="44" t="s">
        <v>57</v>
      </c>
      <c r="O5" s="44" t="s">
        <v>58</v>
      </c>
      <c r="P5" s="44" t="s">
        <v>59</v>
      </c>
      <c r="Q5" s="44" t="s">
        <v>60</v>
      </c>
      <c r="R5" s="45" t="s">
        <v>61</v>
      </c>
    </row>
    <row r="6" spans="1:18" x14ac:dyDescent="0.25">
      <c r="A6" s="48">
        <v>93</v>
      </c>
      <c r="B6" s="49">
        <v>98</v>
      </c>
      <c r="C6" s="49">
        <v>92</v>
      </c>
      <c r="D6" s="49">
        <v>91</v>
      </c>
      <c r="E6" s="49">
        <v>71</v>
      </c>
      <c r="F6" s="49">
        <v>88</v>
      </c>
      <c r="G6" s="49">
        <v>122</v>
      </c>
      <c r="H6" s="49">
        <v>92</v>
      </c>
      <c r="I6" s="49">
        <v>101</v>
      </c>
      <c r="J6" s="49">
        <v>91</v>
      </c>
      <c r="K6" s="49">
        <v>98</v>
      </c>
      <c r="L6" s="49">
        <v>78</v>
      </c>
      <c r="M6" s="49">
        <v>80</v>
      </c>
      <c r="N6" s="49">
        <v>83</v>
      </c>
      <c r="O6" s="49">
        <v>105</v>
      </c>
      <c r="P6" s="49">
        <v>103</v>
      </c>
      <c r="Q6" s="49">
        <v>48</v>
      </c>
      <c r="R6" s="9">
        <v>112</v>
      </c>
    </row>
    <row r="7" spans="1:18" x14ac:dyDescent="0.25">
      <c r="A7" s="50">
        <v>80.101345550000005</v>
      </c>
      <c r="B7" s="51">
        <v>72</v>
      </c>
      <c r="C7" s="51">
        <v>92</v>
      </c>
      <c r="D7" s="51">
        <v>114</v>
      </c>
      <c r="E7" s="51">
        <v>89</v>
      </c>
      <c r="F7" s="51">
        <v>61</v>
      </c>
      <c r="G7" s="51">
        <v>118</v>
      </c>
      <c r="H7" s="51">
        <v>80</v>
      </c>
      <c r="I7" s="51">
        <v>97</v>
      </c>
      <c r="J7" s="51">
        <v>114</v>
      </c>
      <c r="K7" s="51">
        <v>77</v>
      </c>
      <c r="L7" s="51">
        <v>90</v>
      </c>
      <c r="M7" s="51">
        <v>141</v>
      </c>
      <c r="N7" s="51">
        <v>136</v>
      </c>
      <c r="O7" s="51">
        <v>198</v>
      </c>
      <c r="P7" s="51">
        <v>104</v>
      </c>
      <c r="Q7" s="51">
        <v>53</v>
      </c>
      <c r="R7" s="11">
        <v>108</v>
      </c>
    </row>
    <row r="8" spans="1:18" x14ac:dyDescent="0.25">
      <c r="A8" s="50"/>
      <c r="B8" s="51">
        <v>83</v>
      </c>
      <c r="C8" s="51">
        <v>96</v>
      </c>
      <c r="D8" s="51">
        <v>61</v>
      </c>
      <c r="E8" s="51">
        <v>68</v>
      </c>
      <c r="F8" s="51">
        <v>94</v>
      </c>
      <c r="G8" s="51"/>
      <c r="H8" s="51">
        <v>133</v>
      </c>
      <c r="I8" s="51"/>
      <c r="J8" s="51"/>
      <c r="K8" s="51"/>
      <c r="L8" s="51"/>
      <c r="M8" s="51"/>
      <c r="N8" s="51">
        <v>76</v>
      </c>
      <c r="O8" s="51">
        <v>128</v>
      </c>
      <c r="P8" s="51"/>
      <c r="Q8" s="51">
        <v>66</v>
      </c>
      <c r="R8" s="11"/>
    </row>
    <row r="9" spans="1:18" x14ac:dyDescent="0.25">
      <c r="A9" s="50"/>
      <c r="B9" s="51"/>
      <c r="C9" s="51"/>
      <c r="D9" s="51">
        <v>106.1358115</v>
      </c>
      <c r="E9" s="51"/>
      <c r="F9" s="51">
        <v>93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>
        <v>78</v>
      </c>
      <c r="R9" s="11"/>
    </row>
    <row r="10" spans="1:18" x14ac:dyDescent="0.2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>
        <v>47</v>
      </c>
      <c r="R10" s="11"/>
    </row>
    <row r="11" spans="1:18" x14ac:dyDescent="0.25">
      <c r="A11" s="23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>
        <v>101</v>
      </c>
      <c r="R11" s="26"/>
    </row>
  </sheetData>
  <mergeCells count="2">
    <mergeCell ref="A1:C1"/>
    <mergeCell ref="A4:F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I19" sqref="I19"/>
    </sheetView>
  </sheetViews>
  <sheetFormatPr baseColWidth="10" defaultRowHeight="15" x14ac:dyDescent="0.25"/>
  <sheetData>
    <row r="1" spans="1:18" ht="18.75" x14ac:dyDescent="0.3">
      <c r="A1" s="106" t="s">
        <v>132</v>
      </c>
      <c r="B1" s="106"/>
      <c r="C1" s="106"/>
    </row>
    <row r="4" spans="1:18" ht="33" customHeight="1" x14ac:dyDescent="0.25">
      <c r="A4" s="110" t="s">
        <v>131</v>
      </c>
      <c r="B4" s="110"/>
      <c r="C4" s="110"/>
      <c r="D4" s="110"/>
      <c r="E4" s="110"/>
      <c r="F4" s="110"/>
    </row>
    <row r="5" spans="1:18" ht="33.75" thickBot="1" x14ac:dyDescent="0.3">
      <c r="A5" s="1" t="s">
        <v>42</v>
      </c>
      <c r="B5" s="44" t="s">
        <v>43</v>
      </c>
      <c r="C5" s="44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 t="s">
        <v>49</v>
      </c>
      <c r="I5" s="44" t="s">
        <v>52</v>
      </c>
      <c r="J5" s="44" t="s">
        <v>53</v>
      </c>
      <c r="K5" s="44" t="s">
        <v>54</v>
      </c>
      <c r="L5" s="44" t="s">
        <v>55</v>
      </c>
      <c r="M5" s="44" t="s">
        <v>56</v>
      </c>
      <c r="N5" s="44" t="s">
        <v>57</v>
      </c>
      <c r="O5" s="44" t="s">
        <v>58</v>
      </c>
      <c r="P5" s="44" t="s">
        <v>59</v>
      </c>
      <c r="Q5" s="44" t="s">
        <v>60</v>
      </c>
      <c r="R5" s="45" t="s">
        <v>61</v>
      </c>
    </row>
    <row r="6" spans="1:18" x14ac:dyDescent="0.25">
      <c r="A6" s="48">
        <v>80</v>
      </c>
      <c r="B6" s="49">
        <v>119</v>
      </c>
      <c r="C6" s="49">
        <v>62</v>
      </c>
      <c r="D6" s="49">
        <v>163</v>
      </c>
      <c r="E6" s="49">
        <v>116</v>
      </c>
      <c r="F6" s="49">
        <v>107</v>
      </c>
      <c r="G6" s="49">
        <v>67</v>
      </c>
      <c r="H6" s="49">
        <v>134</v>
      </c>
      <c r="I6" s="49">
        <v>63</v>
      </c>
      <c r="J6" s="49">
        <v>107</v>
      </c>
      <c r="K6" s="49">
        <v>104</v>
      </c>
      <c r="L6" s="49">
        <v>123</v>
      </c>
      <c r="M6" s="49">
        <v>129</v>
      </c>
      <c r="N6" s="49">
        <v>54</v>
      </c>
      <c r="O6" s="49">
        <v>119</v>
      </c>
      <c r="P6" s="49">
        <v>70</v>
      </c>
      <c r="Q6" s="49">
        <v>90</v>
      </c>
      <c r="R6" s="9">
        <v>235</v>
      </c>
    </row>
    <row r="7" spans="1:18" x14ac:dyDescent="0.25">
      <c r="A7" s="50">
        <v>69.038393439999993</v>
      </c>
      <c r="B7" s="51">
        <v>130</v>
      </c>
      <c r="C7" s="51">
        <v>117</v>
      </c>
      <c r="D7" s="51">
        <v>69</v>
      </c>
      <c r="E7" s="51">
        <v>103.131</v>
      </c>
      <c r="F7" s="51">
        <v>102</v>
      </c>
      <c r="G7" s="51">
        <v>108</v>
      </c>
      <c r="H7" s="51">
        <v>139</v>
      </c>
      <c r="I7" s="51">
        <v>39</v>
      </c>
      <c r="J7" s="51">
        <v>123</v>
      </c>
      <c r="K7" s="51">
        <v>74</v>
      </c>
      <c r="L7" s="51">
        <v>58</v>
      </c>
      <c r="M7" s="51">
        <v>109</v>
      </c>
      <c r="N7" s="51">
        <v>114</v>
      </c>
      <c r="O7" s="51">
        <v>212</v>
      </c>
      <c r="P7" s="51">
        <v>196</v>
      </c>
      <c r="Q7" s="51">
        <v>106</v>
      </c>
      <c r="R7" s="11">
        <v>112</v>
      </c>
    </row>
    <row r="8" spans="1:18" x14ac:dyDescent="0.25">
      <c r="A8" s="50"/>
      <c r="B8" s="51">
        <v>99</v>
      </c>
      <c r="C8" s="51">
        <v>101</v>
      </c>
      <c r="D8" s="51">
        <v>108</v>
      </c>
      <c r="E8" s="51">
        <v>76</v>
      </c>
      <c r="F8" s="51"/>
      <c r="G8" s="51"/>
      <c r="H8" s="51"/>
      <c r="I8" s="51">
        <v>108</v>
      </c>
      <c r="J8" s="51"/>
      <c r="K8" s="51"/>
      <c r="L8" s="51"/>
      <c r="M8" s="51"/>
      <c r="N8" s="51">
        <v>90</v>
      </c>
      <c r="O8" s="51">
        <v>115</v>
      </c>
      <c r="P8" s="51">
        <v>157</v>
      </c>
      <c r="Q8" s="51">
        <v>87</v>
      </c>
      <c r="R8" s="11">
        <v>152</v>
      </c>
    </row>
    <row r="9" spans="1:18" x14ac:dyDescent="0.25">
      <c r="A9" s="50"/>
      <c r="B9" s="51"/>
      <c r="C9" s="51"/>
      <c r="D9" s="51">
        <v>100.489896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>
        <v>129</v>
      </c>
      <c r="P9" s="51"/>
      <c r="Q9" s="51"/>
      <c r="R9" s="11">
        <v>118</v>
      </c>
    </row>
  </sheetData>
  <mergeCells count="2">
    <mergeCell ref="A1:C1"/>
    <mergeCell ref="A4:F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workbookViewId="0">
      <selection activeCell="K13" sqref="K13"/>
    </sheetView>
  </sheetViews>
  <sheetFormatPr baseColWidth="10" defaultRowHeight="15" x14ac:dyDescent="0.25"/>
  <cols>
    <col min="9" max="9" width="22.85546875" customWidth="1"/>
  </cols>
  <sheetData>
    <row r="1" spans="1:10" ht="18.75" x14ac:dyDescent="0.3">
      <c r="A1" s="106" t="s">
        <v>138</v>
      </c>
      <c r="B1" s="106"/>
      <c r="C1" s="106"/>
      <c r="D1" s="106"/>
    </row>
    <row r="2" spans="1:10" ht="15.75" thickBot="1" x14ac:dyDescent="0.3"/>
    <row r="3" spans="1:10" ht="15.75" thickBot="1" x14ac:dyDescent="0.3">
      <c r="A3" s="107" t="s">
        <v>154</v>
      </c>
      <c r="B3" s="108"/>
    </row>
    <row r="4" spans="1:10" x14ac:dyDescent="0.25">
      <c r="A4" s="36"/>
      <c r="B4" s="36"/>
    </row>
    <row r="5" spans="1:10" ht="15.75" thickBot="1" x14ac:dyDescent="0.3">
      <c r="A5" s="37" t="s">
        <v>37</v>
      </c>
      <c r="B5" s="104" t="s">
        <v>133</v>
      </c>
      <c r="C5" s="105"/>
      <c r="D5" s="105"/>
    </row>
    <row r="6" spans="1:10" x14ac:dyDescent="0.25">
      <c r="A6" s="3">
        <v>1</v>
      </c>
      <c r="B6" s="5">
        <v>0.02</v>
      </c>
      <c r="C6" s="7">
        <v>2.1000000000000001E-2</v>
      </c>
      <c r="D6" s="7">
        <v>2.3E-2</v>
      </c>
    </row>
    <row r="7" spans="1:10" x14ac:dyDescent="0.25">
      <c r="A7" s="3">
        <v>10</v>
      </c>
      <c r="B7" s="5">
        <v>2.5000000000000001E-2</v>
      </c>
      <c r="C7" s="7">
        <v>5.1999999999999998E-2</v>
      </c>
      <c r="D7" s="7">
        <v>1.4999999999999999E-2</v>
      </c>
    </row>
    <row r="8" spans="1:10" x14ac:dyDescent="0.25">
      <c r="A8" s="3">
        <v>50</v>
      </c>
      <c r="B8" s="5">
        <v>5.2999999999999999E-2</v>
      </c>
      <c r="C8" s="7">
        <v>8.7999999999999995E-2</v>
      </c>
      <c r="D8" s="7">
        <v>8.7999999999999995E-2</v>
      </c>
    </row>
    <row r="9" spans="1:10" x14ac:dyDescent="0.25">
      <c r="A9" s="3">
        <v>100</v>
      </c>
      <c r="B9" s="5">
        <v>8.6999999999999994E-2</v>
      </c>
      <c r="C9" s="7">
        <v>0.11</v>
      </c>
      <c r="D9" s="7">
        <v>9.6000000000000002E-2</v>
      </c>
    </row>
    <row r="10" spans="1:10" x14ac:dyDescent="0.25">
      <c r="A10" s="3">
        <v>300</v>
      </c>
      <c r="B10" s="5">
        <v>0.20200000000000001</v>
      </c>
      <c r="C10" s="7">
        <v>0.129</v>
      </c>
      <c r="D10" s="7">
        <v>0.22700000000000001</v>
      </c>
    </row>
    <row r="11" spans="1:10" x14ac:dyDescent="0.25">
      <c r="A11" s="3">
        <v>600</v>
      </c>
      <c r="B11" s="5"/>
      <c r="C11" s="7">
        <v>0.20300000000000001</v>
      </c>
      <c r="D11" s="7">
        <v>0.309</v>
      </c>
    </row>
    <row r="12" spans="1:10" x14ac:dyDescent="0.25">
      <c r="A12" s="3">
        <v>800</v>
      </c>
      <c r="B12" s="5">
        <v>0.47499999999999998</v>
      </c>
      <c r="C12" s="7">
        <v>0.53</v>
      </c>
      <c r="D12" s="7">
        <v>0.35499999999999998</v>
      </c>
    </row>
    <row r="13" spans="1:10" x14ac:dyDescent="0.25">
      <c r="A13" s="3">
        <v>1000</v>
      </c>
      <c r="B13" s="5">
        <v>0.60099999999999998</v>
      </c>
      <c r="C13" s="7">
        <v>0.72799999999999998</v>
      </c>
      <c r="D13" s="7">
        <v>0.44700000000000001</v>
      </c>
    </row>
    <row r="14" spans="1:10" ht="15.75" thickBot="1" x14ac:dyDescent="0.3"/>
    <row r="15" spans="1:10" ht="15.75" thickBot="1" x14ac:dyDescent="0.3">
      <c r="A15" s="107" t="s">
        <v>155</v>
      </c>
      <c r="B15" s="108"/>
      <c r="E15" s="107" t="s">
        <v>156</v>
      </c>
      <c r="F15" s="108"/>
      <c r="I15" s="55" t="s">
        <v>157</v>
      </c>
      <c r="J15" s="74"/>
    </row>
    <row r="17" spans="1:41" ht="45" customHeight="1" x14ac:dyDescent="0.25">
      <c r="A17" s="110" t="s">
        <v>134</v>
      </c>
      <c r="B17" s="110"/>
      <c r="C17" s="110"/>
      <c r="E17" s="110" t="s">
        <v>135</v>
      </c>
      <c r="F17" s="110"/>
      <c r="G17" s="110"/>
      <c r="I17" s="126" t="s">
        <v>74</v>
      </c>
      <c r="J17" s="126"/>
      <c r="K17" s="126"/>
      <c r="L17" s="126"/>
    </row>
    <row r="18" spans="1:41" ht="15.75" thickBot="1" x14ac:dyDescent="0.3">
      <c r="A18" s="78" t="s">
        <v>3</v>
      </c>
      <c r="B18" s="79" t="s">
        <v>4</v>
      </c>
      <c r="C18" s="42" t="s">
        <v>136</v>
      </c>
      <c r="E18" s="78" t="s">
        <v>3</v>
      </c>
      <c r="F18" s="79" t="s">
        <v>4</v>
      </c>
      <c r="G18" s="42" t="s">
        <v>136</v>
      </c>
      <c r="I18" s="6" t="s">
        <v>120</v>
      </c>
      <c r="J18" s="105" t="s">
        <v>3</v>
      </c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41" x14ac:dyDescent="0.25">
      <c r="A19" s="3">
        <v>240</v>
      </c>
      <c r="B19" s="80">
        <v>161</v>
      </c>
      <c r="C19" s="3">
        <v>123</v>
      </c>
      <c r="E19" s="3">
        <v>93</v>
      </c>
      <c r="F19" s="80">
        <v>55</v>
      </c>
      <c r="G19" s="3">
        <v>41</v>
      </c>
      <c r="I19" s="72">
        <v>0.1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3">
        <v>100</v>
      </c>
      <c r="P19" s="3">
        <v>100</v>
      </c>
      <c r="Q19" s="3">
        <v>100</v>
      </c>
      <c r="R19" s="3">
        <v>100</v>
      </c>
      <c r="S19" s="3">
        <v>100</v>
      </c>
    </row>
    <row r="20" spans="1:41" x14ac:dyDescent="0.25">
      <c r="A20" s="3">
        <v>171</v>
      </c>
      <c r="B20" s="81">
        <v>84</v>
      </c>
      <c r="C20" s="3">
        <v>131</v>
      </c>
      <c r="E20" s="3">
        <v>49</v>
      </c>
      <c r="F20" s="81">
        <v>58</v>
      </c>
      <c r="G20" s="3">
        <v>69</v>
      </c>
      <c r="I20" s="72">
        <v>1</v>
      </c>
      <c r="J20" s="3">
        <v>77</v>
      </c>
      <c r="K20" s="3">
        <v>87</v>
      </c>
      <c r="L20" s="3">
        <v>87</v>
      </c>
      <c r="M20" s="3">
        <v>101</v>
      </c>
      <c r="N20" s="3">
        <v>117</v>
      </c>
      <c r="O20" s="3">
        <v>100</v>
      </c>
      <c r="P20" s="3"/>
      <c r="Q20" s="3">
        <v>94</v>
      </c>
      <c r="R20" s="3">
        <v>127</v>
      </c>
      <c r="S20" s="3"/>
    </row>
    <row r="21" spans="1:41" x14ac:dyDescent="0.25">
      <c r="A21" s="3">
        <v>162</v>
      </c>
      <c r="B21" s="81">
        <v>105</v>
      </c>
      <c r="C21" s="3">
        <v>115</v>
      </c>
      <c r="E21" s="3">
        <v>84</v>
      </c>
      <c r="F21" s="81">
        <v>70</v>
      </c>
      <c r="G21" s="3">
        <v>72</v>
      </c>
      <c r="I21" s="72">
        <v>3</v>
      </c>
      <c r="J21" s="3">
        <v>90</v>
      </c>
      <c r="K21" s="3">
        <v>84</v>
      </c>
      <c r="L21" s="3">
        <v>91</v>
      </c>
      <c r="M21" s="3">
        <v>72</v>
      </c>
      <c r="N21" s="3">
        <v>119</v>
      </c>
      <c r="O21" s="3">
        <v>113</v>
      </c>
      <c r="P21" s="3"/>
      <c r="Q21" s="3">
        <v>114</v>
      </c>
      <c r="R21" s="3">
        <v>146</v>
      </c>
      <c r="S21" s="3"/>
    </row>
    <row r="22" spans="1:41" x14ac:dyDescent="0.25">
      <c r="A22" s="3">
        <v>317</v>
      </c>
      <c r="B22" s="81">
        <v>93</v>
      </c>
      <c r="C22" s="3">
        <v>112</v>
      </c>
      <c r="E22" s="3">
        <v>165</v>
      </c>
      <c r="F22" s="81">
        <v>40</v>
      </c>
      <c r="G22" s="3">
        <v>65</v>
      </c>
      <c r="I22" s="72">
        <v>10</v>
      </c>
      <c r="J22" s="3">
        <v>112</v>
      </c>
      <c r="K22" s="3">
        <v>137</v>
      </c>
      <c r="L22" s="3">
        <v>105</v>
      </c>
      <c r="M22" s="3">
        <v>80</v>
      </c>
      <c r="N22" s="3">
        <v>130</v>
      </c>
      <c r="O22" s="3">
        <v>120</v>
      </c>
      <c r="P22" s="3"/>
      <c r="Q22" s="3">
        <v>88</v>
      </c>
      <c r="R22" s="3">
        <v>111</v>
      </c>
      <c r="S22" s="3"/>
    </row>
    <row r="23" spans="1:41" x14ac:dyDescent="0.25">
      <c r="A23" s="3">
        <v>241</v>
      </c>
      <c r="B23" s="81">
        <v>117</v>
      </c>
      <c r="C23" s="3">
        <v>78</v>
      </c>
      <c r="E23" s="3">
        <v>95</v>
      </c>
      <c r="F23" s="81">
        <v>56</v>
      </c>
      <c r="G23" s="3">
        <v>48</v>
      </c>
      <c r="I23" s="72">
        <v>30</v>
      </c>
      <c r="J23" s="3">
        <v>100</v>
      </c>
      <c r="K23" s="3">
        <v>101</v>
      </c>
      <c r="L23" s="3">
        <v>96</v>
      </c>
      <c r="M23" s="3">
        <v>65</v>
      </c>
      <c r="N23" s="3">
        <v>85</v>
      </c>
      <c r="O23" s="3">
        <v>72</v>
      </c>
      <c r="P23" s="3"/>
      <c r="Q23" s="3">
        <v>94</v>
      </c>
      <c r="R23" s="3">
        <v>68</v>
      </c>
      <c r="S23" s="3"/>
    </row>
    <row r="24" spans="1:41" x14ac:dyDescent="0.25">
      <c r="A24" s="3">
        <v>298</v>
      </c>
      <c r="B24" s="81">
        <v>135</v>
      </c>
      <c r="C24" s="3">
        <v>100</v>
      </c>
      <c r="E24" s="3">
        <v>79</v>
      </c>
      <c r="F24" s="81">
        <v>45</v>
      </c>
      <c r="G24" s="3">
        <v>42</v>
      </c>
      <c r="I24" s="72">
        <v>60</v>
      </c>
      <c r="J24" s="3">
        <v>82</v>
      </c>
      <c r="K24" s="3">
        <v>95</v>
      </c>
      <c r="L24" s="3">
        <v>68</v>
      </c>
      <c r="M24" s="3">
        <v>49</v>
      </c>
      <c r="N24" s="3">
        <v>68</v>
      </c>
      <c r="O24" s="3">
        <v>64</v>
      </c>
      <c r="P24" s="3"/>
      <c r="Q24" s="3">
        <v>62</v>
      </c>
      <c r="R24" s="3">
        <v>30</v>
      </c>
      <c r="S24" s="3"/>
    </row>
    <row r="25" spans="1:41" x14ac:dyDescent="0.25">
      <c r="A25" s="3">
        <v>305</v>
      </c>
      <c r="B25" s="81">
        <v>138</v>
      </c>
      <c r="C25" s="3">
        <v>90</v>
      </c>
      <c r="E25" s="3">
        <v>61</v>
      </c>
      <c r="F25" s="81">
        <v>58</v>
      </c>
      <c r="I25" s="72">
        <v>100</v>
      </c>
      <c r="J25" s="3">
        <v>93</v>
      </c>
      <c r="K25" s="3">
        <v>49</v>
      </c>
      <c r="L25" s="3">
        <v>84</v>
      </c>
      <c r="M25" s="16"/>
      <c r="N25" s="3">
        <v>95</v>
      </c>
      <c r="O25" s="3">
        <v>79</v>
      </c>
      <c r="P25" s="3">
        <v>136</v>
      </c>
      <c r="Q25" s="3">
        <v>61</v>
      </c>
      <c r="R25" s="3">
        <v>42</v>
      </c>
      <c r="S25" s="3">
        <v>165</v>
      </c>
    </row>
    <row r="26" spans="1:41" x14ac:dyDescent="0.25">
      <c r="A26" s="3">
        <v>264</v>
      </c>
      <c r="B26" s="77"/>
      <c r="C26" s="3">
        <v>172</v>
      </c>
      <c r="E26" s="3">
        <v>42</v>
      </c>
      <c r="F26" s="81">
        <v>65</v>
      </c>
      <c r="I26" s="7"/>
      <c r="J26" s="3"/>
      <c r="K26" s="3"/>
      <c r="L26" s="3"/>
      <c r="M26" s="16"/>
      <c r="N26" s="3"/>
      <c r="O26" s="3"/>
      <c r="P26" s="3"/>
      <c r="Q26" s="3"/>
      <c r="R26" s="3"/>
      <c r="S26" s="3"/>
    </row>
    <row r="27" spans="1:41" x14ac:dyDescent="0.25">
      <c r="A27" s="3">
        <v>343</v>
      </c>
      <c r="B27" s="77"/>
      <c r="C27" s="3">
        <v>112</v>
      </c>
      <c r="E27" s="3">
        <v>165</v>
      </c>
      <c r="F27" s="81">
        <v>60</v>
      </c>
    </row>
    <row r="28" spans="1:41" ht="15.75" thickBot="1" x14ac:dyDescent="0.3">
      <c r="A28" s="3">
        <v>261</v>
      </c>
      <c r="B28" s="77"/>
      <c r="E28" s="3"/>
      <c r="I28" s="6" t="s">
        <v>120</v>
      </c>
      <c r="J28" s="104" t="s">
        <v>4</v>
      </c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</row>
    <row r="29" spans="1:41" x14ac:dyDescent="0.25">
      <c r="A29" s="3">
        <v>341</v>
      </c>
      <c r="B29" s="77"/>
      <c r="I29" s="3">
        <v>0.1</v>
      </c>
      <c r="J29" s="4">
        <v>100</v>
      </c>
      <c r="K29" s="3">
        <v>100</v>
      </c>
      <c r="L29" s="3">
        <v>100</v>
      </c>
      <c r="M29" s="3">
        <v>100</v>
      </c>
      <c r="N29" s="3">
        <v>100</v>
      </c>
      <c r="O29" s="3">
        <v>100</v>
      </c>
      <c r="P29" s="3">
        <v>100</v>
      </c>
      <c r="Q29" s="3">
        <v>100</v>
      </c>
      <c r="R29" s="3">
        <v>100</v>
      </c>
      <c r="S29" s="3">
        <v>100</v>
      </c>
      <c r="T29" s="3">
        <v>100</v>
      </c>
      <c r="U29" s="3">
        <v>100</v>
      </c>
      <c r="V29" s="3">
        <v>100</v>
      </c>
      <c r="W29" s="3">
        <v>100</v>
      </c>
      <c r="X29" s="3">
        <v>100</v>
      </c>
      <c r="Y29" s="3">
        <v>100</v>
      </c>
      <c r="Z29" s="3">
        <v>100</v>
      </c>
      <c r="AA29" s="3">
        <v>100</v>
      </c>
      <c r="AB29" s="3">
        <v>100</v>
      </c>
      <c r="AC29" s="3">
        <v>100</v>
      </c>
      <c r="AD29" s="3">
        <v>100</v>
      </c>
      <c r="AE29" s="3">
        <v>100</v>
      </c>
      <c r="AF29" s="3">
        <v>100</v>
      </c>
      <c r="AG29" s="3">
        <v>100</v>
      </c>
      <c r="AH29" s="3">
        <v>100</v>
      </c>
      <c r="AI29" s="3">
        <v>100</v>
      </c>
      <c r="AJ29" s="3">
        <v>100</v>
      </c>
      <c r="AK29" s="3">
        <v>100</v>
      </c>
      <c r="AL29" s="3">
        <v>100</v>
      </c>
      <c r="AM29" s="3">
        <v>100</v>
      </c>
      <c r="AN29" s="3">
        <v>100</v>
      </c>
      <c r="AO29" s="3">
        <v>100</v>
      </c>
    </row>
    <row r="30" spans="1:41" x14ac:dyDescent="0.25">
      <c r="A30" s="3">
        <v>237</v>
      </c>
      <c r="B30" s="77"/>
      <c r="I30" s="3">
        <v>0.5</v>
      </c>
      <c r="J30" s="5"/>
      <c r="K30" s="3">
        <v>96</v>
      </c>
      <c r="L30" s="3">
        <v>115</v>
      </c>
      <c r="M30" s="3">
        <v>93</v>
      </c>
      <c r="N30" s="3">
        <v>114</v>
      </c>
      <c r="O30" s="3">
        <v>127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3">
        <v>237</v>
      </c>
      <c r="B31" s="77"/>
      <c r="I31" s="3">
        <v>1</v>
      </c>
      <c r="J31" s="5"/>
      <c r="K31" s="3">
        <v>93</v>
      </c>
      <c r="L31" s="3">
        <v>61</v>
      </c>
      <c r="M31" s="3">
        <v>114</v>
      </c>
      <c r="N31" s="3">
        <v>124</v>
      </c>
      <c r="O31" s="3">
        <v>115</v>
      </c>
      <c r="P31" s="3">
        <v>130</v>
      </c>
      <c r="Q31" s="3">
        <v>111</v>
      </c>
      <c r="R31" s="3">
        <v>143</v>
      </c>
      <c r="S31" s="3"/>
      <c r="T31" s="3">
        <v>97</v>
      </c>
      <c r="U31" s="3">
        <v>117</v>
      </c>
      <c r="V31" s="3"/>
      <c r="W31" s="3">
        <v>85</v>
      </c>
      <c r="X31" s="3">
        <v>140</v>
      </c>
      <c r="Y31" s="3"/>
      <c r="Z31" s="3">
        <v>108</v>
      </c>
      <c r="AA31" s="3">
        <v>104</v>
      </c>
      <c r="AB31" s="3">
        <v>105</v>
      </c>
      <c r="AC31" s="3">
        <v>113</v>
      </c>
      <c r="AD31" s="3">
        <v>82</v>
      </c>
      <c r="AE31" s="3">
        <v>83</v>
      </c>
      <c r="AF31" s="3">
        <v>106</v>
      </c>
      <c r="AG31" s="3">
        <v>94</v>
      </c>
      <c r="AH31" s="3"/>
      <c r="AI31" s="3"/>
      <c r="AJ31" s="3">
        <v>133</v>
      </c>
      <c r="AK31" s="3">
        <v>81</v>
      </c>
      <c r="AL31" s="3">
        <v>96</v>
      </c>
      <c r="AM31" s="3">
        <v>77</v>
      </c>
      <c r="AN31" s="3">
        <v>91</v>
      </c>
      <c r="AO31" s="3">
        <v>85</v>
      </c>
    </row>
    <row r="32" spans="1:41" x14ac:dyDescent="0.25">
      <c r="A32" s="3">
        <v>181</v>
      </c>
      <c r="B32" s="77"/>
      <c r="I32" s="3">
        <v>3</v>
      </c>
      <c r="J32" s="5"/>
      <c r="K32" s="3">
        <v>65</v>
      </c>
      <c r="L32" s="3">
        <v>153</v>
      </c>
      <c r="M32" s="3">
        <v>122</v>
      </c>
      <c r="N32" s="3">
        <v>128</v>
      </c>
      <c r="O32" s="3">
        <v>95</v>
      </c>
      <c r="P32" s="3">
        <v>110</v>
      </c>
      <c r="Q32" s="3">
        <v>102</v>
      </c>
      <c r="R32" s="3">
        <v>126</v>
      </c>
      <c r="S32" s="3"/>
      <c r="T32" s="3">
        <v>106</v>
      </c>
      <c r="U32" s="3">
        <v>102</v>
      </c>
      <c r="V32" s="3"/>
      <c r="W32" s="3">
        <v>110</v>
      </c>
      <c r="X32" s="3">
        <v>199</v>
      </c>
      <c r="Y32" s="3"/>
      <c r="Z32" s="3">
        <v>117</v>
      </c>
      <c r="AA32" s="3">
        <v>100</v>
      </c>
      <c r="AB32" s="3">
        <v>88</v>
      </c>
      <c r="AC32" s="3">
        <v>135</v>
      </c>
      <c r="AD32" s="3">
        <v>77</v>
      </c>
      <c r="AE32" s="3">
        <v>77</v>
      </c>
      <c r="AF32" s="3">
        <v>63</v>
      </c>
      <c r="AG32" s="3">
        <v>110</v>
      </c>
      <c r="AH32" s="3"/>
      <c r="AI32" s="3"/>
      <c r="AJ32" s="3">
        <v>122</v>
      </c>
      <c r="AK32" s="3">
        <v>68</v>
      </c>
      <c r="AL32" s="3">
        <v>102</v>
      </c>
      <c r="AM32" s="3">
        <v>95</v>
      </c>
      <c r="AN32" s="3">
        <v>109</v>
      </c>
      <c r="AO32" s="3">
        <v>107</v>
      </c>
    </row>
    <row r="33" spans="1:41" x14ac:dyDescent="0.25">
      <c r="A33" s="3">
        <v>452</v>
      </c>
      <c r="B33" s="77"/>
      <c r="I33" s="3">
        <v>6</v>
      </c>
      <c r="J33" s="5"/>
      <c r="K33" s="3">
        <v>100</v>
      </c>
      <c r="L33" s="3">
        <v>105</v>
      </c>
      <c r="M33" s="3">
        <v>65</v>
      </c>
      <c r="N33" s="3">
        <v>102</v>
      </c>
      <c r="O33" s="3">
        <v>95</v>
      </c>
      <c r="P33" s="3"/>
      <c r="Q33" s="3"/>
      <c r="R33" s="3"/>
      <c r="S33" s="3"/>
      <c r="T33" s="3"/>
      <c r="U33" s="3"/>
      <c r="V33" s="3"/>
      <c r="W33" s="3">
        <v>74</v>
      </c>
      <c r="X33" s="3">
        <v>139</v>
      </c>
      <c r="Y33" s="3"/>
      <c r="Z33" s="3">
        <v>103</v>
      </c>
      <c r="AA33" s="3">
        <v>116</v>
      </c>
      <c r="AB33" s="3">
        <v>110</v>
      </c>
      <c r="AC33" s="3">
        <v>132</v>
      </c>
      <c r="AD33" s="3">
        <v>95</v>
      </c>
      <c r="AE33" s="3">
        <v>113</v>
      </c>
      <c r="AF33" s="3"/>
      <c r="AG33" s="3">
        <v>94</v>
      </c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3">
        <v>464</v>
      </c>
      <c r="B34" s="77"/>
      <c r="I34" s="3">
        <v>8</v>
      </c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101</v>
      </c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A35" s="3">
        <v>265</v>
      </c>
      <c r="B35" s="77"/>
      <c r="I35" s="3">
        <v>10</v>
      </c>
      <c r="J35" s="5">
        <v>87</v>
      </c>
      <c r="K35" s="3">
        <v>90</v>
      </c>
      <c r="L35" s="3">
        <v>39</v>
      </c>
      <c r="M35" s="3">
        <v>90</v>
      </c>
      <c r="N35" s="3">
        <v>106</v>
      </c>
      <c r="O35" s="3">
        <v>94</v>
      </c>
      <c r="P35" s="3">
        <v>95</v>
      </c>
      <c r="Q35" s="3">
        <v>111</v>
      </c>
      <c r="R35" s="3">
        <v>113</v>
      </c>
      <c r="S35" s="3"/>
      <c r="T35" s="3">
        <v>99</v>
      </c>
      <c r="U35" s="3">
        <v>99</v>
      </c>
      <c r="V35" s="3">
        <v>46</v>
      </c>
      <c r="W35" s="3">
        <v>52</v>
      </c>
      <c r="X35" s="3">
        <v>146</v>
      </c>
      <c r="Y35" s="3">
        <v>87</v>
      </c>
      <c r="Z35" s="3">
        <v>100</v>
      </c>
      <c r="AA35" s="3">
        <v>86</v>
      </c>
      <c r="AB35" s="3">
        <v>114</v>
      </c>
      <c r="AC35" s="3">
        <v>119</v>
      </c>
      <c r="AD35" s="3">
        <v>83</v>
      </c>
      <c r="AE35" s="3">
        <v>100</v>
      </c>
      <c r="AF35" s="3">
        <v>86</v>
      </c>
      <c r="AG35" s="3">
        <v>72</v>
      </c>
      <c r="AH35" s="3"/>
      <c r="AI35" s="3"/>
      <c r="AJ35" s="3">
        <v>145</v>
      </c>
      <c r="AK35" s="3">
        <v>80</v>
      </c>
      <c r="AL35" s="3">
        <v>90</v>
      </c>
      <c r="AM35" s="3">
        <v>87</v>
      </c>
      <c r="AN35" s="3">
        <v>115</v>
      </c>
      <c r="AO35" s="3">
        <v>80</v>
      </c>
    </row>
    <row r="36" spans="1:41" x14ac:dyDescent="0.25">
      <c r="A36" s="3">
        <v>265</v>
      </c>
      <c r="B36" s="77"/>
      <c r="I36" s="3">
        <v>20</v>
      </c>
      <c r="J36" s="5">
        <v>84</v>
      </c>
      <c r="K36" s="3">
        <v>100</v>
      </c>
      <c r="L36" s="3">
        <v>135</v>
      </c>
      <c r="M36" s="3">
        <v>56</v>
      </c>
      <c r="N36" s="3">
        <v>95</v>
      </c>
      <c r="O36" s="3">
        <v>103</v>
      </c>
      <c r="P36" s="3"/>
      <c r="Q36" s="3"/>
      <c r="R36" s="3"/>
      <c r="S36" s="3">
        <v>83</v>
      </c>
      <c r="T36" s="3"/>
      <c r="U36" s="3"/>
      <c r="V36" s="3">
        <v>46</v>
      </c>
      <c r="W36" s="3">
        <v>25</v>
      </c>
      <c r="X36" s="3">
        <v>95</v>
      </c>
      <c r="Y36" s="3">
        <v>90</v>
      </c>
      <c r="Z36" s="3">
        <v>83</v>
      </c>
      <c r="AA36" s="3">
        <v>70</v>
      </c>
      <c r="AB36" s="3">
        <v>88</v>
      </c>
      <c r="AC36" s="3">
        <v>138</v>
      </c>
      <c r="AD36" s="3">
        <v>88</v>
      </c>
      <c r="AE36" s="3">
        <v>81</v>
      </c>
      <c r="AF36" s="3"/>
      <c r="AG36" s="3">
        <v>68</v>
      </c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3">
        <v>137</v>
      </c>
      <c r="B37" s="77"/>
      <c r="I37" s="3">
        <v>25</v>
      </c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>
        <v>18</v>
      </c>
      <c r="W37" s="3">
        <v>45</v>
      </c>
      <c r="X37" s="3">
        <v>76</v>
      </c>
      <c r="Y37" s="3">
        <v>88</v>
      </c>
      <c r="Z37" s="3">
        <v>98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A38" s="3">
        <v>226</v>
      </c>
      <c r="B38" s="77"/>
      <c r="I38" s="3">
        <v>30</v>
      </c>
      <c r="J38" s="5"/>
      <c r="K38" s="3"/>
      <c r="L38" s="3"/>
      <c r="M38" s="3"/>
      <c r="N38" s="3"/>
      <c r="O38" s="3"/>
      <c r="P38" s="3">
        <v>82</v>
      </c>
      <c r="Q38" s="3">
        <v>83</v>
      </c>
      <c r="R38" s="3">
        <v>94</v>
      </c>
      <c r="S38" s="3"/>
      <c r="T38" s="3">
        <v>77</v>
      </c>
      <c r="U38" s="3">
        <v>96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>
        <v>71</v>
      </c>
      <c r="AG38" s="3">
        <v>71</v>
      </c>
      <c r="AH38" s="3"/>
      <c r="AI38" s="3">
        <v>106</v>
      </c>
      <c r="AJ38" s="3">
        <v>63</v>
      </c>
      <c r="AK38" s="3">
        <v>69</v>
      </c>
      <c r="AL38" s="3">
        <v>85</v>
      </c>
      <c r="AM38" s="3">
        <v>94</v>
      </c>
      <c r="AN38" s="3">
        <v>92</v>
      </c>
      <c r="AO38" s="3">
        <v>78</v>
      </c>
    </row>
    <row r="39" spans="1:41" x14ac:dyDescent="0.25">
      <c r="A39" s="3">
        <v>348</v>
      </c>
      <c r="B39" s="77"/>
      <c r="I39" s="3">
        <v>35</v>
      </c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>
        <v>78</v>
      </c>
      <c r="AB39" s="3">
        <v>77</v>
      </c>
      <c r="AC39" s="3">
        <v>119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A40" s="3">
        <v>429</v>
      </c>
      <c r="B40" s="77"/>
      <c r="I40" s="3">
        <v>40</v>
      </c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>
        <v>58</v>
      </c>
      <c r="AE40" s="3">
        <v>74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A41" s="3">
        <v>323</v>
      </c>
      <c r="B41" s="77"/>
      <c r="I41" s="3">
        <v>60</v>
      </c>
      <c r="J41" s="5"/>
      <c r="K41" s="3"/>
      <c r="L41" s="3"/>
      <c r="M41" s="3"/>
      <c r="N41" s="3"/>
      <c r="O41" s="3"/>
      <c r="P41" s="3">
        <v>78</v>
      </c>
      <c r="Q41" s="3">
        <v>68</v>
      </c>
      <c r="R41" s="3">
        <v>72</v>
      </c>
      <c r="S41" s="3"/>
      <c r="T41" s="3">
        <v>74</v>
      </c>
      <c r="U41" s="3">
        <v>77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>
        <v>66</v>
      </c>
      <c r="AG41" s="3">
        <v>46</v>
      </c>
      <c r="AH41" s="3"/>
      <c r="AI41" s="3"/>
      <c r="AJ41" s="3">
        <v>62</v>
      </c>
      <c r="AK41" s="3">
        <v>37</v>
      </c>
      <c r="AL41" s="3">
        <v>35</v>
      </c>
      <c r="AM41" s="3">
        <v>58</v>
      </c>
      <c r="AN41" s="3">
        <v>71</v>
      </c>
      <c r="AO41" s="3">
        <v>54</v>
      </c>
    </row>
    <row r="42" spans="1:41" x14ac:dyDescent="0.25">
      <c r="A42" s="3">
        <v>430</v>
      </c>
      <c r="B42" s="77"/>
      <c r="I42" s="3">
        <v>80</v>
      </c>
      <c r="J42" s="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>
        <v>47</v>
      </c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A43" s="3">
        <v>264</v>
      </c>
      <c r="B43" s="77"/>
      <c r="I43" s="3">
        <v>100</v>
      </c>
      <c r="J43" s="5"/>
      <c r="K43" s="3"/>
      <c r="L43" s="3"/>
      <c r="M43" s="3"/>
      <c r="N43" s="3"/>
      <c r="O43" s="3"/>
      <c r="P43" s="3">
        <v>55</v>
      </c>
      <c r="Q43" s="3">
        <v>58</v>
      </c>
      <c r="R43" s="3">
        <v>70</v>
      </c>
      <c r="S43" s="3">
        <v>40</v>
      </c>
      <c r="T43" s="3">
        <v>56</v>
      </c>
      <c r="U43" s="3">
        <v>45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>
        <v>43</v>
      </c>
      <c r="AG43" s="3">
        <v>33</v>
      </c>
      <c r="AH43" s="3">
        <v>55</v>
      </c>
      <c r="AI43" s="3">
        <v>69</v>
      </c>
      <c r="AJ43" s="3">
        <v>40</v>
      </c>
      <c r="AK43" s="3">
        <v>34</v>
      </c>
      <c r="AL43" s="3">
        <v>31</v>
      </c>
      <c r="AM43" s="3">
        <v>58</v>
      </c>
      <c r="AN43" s="3">
        <v>65</v>
      </c>
      <c r="AO43" s="3">
        <v>60</v>
      </c>
    </row>
    <row r="44" spans="1:41" x14ac:dyDescent="0.25">
      <c r="A44" s="3">
        <v>322</v>
      </c>
      <c r="B44" s="7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A45" s="3">
        <v>395</v>
      </c>
      <c r="B45" s="7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.75" thickBot="1" x14ac:dyDescent="0.3">
      <c r="A46" s="3">
        <v>298</v>
      </c>
      <c r="B46" s="77"/>
      <c r="I46" s="6" t="s">
        <v>120</v>
      </c>
      <c r="J46" s="104" t="s">
        <v>137</v>
      </c>
      <c r="K46" s="105"/>
      <c r="L46" s="105"/>
      <c r="M46" s="105"/>
      <c r="N46" s="105"/>
      <c r="O46" s="105"/>
      <c r="P46" s="8"/>
      <c r="Q46" s="8"/>
      <c r="R46" s="8"/>
      <c r="S46" s="8"/>
    </row>
    <row r="47" spans="1:41" x14ac:dyDescent="0.25">
      <c r="A47" s="3">
        <v>341</v>
      </c>
      <c r="B47" s="77"/>
      <c r="I47" s="3">
        <v>0.1</v>
      </c>
      <c r="J47" s="4">
        <v>100</v>
      </c>
      <c r="K47" s="3">
        <v>100</v>
      </c>
      <c r="L47" s="3">
        <v>100</v>
      </c>
      <c r="M47" s="3">
        <v>100</v>
      </c>
      <c r="N47" s="3">
        <v>100</v>
      </c>
      <c r="O47" s="3">
        <v>100</v>
      </c>
      <c r="P47" s="3"/>
      <c r="Q47" s="3"/>
      <c r="R47" s="3"/>
      <c r="S47" s="3"/>
    </row>
    <row r="48" spans="1:41" x14ac:dyDescent="0.25">
      <c r="A48" s="3">
        <v>532</v>
      </c>
      <c r="B48" s="77"/>
      <c r="I48" s="3">
        <v>1</v>
      </c>
      <c r="J48" s="5">
        <v>130</v>
      </c>
      <c r="K48" s="3">
        <v>123</v>
      </c>
      <c r="L48" s="3">
        <v>126</v>
      </c>
      <c r="M48" s="3">
        <v>93</v>
      </c>
      <c r="N48" s="3">
        <v>106</v>
      </c>
      <c r="O48" s="3">
        <v>127</v>
      </c>
      <c r="P48" s="3"/>
      <c r="Q48" s="3"/>
      <c r="R48" s="3"/>
      <c r="S48" s="3"/>
    </row>
    <row r="49" spans="1:19" x14ac:dyDescent="0.25">
      <c r="A49" s="3">
        <v>253</v>
      </c>
      <c r="B49" s="77"/>
      <c r="I49" s="3">
        <v>3</v>
      </c>
      <c r="J49" s="5">
        <v>144</v>
      </c>
      <c r="K49" s="3">
        <v>129</v>
      </c>
      <c r="L49" s="3">
        <v>121</v>
      </c>
      <c r="M49" s="3">
        <v>102</v>
      </c>
      <c r="N49" s="3">
        <v>118</v>
      </c>
      <c r="O49" s="3">
        <v>146</v>
      </c>
      <c r="P49" s="3"/>
      <c r="Q49" s="3"/>
      <c r="R49" s="3"/>
      <c r="S49" s="3"/>
    </row>
    <row r="50" spans="1:19" x14ac:dyDescent="0.25">
      <c r="A50" s="3">
        <v>428</v>
      </c>
      <c r="B50" s="77"/>
      <c r="I50" s="3">
        <v>10</v>
      </c>
      <c r="J50" s="5">
        <v>132</v>
      </c>
      <c r="K50" s="3">
        <v>115</v>
      </c>
      <c r="L50" s="3">
        <v>109</v>
      </c>
      <c r="M50" s="3">
        <v>100</v>
      </c>
      <c r="N50" s="3">
        <v>102</v>
      </c>
      <c r="O50" s="3">
        <v>111</v>
      </c>
      <c r="P50" s="3"/>
      <c r="Q50" s="3"/>
      <c r="R50" s="3"/>
      <c r="S50" s="3"/>
    </row>
    <row r="51" spans="1:19" x14ac:dyDescent="0.25">
      <c r="A51" s="3">
        <v>297</v>
      </c>
      <c r="B51" s="77"/>
      <c r="I51" s="3">
        <v>30</v>
      </c>
      <c r="J51" s="5">
        <v>88</v>
      </c>
      <c r="K51" s="3">
        <v>74</v>
      </c>
      <c r="L51" s="3">
        <v>77</v>
      </c>
      <c r="M51" s="3">
        <v>70</v>
      </c>
      <c r="N51" s="3">
        <v>88</v>
      </c>
      <c r="O51" s="3">
        <v>68</v>
      </c>
      <c r="P51" s="3"/>
      <c r="Q51" s="3"/>
      <c r="R51" s="3"/>
      <c r="S51" s="3"/>
    </row>
    <row r="52" spans="1:19" x14ac:dyDescent="0.25">
      <c r="A52" s="3"/>
      <c r="I52" s="3">
        <v>60</v>
      </c>
      <c r="J52" s="5">
        <v>72</v>
      </c>
      <c r="K52" s="3">
        <v>82</v>
      </c>
      <c r="L52" s="3">
        <v>59</v>
      </c>
      <c r="M52" s="3">
        <v>77</v>
      </c>
      <c r="N52" s="3">
        <v>75</v>
      </c>
      <c r="O52" s="3">
        <v>30</v>
      </c>
      <c r="P52" s="3"/>
      <c r="Q52" s="3"/>
      <c r="R52" s="3"/>
      <c r="S52" s="3"/>
    </row>
    <row r="53" spans="1:19" x14ac:dyDescent="0.25">
      <c r="I53" s="3">
        <v>100</v>
      </c>
      <c r="J53" s="5">
        <v>41</v>
      </c>
      <c r="K53" s="3">
        <v>69</v>
      </c>
      <c r="L53" s="3">
        <v>72</v>
      </c>
      <c r="M53" s="3">
        <v>65</v>
      </c>
      <c r="N53" s="3">
        <v>48</v>
      </c>
      <c r="O53" s="3">
        <v>42</v>
      </c>
      <c r="P53" s="3"/>
      <c r="Q53" s="3"/>
      <c r="R53" s="3"/>
      <c r="S53" s="3"/>
    </row>
  </sheetData>
  <mergeCells count="11">
    <mergeCell ref="I17:L17"/>
    <mergeCell ref="J18:S18"/>
    <mergeCell ref="J28:AO28"/>
    <mergeCell ref="J46:O46"/>
    <mergeCell ref="A1:D1"/>
    <mergeCell ref="A3:B3"/>
    <mergeCell ref="B5:D5"/>
    <mergeCell ref="A15:B15"/>
    <mergeCell ref="E15:F15"/>
    <mergeCell ref="A17:C17"/>
    <mergeCell ref="E17:G17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I25" sqref="I25"/>
    </sheetView>
  </sheetViews>
  <sheetFormatPr baseColWidth="10" defaultRowHeight="15" x14ac:dyDescent="0.25"/>
  <cols>
    <col min="1" max="1" width="17.42578125" customWidth="1"/>
  </cols>
  <sheetData>
    <row r="1" spans="1:17" ht="18.75" x14ac:dyDescent="0.3">
      <c r="A1" s="106" t="s">
        <v>142</v>
      </c>
      <c r="B1" s="106"/>
      <c r="C1" s="106"/>
      <c r="D1" s="106"/>
    </row>
    <row r="3" spans="1:17" x14ac:dyDescent="0.25">
      <c r="A3" s="109" t="s">
        <v>139</v>
      </c>
      <c r="B3" s="109"/>
      <c r="C3" s="109"/>
      <c r="D3" s="109"/>
      <c r="E3" s="109"/>
    </row>
    <row r="4" spans="1:17" ht="15.75" thickBot="1" x14ac:dyDescent="0.3">
      <c r="A4" s="76" t="s">
        <v>140</v>
      </c>
      <c r="B4" s="104" t="s">
        <v>65</v>
      </c>
      <c r="C4" s="105"/>
      <c r="D4" s="105"/>
      <c r="E4" s="105"/>
      <c r="F4" s="105"/>
      <c r="G4" s="105"/>
      <c r="H4" s="105"/>
      <c r="I4" s="105"/>
      <c r="J4" s="105"/>
      <c r="K4" s="105"/>
      <c r="L4" s="8"/>
      <c r="M4" s="8"/>
      <c r="N4" s="8"/>
      <c r="O4" s="8"/>
      <c r="P4" s="8"/>
      <c r="Q4" s="8"/>
    </row>
    <row r="5" spans="1:17" x14ac:dyDescent="0.25">
      <c r="A5" s="3">
        <v>0.1</v>
      </c>
      <c r="B5" s="5">
        <v>100</v>
      </c>
      <c r="C5" s="7">
        <v>100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  <c r="J5" s="7">
        <v>100</v>
      </c>
      <c r="K5" s="7">
        <v>100</v>
      </c>
      <c r="L5" s="7"/>
      <c r="M5" s="7"/>
      <c r="N5" s="7"/>
      <c r="O5" s="7"/>
      <c r="P5" s="69"/>
      <c r="Q5" s="69"/>
    </row>
    <row r="6" spans="1:17" x14ac:dyDescent="0.25">
      <c r="A6" s="3">
        <v>1</v>
      </c>
      <c r="B6" s="5">
        <v>110</v>
      </c>
      <c r="C6" s="7">
        <v>105</v>
      </c>
      <c r="D6" s="7">
        <v>81</v>
      </c>
      <c r="E6" s="7">
        <v>111</v>
      </c>
      <c r="F6" s="7">
        <v>118</v>
      </c>
      <c r="G6" s="7">
        <v>98</v>
      </c>
      <c r="H6" s="7">
        <v>96</v>
      </c>
      <c r="I6" s="7">
        <v>86</v>
      </c>
      <c r="J6" s="7"/>
      <c r="K6" s="7"/>
      <c r="L6" s="7"/>
      <c r="M6" s="7"/>
      <c r="N6" s="7"/>
      <c r="O6" s="7"/>
      <c r="P6" s="69"/>
      <c r="Q6" s="69"/>
    </row>
    <row r="7" spans="1:17" x14ac:dyDescent="0.25">
      <c r="A7" s="3">
        <v>3</v>
      </c>
      <c r="B7" s="5">
        <v>110</v>
      </c>
      <c r="C7" s="7">
        <v>102</v>
      </c>
      <c r="D7" s="7">
        <v>100</v>
      </c>
      <c r="E7" s="7">
        <v>93</v>
      </c>
      <c r="F7" s="7">
        <v>132</v>
      </c>
      <c r="G7" s="7"/>
      <c r="H7" s="7"/>
      <c r="I7" s="7"/>
      <c r="J7" s="7"/>
      <c r="K7" s="7"/>
      <c r="L7" s="7"/>
      <c r="M7" s="7"/>
      <c r="N7" s="7"/>
      <c r="O7" s="7"/>
      <c r="P7" s="69"/>
      <c r="Q7" s="69"/>
    </row>
    <row r="8" spans="1:17" x14ac:dyDescent="0.25">
      <c r="A8" s="3">
        <v>10</v>
      </c>
      <c r="B8" s="5">
        <v>108</v>
      </c>
      <c r="C8" s="7">
        <v>103</v>
      </c>
      <c r="D8" s="7">
        <v>116</v>
      </c>
      <c r="E8" s="7">
        <v>87</v>
      </c>
      <c r="F8" s="7">
        <v>120</v>
      </c>
      <c r="G8" s="7">
        <v>105</v>
      </c>
      <c r="H8" s="7">
        <v>102</v>
      </c>
      <c r="I8" s="7">
        <v>102</v>
      </c>
      <c r="J8" s="7"/>
      <c r="K8" s="7"/>
      <c r="L8" s="7"/>
      <c r="M8" s="7"/>
      <c r="N8" s="7"/>
      <c r="O8" s="7"/>
      <c r="P8" s="69"/>
      <c r="Q8" s="69"/>
    </row>
    <row r="9" spans="1:17" x14ac:dyDescent="0.25">
      <c r="A9" s="3">
        <v>30</v>
      </c>
      <c r="B9" s="5">
        <v>100</v>
      </c>
      <c r="C9" s="7">
        <v>98</v>
      </c>
      <c r="D9" s="7">
        <v>88</v>
      </c>
      <c r="E9" s="7">
        <v>95</v>
      </c>
      <c r="F9" s="7">
        <v>102</v>
      </c>
      <c r="G9" s="7"/>
      <c r="H9" s="7"/>
      <c r="I9" s="7"/>
      <c r="J9" s="7"/>
      <c r="K9" s="7"/>
      <c r="L9" s="7"/>
      <c r="M9" s="7"/>
      <c r="N9" s="7"/>
      <c r="O9" s="7"/>
      <c r="P9" s="69"/>
      <c r="Q9" s="69"/>
    </row>
    <row r="10" spans="1:17" x14ac:dyDescent="0.25">
      <c r="A10" s="3">
        <v>60</v>
      </c>
      <c r="B10" s="5">
        <v>95</v>
      </c>
      <c r="C10" s="7">
        <v>75</v>
      </c>
      <c r="D10" s="7">
        <v>88</v>
      </c>
      <c r="E10" s="7">
        <v>93</v>
      </c>
      <c r="F10" s="7">
        <v>110</v>
      </c>
      <c r="G10" s="7"/>
      <c r="H10" s="7"/>
      <c r="I10" s="7"/>
      <c r="J10" s="7"/>
      <c r="K10" s="7"/>
      <c r="L10" s="7"/>
      <c r="M10" s="7"/>
      <c r="N10" s="7"/>
      <c r="O10" s="7"/>
      <c r="P10" s="69"/>
      <c r="Q10" s="69"/>
    </row>
    <row r="11" spans="1:17" x14ac:dyDescent="0.25">
      <c r="A11" s="3">
        <v>100</v>
      </c>
      <c r="B11" s="5"/>
      <c r="C11" s="7">
        <v>86</v>
      </c>
      <c r="D11" s="7">
        <v>79</v>
      </c>
      <c r="E11" s="7"/>
      <c r="F11" s="7">
        <v>94</v>
      </c>
      <c r="G11" s="7">
        <v>77</v>
      </c>
      <c r="H11" s="7">
        <v>62</v>
      </c>
      <c r="I11" s="7">
        <v>71</v>
      </c>
      <c r="J11" s="7">
        <v>71</v>
      </c>
      <c r="K11" s="7">
        <v>79</v>
      </c>
      <c r="L11" s="7"/>
      <c r="M11" s="7"/>
      <c r="N11" s="7"/>
      <c r="O11" s="7"/>
      <c r="P11" s="69"/>
      <c r="Q11" s="69"/>
    </row>
    <row r="12" spans="1:17" x14ac:dyDescent="0.25">
      <c r="L12" s="69"/>
    </row>
    <row r="15" spans="1:17" x14ac:dyDescent="0.25">
      <c r="A15" s="82" t="s">
        <v>140</v>
      </c>
      <c r="B15" s="127" t="s">
        <v>141</v>
      </c>
      <c r="C15" s="128"/>
      <c r="D15" s="128"/>
      <c r="E15" s="128"/>
      <c r="F15" s="128"/>
      <c r="G15" s="128"/>
    </row>
    <row r="16" spans="1:17" x14ac:dyDescent="0.25">
      <c r="A16" s="3">
        <v>0.1</v>
      </c>
      <c r="B16" s="5">
        <v>100</v>
      </c>
      <c r="C16" s="7">
        <v>100</v>
      </c>
      <c r="D16" s="7">
        <v>100</v>
      </c>
      <c r="E16" s="7">
        <v>100</v>
      </c>
      <c r="F16" s="69"/>
      <c r="G16" s="69"/>
    </row>
    <row r="17" spans="1:7" x14ac:dyDescent="0.25">
      <c r="A17" s="3">
        <v>1</v>
      </c>
      <c r="B17" s="5">
        <v>129</v>
      </c>
      <c r="C17" s="7">
        <v>104</v>
      </c>
      <c r="D17" s="7">
        <v>165</v>
      </c>
      <c r="E17" s="7">
        <v>104</v>
      </c>
      <c r="F17" s="69"/>
      <c r="G17" s="69"/>
    </row>
    <row r="18" spans="1:7" x14ac:dyDescent="0.25">
      <c r="A18" s="3">
        <v>3</v>
      </c>
      <c r="B18" s="5">
        <v>128</v>
      </c>
      <c r="C18" s="7">
        <v>100</v>
      </c>
      <c r="D18" s="7">
        <v>115</v>
      </c>
      <c r="E18" s="7">
        <v>94</v>
      </c>
      <c r="F18" s="69"/>
      <c r="G18" s="69"/>
    </row>
    <row r="19" spans="1:7" x14ac:dyDescent="0.25">
      <c r="A19" s="3">
        <v>10</v>
      </c>
      <c r="B19" s="5">
        <v>122</v>
      </c>
      <c r="C19" s="7">
        <v>107</v>
      </c>
      <c r="D19" s="7">
        <v>89</v>
      </c>
      <c r="E19" s="7">
        <v>107</v>
      </c>
      <c r="F19" s="69"/>
      <c r="G19" s="69"/>
    </row>
    <row r="20" spans="1:7" x14ac:dyDescent="0.25">
      <c r="A20" s="3">
        <v>30</v>
      </c>
      <c r="B20" s="5">
        <v>99</v>
      </c>
      <c r="C20" s="7">
        <v>89</v>
      </c>
      <c r="D20" s="7">
        <v>102</v>
      </c>
      <c r="E20" s="7">
        <v>66</v>
      </c>
      <c r="F20" s="69"/>
      <c r="G20" s="69"/>
    </row>
    <row r="21" spans="1:7" x14ac:dyDescent="0.25">
      <c r="A21" s="3">
        <v>60</v>
      </c>
      <c r="B21" s="5">
        <v>64</v>
      </c>
      <c r="C21" s="7">
        <v>59</v>
      </c>
      <c r="D21" s="7">
        <v>77</v>
      </c>
      <c r="E21" s="7">
        <v>41</v>
      </c>
      <c r="F21" s="69"/>
      <c r="G21" s="69"/>
    </row>
    <row r="22" spans="1:7" x14ac:dyDescent="0.25">
      <c r="A22" s="3">
        <v>100</v>
      </c>
      <c r="B22" s="5">
        <v>41</v>
      </c>
      <c r="C22" s="7">
        <v>43</v>
      </c>
      <c r="D22" s="7">
        <v>26</v>
      </c>
      <c r="E22" s="7">
        <v>26</v>
      </c>
      <c r="F22" s="69"/>
      <c r="G22" s="69"/>
    </row>
  </sheetData>
  <mergeCells count="4">
    <mergeCell ref="A1:D1"/>
    <mergeCell ref="A3:E3"/>
    <mergeCell ref="B4:K4"/>
    <mergeCell ref="B15:G1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22" sqref="F22"/>
    </sheetView>
  </sheetViews>
  <sheetFormatPr baseColWidth="10" defaultRowHeight="15" x14ac:dyDescent="0.25"/>
  <cols>
    <col min="1" max="1" width="22.85546875" customWidth="1"/>
  </cols>
  <sheetData>
    <row r="1" spans="1:7" ht="18.75" x14ac:dyDescent="0.3">
      <c r="A1" s="106" t="s">
        <v>145</v>
      </c>
      <c r="B1" s="106"/>
      <c r="C1" s="106"/>
    </row>
    <row r="4" spans="1:7" x14ac:dyDescent="0.25">
      <c r="A4" s="109" t="s">
        <v>143</v>
      </c>
      <c r="B4" s="109"/>
      <c r="C4" s="109"/>
    </row>
    <row r="5" spans="1:7" ht="15.75" thickBot="1" x14ac:dyDescent="0.3">
      <c r="A5" s="6" t="s">
        <v>29</v>
      </c>
      <c r="B5" s="104" t="s">
        <v>144</v>
      </c>
      <c r="C5" s="105"/>
      <c r="D5" s="105"/>
      <c r="E5" s="105"/>
      <c r="F5" s="105"/>
      <c r="G5" s="105"/>
    </row>
    <row r="6" spans="1:7" x14ac:dyDescent="0.25">
      <c r="A6" s="3">
        <v>0.5</v>
      </c>
      <c r="B6" s="9">
        <v>100</v>
      </c>
      <c r="C6" s="12">
        <v>100</v>
      </c>
      <c r="D6" s="12">
        <v>100</v>
      </c>
      <c r="E6" s="12">
        <v>100</v>
      </c>
      <c r="F6" s="12">
        <v>100</v>
      </c>
      <c r="G6" s="12">
        <v>100</v>
      </c>
    </row>
    <row r="7" spans="1:7" x14ac:dyDescent="0.25">
      <c r="A7" s="3">
        <v>1</v>
      </c>
      <c r="B7" s="11">
        <v>106.3357522</v>
      </c>
      <c r="C7" s="13">
        <v>122</v>
      </c>
      <c r="D7" s="13">
        <v>77.949330110000005</v>
      </c>
      <c r="E7" s="13">
        <v>92.841477800000007</v>
      </c>
      <c r="F7" s="13">
        <v>114</v>
      </c>
      <c r="G7" s="13">
        <v>131</v>
      </c>
    </row>
    <row r="8" spans="1:7" x14ac:dyDescent="0.25">
      <c r="A8" s="3">
        <v>3</v>
      </c>
      <c r="B8" s="11">
        <v>119.24853709999999</v>
      </c>
      <c r="C8" s="13">
        <v>104</v>
      </c>
      <c r="D8" s="13">
        <v>101.9516328</v>
      </c>
      <c r="E8" s="13">
        <v>100.4485758</v>
      </c>
      <c r="F8" s="13">
        <v>102</v>
      </c>
      <c r="G8" s="13">
        <v>154</v>
      </c>
    </row>
    <row r="9" spans="1:7" x14ac:dyDescent="0.25">
      <c r="A9" s="3">
        <v>6</v>
      </c>
      <c r="B9" s="11">
        <v>152.51431840000001</v>
      </c>
      <c r="C9" s="13">
        <v>124</v>
      </c>
      <c r="D9" s="13">
        <v>143.52855099999999</v>
      </c>
      <c r="E9" s="13">
        <v>121</v>
      </c>
      <c r="F9" s="83"/>
      <c r="G9" s="13">
        <v>110</v>
      </c>
    </row>
    <row r="10" spans="1:7" x14ac:dyDescent="0.25">
      <c r="A10" s="3">
        <v>8</v>
      </c>
      <c r="B10" s="11">
        <v>173</v>
      </c>
      <c r="C10" s="13">
        <v>128</v>
      </c>
      <c r="D10" s="13">
        <v>146</v>
      </c>
      <c r="E10" s="13">
        <v>123</v>
      </c>
      <c r="F10" s="13">
        <v>126</v>
      </c>
      <c r="G10" s="13">
        <v>174</v>
      </c>
    </row>
    <row r="11" spans="1:7" x14ac:dyDescent="0.25">
      <c r="A11" s="3">
        <v>10</v>
      </c>
      <c r="B11" s="84"/>
      <c r="C11" s="13">
        <v>136</v>
      </c>
      <c r="D11" s="13">
        <v>105</v>
      </c>
      <c r="E11" s="13">
        <v>142</v>
      </c>
      <c r="F11" s="83"/>
      <c r="G11" s="13">
        <v>181</v>
      </c>
    </row>
    <row r="12" spans="1:7" x14ac:dyDescent="0.25">
      <c r="A12" s="3">
        <v>20</v>
      </c>
      <c r="B12" s="11">
        <v>138</v>
      </c>
      <c r="C12" s="13">
        <v>129</v>
      </c>
      <c r="D12" s="13"/>
      <c r="E12" s="13">
        <v>187</v>
      </c>
      <c r="F12" s="13">
        <v>161</v>
      </c>
      <c r="G12" s="13">
        <v>140</v>
      </c>
    </row>
  </sheetData>
  <mergeCells count="3">
    <mergeCell ref="A1:C1"/>
    <mergeCell ref="A4:C4"/>
    <mergeCell ref="B5:G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26" sqref="E26"/>
    </sheetView>
  </sheetViews>
  <sheetFormatPr baseColWidth="10" defaultRowHeight="15" x14ac:dyDescent="0.25"/>
  <cols>
    <col min="1" max="2" width="22.85546875" customWidth="1"/>
    <col min="5" max="5" width="22.85546875" customWidth="1"/>
  </cols>
  <sheetData>
    <row r="1" spans="1:8" ht="18.75" x14ac:dyDescent="0.3">
      <c r="A1" s="106" t="s">
        <v>27</v>
      </c>
      <c r="B1" s="106"/>
      <c r="C1" s="106"/>
    </row>
    <row r="2" spans="1:8" ht="15.75" thickBot="1" x14ac:dyDescent="0.3"/>
    <row r="3" spans="1:8" ht="15.75" thickBot="1" x14ac:dyDescent="0.3">
      <c r="A3" s="17" t="s">
        <v>20</v>
      </c>
      <c r="E3" s="17" t="s">
        <v>21</v>
      </c>
    </row>
    <row r="5" spans="1:8" ht="15.75" thickBot="1" x14ac:dyDescent="0.3">
      <c r="A5" s="18" t="s">
        <v>22</v>
      </c>
      <c r="B5" s="19" t="s">
        <v>23</v>
      </c>
      <c r="C5" s="20"/>
      <c r="D5" s="14"/>
      <c r="E5" s="18" t="s">
        <v>22</v>
      </c>
      <c r="F5" s="111" t="s">
        <v>24</v>
      </c>
      <c r="G5" s="112"/>
      <c r="H5" s="112"/>
    </row>
    <row r="6" spans="1:8" x14ac:dyDescent="0.25">
      <c r="A6" s="21">
        <v>0</v>
      </c>
      <c r="E6">
        <v>0</v>
      </c>
      <c r="F6" s="22"/>
    </row>
    <row r="7" spans="1:8" x14ac:dyDescent="0.25">
      <c r="A7" s="23">
        <v>50</v>
      </c>
      <c r="B7" s="24">
        <v>740.74074074074099</v>
      </c>
      <c r="C7" s="25"/>
      <c r="E7">
        <v>50</v>
      </c>
      <c r="F7" s="26">
        <v>3.9E-2</v>
      </c>
      <c r="G7">
        <v>9.6000000000000002E-2</v>
      </c>
    </row>
    <row r="8" spans="1:8" x14ac:dyDescent="0.25">
      <c r="A8" s="23">
        <v>75</v>
      </c>
      <c r="B8" s="24">
        <v>516.05504587155997</v>
      </c>
      <c r="C8" s="25"/>
      <c r="E8">
        <v>75</v>
      </c>
      <c r="F8" s="26">
        <v>0.16200000000000001</v>
      </c>
      <c r="G8">
        <v>0.185</v>
      </c>
      <c r="H8">
        <v>8.8999999999999996E-2</v>
      </c>
    </row>
    <row r="9" spans="1:8" x14ac:dyDescent="0.25">
      <c r="A9" s="23">
        <v>250</v>
      </c>
      <c r="B9" s="24">
        <v>936.32958801498103</v>
      </c>
      <c r="C9" s="25"/>
      <c r="E9">
        <v>250</v>
      </c>
      <c r="F9" s="26">
        <v>0.157</v>
      </c>
      <c r="G9">
        <v>0.29699999999999999</v>
      </c>
      <c r="H9">
        <v>0.34699999999999998</v>
      </c>
    </row>
    <row r="10" spans="1:8" x14ac:dyDescent="0.25">
      <c r="A10" s="23">
        <v>500</v>
      </c>
      <c r="B10" s="24">
        <v>1359.9274705349001</v>
      </c>
      <c r="C10" s="25"/>
      <c r="E10">
        <v>500</v>
      </c>
      <c r="F10" s="26">
        <v>0.33600000000000002</v>
      </c>
      <c r="G10">
        <v>0.47599999999999998</v>
      </c>
      <c r="H10">
        <v>0.29099999999999998</v>
      </c>
    </row>
    <row r="11" spans="1:8" x14ac:dyDescent="0.25">
      <c r="A11" s="23">
        <v>750</v>
      </c>
      <c r="B11" s="24">
        <v>1910.01697792869</v>
      </c>
      <c r="C11" s="25"/>
      <c r="E11">
        <v>750</v>
      </c>
      <c r="F11" s="26">
        <v>0.3</v>
      </c>
      <c r="G11">
        <v>0.56200000000000006</v>
      </c>
      <c r="H11">
        <v>0.316</v>
      </c>
    </row>
    <row r="12" spans="1:8" x14ac:dyDescent="0.25">
      <c r="A12" s="23">
        <v>1000</v>
      </c>
      <c r="B12" s="24">
        <v>2060.43956043956</v>
      </c>
      <c r="C12" s="25"/>
      <c r="E12">
        <v>1000</v>
      </c>
      <c r="F12" s="26">
        <v>0.47199999999999998</v>
      </c>
      <c r="G12">
        <v>0.52600000000000002</v>
      </c>
      <c r="H12">
        <v>0.45800000000000002</v>
      </c>
    </row>
    <row r="15" spans="1:8" ht="30.75" thickBot="1" x14ac:dyDescent="0.3">
      <c r="A15" s="27" t="s">
        <v>22</v>
      </c>
      <c r="B15" s="28" t="s">
        <v>25</v>
      </c>
      <c r="C15" s="14"/>
      <c r="D15" s="14"/>
      <c r="E15" s="29" t="s">
        <v>22</v>
      </c>
      <c r="F15" s="113" t="s">
        <v>26</v>
      </c>
      <c r="G15" s="114"/>
      <c r="H15" s="114"/>
    </row>
    <row r="16" spans="1:8" x14ac:dyDescent="0.25">
      <c r="A16" s="23">
        <v>0</v>
      </c>
      <c r="E16">
        <v>0</v>
      </c>
      <c r="F16" s="22"/>
    </row>
    <row r="17" spans="1:8" x14ac:dyDescent="0.25">
      <c r="A17" s="23">
        <v>50</v>
      </c>
      <c r="B17" s="24">
        <v>208.768267223382</v>
      </c>
      <c r="E17">
        <v>50</v>
      </c>
      <c r="F17" s="26"/>
      <c r="G17">
        <v>0.23200000000000001</v>
      </c>
      <c r="H17">
        <v>0.247</v>
      </c>
    </row>
    <row r="18" spans="1:8" x14ac:dyDescent="0.25">
      <c r="A18" s="23">
        <v>75</v>
      </c>
      <c r="B18" s="24">
        <v>204.91803278688499</v>
      </c>
      <c r="E18">
        <v>75</v>
      </c>
      <c r="F18" s="26"/>
      <c r="G18">
        <v>0.434</v>
      </c>
      <c r="H18">
        <v>0.29799999999999999</v>
      </c>
    </row>
    <row r="19" spans="1:8" x14ac:dyDescent="0.25">
      <c r="A19" s="23">
        <v>250</v>
      </c>
      <c r="B19" s="24">
        <v>392.87585123101098</v>
      </c>
      <c r="E19">
        <v>250</v>
      </c>
      <c r="F19" s="26">
        <v>0.71299999999999997</v>
      </c>
      <c r="G19">
        <v>0.60899999999999999</v>
      </c>
      <c r="H19">
        <v>0.58699999999999997</v>
      </c>
    </row>
    <row r="20" spans="1:8" x14ac:dyDescent="0.25">
      <c r="A20" s="23">
        <v>500</v>
      </c>
      <c r="B20" s="24">
        <v>636.94267515923605</v>
      </c>
      <c r="E20">
        <v>500</v>
      </c>
      <c r="F20" s="26">
        <v>0.78600000000000003</v>
      </c>
      <c r="G20">
        <v>0.78200000000000003</v>
      </c>
      <c r="H20">
        <v>0.78700000000000003</v>
      </c>
    </row>
    <row r="21" spans="1:8" x14ac:dyDescent="0.25">
      <c r="A21" s="23">
        <v>750</v>
      </c>
      <c r="B21" s="24">
        <v>814.62708182476501</v>
      </c>
      <c r="E21">
        <v>750</v>
      </c>
      <c r="F21" s="26">
        <v>0.81699999999999995</v>
      </c>
      <c r="G21">
        <v>0.753</v>
      </c>
      <c r="H21">
        <v>1.1919999999999999</v>
      </c>
    </row>
    <row r="22" spans="1:8" x14ac:dyDescent="0.25">
      <c r="A22" s="23">
        <v>1000</v>
      </c>
      <c r="B22" s="24">
        <v>941.56326714151601</v>
      </c>
      <c r="E22">
        <v>1000</v>
      </c>
      <c r="F22" s="26">
        <v>0.94399999999999995</v>
      </c>
      <c r="G22">
        <v>1.1561905669999999</v>
      </c>
      <c r="H22">
        <v>1.0860000000000001</v>
      </c>
    </row>
  </sheetData>
  <mergeCells count="3">
    <mergeCell ref="A1:C1"/>
    <mergeCell ref="F5:H5"/>
    <mergeCell ref="F15:H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H30" sqref="H30"/>
    </sheetView>
  </sheetViews>
  <sheetFormatPr baseColWidth="10" defaultRowHeight="15" x14ac:dyDescent="0.25"/>
  <cols>
    <col min="1" max="1" width="22.85546875" customWidth="1"/>
  </cols>
  <sheetData>
    <row r="1" spans="1:4" ht="18.75" x14ac:dyDescent="0.3">
      <c r="A1" s="106" t="s">
        <v>31</v>
      </c>
      <c r="B1" s="106"/>
      <c r="C1" s="106"/>
    </row>
    <row r="3" spans="1:4" x14ac:dyDescent="0.25">
      <c r="A3" s="109" t="s">
        <v>28</v>
      </c>
      <c r="B3" s="109"/>
      <c r="C3" s="109"/>
      <c r="D3" s="109"/>
    </row>
    <row r="4" spans="1:4" ht="15.75" thickBot="1" x14ac:dyDescent="0.3">
      <c r="A4" s="6" t="s">
        <v>29</v>
      </c>
      <c r="B4" s="115" t="s">
        <v>30</v>
      </c>
      <c r="C4" s="116"/>
      <c r="D4" s="116"/>
    </row>
    <row r="5" spans="1:4" x14ac:dyDescent="0.25">
      <c r="A5" s="31">
        <v>0.3</v>
      </c>
      <c r="B5" s="32">
        <v>100</v>
      </c>
      <c r="C5" s="33">
        <v>100</v>
      </c>
      <c r="D5" s="33">
        <v>100</v>
      </c>
    </row>
    <row r="6" spans="1:4" x14ac:dyDescent="0.25">
      <c r="A6" s="31">
        <v>1</v>
      </c>
      <c r="B6" s="34">
        <v>93</v>
      </c>
      <c r="C6" s="35">
        <v>84</v>
      </c>
      <c r="D6" s="35">
        <v>72</v>
      </c>
    </row>
    <row r="7" spans="1:4" x14ac:dyDescent="0.25">
      <c r="A7" s="31">
        <v>3</v>
      </c>
      <c r="B7" s="34">
        <v>77</v>
      </c>
      <c r="C7" s="35">
        <v>90</v>
      </c>
      <c r="D7" s="35">
        <v>82</v>
      </c>
    </row>
    <row r="8" spans="1:4" x14ac:dyDescent="0.25">
      <c r="A8" s="31">
        <v>6</v>
      </c>
      <c r="B8" s="34">
        <v>78</v>
      </c>
      <c r="C8" s="35">
        <v>77</v>
      </c>
      <c r="D8" s="35">
        <v>84</v>
      </c>
    </row>
    <row r="9" spans="1:4" x14ac:dyDescent="0.25">
      <c r="A9" s="31">
        <v>10</v>
      </c>
      <c r="B9" s="34">
        <v>68</v>
      </c>
      <c r="C9" s="35">
        <v>70</v>
      </c>
      <c r="D9" s="35">
        <v>67</v>
      </c>
    </row>
    <row r="10" spans="1:4" x14ac:dyDescent="0.25">
      <c r="A10" s="31">
        <v>20</v>
      </c>
      <c r="B10" s="34">
        <v>74</v>
      </c>
      <c r="C10" s="35">
        <v>77</v>
      </c>
      <c r="D10" s="35">
        <v>65</v>
      </c>
    </row>
  </sheetData>
  <mergeCells count="3">
    <mergeCell ref="A1:C1"/>
    <mergeCell ref="A3:D3"/>
    <mergeCell ref="B4:D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G32" sqref="G32"/>
    </sheetView>
  </sheetViews>
  <sheetFormatPr baseColWidth="10" defaultRowHeight="15" x14ac:dyDescent="0.25"/>
  <cols>
    <col min="1" max="1" width="11.7109375" customWidth="1"/>
  </cols>
  <sheetData>
    <row r="1" spans="1:16" ht="18.75" x14ac:dyDescent="0.3">
      <c r="A1" s="106" t="s">
        <v>40</v>
      </c>
      <c r="B1" s="106"/>
      <c r="C1" s="106"/>
    </row>
    <row r="3" spans="1:16" ht="15.75" thickBot="1" x14ac:dyDescent="0.3"/>
    <row r="4" spans="1:16" ht="15.75" thickBot="1" x14ac:dyDescent="0.3">
      <c r="A4" s="107" t="s">
        <v>32</v>
      </c>
      <c r="B4" s="108"/>
      <c r="G4" s="107" t="s">
        <v>33</v>
      </c>
      <c r="H4" s="108"/>
      <c r="M4" s="107" t="s">
        <v>34</v>
      </c>
      <c r="N4" s="108"/>
    </row>
    <row r="5" spans="1:16" x14ac:dyDescent="0.25">
      <c r="A5" s="36"/>
      <c r="B5" s="36"/>
      <c r="G5" s="36"/>
      <c r="H5" s="36"/>
    </row>
    <row r="6" spans="1:16" x14ac:dyDescent="0.25">
      <c r="A6" s="109" t="s">
        <v>35</v>
      </c>
      <c r="B6" s="109"/>
      <c r="C6" s="109"/>
      <c r="G6" s="109" t="s">
        <v>35</v>
      </c>
      <c r="H6" s="109"/>
      <c r="I6" s="109"/>
      <c r="M6" s="109" t="s">
        <v>36</v>
      </c>
      <c r="N6" s="109"/>
      <c r="O6" s="109"/>
    </row>
    <row r="7" spans="1:16" ht="15.75" thickBot="1" x14ac:dyDescent="0.3">
      <c r="A7" s="37" t="s">
        <v>37</v>
      </c>
      <c r="B7" s="104" t="s">
        <v>3</v>
      </c>
      <c r="C7" s="105"/>
      <c r="D7" s="105"/>
      <c r="G7" s="37" t="s">
        <v>37</v>
      </c>
      <c r="H7" s="104" t="s">
        <v>4</v>
      </c>
      <c r="I7" s="105"/>
      <c r="J7" s="105"/>
      <c r="M7" s="37" t="s">
        <v>37</v>
      </c>
      <c r="N7" s="104" t="s">
        <v>3</v>
      </c>
      <c r="O7" s="105"/>
      <c r="P7" s="105"/>
    </row>
    <row r="8" spans="1:16" x14ac:dyDescent="0.25">
      <c r="A8" s="3">
        <v>30</v>
      </c>
      <c r="B8" s="38">
        <v>0.08</v>
      </c>
      <c r="C8" s="39">
        <v>0.01</v>
      </c>
      <c r="D8" s="39">
        <v>0.01</v>
      </c>
      <c r="G8" s="3">
        <v>30</v>
      </c>
      <c r="H8" s="38">
        <v>0.08</v>
      </c>
      <c r="I8" s="39">
        <v>0.08</v>
      </c>
      <c r="J8" s="3"/>
      <c r="M8" s="3">
        <v>60</v>
      </c>
      <c r="N8" s="4">
        <v>2.2955890000000001</v>
      </c>
      <c r="O8" s="3">
        <v>2.091113</v>
      </c>
      <c r="P8" s="3">
        <v>3.3468770000000001</v>
      </c>
    </row>
    <row r="9" spans="1:16" x14ac:dyDescent="0.25">
      <c r="A9" s="3">
        <v>60</v>
      </c>
      <c r="B9" s="40">
        <v>6.8000000000000005E-2</v>
      </c>
      <c r="C9" s="39">
        <v>2.8000000000000001E-2</v>
      </c>
      <c r="D9" s="39">
        <v>1.7000000000000001E-2</v>
      </c>
      <c r="G9" s="3">
        <v>60</v>
      </c>
      <c r="H9" s="40">
        <v>0.10199999999999999</v>
      </c>
      <c r="I9" s="39">
        <v>0.15</v>
      </c>
      <c r="J9" s="3"/>
      <c r="M9" s="3">
        <v>100</v>
      </c>
      <c r="N9" s="5">
        <v>5.9849880000000004</v>
      </c>
      <c r="O9" s="3">
        <v>1.8387249999999999</v>
      </c>
      <c r="P9" s="3">
        <v>2.8767960000000001</v>
      </c>
    </row>
    <row r="10" spans="1:16" x14ac:dyDescent="0.25">
      <c r="A10" s="3">
        <v>100</v>
      </c>
      <c r="B10" s="40">
        <v>3.5000000000000003E-2</v>
      </c>
      <c r="C10" s="39">
        <v>0.06</v>
      </c>
      <c r="D10" s="39">
        <v>3.9E-2</v>
      </c>
      <c r="G10" s="3">
        <v>100</v>
      </c>
      <c r="H10" s="40">
        <v>0.34300000000000003</v>
      </c>
      <c r="I10" s="39">
        <v>0.24299999999999999</v>
      </c>
      <c r="J10" s="3"/>
      <c r="M10" s="3">
        <v>300</v>
      </c>
      <c r="N10" s="5">
        <v>1.9435260000000001</v>
      </c>
      <c r="O10" s="3">
        <v>3.4955340000000001</v>
      </c>
      <c r="P10" s="3">
        <v>3.3371460000000002</v>
      </c>
    </row>
    <row r="11" spans="1:16" x14ac:dyDescent="0.25">
      <c r="A11" s="3">
        <v>300</v>
      </c>
      <c r="B11" s="40">
        <v>0.222</v>
      </c>
      <c r="C11" s="39">
        <v>0.17299999999999999</v>
      </c>
      <c r="D11" s="39">
        <v>0.17899999999999999</v>
      </c>
      <c r="G11" s="3">
        <v>300</v>
      </c>
      <c r="H11" s="40">
        <v>0.85099999999999998</v>
      </c>
      <c r="I11" s="39">
        <v>0.93</v>
      </c>
      <c r="J11" s="3"/>
      <c r="M11" s="3">
        <v>450</v>
      </c>
      <c r="N11" s="5">
        <v>3.1139060000000001</v>
      </c>
      <c r="O11" s="3">
        <v>5.3252430000000004</v>
      </c>
      <c r="P11" s="3">
        <v>3.2392500000000002</v>
      </c>
    </row>
    <row r="12" spans="1:16" x14ac:dyDescent="0.25">
      <c r="A12" s="3">
        <v>450</v>
      </c>
      <c r="B12" s="40">
        <v>0.25</v>
      </c>
      <c r="C12" s="39">
        <v>0.222</v>
      </c>
      <c r="D12" s="39">
        <v>0.224</v>
      </c>
      <c r="G12" s="3">
        <v>450</v>
      </c>
      <c r="H12" s="40">
        <v>0.93700000000000006</v>
      </c>
      <c r="I12" s="39">
        <v>1.0569999999999999</v>
      </c>
      <c r="J12" s="3"/>
      <c r="M12" s="3">
        <v>600</v>
      </c>
      <c r="N12" s="5">
        <v>2.2914210000000002</v>
      </c>
      <c r="O12" s="3">
        <v>3.3654769999999998</v>
      </c>
      <c r="P12" s="3">
        <v>3.398158</v>
      </c>
    </row>
    <row r="13" spans="1:16" x14ac:dyDescent="0.25">
      <c r="A13" s="3">
        <v>600</v>
      </c>
      <c r="B13" s="40">
        <v>0.36</v>
      </c>
      <c r="C13" s="39">
        <v>0.32</v>
      </c>
      <c r="D13" s="39">
        <v>0.38300000000000001</v>
      </c>
      <c r="G13" s="3">
        <v>600</v>
      </c>
      <c r="H13" s="40">
        <v>1.1719999999999999</v>
      </c>
      <c r="I13" s="39">
        <v>1.35</v>
      </c>
      <c r="J13" s="3"/>
      <c r="M13" s="3">
        <v>800</v>
      </c>
      <c r="N13" s="5">
        <v>2.462793</v>
      </c>
      <c r="O13" s="3">
        <v>4.5640109999999998</v>
      </c>
      <c r="P13" s="3">
        <v>3.555078</v>
      </c>
    </row>
    <row r="14" spans="1:16" x14ac:dyDescent="0.25">
      <c r="A14" s="3">
        <v>800</v>
      </c>
      <c r="B14" s="40">
        <v>0.436</v>
      </c>
      <c r="C14" s="39">
        <v>0.255</v>
      </c>
      <c r="D14" s="39">
        <v>0.36599999999999999</v>
      </c>
      <c r="G14" s="3">
        <v>800</v>
      </c>
      <c r="H14" s="40">
        <v>1.0609999999999999</v>
      </c>
      <c r="I14" s="39">
        <v>1.456</v>
      </c>
      <c r="J14" s="3"/>
      <c r="M14" s="3">
        <v>1000</v>
      </c>
      <c r="N14" s="5">
        <v>2.4334549999999999</v>
      </c>
      <c r="O14" s="3">
        <v>2.8973979999999999</v>
      </c>
      <c r="P14" s="3">
        <v>4.3718709999999996</v>
      </c>
    </row>
    <row r="15" spans="1:16" x14ac:dyDescent="0.25">
      <c r="A15" s="3">
        <v>1000</v>
      </c>
      <c r="B15" s="40">
        <v>0.42299999999999999</v>
      </c>
      <c r="C15" s="39">
        <v>0.498</v>
      </c>
      <c r="D15" s="39">
        <v>0.39600000000000002</v>
      </c>
      <c r="G15" s="3">
        <v>1000</v>
      </c>
      <c r="H15" s="40">
        <v>1.1743572309999999</v>
      </c>
      <c r="I15" s="39">
        <v>1.496</v>
      </c>
      <c r="J15" s="3"/>
    </row>
    <row r="16" spans="1:16" x14ac:dyDescent="0.25">
      <c r="A16" s="3"/>
      <c r="B16" s="7"/>
      <c r="C16" s="3"/>
      <c r="D16" s="3"/>
      <c r="G16" s="3"/>
      <c r="H16" s="7"/>
      <c r="I16" s="3"/>
      <c r="J16" s="3"/>
    </row>
    <row r="17" spans="1:15" x14ac:dyDescent="0.25">
      <c r="A17" s="109" t="s">
        <v>35</v>
      </c>
      <c r="B17" s="109"/>
      <c r="C17" s="109"/>
      <c r="G17" s="109" t="s">
        <v>35</v>
      </c>
      <c r="H17" s="109"/>
      <c r="I17" s="109"/>
    </row>
    <row r="18" spans="1:15" ht="15.75" thickBot="1" x14ac:dyDescent="0.3">
      <c r="A18" s="37" t="s">
        <v>37</v>
      </c>
      <c r="B18" s="104" t="s">
        <v>38</v>
      </c>
      <c r="C18" s="105"/>
      <c r="D18" s="105"/>
      <c r="E18" s="8"/>
      <c r="F18" s="8"/>
      <c r="G18" s="37" t="s">
        <v>37</v>
      </c>
      <c r="H18" s="104" t="s">
        <v>39</v>
      </c>
      <c r="I18" s="105"/>
      <c r="J18" s="105"/>
      <c r="M18" s="109" t="s">
        <v>36</v>
      </c>
      <c r="N18" s="109"/>
      <c r="O18" s="109"/>
    </row>
    <row r="19" spans="1:15" ht="15.75" thickBot="1" x14ac:dyDescent="0.3">
      <c r="A19" s="3">
        <v>30</v>
      </c>
      <c r="B19" s="38">
        <v>0.08</v>
      </c>
      <c r="C19" s="39">
        <v>5.0000000000000001E-3</v>
      </c>
      <c r="D19" s="39">
        <v>0.01</v>
      </c>
      <c r="G19" s="3">
        <v>30</v>
      </c>
      <c r="H19" s="38">
        <v>0.08</v>
      </c>
      <c r="I19" s="39">
        <v>0.08</v>
      </c>
      <c r="J19" s="3"/>
      <c r="M19" s="37" t="s">
        <v>37</v>
      </c>
      <c r="N19" s="104" t="s">
        <v>4</v>
      </c>
      <c r="O19" s="105"/>
    </row>
    <row r="20" spans="1:15" x14ac:dyDescent="0.25">
      <c r="A20" s="3">
        <v>60</v>
      </c>
      <c r="B20" s="40">
        <v>0.155</v>
      </c>
      <c r="C20" s="39">
        <v>5.8000000000000003E-2</v>
      </c>
      <c r="D20" s="39">
        <v>5.7000000000000002E-2</v>
      </c>
      <c r="G20" s="3">
        <v>60</v>
      </c>
      <c r="H20" s="40">
        <v>0.23300000000000001</v>
      </c>
      <c r="I20" s="39">
        <v>0.33400000000000002</v>
      </c>
      <c r="J20" s="3"/>
      <c r="M20" s="3">
        <v>60</v>
      </c>
      <c r="N20" s="4">
        <v>2.2710300000000001</v>
      </c>
      <c r="O20" s="3">
        <v>2.2277130000000001</v>
      </c>
    </row>
    <row r="21" spans="1:15" x14ac:dyDescent="0.25">
      <c r="A21" s="3">
        <v>100</v>
      </c>
      <c r="B21" s="40">
        <v>0.20899999999999999</v>
      </c>
      <c r="C21" s="39">
        <v>0.11</v>
      </c>
      <c r="D21" s="39">
        <v>0.112</v>
      </c>
      <c r="G21" s="3">
        <v>100</v>
      </c>
      <c r="H21" s="40">
        <v>0.35299999999999998</v>
      </c>
      <c r="I21" s="39">
        <v>0.36199999999999999</v>
      </c>
      <c r="J21" s="3"/>
      <c r="M21" s="3">
        <v>100</v>
      </c>
      <c r="N21" s="5">
        <v>1.030791</v>
      </c>
      <c r="O21" s="3">
        <v>1.4880359999999999</v>
      </c>
    </row>
    <row r="22" spans="1:15" x14ac:dyDescent="0.25">
      <c r="A22" s="3">
        <v>300</v>
      </c>
      <c r="B22" s="40">
        <v>0.432</v>
      </c>
      <c r="C22" s="39">
        <v>0.60499999999999998</v>
      </c>
      <c r="D22" s="39">
        <v>0.59599999999999997</v>
      </c>
      <c r="G22" s="3">
        <v>300</v>
      </c>
      <c r="H22" s="40">
        <v>0.752</v>
      </c>
      <c r="I22" s="39">
        <v>1.165</v>
      </c>
      <c r="J22" s="3"/>
      <c r="M22" s="3">
        <v>300</v>
      </c>
      <c r="N22" s="5">
        <v>0.88431800000000005</v>
      </c>
      <c r="O22" s="3">
        <v>1.252659</v>
      </c>
    </row>
    <row r="23" spans="1:15" x14ac:dyDescent="0.25">
      <c r="A23" s="3">
        <v>450</v>
      </c>
      <c r="B23" s="40">
        <v>0.77900000000000003</v>
      </c>
      <c r="C23" s="39">
        <v>1.1819999999999999</v>
      </c>
      <c r="D23" s="39">
        <v>0.72699999999999998</v>
      </c>
      <c r="G23" s="3">
        <v>450</v>
      </c>
      <c r="H23" s="40">
        <v>1.1599999999999999</v>
      </c>
      <c r="I23" s="39">
        <v>1.405</v>
      </c>
      <c r="J23" s="3"/>
      <c r="M23" s="3">
        <v>450</v>
      </c>
      <c r="N23" s="5">
        <v>1.2381519999999999</v>
      </c>
      <c r="O23" s="3">
        <v>1.329947</v>
      </c>
    </row>
    <row r="24" spans="1:15" x14ac:dyDescent="0.25">
      <c r="A24" s="3">
        <v>600</v>
      </c>
      <c r="B24" s="40">
        <v>0.82499999999999996</v>
      </c>
      <c r="C24" s="39">
        <v>1.0780000000000001</v>
      </c>
      <c r="D24" s="39">
        <v>1.302</v>
      </c>
      <c r="G24" s="3">
        <v>600</v>
      </c>
      <c r="H24" s="40">
        <v>1.2130000000000001</v>
      </c>
      <c r="I24" s="39">
        <v>1.6839999999999999</v>
      </c>
      <c r="J24" s="3"/>
      <c r="M24" s="3">
        <v>600</v>
      </c>
      <c r="N24" s="5">
        <v>1.0352049999999999</v>
      </c>
      <c r="O24" s="3">
        <v>1.247071</v>
      </c>
    </row>
    <row r="25" spans="1:15" x14ac:dyDescent="0.25">
      <c r="A25" s="3">
        <v>800</v>
      </c>
      <c r="B25" s="40">
        <v>1.075</v>
      </c>
      <c r="C25" s="39">
        <v>1.1639999999999999</v>
      </c>
      <c r="D25" s="39">
        <v>1.3029999999999999</v>
      </c>
      <c r="G25" s="3">
        <v>800</v>
      </c>
      <c r="H25" s="40">
        <v>1.2450000000000001</v>
      </c>
      <c r="I25" s="39">
        <v>1.702</v>
      </c>
      <c r="J25" s="3"/>
      <c r="M25" s="3">
        <v>800</v>
      </c>
      <c r="N25" s="5">
        <v>1.1732750000000001</v>
      </c>
      <c r="O25" s="3">
        <v>1.1686810000000001</v>
      </c>
    </row>
    <row r="26" spans="1:15" x14ac:dyDescent="0.25">
      <c r="A26" s="3">
        <v>1000</v>
      </c>
      <c r="B26" s="40">
        <v>1.0289999999999999</v>
      </c>
      <c r="C26" s="39">
        <v>1.444</v>
      </c>
      <c r="D26" s="39">
        <v>1.7310000000000001</v>
      </c>
      <c r="G26" s="3">
        <v>1000</v>
      </c>
      <c r="H26" s="40">
        <v>1.415191173</v>
      </c>
      <c r="I26" s="39">
        <v>1.8180000000000001</v>
      </c>
      <c r="J26" s="3"/>
      <c r="M26" s="3">
        <v>1000</v>
      </c>
      <c r="N26" s="5">
        <v>1.205077</v>
      </c>
      <c r="O26" s="3">
        <v>1.215433</v>
      </c>
    </row>
  </sheetData>
  <mergeCells count="16">
    <mergeCell ref="N19:O19"/>
    <mergeCell ref="B7:D7"/>
    <mergeCell ref="H7:J7"/>
    <mergeCell ref="N7:P7"/>
    <mergeCell ref="A17:C17"/>
    <mergeCell ref="G17:I17"/>
    <mergeCell ref="B18:D18"/>
    <mergeCell ref="H18:J18"/>
    <mergeCell ref="M18:O18"/>
    <mergeCell ref="A1:C1"/>
    <mergeCell ref="A4:B4"/>
    <mergeCell ref="G4:H4"/>
    <mergeCell ref="M4:N4"/>
    <mergeCell ref="A6:C6"/>
    <mergeCell ref="G6:I6"/>
    <mergeCell ref="M6:O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H4" sqref="H4"/>
    </sheetView>
  </sheetViews>
  <sheetFormatPr baseColWidth="10" defaultRowHeight="15" x14ac:dyDescent="0.25"/>
  <sheetData>
    <row r="1" spans="1:21" ht="18.75" x14ac:dyDescent="0.3">
      <c r="A1" s="106" t="s">
        <v>62</v>
      </c>
      <c r="B1" s="106"/>
      <c r="C1" s="106"/>
    </row>
    <row r="4" spans="1:21" s="43" customFormat="1" ht="39" customHeight="1" x14ac:dyDescent="0.25">
      <c r="A4" s="110" t="s">
        <v>41</v>
      </c>
      <c r="B4" s="110"/>
      <c r="C4" s="110"/>
      <c r="D4" s="110"/>
      <c r="E4" s="110"/>
      <c r="F4" s="110"/>
    </row>
    <row r="5" spans="1:21" s="47" customFormat="1" ht="45.75" thickBot="1" x14ac:dyDescent="0.3">
      <c r="A5" s="1" t="s">
        <v>42</v>
      </c>
      <c r="B5" s="44" t="s">
        <v>43</v>
      </c>
      <c r="C5" s="44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 t="s">
        <v>49</v>
      </c>
      <c r="I5" s="44" t="s">
        <v>50</v>
      </c>
      <c r="J5" s="44" t="s">
        <v>51</v>
      </c>
      <c r="K5" s="44" t="s">
        <v>52</v>
      </c>
      <c r="L5" s="44" t="s">
        <v>53</v>
      </c>
      <c r="M5" s="44" t="s">
        <v>54</v>
      </c>
      <c r="N5" s="44" t="s">
        <v>55</v>
      </c>
      <c r="O5" s="44" t="s">
        <v>56</v>
      </c>
      <c r="P5" s="44" t="s">
        <v>57</v>
      </c>
      <c r="Q5" s="44" t="s">
        <v>58</v>
      </c>
      <c r="R5" s="44" t="s">
        <v>59</v>
      </c>
      <c r="S5" s="44" t="s">
        <v>60</v>
      </c>
      <c r="T5" s="45" t="s">
        <v>61</v>
      </c>
      <c r="U5" s="46"/>
    </row>
    <row r="6" spans="1:21" x14ac:dyDescent="0.25">
      <c r="A6" s="48">
        <v>117</v>
      </c>
      <c r="B6" s="49">
        <v>90</v>
      </c>
      <c r="C6" s="49">
        <v>82</v>
      </c>
      <c r="D6" s="49">
        <v>279</v>
      </c>
      <c r="E6" s="49">
        <v>248</v>
      </c>
      <c r="F6" s="49">
        <v>114.5640539</v>
      </c>
      <c r="G6" s="49">
        <v>104</v>
      </c>
      <c r="H6" s="49">
        <v>341</v>
      </c>
      <c r="I6" s="49">
        <v>95.809144042485315</v>
      </c>
      <c r="J6" s="49">
        <v>71.723059844642691</v>
      </c>
      <c r="K6" s="49">
        <v>437</v>
      </c>
      <c r="L6" s="49">
        <v>429</v>
      </c>
      <c r="M6" s="49">
        <v>238</v>
      </c>
      <c r="N6" s="49">
        <v>141</v>
      </c>
      <c r="O6" s="49">
        <v>67</v>
      </c>
      <c r="P6" s="49">
        <v>104</v>
      </c>
      <c r="Q6" s="49">
        <v>376</v>
      </c>
      <c r="R6" s="49">
        <v>177</v>
      </c>
      <c r="S6" s="49">
        <v>115</v>
      </c>
      <c r="T6" s="9">
        <v>169</v>
      </c>
      <c r="U6" s="3"/>
    </row>
    <row r="7" spans="1:21" x14ac:dyDescent="0.25">
      <c r="A7" s="50">
        <v>189</v>
      </c>
      <c r="B7" s="51">
        <v>108</v>
      </c>
      <c r="C7" s="51">
        <v>156</v>
      </c>
      <c r="D7" s="51">
        <v>341</v>
      </c>
      <c r="E7" s="51">
        <v>259</v>
      </c>
      <c r="F7" s="51">
        <v>83</v>
      </c>
      <c r="G7" s="51">
        <v>110</v>
      </c>
      <c r="H7" s="51">
        <v>237</v>
      </c>
      <c r="I7" s="51"/>
      <c r="J7" s="51"/>
      <c r="K7" s="51">
        <v>276</v>
      </c>
      <c r="L7" s="51">
        <v>498</v>
      </c>
      <c r="M7" s="51">
        <v>301</v>
      </c>
      <c r="N7" s="51">
        <v>89.86676645</v>
      </c>
      <c r="O7" s="51">
        <v>79</v>
      </c>
      <c r="P7" s="51">
        <v>106</v>
      </c>
      <c r="Q7" s="51">
        <v>503</v>
      </c>
      <c r="R7" s="51">
        <v>241</v>
      </c>
      <c r="S7" s="51">
        <v>168</v>
      </c>
      <c r="T7" s="11">
        <v>200</v>
      </c>
      <c r="U7" s="3"/>
    </row>
    <row r="8" spans="1:21" x14ac:dyDescent="0.25">
      <c r="A8" s="50">
        <v>186</v>
      </c>
      <c r="B8" s="51">
        <v>224</v>
      </c>
      <c r="C8" s="51">
        <v>95</v>
      </c>
      <c r="D8" s="51">
        <v>182</v>
      </c>
      <c r="E8" s="51">
        <v>116</v>
      </c>
      <c r="F8" s="51">
        <v>67.957778230000002</v>
      </c>
      <c r="G8" s="51"/>
      <c r="H8" s="51">
        <v>237</v>
      </c>
      <c r="I8" s="51"/>
      <c r="J8" s="51"/>
      <c r="K8" s="51">
        <v>279</v>
      </c>
      <c r="L8" s="51">
        <v>460</v>
      </c>
      <c r="M8" s="51">
        <v>167</v>
      </c>
      <c r="N8" s="51"/>
      <c r="O8" s="51"/>
      <c r="P8" s="51">
        <v>66</v>
      </c>
      <c r="Q8" s="51">
        <v>335</v>
      </c>
      <c r="R8" s="51">
        <v>105</v>
      </c>
      <c r="S8" s="51">
        <v>182</v>
      </c>
      <c r="T8" s="11">
        <v>266</v>
      </c>
      <c r="U8" s="3"/>
    </row>
    <row r="9" spans="1:21" x14ac:dyDescent="0.25">
      <c r="A9" s="50">
        <v>84</v>
      </c>
      <c r="B9" s="51">
        <v>226</v>
      </c>
      <c r="C9" s="51"/>
      <c r="D9" s="51">
        <v>165</v>
      </c>
      <c r="E9" s="51">
        <v>136</v>
      </c>
      <c r="F9" s="51">
        <v>70</v>
      </c>
      <c r="G9" s="51"/>
      <c r="H9" s="51">
        <v>181</v>
      </c>
      <c r="I9" s="51"/>
      <c r="J9" s="51"/>
      <c r="K9" s="51">
        <v>778</v>
      </c>
      <c r="L9" s="51">
        <v>363</v>
      </c>
      <c r="M9" s="51">
        <v>90</v>
      </c>
      <c r="N9" s="51"/>
      <c r="O9" s="51"/>
      <c r="P9" s="51"/>
      <c r="Q9" s="51">
        <v>235</v>
      </c>
      <c r="R9" s="51">
        <v>288</v>
      </c>
      <c r="S9" s="51">
        <v>127</v>
      </c>
      <c r="T9" s="11">
        <v>160</v>
      </c>
      <c r="U9" s="3"/>
    </row>
    <row r="10" spans="1:21" x14ac:dyDescent="0.25">
      <c r="A10" s="50"/>
      <c r="B10" s="51"/>
      <c r="C10" s="51"/>
      <c r="D10" s="51">
        <v>224</v>
      </c>
      <c r="E10" s="51">
        <v>292</v>
      </c>
      <c r="F10" s="51">
        <v>65</v>
      </c>
      <c r="G10" s="51"/>
      <c r="H10" s="51">
        <v>452</v>
      </c>
      <c r="I10" s="51"/>
      <c r="J10" s="51"/>
      <c r="K10" s="51">
        <v>673</v>
      </c>
      <c r="L10" s="51">
        <v>411</v>
      </c>
      <c r="M10" s="51">
        <v>168.19433380000001</v>
      </c>
      <c r="N10" s="51"/>
      <c r="O10" s="51"/>
      <c r="P10" s="51"/>
      <c r="Q10" s="51">
        <v>456</v>
      </c>
      <c r="R10" s="51">
        <v>273</v>
      </c>
      <c r="S10" s="51"/>
      <c r="T10" s="11"/>
      <c r="U10" s="3"/>
    </row>
    <row r="11" spans="1:21" x14ac:dyDescent="0.25">
      <c r="A11" s="50"/>
      <c r="B11" s="51"/>
      <c r="C11" s="51"/>
      <c r="D11" s="51">
        <v>164</v>
      </c>
      <c r="E11" s="51">
        <v>151</v>
      </c>
      <c r="F11" s="51">
        <v>160</v>
      </c>
      <c r="G11" s="51"/>
      <c r="H11" s="51">
        <v>464</v>
      </c>
      <c r="I11" s="51"/>
      <c r="J11" s="51"/>
      <c r="K11" s="51">
        <v>221</v>
      </c>
      <c r="L11" s="51"/>
      <c r="M11" s="51">
        <v>154</v>
      </c>
      <c r="N11" s="51"/>
      <c r="O11" s="51"/>
      <c r="P11" s="51"/>
      <c r="Q11" s="51"/>
      <c r="R11" s="51">
        <v>159</v>
      </c>
      <c r="S11" s="51"/>
      <c r="T11" s="11"/>
      <c r="U11" s="3"/>
    </row>
    <row r="12" spans="1:21" x14ac:dyDescent="0.25">
      <c r="A12" s="50"/>
      <c r="B12" s="51"/>
      <c r="C12" s="52"/>
      <c r="D12" s="51">
        <v>153</v>
      </c>
      <c r="E12" s="51">
        <v>133</v>
      </c>
      <c r="F12" s="52"/>
      <c r="G12" s="51"/>
      <c r="H12" s="51">
        <v>265</v>
      </c>
      <c r="I12" s="52"/>
      <c r="J12" s="51"/>
      <c r="K12" s="51">
        <v>437</v>
      </c>
      <c r="L12" s="52"/>
      <c r="M12" s="51">
        <v>144</v>
      </c>
      <c r="N12" s="51"/>
      <c r="O12" s="52"/>
      <c r="P12" s="51"/>
      <c r="Q12" s="51"/>
      <c r="R12" s="52"/>
      <c r="S12" s="51"/>
      <c r="T12" s="11"/>
    </row>
    <row r="13" spans="1:21" x14ac:dyDescent="0.25">
      <c r="A13" s="50"/>
      <c r="B13" s="51"/>
      <c r="C13" s="52"/>
      <c r="D13" s="51">
        <v>126</v>
      </c>
      <c r="E13" s="51"/>
      <c r="F13" s="52"/>
      <c r="G13" s="51"/>
      <c r="H13" s="51">
        <v>265</v>
      </c>
      <c r="I13" s="52"/>
      <c r="J13" s="51"/>
      <c r="K13" s="51"/>
      <c r="L13" s="52"/>
      <c r="M13" s="51">
        <v>201</v>
      </c>
      <c r="N13" s="51"/>
      <c r="O13" s="52"/>
      <c r="P13" s="51"/>
      <c r="Q13" s="51"/>
      <c r="R13" s="52"/>
      <c r="S13" s="51"/>
      <c r="T13" s="11"/>
    </row>
    <row r="14" spans="1:21" x14ac:dyDescent="0.25">
      <c r="A14" s="50"/>
      <c r="B14" s="51"/>
      <c r="C14" s="52"/>
      <c r="D14" s="51">
        <v>243</v>
      </c>
      <c r="E14" s="51"/>
      <c r="F14" s="52"/>
      <c r="G14" s="51"/>
      <c r="H14" s="51">
        <v>137</v>
      </c>
      <c r="I14" s="52"/>
      <c r="J14" s="51"/>
      <c r="K14" s="51"/>
      <c r="L14" s="52"/>
      <c r="M14" s="51"/>
      <c r="N14" s="51"/>
      <c r="O14" s="52"/>
      <c r="P14" s="51"/>
      <c r="Q14" s="51"/>
      <c r="R14" s="52"/>
      <c r="S14" s="51"/>
      <c r="T14" s="11"/>
    </row>
    <row r="15" spans="1:21" x14ac:dyDescent="0.25">
      <c r="A15" s="53"/>
      <c r="B15" s="52"/>
      <c r="C15" s="52"/>
      <c r="D15" s="51">
        <v>263</v>
      </c>
      <c r="E15" s="52"/>
      <c r="F15" s="52"/>
      <c r="G15" s="52"/>
      <c r="H15" s="51">
        <v>226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4"/>
    </row>
    <row r="16" spans="1:21" x14ac:dyDescent="0.25">
      <c r="A16" s="53"/>
      <c r="B16" s="52"/>
      <c r="C16" s="52"/>
      <c r="D16" s="51">
        <v>138</v>
      </c>
      <c r="E16" s="52"/>
      <c r="F16" s="52"/>
      <c r="G16" s="52"/>
      <c r="H16" s="51">
        <v>348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4"/>
    </row>
    <row r="17" spans="1:20" x14ac:dyDescent="0.25">
      <c r="A17" s="53"/>
      <c r="B17" s="52"/>
      <c r="C17" s="52"/>
      <c r="D17" s="52"/>
      <c r="E17" s="52"/>
      <c r="F17" s="52"/>
      <c r="G17" s="52"/>
      <c r="H17" s="51">
        <v>429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4"/>
    </row>
    <row r="18" spans="1:20" x14ac:dyDescent="0.25">
      <c r="A18" s="53"/>
      <c r="B18" s="52"/>
      <c r="C18" s="52"/>
      <c r="D18" s="52"/>
      <c r="E18" s="52"/>
      <c r="F18" s="52"/>
      <c r="G18" s="52"/>
      <c r="H18" s="51">
        <v>323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4"/>
    </row>
    <row r="19" spans="1:20" x14ac:dyDescent="0.25">
      <c r="A19" s="53"/>
      <c r="B19" s="52"/>
      <c r="C19" s="52"/>
      <c r="D19" s="52"/>
      <c r="E19" s="52"/>
      <c r="F19" s="52"/>
      <c r="G19" s="52"/>
      <c r="H19" s="51">
        <v>430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4"/>
    </row>
    <row r="20" spans="1:20" x14ac:dyDescent="0.25">
      <c r="A20" s="53"/>
      <c r="B20" s="52"/>
      <c r="C20" s="52"/>
      <c r="D20" s="52"/>
      <c r="E20" s="52"/>
      <c r="F20" s="52"/>
      <c r="G20" s="52"/>
      <c r="H20" s="51">
        <v>264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4"/>
    </row>
    <row r="21" spans="1:20" x14ac:dyDescent="0.25">
      <c r="A21" s="53"/>
      <c r="B21" s="52"/>
      <c r="C21" s="52"/>
      <c r="D21" s="52"/>
      <c r="E21" s="52"/>
      <c r="F21" s="52"/>
      <c r="G21" s="52"/>
      <c r="H21" s="51">
        <v>322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4"/>
    </row>
    <row r="22" spans="1:20" x14ac:dyDescent="0.25">
      <c r="A22" s="53"/>
      <c r="B22" s="52"/>
      <c r="C22" s="52"/>
      <c r="D22" s="52"/>
      <c r="E22" s="52"/>
      <c r="F22" s="52"/>
      <c r="G22" s="52"/>
      <c r="H22" s="51">
        <v>395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4"/>
    </row>
    <row r="23" spans="1:20" x14ac:dyDescent="0.25">
      <c r="A23" s="53"/>
      <c r="B23" s="52"/>
      <c r="C23" s="52"/>
      <c r="D23" s="52"/>
      <c r="E23" s="52"/>
      <c r="F23" s="52"/>
      <c r="G23" s="52"/>
      <c r="H23" s="51">
        <v>298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4"/>
    </row>
    <row r="24" spans="1:20" x14ac:dyDescent="0.25">
      <c r="A24" s="53"/>
      <c r="B24" s="52"/>
      <c r="C24" s="52"/>
      <c r="D24" s="52"/>
      <c r="E24" s="52"/>
      <c r="F24" s="52"/>
      <c r="G24" s="52"/>
      <c r="H24" s="51">
        <v>341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4"/>
    </row>
    <row r="25" spans="1:20" x14ac:dyDescent="0.25">
      <c r="A25" s="53"/>
      <c r="B25" s="52"/>
      <c r="C25" s="52"/>
      <c r="D25" s="52"/>
      <c r="E25" s="52"/>
      <c r="F25" s="52"/>
      <c r="G25" s="52"/>
      <c r="H25" s="51">
        <v>532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4"/>
    </row>
    <row r="26" spans="1:20" x14ac:dyDescent="0.25">
      <c r="A26" s="53"/>
      <c r="B26" s="52"/>
      <c r="C26" s="52"/>
      <c r="D26" s="52"/>
      <c r="E26" s="52"/>
      <c r="F26" s="52"/>
      <c r="G26" s="52"/>
      <c r="H26" s="51">
        <v>253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4"/>
    </row>
    <row r="27" spans="1:20" x14ac:dyDescent="0.25">
      <c r="A27" s="53"/>
      <c r="B27" s="52"/>
      <c r="C27" s="52"/>
      <c r="D27" s="52"/>
      <c r="E27" s="52"/>
      <c r="F27" s="52"/>
      <c r="G27" s="52"/>
      <c r="H27" s="51">
        <v>428</v>
      </c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4"/>
    </row>
    <row r="28" spans="1:20" x14ac:dyDescent="0.25">
      <c r="A28" s="53"/>
      <c r="B28" s="52"/>
      <c r="C28" s="52"/>
      <c r="D28" s="52"/>
      <c r="E28" s="52"/>
      <c r="F28" s="52"/>
      <c r="G28" s="52"/>
      <c r="H28" s="51">
        <v>297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4"/>
    </row>
  </sheetData>
  <mergeCells count="2">
    <mergeCell ref="A1:C1"/>
    <mergeCell ref="A4:F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J35" sqref="J35"/>
    </sheetView>
  </sheetViews>
  <sheetFormatPr baseColWidth="10" defaultRowHeight="15" x14ac:dyDescent="0.25"/>
  <cols>
    <col min="1" max="1" width="22.85546875" customWidth="1"/>
  </cols>
  <sheetData>
    <row r="1" spans="1:14" ht="18.75" x14ac:dyDescent="0.3">
      <c r="A1" s="106" t="s">
        <v>66</v>
      </c>
      <c r="B1" s="106"/>
      <c r="C1" s="106"/>
    </row>
    <row r="4" spans="1:14" x14ac:dyDescent="0.25">
      <c r="A4" s="14" t="s">
        <v>63</v>
      </c>
      <c r="B4" s="14"/>
      <c r="C4" s="14"/>
    </row>
    <row r="5" spans="1:14" ht="15.75" thickBot="1" x14ac:dyDescent="0.3">
      <c r="A5" s="6" t="s">
        <v>29</v>
      </c>
      <c r="B5" s="104" t="s">
        <v>64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">
        <v>1E-3</v>
      </c>
      <c r="B6" s="4">
        <v>100</v>
      </c>
      <c r="C6" s="3">
        <v>100</v>
      </c>
      <c r="D6" s="3">
        <v>100</v>
      </c>
      <c r="E6" s="3">
        <v>100</v>
      </c>
      <c r="F6" s="3">
        <v>100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100</v>
      </c>
      <c r="M6" s="3">
        <v>100</v>
      </c>
      <c r="N6" s="3">
        <v>100</v>
      </c>
    </row>
    <row r="7" spans="1:14" x14ac:dyDescent="0.25">
      <c r="A7" s="3">
        <v>0.01</v>
      </c>
      <c r="B7" s="5"/>
      <c r="C7" s="3"/>
      <c r="D7" s="3"/>
      <c r="E7" s="3"/>
      <c r="F7" s="3"/>
      <c r="G7" s="3"/>
      <c r="H7" s="3">
        <v>132</v>
      </c>
      <c r="I7" s="3"/>
      <c r="J7" s="3"/>
      <c r="K7" s="3">
        <v>100</v>
      </c>
      <c r="L7" s="3"/>
      <c r="M7" s="3">
        <v>105</v>
      </c>
      <c r="N7" s="3"/>
    </row>
    <row r="8" spans="1:14" x14ac:dyDescent="0.25">
      <c r="A8" s="3">
        <v>0.03</v>
      </c>
      <c r="B8" s="5"/>
      <c r="C8" s="3"/>
      <c r="D8" s="3"/>
      <c r="E8" s="3"/>
      <c r="F8" s="3"/>
      <c r="G8" s="3"/>
      <c r="H8" s="3">
        <v>102</v>
      </c>
      <c r="I8" s="3"/>
      <c r="J8" s="3"/>
      <c r="K8" s="3">
        <v>145</v>
      </c>
      <c r="L8" s="3"/>
      <c r="M8" s="3">
        <v>87</v>
      </c>
      <c r="N8" s="3"/>
    </row>
    <row r="9" spans="1:14" x14ac:dyDescent="0.25">
      <c r="A9" s="3">
        <v>0.06</v>
      </c>
      <c r="B9" s="5"/>
      <c r="C9" s="3"/>
      <c r="D9" s="3"/>
      <c r="E9" s="3"/>
      <c r="F9" s="3"/>
      <c r="G9" s="3"/>
      <c r="H9" s="3">
        <v>103</v>
      </c>
      <c r="I9" s="3"/>
      <c r="J9" s="3"/>
      <c r="K9" s="3">
        <v>118</v>
      </c>
      <c r="L9" s="3"/>
      <c r="M9" s="3">
        <v>89</v>
      </c>
      <c r="N9" s="3"/>
    </row>
    <row r="10" spans="1:14" x14ac:dyDescent="0.25">
      <c r="A10" s="3">
        <v>0.1</v>
      </c>
      <c r="B10" s="5"/>
      <c r="C10" s="3"/>
      <c r="D10" s="3"/>
      <c r="E10" s="3"/>
      <c r="F10" s="3"/>
      <c r="G10" s="3"/>
      <c r="H10" s="3">
        <v>118</v>
      </c>
      <c r="I10" s="3">
        <v>127</v>
      </c>
      <c r="J10" s="3">
        <v>150</v>
      </c>
      <c r="K10" s="3">
        <v>122</v>
      </c>
      <c r="L10" s="3"/>
      <c r="M10" s="3">
        <v>108</v>
      </c>
      <c r="N10" s="3"/>
    </row>
    <row r="11" spans="1:14" x14ac:dyDescent="0.25">
      <c r="A11" s="3">
        <v>0.3</v>
      </c>
      <c r="B11" s="5"/>
      <c r="C11" s="3"/>
      <c r="D11" s="3"/>
      <c r="E11" s="3"/>
      <c r="F11" s="3"/>
      <c r="G11" s="3"/>
      <c r="H11" s="3"/>
      <c r="I11" s="3">
        <v>130</v>
      </c>
      <c r="J11" s="3">
        <v>163</v>
      </c>
      <c r="K11" s="3"/>
      <c r="L11" s="3"/>
      <c r="M11" s="3"/>
      <c r="N11" s="3"/>
    </row>
    <row r="12" spans="1:14" x14ac:dyDescent="0.25">
      <c r="A12" s="3">
        <v>0.5</v>
      </c>
      <c r="B12" s="5">
        <v>140</v>
      </c>
      <c r="C12" s="3">
        <v>92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0.6</v>
      </c>
      <c r="B13" s="5"/>
      <c r="C13" s="3"/>
      <c r="D13" s="3"/>
      <c r="E13" s="3"/>
      <c r="F13" s="3"/>
      <c r="G13" s="3"/>
      <c r="H13" s="3">
        <v>101</v>
      </c>
      <c r="I13" s="3">
        <v>113</v>
      </c>
      <c r="J13" s="3">
        <v>161</v>
      </c>
      <c r="K13" s="3">
        <v>135</v>
      </c>
      <c r="L13" s="3"/>
      <c r="M13" s="3">
        <v>121</v>
      </c>
      <c r="N13" s="3"/>
    </row>
    <row r="14" spans="1:14" x14ac:dyDescent="0.25">
      <c r="A14" s="3">
        <v>1</v>
      </c>
      <c r="B14" s="5">
        <v>152</v>
      </c>
      <c r="C14" s="3">
        <v>114</v>
      </c>
      <c r="D14" s="3">
        <v>158</v>
      </c>
      <c r="E14" s="3">
        <v>176</v>
      </c>
      <c r="F14" s="3">
        <v>139</v>
      </c>
      <c r="G14" s="3">
        <v>123</v>
      </c>
      <c r="H14" s="3"/>
      <c r="I14" s="3">
        <v>120</v>
      </c>
      <c r="J14" s="3">
        <v>184</v>
      </c>
      <c r="K14" s="3">
        <v>106</v>
      </c>
      <c r="L14" s="3"/>
      <c r="M14" s="3"/>
      <c r="N14" s="3"/>
    </row>
    <row r="15" spans="1:14" x14ac:dyDescent="0.25">
      <c r="A15" s="3">
        <v>3</v>
      </c>
      <c r="B15" s="5">
        <v>190</v>
      </c>
      <c r="C15" s="3">
        <v>109</v>
      </c>
      <c r="D15" s="3">
        <v>191</v>
      </c>
      <c r="E15" s="3">
        <v>198</v>
      </c>
      <c r="F15" s="3">
        <v>119</v>
      </c>
      <c r="G15" s="3">
        <v>107</v>
      </c>
      <c r="H15" s="3"/>
      <c r="I15" s="3"/>
      <c r="J15" s="3"/>
      <c r="K15" s="3"/>
      <c r="L15" s="3"/>
      <c r="M15" s="3"/>
      <c r="N15" s="3"/>
    </row>
    <row r="16" spans="1:14" x14ac:dyDescent="0.25">
      <c r="A16" s="3">
        <v>6</v>
      </c>
      <c r="B16" s="5">
        <v>178</v>
      </c>
      <c r="C16" s="3">
        <v>111</v>
      </c>
      <c r="D16" s="3">
        <v>149</v>
      </c>
      <c r="E16" s="3">
        <v>195</v>
      </c>
      <c r="F16" s="3">
        <v>140</v>
      </c>
      <c r="G16" s="3">
        <v>108</v>
      </c>
      <c r="H16" s="3">
        <v>115</v>
      </c>
      <c r="I16" s="3">
        <v>126</v>
      </c>
      <c r="J16" s="3">
        <v>178</v>
      </c>
      <c r="K16" s="3">
        <v>112</v>
      </c>
      <c r="L16" s="3"/>
      <c r="M16" s="3">
        <v>146</v>
      </c>
      <c r="N16" s="3"/>
    </row>
    <row r="17" spans="1:14" x14ac:dyDescent="0.25">
      <c r="A17" s="3">
        <v>10</v>
      </c>
      <c r="B17" s="5">
        <v>199</v>
      </c>
      <c r="C17" s="3">
        <v>123</v>
      </c>
      <c r="D17" s="3">
        <v>137</v>
      </c>
      <c r="E17" s="3">
        <v>198</v>
      </c>
      <c r="F17" s="3">
        <v>118</v>
      </c>
      <c r="G17" s="3">
        <v>119</v>
      </c>
      <c r="H17" s="3"/>
      <c r="I17" s="3"/>
      <c r="J17" s="3"/>
      <c r="K17" s="3"/>
      <c r="L17" s="3"/>
      <c r="M17" s="3"/>
      <c r="N17" s="3"/>
    </row>
    <row r="18" spans="1:14" x14ac:dyDescent="0.25">
      <c r="A18" s="3">
        <v>20</v>
      </c>
      <c r="B18" s="5">
        <v>178</v>
      </c>
      <c r="C18" s="3">
        <v>136</v>
      </c>
      <c r="D18" s="3"/>
      <c r="E18" s="3"/>
      <c r="F18" s="3"/>
      <c r="G18" s="3"/>
      <c r="H18" s="3">
        <v>136</v>
      </c>
      <c r="I18" s="3">
        <v>96</v>
      </c>
      <c r="J18" s="3">
        <v>201</v>
      </c>
      <c r="K18" s="3">
        <v>147</v>
      </c>
      <c r="L18" s="3">
        <v>164</v>
      </c>
      <c r="M18" s="3">
        <v>163</v>
      </c>
      <c r="N18" s="3">
        <v>150</v>
      </c>
    </row>
    <row r="19" spans="1:14" x14ac:dyDescent="0.25">
      <c r="A19" s="3">
        <v>50</v>
      </c>
      <c r="B19" s="5"/>
      <c r="C19" s="3"/>
      <c r="D19" s="3"/>
      <c r="E19" s="3">
        <v>187</v>
      </c>
      <c r="F19" s="3">
        <v>186</v>
      </c>
      <c r="G19" s="3">
        <v>134</v>
      </c>
      <c r="H19" s="3"/>
      <c r="I19" s="3"/>
      <c r="J19" s="3"/>
      <c r="K19" s="3"/>
      <c r="L19" s="3"/>
      <c r="M19" s="3"/>
      <c r="N19" s="3"/>
    </row>
    <row r="22" spans="1:14" x14ac:dyDescent="0.25">
      <c r="A22" s="109" t="s">
        <v>63</v>
      </c>
      <c r="B22" s="109"/>
      <c r="C22" s="109"/>
      <c r="D22" s="109"/>
    </row>
    <row r="23" spans="1:14" ht="15.75" thickBot="1" x14ac:dyDescent="0.3">
      <c r="A23" s="6" t="s">
        <v>29</v>
      </c>
      <c r="B23" s="104" t="s">
        <v>65</v>
      </c>
      <c r="C23" s="105"/>
      <c r="D23" s="105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3">
        <v>20</v>
      </c>
      <c r="B24" s="4">
        <v>107</v>
      </c>
      <c r="C24" s="3">
        <v>100</v>
      </c>
      <c r="D24" s="3">
        <v>135</v>
      </c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mergeCells count="4">
    <mergeCell ref="A1:C1"/>
    <mergeCell ref="B5:N5"/>
    <mergeCell ref="A22:D22"/>
    <mergeCell ref="B23:D2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K32" sqref="K32"/>
    </sheetView>
  </sheetViews>
  <sheetFormatPr baseColWidth="10" defaultRowHeight="15" x14ac:dyDescent="0.25"/>
  <cols>
    <col min="1" max="1" width="22.85546875" customWidth="1"/>
  </cols>
  <sheetData>
    <row r="1" spans="1:4" ht="18.75" x14ac:dyDescent="0.3">
      <c r="A1" s="106" t="s">
        <v>70</v>
      </c>
      <c r="B1" s="106"/>
      <c r="C1" s="106"/>
    </row>
    <row r="3" spans="1:4" x14ac:dyDescent="0.25">
      <c r="A3" s="109" t="s">
        <v>67</v>
      </c>
      <c r="B3" s="109"/>
      <c r="C3" s="109"/>
      <c r="D3" s="109"/>
    </row>
    <row r="4" spans="1:4" ht="15.75" thickBot="1" x14ac:dyDescent="0.3">
      <c r="A4" s="6" t="s">
        <v>68</v>
      </c>
      <c r="B4" s="104" t="s">
        <v>69</v>
      </c>
      <c r="C4" s="105"/>
      <c r="D4" s="105"/>
    </row>
    <row r="5" spans="1:4" x14ac:dyDescent="0.25">
      <c r="A5" s="3">
        <v>0.01</v>
      </c>
      <c r="B5" s="5">
        <v>100</v>
      </c>
      <c r="C5" s="7">
        <v>100</v>
      </c>
      <c r="D5" s="7">
        <v>100</v>
      </c>
    </row>
    <row r="6" spans="1:4" x14ac:dyDescent="0.25">
      <c r="A6" s="3">
        <v>0.1</v>
      </c>
      <c r="B6" s="5"/>
      <c r="C6" s="7"/>
      <c r="D6" s="7">
        <v>160</v>
      </c>
    </row>
    <row r="7" spans="1:4" x14ac:dyDescent="0.25">
      <c r="A7" s="3">
        <v>0.5</v>
      </c>
      <c r="B7" s="5"/>
      <c r="C7" s="7"/>
      <c r="D7" s="7">
        <v>125</v>
      </c>
    </row>
    <row r="8" spans="1:4" x14ac:dyDescent="0.25">
      <c r="A8" s="3">
        <v>1</v>
      </c>
      <c r="B8" s="5">
        <v>80</v>
      </c>
      <c r="C8" s="7">
        <v>74</v>
      </c>
      <c r="D8" s="7">
        <v>440</v>
      </c>
    </row>
    <row r="9" spans="1:4" x14ac:dyDescent="0.25">
      <c r="A9" s="3">
        <v>2.5</v>
      </c>
      <c r="B9" s="5">
        <v>729</v>
      </c>
      <c r="C9" s="7">
        <v>899</v>
      </c>
      <c r="D9" s="7">
        <v>418</v>
      </c>
    </row>
    <row r="10" spans="1:4" x14ac:dyDescent="0.25">
      <c r="A10" s="3">
        <v>10</v>
      </c>
      <c r="B10" s="5">
        <v>850</v>
      </c>
      <c r="C10" s="7">
        <v>825</v>
      </c>
      <c r="D10" s="7">
        <v>347</v>
      </c>
    </row>
    <row r="11" spans="1:4" x14ac:dyDescent="0.25">
      <c r="A11" s="3">
        <v>100</v>
      </c>
      <c r="B11" s="5">
        <v>664</v>
      </c>
      <c r="C11" s="7">
        <v>861</v>
      </c>
      <c r="D11" s="7"/>
    </row>
  </sheetData>
  <mergeCells count="3">
    <mergeCell ref="A1:C1"/>
    <mergeCell ref="A3:D3"/>
    <mergeCell ref="B4:D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A2" sqref="A2"/>
    </sheetView>
  </sheetViews>
  <sheetFormatPr baseColWidth="10" defaultRowHeight="15" x14ac:dyDescent="0.25"/>
  <cols>
    <col min="11" max="11" width="22.85546875" customWidth="1"/>
  </cols>
  <sheetData>
    <row r="1" spans="1:21" ht="18.75" x14ac:dyDescent="0.3">
      <c r="A1" s="106" t="s">
        <v>86</v>
      </c>
      <c r="B1" s="106"/>
      <c r="C1" s="106"/>
    </row>
    <row r="2" spans="1:21" ht="15.75" thickBot="1" x14ac:dyDescent="0.3"/>
    <row r="3" spans="1:21" ht="15.75" thickBot="1" x14ac:dyDescent="0.3">
      <c r="A3" s="107" t="s">
        <v>71</v>
      </c>
      <c r="B3" s="108"/>
      <c r="K3" s="55" t="s">
        <v>72</v>
      </c>
      <c r="L3" s="56"/>
    </row>
    <row r="4" spans="1:21" x14ac:dyDescent="0.25">
      <c r="K4" s="57"/>
      <c r="L4" s="57"/>
    </row>
    <row r="5" spans="1:21" x14ac:dyDescent="0.25">
      <c r="A5" s="109" t="s">
        <v>73</v>
      </c>
      <c r="B5" s="109"/>
      <c r="C5" s="109"/>
      <c r="D5" s="109"/>
      <c r="E5" s="109"/>
      <c r="F5" s="109"/>
      <c r="G5" s="109"/>
      <c r="K5" s="109" t="s">
        <v>74</v>
      </c>
      <c r="L5" s="109"/>
      <c r="M5" s="109"/>
      <c r="N5" s="109"/>
    </row>
    <row r="6" spans="1:21" ht="15.75" thickBot="1" x14ac:dyDescent="0.3">
      <c r="A6" s="1" t="s">
        <v>75</v>
      </c>
      <c r="B6" s="44" t="s">
        <v>76</v>
      </c>
      <c r="C6" s="44" t="s">
        <v>3</v>
      </c>
      <c r="D6" s="44" t="s">
        <v>77</v>
      </c>
      <c r="E6" s="44" t="s">
        <v>4</v>
      </c>
      <c r="F6" s="44" t="s">
        <v>78</v>
      </c>
      <c r="G6" s="44" t="s">
        <v>79</v>
      </c>
      <c r="H6" s="44" t="s">
        <v>80</v>
      </c>
      <c r="I6" s="44" t="s">
        <v>81</v>
      </c>
      <c r="K6" s="6" t="s">
        <v>29</v>
      </c>
      <c r="L6" s="104" t="s">
        <v>76</v>
      </c>
      <c r="M6" s="105"/>
      <c r="N6" s="105"/>
      <c r="O6" s="105"/>
      <c r="P6" s="105"/>
      <c r="Q6" s="105"/>
      <c r="R6" s="105"/>
    </row>
    <row r="7" spans="1:21" x14ac:dyDescent="0.25">
      <c r="A7" s="48">
        <v>75</v>
      </c>
      <c r="B7" s="49">
        <v>196</v>
      </c>
      <c r="C7" s="49">
        <v>341</v>
      </c>
      <c r="D7" s="49">
        <v>92</v>
      </c>
      <c r="E7" s="49">
        <v>105</v>
      </c>
      <c r="F7" s="49">
        <v>92</v>
      </c>
      <c r="G7" s="49">
        <v>160</v>
      </c>
      <c r="H7" s="49">
        <v>134</v>
      </c>
      <c r="I7" s="9">
        <v>181.7460365</v>
      </c>
      <c r="K7" s="3">
        <v>0.3</v>
      </c>
      <c r="L7" s="9">
        <v>100</v>
      </c>
      <c r="M7" s="10">
        <v>100</v>
      </c>
      <c r="N7" s="10">
        <v>100</v>
      </c>
      <c r="O7" s="10">
        <v>100</v>
      </c>
      <c r="P7" s="10">
        <v>100</v>
      </c>
      <c r="Q7" s="10">
        <v>100</v>
      </c>
      <c r="R7" s="10">
        <v>100</v>
      </c>
      <c r="S7" s="8"/>
      <c r="T7" s="8"/>
      <c r="U7" s="8"/>
    </row>
    <row r="8" spans="1:21" x14ac:dyDescent="0.25">
      <c r="A8" s="50">
        <v>44</v>
      </c>
      <c r="B8" s="51">
        <v>228</v>
      </c>
      <c r="C8" s="51">
        <v>237</v>
      </c>
      <c r="D8" s="51">
        <v>64</v>
      </c>
      <c r="E8" s="51">
        <v>93</v>
      </c>
      <c r="F8" s="51">
        <v>80</v>
      </c>
      <c r="G8" s="51">
        <v>315</v>
      </c>
      <c r="H8" s="51">
        <v>139</v>
      </c>
      <c r="I8" s="11">
        <v>405.45992150000001</v>
      </c>
      <c r="K8" s="3">
        <v>1</v>
      </c>
      <c r="L8" s="11">
        <v>98</v>
      </c>
      <c r="M8" s="10">
        <v>100</v>
      </c>
      <c r="N8" s="10">
        <v>116.9464842</v>
      </c>
      <c r="O8" s="10"/>
      <c r="P8" s="10"/>
      <c r="Q8" s="10"/>
      <c r="R8" s="10">
        <v>86.624111540000001</v>
      </c>
      <c r="S8" s="3"/>
      <c r="T8" s="3"/>
      <c r="U8" s="3"/>
    </row>
    <row r="9" spans="1:21" x14ac:dyDescent="0.25">
      <c r="A9" s="50">
        <v>53</v>
      </c>
      <c r="B9" s="51">
        <v>168</v>
      </c>
      <c r="C9" s="51">
        <v>237</v>
      </c>
      <c r="D9" s="51">
        <v>100</v>
      </c>
      <c r="E9" s="51">
        <v>117</v>
      </c>
      <c r="F9" s="51">
        <v>133</v>
      </c>
      <c r="G9" s="51">
        <v>456</v>
      </c>
      <c r="H9" s="51"/>
      <c r="I9" s="11">
        <v>145.96668890000001</v>
      </c>
      <c r="K9" s="3">
        <v>3</v>
      </c>
      <c r="L9" s="11">
        <v>82</v>
      </c>
      <c r="M9" s="10">
        <v>99</v>
      </c>
      <c r="N9" s="10">
        <v>116.4038001</v>
      </c>
      <c r="O9" s="10"/>
      <c r="P9" s="10"/>
      <c r="Q9" s="10"/>
      <c r="R9" s="10">
        <v>106.7209306</v>
      </c>
      <c r="S9" s="3"/>
      <c r="T9" s="3"/>
      <c r="U9" s="3"/>
    </row>
    <row r="10" spans="1:21" x14ac:dyDescent="0.25">
      <c r="A10" s="50">
        <v>97</v>
      </c>
      <c r="B10" s="51">
        <v>252</v>
      </c>
      <c r="C10" s="51">
        <v>181</v>
      </c>
      <c r="D10" s="51">
        <v>72</v>
      </c>
      <c r="E10" s="51">
        <v>135</v>
      </c>
      <c r="F10" s="51"/>
      <c r="G10" s="51">
        <v>247</v>
      </c>
      <c r="H10" s="51"/>
      <c r="I10" s="11">
        <v>346.67825809999999</v>
      </c>
      <c r="K10" s="3">
        <v>6</v>
      </c>
      <c r="L10" s="11">
        <v>120</v>
      </c>
      <c r="M10" s="10">
        <v>95</v>
      </c>
      <c r="N10" s="10">
        <v>119.011036</v>
      </c>
      <c r="O10" s="10"/>
      <c r="P10" s="10">
        <v>162</v>
      </c>
      <c r="Q10" s="10">
        <v>109.9726053</v>
      </c>
      <c r="R10" s="10">
        <v>86.759902740000001</v>
      </c>
      <c r="S10" s="3"/>
      <c r="T10" s="3"/>
      <c r="U10" s="3"/>
    </row>
    <row r="11" spans="1:21" x14ac:dyDescent="0.25">
      <c r="A11" s="50">
        <v>68.069692849999996</v>
      </c>
      <c r="B11" s="51">
        <v>212</v>
      </c>
      <c r="C11" s="51">
        <v>452</v>
      </c>
      <c r="D11" s="51"/>
      <c r="E11" s="51">
        <v>138</v>
      </c>
      <c r="F11" s="51"/>
      <c r="G11" s="51">
        <v>135</v>
      </c>
      <c r="H11" s="51"/>
      <c r="I11" s="11">
        <v>311</v>
      </c>
      <c r="K11" s="3">
        <v>10</v>
      </c>
      <c r="L11" s="11">
        <v>157</v>
      </c>
      <c r="M11" s="10">
        <v>167</v>
      </c>
      <c r="N11" s="10">
        <v>142</v>
      </c>
      <c r="O11" s="10">
        <v>171</v>
      </c>
      <c r="P11" s="10">
        <v>162</v>
      </c>
      <c r="Q11" s="10">
        <v>123</v>
      </c>
      <c r="R11" s="10">
        <v>123</v>
      </c>
      <c r="S11" s="3"/>
      <c r="T11" s="3"/>
      <c r="U11" s="3"/>
    </row>
    <row r="12" spans="1:21" x14ac:dyDescent="0.25">
      <c r="A12" s="50"/>
      <c r="B12" s="51">
        <v>173</v>
      </c>
      <c r="C12" s="51">
        <v>464</v>
      </c>
      <c r="D12" s="51"/>
      <c r="E12" s="51">
        <v>161</v>
      </c>
      <c r="F12" s="51"/>
      <c r="G12" s="51">
        <v>250</v>
      </c>
      <c r="H12" s="51"/>
      <c r="I12" s="11">
        <v>255.13825900000001</v>
      </c>
      <c r="K12" s="3">
        <v>20</v>
      </c>
      <c r="L12" s="11">
        <v>196</v>
      </c>
      <c r="M12" s="10">
        <v>228</v>
      </c>
      <c r="N12" s="10">
        <v>168</v>
      </c>
      <c r="O12" s="10">
        <v>252</v>
      </c>
      <c r="P12" s="10">
        <v>212</v>
      </c>
      <c r="Q12" s="10">
        <v>173</v>
      </c>
      <c r="R12" s="10">
        <v>181</v>
      </c>
      <c r="S12" s="3"/>
      <c r="T12" s="3"/>
      <c r="U12" s="3"/>
    </row>
    <row r="13" spans="1:21" x14ac:dyDescent="0.25">
      <c r="A13" s="50"/>
      <c r="B13" s="51">
        <v>181</v>
      </c>
      <c r="C13" s="51">
        <v>265</v>
      </c>
      <c r="D13" s="51"/>
      <c r="E13" s="51">
        <v>84</v>
      </c>
      <c r="F13" s="51"/>
      <c r="G13" s="51">
        <v>134</v>
      </c>
      <c r="H13" s="51"/>
      <c r="I13" s="11">
        <v>274.47759209999998</v>
      </c>
      <c r="K13" s="3"/>
      <c r="L13" s="7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50"/>
      <c r="B14" s="51"/>
      <c r="C14" s="51">
        <v>265</v>
      </c>
      <c r="D14" s="51"/>
      <c r="E14" s="51"/>
      <c r="F14" s="51"/>
      <c r="G14" s="51"/>
      <c r="H14" s="51"/>
      <c r="I14" s="11">
        <v>276</v>
      </c>
      <c r="K14" s="7"/>
      <c r="L14" s="7"/>
      <c r="M14" s="3"/>
      <c r="N14" s="3"/>
      <c r="O14" s="16"/>
      <c r="P14" s="3"/>
      <c r="Q14" s="3"/>
      <c r="R14" s="3"/>
      <c r="S14" s="3"/>
      <c r="T14" s="3"/>
      <c r="U14" s="3"/>
    </row>
    <row r="15" spans="1:21" x14ac:dyDescent="0.25">
      <c r="A15" s="50"/>
      <c r="B15" s="51"/>
      <c r="C15" s="51">
        <v>137</v>
      </c>
      <c r="D15" s="51"/>
      <c r="E15" s="51"/>
      <c r="F15" s="51"/>
      <c r="G15" s="51"/>
      <c r="H15" s="51"/>
      <c r="I15" s="11">
        <v>250.8119331</v>
      </c>
      <c r="K15" s="109" t="s">
        <v>74</v>
      </c>
      <c r="L15" s="109"/>
      <c r="M15" s="109"/>
      <c r="N15" s="109"/>
    </row>
    <row r="16" spans="1:21" ht="15.75" thickBot="1" x14ac:dyDescent="0.3">
      <c r="A16" s="50"/>
      <c r="B16" s="51"/>
      <c r="C16" s="51">
        <v>226</v>
      </c>
      <c r="D16" s="51"/>
      <c r="E16" s="51"/>
      <c r="F16" s="51"/>
      <c r="G16" s="51"/>
      <c r="H16" s="51"/>
      <c r="I16" s="11">
        <v>217.8816167</v>
      </c>
      <c r="K16" s="6" t="s">
        <v>29</v>
      </c>
      <c r="L16" s="104" t="s">
        <v>79</v>
      </c>
      <c r="M16" s="105"/>
      <c r="N16" s="105"/>
      <c r="O16" s="105"/>
      <c r="P16" s="105"/>
      <c r="Q16" s="105"/>
      <c r="R16" s="105"/>
    </row>
    <row r="17" spans="1:26" x14ac:dyDescent="0.25">
      <c r="A17" s="50"/>
      <c r="B17" s="51"/>
      <c r="C17" s="51">
        <v>348</v>
      </c>
      <c r="D17" s="51"/>
      <c r="E17" s="51"/>
      <c r="F17" s="51"/>
      <c r="G17" s="51"/>
      <c r="H17" s="51"/>
      <c r="I17" s="11">
        <v>184.805566</v>
      </c>
      <c r="K17" s="3">
        <v>0.3</v>
      </c>
      <c r="L17" s="4">
        <v>100</v>
      </c>
      <c r="M17" s="3">
        <v>100</v>
      </c>
      <c r="N17" s="3">
        <v>100</v>
      </c>
      <c r="O17" s="3">
        <v>100</v>
      </c>
      <c r="P17" s="3">
        <v>100</v>
      </c>
      <c r="Q17" s="3">
        <v>100</v>
      </c>
      <c r="R17" s="3">
        <v>100</v>
      </c>
    </row>
    <row r="18" spans="1:26" x14ac:dyDescent="0.25">
      <c r="A18" s="50"/>
      <c r="B18" s="51"/>
      <c r="C18" s="51">
        <v>429</v>
      </c>
      <c r="D18" s="51"/>
      <c r="E18" s="51"/>
      <c r="F18" s="51"/>
      <c r="G18" s="51"/>
      <c r="H18" s="51"/>
      <c r="I18" s="11">
        <v>255.13825900000001</v>
      </c>
      <c r="K18" s="3">
        <v>1</v>
      </c>
      <c r="L18" s="5">
        <v>51</v>
      </c>
      <c r="M18" s="3">
        <v>161</v>
      </c>
      <c r="N18" s="3">
        <v>134</v>
      </c>
      <c r="O18" s="3">
        <v>148</v>
      </c>
      <c r="P18" s="3">
        <v>79</v>
      </c>
      <c r="Q18" s="3">
        <v>102</v>
      </c>
      <c r="R18" s="3">
        <v>135</v>
      </c>
    </row>
    <row r="19" spans="1:26" x14ac:dyDescent="0.25">
      <c r="A19" s="50"/>
      <c r="B19" s="51"/>
      <c r="C19" s="51">
        <v>323</v>
      </c>
      <c r="D19" s="51"/>
      <c r="E19" s="51"/>
      <c r="F19" s="51"/>
      <c r="G19" s="51"/>
      <c r="H19" s="51"/>
      <c r="I19" s="11">
        <v>342.38537980000001</v>
      </c>
      <c r="K19" s="3">
        <v>3</v>
      </c>
      <c r="L19" s="5">
        <v>77</v>
      </c>
      <c r="M19" s="3">
        <v>199</v>
      </c>
      <c r="N19" s="3">
        <v>127</v>
      </c>
      <c r="O19" s="3">
        <v>215</v>
      </c>
      <c r="P19" s="3">
        <v>64</v>
      </c>
      <c r="Q19" s="3">
        <v>110</v>
      </c>
      <c r="R19" s="3">
        <v>62</v>
      </c>
    </row>
    <row r="20" spans="1:26" x14ac:dyDescent="0.25">
      <c r="A20" s="50"/>
      <c r="B20" s="51"/>
      <c r="C20" s="51">
        <v>298</v>
      </c>
      <c r="D20" s="51"/>
      <c r="E20" s="51"/>
      <c r="F20" s="51"/>
      <c r="G20" s="51"/>
      <c r="H20" s="51"/>
      <c r="I20" s="11">
        <v>164</v>
      </c>
      <c r="K20" s="3">
        <v>6</v>
      </c>
      <c r="L20" s="5">
        <v>161</v>
      </c>
      <c r="M20" s="3">
        <v>180</v>
      </c>
      <c r="N20" s="3"/>
      <c r="O20" s="3">
        <v>113</v>
      </c>
      <c r="P20" s="3">
        <v>95</v>
      </c>
      <c r="Q20" s="3">
        <v>227</v>
      </c>
      <c r="R20" s="3">
        <v>58</v>
      </c>
    </row>
    <row r="21" spans="1:26" x14ac:dyDescent="0.25">
      <c r="A21" s="50"/>
      <c r="B21" s="51"/>
      <c r="C21" s="51">
        <v>430</v>
      </c>
      <c r="D21" s="51"/>
      <c r="E21" s="51"/>
      <c r="F21" s="51"/>
      <c r="G21" s="51"/>
      <c r="H21" s="51"/>
      <c r="I21" s="11">
        <v>447</v>
      </c>
      <c r="K21" s="3">
        <v>10</v>
      </c>
      <c r="L21" s="5">
        <v>114</v>
      </c>
      <c r="M21" s="3">
        <v>257</v>
      </c>
      <c r="N21" s="3">
        <v>315</v>
      </c>
      <c r="O21" s="3">
        <v>204</v>
      </c>
      <c r="P21" s="3">
        <v>115</v>
      </c>
      <c r="Q21" s="3">
        <v>147</v>
      </c>
      <c r="R21" s="3"/>
    </row>
    <row r="22" spans="1:26" x14ac:dyDescent="0.25">
      <c r="A22" s="50"/>
      <c r="B22" s="51"/>
      <c r="C22" s="51">
        <v>264</v>
      </c>
      <c r="D22" s="51"/>
      <c r="E22" s="51"/>
      <c r="F22" s="51"/>
      <c r="G22" s="51"/>
      <c r="H22" s="51"/>
      <c r="I22" s="11"/>
      <c r="K22" s="3">
        <v>20</v>
      </c>
      <c r="L22" s="5">
        <v>160</v>
      </c>
      <c r="M22" s="3">
        <v>315</v>
      </c>
      <c r="N22" s="3">
        <v>456</v>
      </c>
      <c r="O22" s="3">
        <v>247</v>
      </c>
      <c r="P22" s="3">
        <v>135</v>
      </c>
      <c r="Q22" s="3">
        <v>250</v>
      </c>
      <c r="R22" s="3">
        <v>134</v>
      </c>
    </row>
    <row r="23" spans="1:26" x14ac:dyDescent="0.25">
      <c r="A23" s="50"/>
      <c r="B23" s="51"/>
      <c r="C23" s="51">
        <v>322</v>
      </c>
      <c r="D23" s="51"/>
      <c r="E23" s="51"/>
      <c r="F23" s="51"/>
      <c r="G23" s="51"/>
      <c r="H23" s="51"/>
      <c r="I23" s="11"/>
    </row>
    <row r="24" spans="1:26" x14ac:dyDescent="0.25">
      <c r="A24" s="50"/>
      <c r="B24" s="51"/>
      <c r="C24" s="51">
        <v>395</v>
      </c>
      <c r="D24" s="51"/>
      <c r="E24" s="51"/>
      <c r="F24" s="51"/>
      <c r="G24" s="51"/>
      <c r="H24" s="51"/>
      <c r="I24" s="11"/>
    </row>
    <row r="25" spans="1:26" x14ac:dyDescent="0.25">
      <c r="A25" s="50"/>
      <c r="B25" s="51"/>
      <c r="C25" s="51">
        <v>341</v>
      </c>
      <c r="D25" s="51"/>
      <c r="E25" s="51"/>
      <c r="F25" s="51"/>
      <c r="G25" s="51"/>
      <c r="H25" s="51"/>
      <c r="I25" s="11"/>
      <c r="K25" s="109" t="s">
        <v>74</v>
      </c>
      <c r="L25" s="109"/>
      <c r="M25" s="109"/>
      <c r="N25" s="109"/>
      <c r="O25" s="109"/>
    </row>
    <row r="26" spans="1:26" ht="15.75" thickBot="1" x14ac:dyDescent="0.3">
      <c r="A26" s="50"/>
      <c r="B26" s="51"/>
      <c r="C26" s="51">
        <v>532</v>
      </c>
      <c r="D26" s="51"/>
      <c r="E26" s="51"/>
      <c r="F26" s="51"/>
      <c r="G26" s="51"/>
      <c r="H26" s="51"/>
      <c r="I26" s="11"/>
      <c r="K26" s="6" t="s">
        <v>29</v>
      </c>
      <c r="L26" s="104" t="s">
        <v>81</v>
      </c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x14ac:dyDescent="0.25">
      <c r="A27" s="50"/>
      <c r="B27" s="51"/>
      <c r="C27" s="51">
        <v>253</v>
      </c>
      <c r="D27" s="51"/>
      <c r="E27" s="51"/>
      <c r="F27" s="51"/>
      <c r="G27" s="51"/>
      <c r="H27" s="51"/>
      <c r="I27" s="11"/>
      <c r="K27" s="3">
        <v>0.3</v>
      </c>
      <c r="L27" s="9">
        <v>100</v>
      </c>
      <c r="M27" s="12">
        <v>100</v>
      </c>
      <c r="N27" s="12">
        <v>100</v>
      </c>
      <c r="O27" s="12">
        <v>100</v>
      </c>
      <c r="P27" s="12">
        <v>100</v>
      </c>
      <c r="Q27" s="12">
        <v>100</v>
      </c>
      <c r="R27" s="12">
        <v>100</v>
      </c>
      <c r="S27" s="12">
        <v>100</v>
      </c>
      <c r="T27" s="12">
        <v>100</v>
      </c>
      <c r="U27" s="12">
        <v>100</v>
      </c>
      <c r="V27" s="12">
        <v>100</v>
      </c>
      <c r="W27" s="12"/>
      <c r="X27" s="12"/>
      <c r="Y27" s="12"/>
      <c r="Z27" s="12"/>
    </row>
    <row r="28" spans="1:26" x14ac:dyDescent="0.25">
      <c r="A28" s="50"/>
      <c r="B28" s="51"/>
      <c r="C28" s="51">
        <v>428</v>
      </c>
      <c r="D28" s="51"/>
      <c r="E28" s="51"/>
      <c r="F28" s="51"/>
      <c r="G28" s="51"/>
      <c r="H28" s="51"/>
      <c r="I28" s="11"/>
      <c r="K28" s="3">
        <v>1</v>
      </c>
      <c r="L28" s="11">
        <v>115.0243747</v>
      </c>
      <c r="M28" s="13">
        <v>88.183351479999999</v>
      </c>
      <c r="N28" s="13">
        <v>114.340929</v>
      </c>
      <c r="O28" s="13">
        <v>100.1003722</v>
      </c>
      <c r="P28" s="13">
        <v>127.56022780000001</v>
      </c>
      <c r="Q28" s="13">
        <v>107.0821344</v>
      </c>
      <c r="R28" s="13">
        <v>128.25050419999999</v>
      </c>
      <c r="S28" s="13">
        <v>111.5216264</v>
      </c>
      <c r="T28" s="13">
        <v>116.2011758</v>
      </c>
      <c r="U28" s="13">
        <v>179.23133329999999</v>
      </c>
      <c r="V28" s="13">
        <v>108.7522185</v>
      </c>
      <c r="W28" s="13">
        <v>107.0821344</v>
      </c>
      <c r="X28" s="13"/>
      <c r="Y28" s="13">
        <v>116</v>
      </c>
      <c r="Z28" s="13">
        <v>154</v>
      </c>
    </row>
    <row r="29" spans="1:26" x14ac:dyDescent="0.25">
      <c r="A29" s="50"/>
      <c r="B29" s="51"/>
      <c r="C29" s="51">
        <v>297</v>
      </c>
      <c r="D29" s="51"/>
      <c r="E29" s="51"/>
      <c r="F29" s="51"/>
      <c r="G29" s="51"/>
      <c r="H29" s="51"/>
      <c r="I29" s="11"/>
      <c r="K29" s="3">
        <v>3</v>
      </c>
      <c r="L29" s="11"/>
      <c r="M29" s="13">
        <v>59.066761700000001</v>
      </c>
      <c r="N29" s="13">
        <v>150.29312010000001</v>
      </c>
      <c r="O29" s="13">
        <v>151.4898905</v>
      </c>
      <c r="P29" s="13">
        <v>140.09807330000001</v>
      </c>
      <c r="Q29" s="13">
        <v>125.6038456</v>
      </c>
      <c r="R29" s="13">
        <v>141.55742069999999</v>
      </c>
      <c r="S29" s="13">
        <v>129.8888987</v>
      </c>
      <c r="T29" s="13">
        <v>134.35096329999999</v>
      </c>
      <c r="U29" s="13">
        <v>178.98688179999999</v>
      </c>
      <c r="V29" s="13">
        <v>111.15125020000001</v>
      </c>
      <c r="W29" s="13">
        <v>125.6038456</v>
      </c>
      <c r="X29" s="13"/>
      <c r="Y29" s="13">
        <v>142</v>
      </c>
      <c r="Z29" s="13">
        <v>226</v>
      </c>
    </row>
    <row r="30" spans="1:26" x14ac:dyDescent="0.25">
      <c r="K30" s="3">
        <v>6</v>
      </c>
      <c r="L30" s="11">
        <v>144.92127840000001</v>
      </c>
      <c r="M30" s="13">
        <v>157.54937459999999</v>
      </c>
      <c r="N30" s="13">
        <v>176.9531935</v>
      </c>
      <c r="O30" s="13">
        <v>138.33391040000001</v>
      </c>
      <c r="P30" s="13">
        <v>151.88306560000001</v>
      </c>
      <c r="Q30" s="13">
        <v>237.82688899999999</v>
      </c>
      <c r="R30" s="13">
        <v>151.21166289999999</v>
      </c>
      <c r="S30" s="13">
        <v>215.66940399999999</v>
      </c>
      <c r="T30" s="13">
        <v>161.94060759999999</v>
      </c>
      <c r="U30" s="13">
        <v>129.56623880000001</v>
      </c>
      <c r="V30" s="13">
        <v>178.8445122</v>
      </c>
      <c r="W30" s="13">
        <v>237.82688899999999</v>
      </c>
      <c r="X30" s="13"/>
      <c r="Y30" s="13">
        <v>137</v>
      </c>
      <c r="Z30" s="13">
        <v>173</v>
      </c>
    </row>
    <row r="31" spans="1:26" x14ac:dyDescent="0.25">
      <c r="K31" s="3">
        <v>10</v>
      </c>
      <c r="L31" s="11">
        <v>316.49524459999998</v>
      </c>
      <c r="M31" s="13">
        <v>79.710785709999996</v>
      </c>
      <c r="N31" s="13">
        <v>312.05935579999999</v>
      </c>
      <c r="O31" s="13">
        <v>189.1137665</v>
      </c>
      <c r="P31" s="13">
        <v>169</v>
      </c>
      <c r="Q31" s="13">
        <v>180.88861869999999</v>
      </c>
      <c r="R31" s="13">
        <v>216.34803389999999</v>
      </c>
      <c r="S31" s="13">
        <v>203</v>
      </c>
      <c r="T31" s="13">
        <v>202.4361772</v>
      </c>
      <c r="U31" s="13">
        <v>200.4789486</v>
      </c>
      <c r="V31" s="13">
        <v>171.1910713</v>
      </c>
      <c r="W31" s="13">
        <v>180.88861869999999</v>
      </c>
      <c r="X31" s="13">
        <v>259.02485910000001</v>
      </c>
      <c r="Y31" s="13">
        <v>140</v>
      </c>
      <c r="Z31" s="13">
        <v>418</v>
      </c>
    </row>
    <row r="32" spans="1:26" x14ac:dyDescent="0.25">
      <c r="K32" s="3">
        <v>20</v>
      </c>
      <c r="L32" s="11">
        <v>181.7460365</v>
      </c>
      <c r="M32" s="13">
        <v>405.45992150000001</v>
      </c>
      <c r="N32" s="13">
        <v>145.96668890000001</v>
      </c>
      <c r="O32" s="13">
        <v>346.67825809999999</v>
      </c>
      <c r="P32" s="13">
        <v>311</v>
      </c>
      <c r="Q32" s="13">
        <v>255.13825900000001</v>
      </c>
      <c r="R32" s="13">
        <v>274.47759209999998</v>
      </c>
      <c r="S32" s="13">
        <v>276</v>
      </c>
      <c r="T32" s="13">
        <v>250.8119331</v>
      </c>
      <c r="U32" s="13">
        <v>217.8816167</v>
      </c>
      <c r="V32" s="13">
        <v>184.805566</v>
      </c>
      <c r="W32" s="13">
        <v>255.13825900000001</v>
      </c>
      <c r="X32" s="13">
        <v>342.38537980000001</v>
      </c>
      <c r="Y32" s="13">
        <v>164</v>
      </c>
      <c r="Z32" s="13">
        <v>447</v>
      </c>
    </row>
    <row r="34" spans="1:12" ht="15.75" thickBot="1" x14ac:dyDescent="0.3"/>
    <row r="35" spans="1:12" ht="15.75" thickBot="1" x14ac:dyDescent="0.3">
      <c r="A35" s="107" t="s">
        <v>82</v>
      </c>
      <c r="B35" s="108"/>
    </row>
    <row r="37" spans="1:12" x14ac:dyDescent="0.25">
      <c r="A37" s="109" t="s">
        <v>83</v>
      </c>
      <c r="B37" s="109"/>
      <c r="C37" s="109"/>
      <c r="D37" s="109"/>
      <c r="E37" s="109"/>
      <c r="F37" s="109"/>
      <c r="G37" s="109"/>
    </row>
    <row r="38" spans="1:12" x14ac:dyDescent="0.25">
      <c r="A38" s="109" t="s">
        <v>84</v>
      </c>
      <c r="B38" s="109"/>
      <c r="C38" s="14"/>
      <c r="D38" s="117" t="s">
        <v>79</v>
      </c>
      <c r="E38" s="109"/>
      <c r="F38" s="14"/>
      <c r="G38" s="58"/>
      <c r="H38" s="8"/>
      <c r="I38" s="59"/>
      <c r="J38" s="59"/>
      <c r="K38" s="59"/>
      <c r="L38" s="59"/>
    </row>
    <row r="39" spans="1:12" ht="30.75" thickBot="1" x14ac:dyDescent="0.3">
      <c r="A39" s="1" t="s">
        <v>49</v>
      </c>
      <c r="B39" s="45" t="s">
        <v>53</v>
      </c>
      <c r="C39" s="46"/>
      <c r="D39" s="1" t="s">
        <v>52</v>
      </c>
      <c r="E39" s="45" t="s">
        <v>49</v>
      </c>
      <c r="G39" s="46"/>
      <c r="H39" s="46"/>
      <c r="I39" s="46"/>
      <c r="J39" s="46"/>
      <c r="K39" s="46"/>
      <c r="L39" s="46"/>
    </row>
    <row r="40" spans="1:12" x14ac:dyDescent="0.25">
      <c r="A40" s="3">
        <v>196</v>
      </c>
      <c r="B40" s="4">
        <v>146</v>
      </c>
      <c r="C40" s="60"/>
      <c r="D40" s="3">
        <v>318</v>
      </c>
      <c r="E40" s="4">
        <v>160</v>
      </c>
      <c r="G40" s="61"/>
      <c r="H40" s="61"/>
      <c r="I40" s="61"/>
      <c r="J40" s="61"/>
      <c r="K40" s="61"/>
      <c r="L40" s="61"/>
    </row>
    <row r="41" spans="1:12" x14ac:dyDescent="0.25">
      <c r="A41" s="3">
        <v>228</v>
      </c>
      <c r="B41" s="5">
        <v>170</v>
      </c>
      <c r="C41" s="60"/>
      <c r="D41" s="3">
        <v>219</v>
      </c>
      <c r="E41" s="5">
        <v>315</v>
      </c>
      <c r="G41" s="61"/>
      <c r="H41" s="61"/>
      <c r="I41" s="61"/>
      <c r="J41" s="61"/>
      <c r="K41" s="61"/>
      <c r="L41" s="61"/>
    </row>
    <row r="42" spans="1:12" x14ac:dyDescent="0.25">
      <c r="A42" s="3">
        <v>168</v>
      </c>
      <c r="B42" s="5">
        <v>233</v>
      </c>
      <c r="C42" s="60"/>
      <c r="D42" s="3">
        <v>137</v>
      </c>
      <c r="E42" s="5">
        <v>456</v>
      </c>
      <c r="G42" s="61"/>
      <c r="H42" s="61"/>
      <c r="I42" s="61"/>
      <c r="J42" s="61"/>
      <c r="K42" s="61"/>
      <c r="L42" s="61"/>
    </row>
    <row r="43" spans="1:12" x14ac:dyDescent="0.25">
      <c r="A43" s="3">
        <v>252</v>
      </c>
      <c r="B43" s="5">
        <v>243</v>
      </c>
      <c r="C43" s="60"/>
      <c r="D43" s="3">
        <v>403</v>
      </c>
      <c r="E43" s="5">
        <v>247</v>
      </c>
      <c r="G43" s="61"/>
      <c r="H43" s="61"/>
      <c r="I43" s="61"/>
      <c r="J43" s="61"/>
      <c r="K43" s="61"/>
      <c r="L43" s="61"/>
    </row>
    <row r="44" spans="1:12" x14ac:dyDescent="0.25">
      <c r="A44" s="3">
        <v>212</v>
      </c>
      <c r="B44" s="5">
        <v>149</v>
      </c>
      <c r="C44" s="60"/>
      <c r="D44" s="3">
        <v>533</v>
      </c>
      <c r="E44" s="5">
        <v>135</v>
      </c>
      <c r="G44" s="61"/>
      <c r="H44" s="61"/>
      <c r="I44" s="61"/>
      <c r="J44" s="61"/>
      <c r="K44" s="61"/>
      <c r="L44" s="61"/>
    </row>
    <row r="45" spans="1:12" x14ac:dyDescent="0.25">
      <c r="A45" s="3">
        <v>173</v>
      </c>
      <c r="B45" s="11"/>
      <c r="C45" s="60"/>
      <c r="D45" s="3">
        <v>568</v>
      </c>
      <c r="E45" s="11">
        <v>250</v>
      </c>
      <c r="G45" s="61"/>
      <c r="H45" s="60"/>
      <c r="I45" s="61"/>
      <c r="J45" s="60"/>
      <c r="K45" s="61"/>
      <c r="L45" s="60"/>
    </row>
    <row r="46" spans="1:12" x14ac:dyDescent="0.25">
      <c r="A46" s="3">
        <v>181</v>
      </c>
      <c r="B46" s="11"/>
      <c r="C46" s="60"/>
      <c r="D46" s="3">
        <v>316</v>
      </c>
      <c r="E46" s="11">
        <v>134</v>
      </c>
      <c r="G46" s="61"/>
      <c r="H46" s="60"/>
      <c r="I46" s="61"/>
      <c r="J46" s="60"/>
      <c r="K46" s="61"/>
      <c r="L46" s="60"/>
    </row>
    <row r="47" spans="1:12" x14ac:dyDescent="0.25">
      <c r="A47" s="13"/>
      <c r="B47" s="13"/>
      <c r="C47" s="60"/>
    </row>
    <row r="48" spans="1:12" x14ac:dyDescent="0.25">
      <c r="A48" s="13"/>
      <c r="B48" s="13"/>
      <c r="C48" s="60"/>
    </row>
    <row r="49" spans="1:10" x14ac:dyDescent="0.25">
      <c r="A49" s="109" t="s">
        <v>85</v>
      </c>
      <c r="B49" s="109"/>
      <c r="C49" s="109"/>
      <c r="D49" s="109"/>
      <c r="E49" s="109"/>
      <c r="F49" s="109"/>
    </row>
    <row r="50" spans="1:10" x14ac:dyDescent="0.25">
      <c r="A50" s="117" t="s">
        <v>81</v>
      </c>
      <c r="B50" s="118"/>
      <c r="C50" s="118"/>
      <c r="D50" s="118"/>
      <c r="E50" s="118"/>
      <c r="F50" s="118"/>
      <c r="G50" s="118"/>
      <c r="H50" s="118"/>
      <c r="I50" s="118"/>
      <c r="J50" s="118"/>
    </row>
    <row r="51" spans="1:10" ht="30.75" thickBot="1" x14ac:dyDescent="0.3">
      <c r="A51" s="44" t="s">
        <v>53</v>
      </c>
      <c r="B51" s="62" t="s">
        <v>58</v>
      </c>
      <c r="C51" s="44" t="s">
        <v>52</v>
      </c>
      <c r="D51" s="62" t="s">
        <v>46</v>
      </c>
      <c r="E51" s="44" t="s">
        <v>49</v>
      </c>
      <c r="F51" s="62" t="s">
        <v>42</v>
      </c>
      <c r="G51" s="44" t="s">
        <v>43</v>
      </c>
      <c r="H51" s="62" t="s">
        <v>45</v>
      </c>
      <c r="I51" s="44" t="s">
        <v>59</v>
      </c>
      <c r="J51" s="44" t="s">
        <v>60</v>
      </c>
    </row>
    <row r="52" spans="1:10" x14ac:dyDescent="0.25">
      <c r="A52" s="48">
        <v>239</v>
      </c>
      <c r="B52" s="49">
        <v>312</v>
      </c>
      <c r="C52" s="49">
        <v>249</v>
      </c>
      <c r="D52" s="49">
        <v>224</v>
      </c>
      <c r="E52" s="49">
        <v>181.7460365</v>
      </c>
      <c r="F52" s="49">
        <v>459</v>
      </c>
      <c r="G52" s="49">
        <v>168</v>
      </c>
      <c r="H52" s="49">
        <v>275</v>
      </c>
      <c r="I52" s="49">
        <v>172</v>
      </c>
      <c r="J52" s="9">
        <v>234</v>
      </c>
    </row>
    <row r="53" spans="1:10" x14ac:dyDescent="0.25">
      <c r="A53" s="50">
        <v>279.33343059999999</v>
      </c>
      <c r="B53" s="51">
        <v>292</v>
      </c>
      <c r="C53" s="51">
        <v>580</v>
      </c>
      <c r="D53" s="51">
        <v>275</v>
      </c>
      <c r="E53" s="51">
        <v>405.45992150000001</v>
      </c>
      <c r="F53" s="51">
        <v>133.30000000000001</v>
      </c>
      <c r="G53" s="51">
        <v>189</v>
      </c>
      <c r="H53" s="51">
        <v>152</v>
      </c>
      <c r="I53" s="51">
        <v>289</v>
      </c>
      <c r="J53" s="11">
        <v>150</v>
      </c>
    </row>
    <row r="54" spans="1:10" x14ac:dyDescent="0.25">
      <c r="A54" s="50">
        <v>383.9465927</v>
      </c>
      <c r="B54" s="51">
        <v>529</v>
      </c>
      <c r="C54" s="51">
        <v>459</v>
      </c>
      <c r="D54" s="51">
        <v>337</v>
      </c>
      <c r="E54" s="51">
        <v>145.96668890000001</v>
      </c>
      <c r="F54" s="51">
        <v>208</v>
      </c>
      <c r="G54" s="51">
        <v>240</v>
      </c>
      <c r="H54" s="51">
        <v>163</v>
      </c>
      <c r="I54" s="51">
        <v>179</v>
      </c>
      <c r="J54" s="11">
        <v>190</v>
      </c>
    </row>
    <row r="55" spans="1:10" x14ac:dyDescent="0.25">
      <c r="A55" s="50">
        <v>557.29788970000004</v>
      </c>
      <c r="B55" s="51">
        <v>310</v>
      </c>
      <c r="C55" s="51">
        <v>277</v>
      </c>
      <c r="D55" s="51">
        <v>400</v>
      </c>
      <c r="E55" s="51">
        <v>346.67825809999999</v>
      </c>
      <c r="F55" s="51">
        <v>213.4552735</v>
      </c>
      <c r="G55" s="51">
        <v>185</v>
      </c>
      <c r="H55" s="51">
        <v>320</v>
      </c>
      <c r="I55" s="51">
        <v>124</v>
      </c>
      <c r="J55" s="11">
        <v>172</v>
      </c>
    </row>
    <row r="56" spans="1:10" x14ac:dyDescent="0.25">
      <c r="A56" s="50">
        <v>289.91664470000001</v>
      </c>
      <c r="B56" s="51">
        <v>679</v>
      </c>
      <c r="C56" s="51">
        <v>385.40064519999999</v>
      </c>
      <c r="D56" s="51">
        <v>284</v>
      </c>
      <c r="E56" s="51">
        <v>311</v>
      </c>
      <c r="F56" s="51">
        <v>151</v>
      </c>
      <c r="G56" s="51">
        <v>310</v>
      </c>
      <c r="H56" s="51">
        <v>176</v>
      </c>
      <c r="I56" s="51">
        <v>155</v>
      </c>
      <c r="J56" s="11">
        <v>188</v>
      </c>
    </row>
    <row r="57" spans="1:10" x14ac:dyDescent="0.25">
      <c r="A57" s="50">
        <v>386.84397339999998</v>
      </c>
      <c r="B57" s="51">
        <v>363</v>
      </c>
      <c r="C57" s="51">
        <v>576</v>
      </c>
      <c r="D57" s="51">
        <v>259</v>
      </c>
      <c r="E57" s="51">
        <v>255.13825900000001</v>
      </c>
      <c r="F57" s="51">
        <v>337</v>
      </c>
      <c r="G57" s="51"/>
      <c r="H57" s="51">
        <v>184</v>
      </c>
      <c r="I57" s="51">
        <v>205</v>
      </c>
      <c r="J57" s="11">
        <v>135</v>
      </c>
    </row>
    <row r="58" spans="1:10" x14ac:dyDescent="0.25">
      <c r="A58" s="50">
        <v>556</v>
      </c>
      <c r="B58" s="51">
        <v>199</v>
      </c>
      <c r="C58" s="51">
        <v>322</v>
      </c>
      <c r="D58" s="51">
        <v>336</v>
      </c>
      <c r="E58" s="51">
        <v>274.47759209999998</v>
      </c>
      <c r="F58" s="51"/>
      <c r="G58" s="51"/>
      <c r="H58" s="51">
        <v>239</v>
      </c>
      <c r="I58" s="51">
        <v>138</v>
      </c>
      <c r="J58" s="11"/>
    </row>
    <row r="59" spans="1:10" x14ac:dyDescent="0.25">
      <c r="A59" s="50">
        <v>503</v>
      </c>
      <c r="B59" s="51"/>
      <c r="C59" s="63">
        <v>216</v>
      </c>
      <c r="D59" s="52">
        <v>477</v>
      </c>
      <c r="E59" s="52">
        <v>276</v>
      </c>
      <c r="F59" s="52"/>
      <c r="G59" s="52"/>
      <c r="H59" s="52">
        <v>184</v>
      </c>
      <c r="I59" s="52"/>
      <c r="J59" s="54"/>
    </row>
    <row r="60" spans="1:10" x14ac:dyDescent="0.25">
      <c r="A60" s="50"/>
      <c r="B60" s="51"/>
      <c r="C60" s="63"/>
      <c r="D60" s="52">
        <v>306</v>
      </c>
      <c r="E60" s="52">
        <v>250.8119331</v>
      </c>
      <c r="F60" s="52"/>
      <c r="G60" s="52"/>
      <c r="H60" s="52"/>
      <c r="I60" s="52"/>
      <c r="J60" s="54"/>
    </row>
    <row r="61" spans="1:10" x14ac:dyDescent="0.25">
      <c r="A61" s="50"/>
      <c r="B61" s="51"/>
      <c r="C61" s="63"/>
      <c r="D61" s="52"/>
      <c r="E61" s="52">
        <v>217.8816167</v>
      </c>
      <c r="F61" s="52"/>
      <c r="G61" s="52"/>
      <c r="H61" s="52"/>
      <c r="I61" s="52"/>
      <c r="J61" s="54"/>
    </row>
    <row r="62" spans="1:10" x14ac:dyDescent="0.25">
      <c r="A62" s="50"/>
      <c r="B62" s="51"/>
      <c r="C62" s="63"/>
      <c r="D62" s="52"/>
      <c r="E62" s="52">
        <v>184.805566</v>
      </c>
      <c r="F62" s="52"/>
      <c r="G62" s="52"/>
      <c r="H62" s="52"/>
      <c r="I62" s="52"/>
      <c r="J62" s="54"/>
    </row>
    <row r="63" spans="1:10" x14ac:dyDescent="0.25">
      <c r="A63" s="53"/>
      <c r="B63" s="52"/>
      <c r="C63" s="52"/>
      <c r="D63" s="52"/>
      <c r="E63" s="52">
        <v>255.13825900000001</v>
      </c>
      <c r="F63" s="52"/>
      <c r="G63" s="52"/>
      <c r="H63" s="52"/>
      <c r="I63" s="52"/>
      <c r="J63" s="54"/>
    </row>
    <row r="64" spans="1:10" x14ac:dyDescent="0.25">
      <c r="A64" s="53"/>
      <c r="B64" s="52"/>
      <c r="C64" s="52"/>
      <c r="D64" s="52"/>
      <c r="E64" s="52">
        <v>342.38537980000001</v>
      </c>
      <c r="F64" s="52"/>
      <c r="G64" s="52"/>
      <c r="H64" s="52"/>
      <c r="I64" s="52"/>
      <c r="J64" s="54"/>
    </row>
    <row r="65" spans="1:10" x14ac:dyDescent="0.25">
      <c r="A65" s="53"/>
      <c r="B65" s="52"/>
      <c r="C65" s="52"/>
      <c r="D65" s="52"/>
      <c r="E65" s="52">
        <v>164</v>
      </c>
      <c r="F65" s="52"/>
      <c r="G65" s="52"/>
      <c r="H65" s="52"/>
      <c r="I65" s="52"/>
      <c r="J65" s="54"/>
    </row>
    <row r="66" spans="1:10" x14ac:dyDescent="0.25">
      <c r="A66" s="53"/>
      <c r="B66" s="52"/>
      <c r="C66" s="52"/>
      <c r="D66" s="52"/>
      <c r="E66" s="52">
        <v>447</v>
      </c>
      <c r="F66" s="52"/>
      <c r="G66" s="52"/>
      <c r="H66" s="52"/>
      <c r="I66" s="52"/>
      <c r="J66" s="54"/>
    </row>
  </sheetData>
  <mergeCells count="15">
    <mergeCell ref="A49:F49"/>
    <mergeCell ref="A50:J50"/>
    <mergeCell ref="L16:R16"/>
    <mergeCell ref="K25:O25"/>
    <mergeCell ref="L26:Z26"/>
    <mergeCell ref="A35:B35"/>
    <mergeCell ref="A37:G37"/>
    <mergeCell ref="A38:B38"/>
    <mergeCell ref="D38:E38"/>
    <mergeCell ref="K15:N15"/>
    <mergeCell ref="A1:C1"/>
    <mergeCell ref="A3:B3"/>
    <mergeCell ref="A5:G5"/>
    <mergeCell ref="K5:N5"/>
    <mergeCell ref="L6:R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Figure 1</vt:lpstr>
      <vt:lpstr>Figure 1-figure supplement 4</vt:lpstr>
      <vt:lpstr>Figure 1-figure supplement 5</vt:lpstr>
      <vt:lpstr>Figure 1-figure supplement 6</vt:lpstr>
      <vt:lpstr>Figure 2</vt:lpstr>
      <vt:lpstr>Figure 3</vt:lpstr>
      <vt:lpstr>Figure 4</vt:lpstr>
      <vt:lpstr>Figure 4-figure supplement 1</vt:lpstr>
      <vt:lpstr>Figure 5</vt:lpstr>
      <vt:lpstr>Figure 5-supplement 1</vt:lpstr>
      <vt:lpstr>Figure 5-figure supplement 1</vt:lpstr>
      <vt:lpstr>Figure 5-figure supplement 2</vt:lpstr>
      <vt:lpstr>Figure 5-figure supplement 3</vt:lpstr>
      <vt:lpstr>Figure 5-figure supplement 4</vt:lpstr>
      <vt:lpstr>Figure 6</vt:lpstr>
      <vt:lpstr>Figure 6-figure supplement 1</vt:lpstr>
      <vt:lpstr>Figure 6-figure supplement 2</vt:lpstr>
      <vt:lpstr>Figure 6-figure supplement 3</vt:lpstr>
      <vt:lpstr>Figure 7</vt:lpstr>
      <vt:lpstr>Figure 7-figure supplement 1</vt:lpstr>
      <vt:lpstr>Figure 7-figure supplement 2</vt:lpstr>
      <vt:lpstr>Figure 8</vt:lpstr>
      <vt:lpstr>Figure 9</vt:lpstr>
      <vt:lpstr>Figure 10</vt:lpstr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</dc:creator>
  <cp:lastModifiedBy>SB</cp:lastModifiedBy>
  <dcterms:created xsi:type="dcterms:W3CDTF">2024-11-05T13:39:31Z</dcterms:created>
  <dcterms:modified xsi:type="dcterms:W3CDTF">2024-11-08T10:31:06Z</dcterms:modified>
</cp:coreProperties>
</file>