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sy4b/Desktop/CMV_paper_revision1/"/>
    </mc:Choice>
  </mc:AlternateContent>
  <xr:revisionPtr revIDLastSave="0" documentId="13_ncr:1_{CBF09ABC-9931-294A-B600-46254D286E14}" xr6:coauthVersionLast="47" xr6:coauthVersionMax="47" xr10:uidLastSave="{00000000-0000-0000-0000-000000000000}"/>
  <bookViews>
    <workbookView xWindow="380" yWindow="760" windowWidth="31740" windowHeight="19380" xr2:uid="{8B70FDBC-2FC9-2F4B-8775-16E8E9FDAD54}"/>
  </bookViews>
  <sheets>
    <sheet name="README" sheetId="11" r:id="rId1"/>
    <sheet name="FitHiChIP loop calling" sheetId="4" r:id="rId2"/>
    <sheet name="Loop overlap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8" l="1"/>
  <c r="C11" i="8"/>
  <c r="G14" i="8"/>
  <c r="G13" i="8"/>
  <c r="G12" i="8"/>
  <c r="D14" i="8"/>
  <c r="D13" i="8"/>
  <c r="D12" i="8"/>
  <c r="E11" i="8"/>
  <c r="F11" i="8"/>
  <c r="G11" i="8" s="1"/>
  <c r="G5" i="8"/>
  <c r="D5" i="8"/>
  <c r="G4" i="8"/>
  <c r="D4" i="8"/>
  <c r="D11" i="8" l="1"/>
  <c r="G3" i="8"/>
  <c r="D3" i="8"/>
</calcChain>
</file>

<file path=xl/sharedStrings.xml><?xml version="1.0" encoding="utf-8"?>
<sst xmlns="http://schemas.openxmlformats.org/spreadsheetml/2006/main" count="61" uniqueCount="39">
  <si>
    <t>replicate</t>
  </si>
  <si>
    <t>combined</t>
  </si>
  <si>
    <t>Uninfected</t>
  </si>
  <si>
    <t>A</t>
  </si>
  <si>
    <t>B</t>
  </si>
  <si>
    <t>C</t>
  </si>
  <si>
    <t># of loops
(not merged)</t>
  </si>
  <si>
    <t># of loops
(merged)</t>
  </si>
  <si>
    <t>Merged means that adjacent loops are merged</t>
  </si>
  <si>
    <t>valid pairs</t>
  </si>
  <si>
    <t>cell type</t>
  </si>
  <si>
    <t>FDR &lt; 0.05, bin size = 10kb</t>
  </si>
  <si>
    <t>median distance</t>
  </si>
  <si>
    <t>FDR &lt; 0.001, bin size = 10kb</t>
  </si>
  <si>
    <t>FDR &lt; 0.01, bin size = 10kb</t>
  </si>
  <si>
    <t>Loop FDR</t>
  </si>
  <si>
    <t>Uninfected: total loops</t>
  </si>
  <si>
    <t>The looping events used in the paper used a FDR &lt; 0.01 and a bin size of 10kb</t>
  </si>
  <si>
    <t>Median distance is of all loops</t>
  </si>
  <si>
    <t>HCMV: total loops</t>
  </si>
  <si>
    <t>HCMV</t>
  </si>
  <si>
    <t>The looping events used in the paper used an FDR &lt; 0.01</t>
  </si>
  <si>
    <t>% of loops that are unique to uninfected</t>
  </si>
  <si>
    <t>% of loops that are unique to HCMV</t>
  </si>
  <si>
    <t># of loops that are unique to HCMV</t>
  </si>
  <si>
    <t># of loops that are unique to uninfected</t>
  </si>
  <si>
    <t>Input pairs</t>
  </si>
  <si>
    <t>All</t>
  </si>
  <si>
    <t>140 million</t>
  </si>
  <si>
    <t>125 million</t>
  </si>
  <si>
    <t>100 million</t>
  </si>
  <si>
    <t>Human cytomegalovirus extensively re-organizes the human genome, diminishing TEAD1 transcription factor activity</t>
  </si>
  <si>
    <t>Comments, additions, or subtractions should be addressed to the corresponding authors:</t>
  </si>
  <si>
    <t>Leah Kottyan (Leah.Kottyan@cchmc.org)</t>
  </si>
  <si>
    <t>Matt Weirauch (Matthew.Weirauch@cchmc.org)</t>
  </si>
  <si>
    <t>The FitHiCHIP loop calling tab shows the number of loops called.</t>
  </si>
  <si>
    <t xml:space="preserve">This document contains the number of loops called and the differential looping analysis summary in uninfected and infected cells </t>
  </si>
  <si>
    <t>Loop overlaps tab shows the number of  loops that are shared between infection states or unique to a particular infection state.</t>
  </si>
  <si>
    <t>There were 146 million input pairs for HCMV and 165 million for uninfected. These were the input pairs used in the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</si>
</sst>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5" xfId="0" applyBorder="1"/>
    <xf numFmtId="0" fontId="0" fillId="0" borderId="0" xfId="0" applyAlignment="1">
      <alignment horizontal="left"/>
    </xf>
    <xf numFmtId="3" fontId="0" fillId="0" borderId="0" xfId="0" applyNumberFormat="1"/>
    <xf numFmtId="3" fontId="0" fillId="0" borderId="7" xfId="0" applyNumberFormat="1" applyBorder="1"/>
    <xf numFmtId="0" fontId="2" fillId="0" borderId="0" xfId="0" applyFont="1"/>
    <xf numFmtId="0" fontId="1" fillId="0" borderId="5" xfId="0" applyFont="1" applyBorder="1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1" fillId="0" borderId="8" xfId="0" applyFont="1" applyBorder="1"/>
    <xf numFmtId="0" fontId="1" fillId="0" borderId="9" xfId="0" applyFont="1" applyBorder="1" applyAlignment="1">
      <alignment horizontal="left"/>
    </xf>
    <xf numFmtId="3" fontId="0" fillId="3" borderId="12" xfId="0" applyNumberFormat="1" applyFill="1" applyBorder="1"/>
    <xf numFmtId="3" fontId="0" fillId="3" borderId="7" xfId="0" applyNumberFormat="1" applyFill="1" applyBorder="1"/>
    <xf numFmtId="3" fontId="1" fillId="3" borderId="7" xfId="0" applyNumberFormat="1" applyFont="1" applyFill="1" applyBorder="1"/>
    <xf numFmtId="3" fontId="1" fillId="3" borderId="11" xfId="0" applyNumberFormat="1" applyFont="1" applyFill="1" applyBorder="1"/>
    <xf numFmtId="0" fontId="0" fillId="0" borderId="0" xfId="0" applyAlignment="1">
      <alignment vertical="top"/>
    </xf>
    <xf numFmtId="3" fontId="0" fillId="3" borderId="6" xfId="0" applyNumberFormat="1" applyFill="1" applyBorder="1"/>
    <xf numFmtId="3" fontId="1" fillId="3" borderId="6" xfId="0" applyNumberFormat="1" applyFont="1" applyFill="1" applyBorder="1"/>
    <xf numFmtId="3" fontId="1" fillId="3" borderId="10" xfId="0" applyNumberFormat="1" applyFont="1" applyFill="1" applyBorder="1"/>
    <xf numFmtId="0" fontId="1" fillId="0" borderId="1" xfId="0" applyFont="1" applyBorder="1" applyAlignment="1">
      <alignment horizontal="center" vertical="top"/>
    </xf>
    <xf numFmtId="3" fontId="1" fillId="0" borderId="7" xfId="0" applyNumberFormat="1" applyFont="1" applyBorder="1"/>
    <xf numFmtId="3" fontId="1" fillId="0" borderId="11" xfId="0" applyNumberFormat="1" applyFont="1" applyBorder="1"/>
    <xf numFmtId="0" fontId="1" fillId="0" borderId="2" xfId="0" applyFont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3" fontId="0" fillId="0" borderId="12" xfId="0" applyNumberFormat="1" applyBorder="1"/>
    <xf numFmtId="3" fontId="0" fillId="0" borderId="6" xfId="0" applyNumberFormat="1" applyBorder="1"/>
    <xf numFmtId="3" fontId="1" fillId="0" borderId="6" xfId="0" applyNumberFormat="1" applyFont="1" applyBorder="1"/>
    <xf numFmtId="3" fontId="1" fillId="0" borderId="10" xfId="0" applyNumberFormat="1" applyFont="1" applyBorder="1"/>
    <xf numFmtId="0" fontId="4" fillId="0" borderId="0" xfId="0" applyFont="1"/>
    <xf numFmtId="3" fontId="4" fillId="0" borderId="0" xfId="0" applyNumberFormat="1" applyFont="1"/>
    <xf numFmtId="3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7" xfId="0" applyFont="1" applyBorder="1"/>
    <xf numFmtId="3" fontId="4" fillId="2" borderId="7" xfId="0" applyNumberFormat="1" applyFont="1" applyFill="1" applyBorder="1"/>
    <xf numFmtId="9" fontId="4" fillId="2" borderId="7" xfId="0" applyNumberFormat="1" applyFont="1" applyFill="1" applyBorder="1"/>
    <xf numFmtId="3" fontId="4" fillId="3" borderId="7" xfId="0" applyNumberFormat="1" applyFont="1" applyFill="1" applyBorder="1"/>
    <xf numFmtId="9" fontId="4" fillId="3" borderId="7" xfId="0" applyNumberFormat="1" applyFont="1" applyFill="1" applyBorder="1"/>
    <xf numFmtId="0" fontId="4" fillId="0" borderId="11" xfId="0" applyFont="1" applyBorder="1"/>
    <xf numFmtId="3" fontId="4" fillId="2" borderId="11" xfId="0" applyNumberFormat="1" applyFont="1" applyFill="1" applyBorder="1"/>
    <xf numFmtId="9" fontId="4" fillId="2" borderId="11" xfId="0" applyNumberFormat="1" applyFont="1" applyFill="1" applyBorder="1"/>
    <xf numFmtId="3" fontId="4" fillId="3" borderId="11" xfId="0" applyNumberFormat="1" applyFont="1" applyFill="1" applyBorder="1"/>
    <xf numFmtId="9" fontId="4" fillId="3" borderId="11" xfId="0" applyNumberFormat="1" applyFont="1" applyFill="1" applyBorder="1"/>
    <xf numFmtId="0" fontId="3" fillId="0" borderId="3" xfId="0" applyFont="1" applyBorder="1" applyAlignment="1">
      <alignment vertical="top" wrapText="1"/>
    </xf>
    <xf numFmtId="3" fontId="3" fillId="2" borderId="3" xfId="0" applyNumberFormat="1" applyFont="1" applyFill="1" applyBorder="1" applyAlignment="1">
      <alignment vertical="top" wrapText="1"/>
    </xf>
    <xf numFmtId="3" fontId="3" fillId="3" borderId="3" xfId="0" applyNumberFormat="1" applyFont="1" applyFill="1" applyBorder="1" applyAlignment="1">
      <alignment vertical="top" wrapText="1"/>
    </xf>
    <xf numFmtId="0" fontId="3" fillId="0" borderId="7" xfId="0" applyFont="1" applyBorder="1"/>
    <xf numFmtId="3" fontId="3" fillId="2" borderId="7" xfId="0" applyNumberFormat="1" applyFont="1" applyFill="1" applyBorder="1"/>
    <xf numFmtId="9" fontId="3" fillId="2" borderId="7" xfId="0" applyNumberFormat="1" applyFont="1" applyFill="1" applyBorder="1"/>
    <xf numFmtId="3" fontId="3" fillId="3" borderId="7" xfId="0" applyNumberFormat="1" applyFont="1" applyFill="1" applyBorder="1"/>
    <xf numFmtId="9" fontId="3" fillId="3" borderId="7" xfId="0" applyNumberFormat="1" applyFont="1" applyFill="1" applyBorder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1" applyFont="1" applyAlignment="1">
      <alignment horizontal="left"/>
    </xf>
    <xf numFmtId="0" fontId="8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2">
    <cellStyle name="Normal" xfId="0" builtinId="0"/>
    <cellStyle name="常规 2" xfId="1" xr:uid="{A8DE643D-5C24-F64E-BAFD-A14D739F1C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A2FA-D1F9-9649-AF62-4804B14431D7}">
  <dimension ref="A1:A10"/>
  <sheetViews>
    <sheetView tabSelected="1" workbookViewId="0">
      <selection activeCell="A12" sqref="A12"/>
    </sheetView>
  </sheetViews>
  <sheetFormatPr baseColWidth="10" defaultColWidth="10.83203125" defaultRowHeight="16" x14ac:dyDescent="0.2"/>
  <cols>
    <col min="1" max="16384" width="10.83203125" style="53"/>
  </cols>
  <sheetData>
    <row r="1" spans="1:1" x14ac:dyDescent="0.2">
      <c r="A1" s="52" t="s">
        <v>31</v>
      </c>
    </row>
    <row r="3" spans="1:1" x14ac:dyDescent="0.2">
      <c r="A3" s="54" t="s">
        <v>36</v>
      </c>
    </row>
    <row r="4" spans="1:1" x14ac:dyDescent="0.2">
      <c r="A4" s="54" t="s">
        <v>32</v>
      </c>
    </row>
    <row r="5" spans="1:1" x14ac:dyDescent="0.2">
      <c r="A5" s="55" t="s">
        <v>33</v>
      </c>
    </row>
    <row r="6" spans="1:1" x14ac:dyDescent="0.2">
      <c r="A6" s="54" t="s">
        <v>34</v>
      </c>
    </row>
    <row r="9" spans="1:1" x14ac:dyDescent="0.2">
      <c r="A9" s="53" t="s">
        <v>35</v>
      </c>
    </row>
    <row r="10" spans="1:1" x14ac:dyDescent="0.2">
      <c r="A10" s="53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6BA3-06EA-3041-AA09-E275ADA14C5B}">
  <dimension ref="A2:L21"/>
  <sheetViews>
    <sheetView zoomScale="120" zoomScaleNormal="120" workbookViewId="0">
      <selection activeCell="G26" sqref="G26"/>
    </sheetView>
  </sheetViews>
  <sheetFormatPr baseColWidth="10" defaultColWidth="10.6640625" defaultRowHeight="16" x14ac:dyDescent="0.2"/>
  <cols>
    <col min="1" max="1" width="10.83203125" customWidth="1"/>
    <col min="2" max="2" width="9.33203125" bestFit="1" customWidth="1"/>
    <col min="3" max="3" width="11.5" bestFit="1" customWidth="1"/>
    <col min="4" max="4" width="12.1640625" bestFit="1" customWidth="1"/>
    <col min="5" max="5" width="9.1640625" bestFit="1" customWidth="1"/>
    <col min="6" max="6" width="8" bestFit="1" customWidth="1"/>
    <col min="7" max="7" width="12.33203125" customWidth="1"/>
    <col min="9" max="9" width="8" bestFit="1" customWidth="1"/>
    <col min="10" max="10" width="12" bestFit="1" customWidth="1"/>
    <col min="11" max="11" width="9.1640625" bestFit="1" customWidth="1"/>
    <col min="12" max="12" width="8" bestFit="1" customWidth="1"/>
  </cols>
  <sheetData>
    <row r="2" spans="1:12" x14ac:dyDescent="0.2">
      <c r="D2" s="56" t="s">
        <v>11</v>
      </c>
      <c r="E2" s="57"/>
      <c r="F2" s="58"/>
      <c r="G2" s="59" t="s">
        <v>14</v>
      </c>
      <c r="H2" s="60"/>
      <c r="I2" s="61"/>
      <c r="J2" s="56" t="s">
        <v>13</v>
      </c>
      <c r="K2" s="57"/>
      <c r="L2" s="58"/>
    </row>
    <row r="3" spans="1:12" s="15" customFormat="1" ht="34" x14ac:dyDescent="0.2">
      <c r="A3" s="19" t="s">
        <v>10</v>
      </c>
      <c r="B3" s="22" t="s">
        <v>0</v>
      </c>
      <c r="C3" s="22" t="s">
        <v>9</v>
      </c>
      <c r="D3" s="24" t="s">
        <v>6</v>
      </c>
      <c r="E3" s="24" t="s">
        <v>7</v>
      </c>
      <c r="F3" s="24" t="s">
        <v>12</v>
      </c>
      <c r="G3" s="23" t="s">
        <v>6</v>
      </c>
      <c r="H3" s="23" t="s">
        <v>7</v>
      </c>
      <c r="I3" s="23" t="s">
        <v>12</v>
      </c>
      <c r="J3" s="24" t="s">
        <v>6</v>
      </c>
      <c r="K3" s="24" t="s">
        <v>7</v>
      </c>
      <c r="L3" s="24" t="s">
        <v>12</v>
      </c>
    </row>
    <row r="4" spans="1:12" x14ac:dyDescent="0.2">
      <c r="A4" s="1" t="s">
        <v>2</v>
      </c>
      <c r="B4" s="2" t="s">
        <v>3</v>
      </c>
      <c r="C4" s="4">
        <v>88229385</v>
      </c>
      <c r="D4" s="25">
        <v>198778</v>
      </c>
      <c r="E4" s="26">
        <v>83773</v>
      </c>
      <c r="F4" s="25">
        <v>130000</v>
      </c>
      <c r="G4" s="11">
        <v>136082</v>
      </c>
      <c r="H4" s="16">
        <v>58896</v>
      </c>
      <c r="I4" s="11">
        <v>120000</v>
      </c>
      <c r="J4" s="25">
        <v>88690</v>
      </c>
      <c r="K4" s="26">
        <v>39782</v>
      </c>
      <c r="L4" s="25">
        <v>120000</v>
      </c>
    </row>
    <row r="5" spans="1:12" x14ac:dyDescent="0.2">
      <c r="A5" s="1" t="s">
        <v>2</v>
      </c>
      <c r="B5" s="2" t="s">
        <v>4</v>
      </c>
      <c r="C5" s="4">
        <v>76108333</v>
      </c>
      <c r="D5" s="4">
        <v>155017</v>
      </c>
      <c r="E5" s="26">
        <v>68205</v>
      </c>
      <c r="F5" s="4">
        <v>120000</v>
      </c>
      <c r="G5" s="12">
        <v>103917</v>
      </c>
      <c r="H5" s="16">
        <v>46915</v>
      </c>
      <c r="I5" s="12">
        <v>110000</v>
      </c>
      <c r="J5" s="4">
        <v>65701</v>
      </c>
      <c r="K5" s="26">
        <v>30485</v>
      </c>
      <c r="L5" s="4">
        <v>110000</v>
      </c>
    </row>
    <row r="6" spans="1:12" x14ac:dyDescent="0.2">
      <c r="A6" s="1" t="s">
        <v>2</v>
      </c>
      <c r="B6" s="2" t="s">
        <v>5</v>
      </c>
      <c r="C6" s="4">
        <v>43149410</v>
      </c>
      <c r="D6" s="4">
        <v>35533</v>
      </c>
      <c r="E6" s="26">
        <v>19937</v>
      </c>
      <c r="F6" s="4">
        <v>90000</v>
      </c>
      <c r="G6" s="12">
        <v>20710</v>
      </c>
      <c r="H6" s="16">
        <v>11946</v>
      </c>
      <c r="I6" s="12">
        <v>80000</v>
      </c>
      <c r="J6" s="4">
        <v>11280</v>
      </c>
      <c r="K6" s="26">
        <v>6726</v>
      </c>
      <c r="L6" s="4">
        <v>90000</v>
      </c>
    </row>
    <row r="7" spans="1:12" x14ac:dyDescent="0.2">
      <c r="A7" s="6" t="s">
        <v>2</v>
      </c>
      <c r="B7" s="7" t="s">
        <v>1</v>
      </c>
      <c r="C7" s="20">
        <v>207487128</v>
      </c>
      <c r="D7" s="20">
        <v>547932</v>
      </c>
      <c r="E7" s="27">
        <v>196887</v>
      </c>
      <c r="F7" s="20">
        <v>200000</v>
      </c>
      <c r="G7" s="13">
        <v>394007</v>
      </c>
      <c r="H7" s="17">
        <v>143882</v>
      </c>
      <c r="I7" s="13">
        <v>190000</v>
      </c>
      <c r="J7" s="20">
        <v>273029</v>
      </c>
      <c r="K7" s="27">
        <v>102229</v>
      </c>
      <c r="L7" s="20">
        <v>170000</v>
      </c>
    </row>
    <row r="8" spans="1:12" x14ac:dyDescent="0.2">
      <c r="A8" s="1"/>
      <c r="B8" s="2"/>
      <c r="C8" s="4"/>
      <c r="D8" s="4"/>
      <c r="E8" s="26"/>
      <c r="F8" s="4"/>
      <c r="G8" s="12"/>
      <c r="H8" s="16"/>
      <c r="I8" s="12"/>
      <c r="J8" s="4"/>
      <c r="K8" s="26"/>
      <c r="L8" s="4"/>
    </row>
    <row r="9" spans="1:12" x14ac:dyDescent="0.2">
      <c r="A9" s="1" t="s">
        <v>20</v>
      </c>
      <c r="B9" s="2" t="s">
        <v>3</v>
      </c>
      <c r="C9" s="4">
        <v>74840132</v>
      </c>
      <c r="D9" s="4">
        <v>64228</v>
      </c>
      <c r="E9" s="26">
        <v>33923</v>
      </c>
      <c r="F9" s="4">
        <v>110000</v>
      </c>
      <c r="G9" s="12">
        <v>39374</v>
      </c>
      <c r="H9" s="16">
        <v>21627</v>
      </c>
      <c r="I9" s="12">
        <v>110000</v>
      </c>
      <c r="J9" s="4">
        <v>22885</v>
      </c>
      <c r="K9" s="26">
        <v>13079</v>
      </c>
      <c r="L9" s="4">
        <v>110000</v>
      </c>
    </row>
    <row r="10" spans="1:12" x14ac:dyDescent="0.2">
      <c r="A10" s="1" t="s">
        <v>20</v>
      </c>
      <c r="B10" s="2" t="s">
        <v>4</v>
      </c>
      <c r="C10" s="4">
        <v>82909294</v>
      </c>
      <c r="D10" s="4">
        <v>69142</v>
      </c>
      <c r="E10" s="26">
        <v>36010</v>
      </c>
      <c r="F10" s="4">
        <v>120000</v>
      </c>
      <c r="G10" s="12">
        <v>42690</v>
      </c>
      <c r="H10" s="16">
        <v>23003</v>
      </c>
      <c r="I10" s="12">
        <v>120000</v>
      </c>
      <c r="J10" s="4">
        <v>24419</v>
      </c>
      <c r="K10" s="26">
        <v>13745</v>
      </c>
      <c r="L10" s="4">
        <v>110000</v>
      </c>
    </row>
    <row r="11" spans="1:12" x14ac:dyDescent="0.2">
      <c r="A11" s="1" t="s">
        <v>20</v>
      </c>
      <c r="B11" s="2" t="s">
        <v>5</v>
      </c>
      <c r="C11" s="4">
        <v>70340353</v>
      </c>
      <c r="D11" s="4">
        <v>81346</v>
      </c>
      <c r="E11" s="26">
        <v>41309</v>
      </c>
      <c r="F11" s="4">
        <v>120000</v>
      </c>
      <c r="G11" s="12">
        <v>51903</v>
      </c>
      <c r="H11" s="16">
        <v>27342</v>
      </c>
      <c r="I11" s="12">
        <v>110000</v>
      </c>
      <c r="J11" s="4">
        <v>31196</v>
      </c>
      <c r="K11" s="26">
        <v>17102</v>
      </c>
      <c r="L11" s="4">
        <v>110000</v>
      </c>
    </row>
    <row r="12" spans="1:12" x14ac:dyDescent="0.2">
      <c r="A12" s="9" t="s">
        <v>20</v>
      </c>
      <c r="B12" s="10" t="s">
        <v>1</v>
      </c>
      <c r="C12" s="21">
        <v>228089779</v>
      </c>
      <c r="D12" s="21">
        <v>347455</v>
      </c>
      <c r="E12" s="28">
        <v>138412</v>
      </c>
      <c r="F12" s="21">
        <v>200000</v>
      </c>
      <c r="G12" s="14">
        <v>241430</v>
      </c>
      <c r="H12" s="18">
        <v>97815</v>
      </c>
      <c r="I12" s="14">
        <v>180000</v>
      </c>
      <c r="J12" s="21">
        <v>161504</v>
      </c>
      <c r="K12" s="28">
        <v>67378</v>
      </c>
      <c r="L12" s="21">
        <v>170000</v>
      </c>
    </row>
    <row r="14" spans="1:12" x14ac:dyDescent="0.2">
      <c r="A14" s="5" t="s">
        <v>8</v>
      </c>
    </row>
    <row r="15" spans="1:12" x14ac:dyDescent="0.2">
      <c r="A15" s="5" t="s">
        <v>18</v>
      </c>
    </row>
    <row r="16" spans="1:12" x14ac:dyDescent="0.2">
      <c r="A16" s="5"/>
    </row>
    <row r="17" spans="1:1" x14ac:dyDescent="0.2">
      <c r="A17" s="5" t="s">
        <v>17</v>
      </c>
    </row>
    <row r="21" spans="1:1" x14ac:dyDescent="0.2">
      <c r="A21" s="5"/>
    </row>
  </sheetData>
  <mergeCells count="3">
    <mergeCell ref="D2:F2"/>
    <mergeCell ref="G2:I2"/>
    <mergeCell ref="J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CA66-8FED-F549-A66A-D881409A4DB2}">
  <dimension ref="A1:I16"/>
  <sheetViews>
    <sheetView zoomScale="130" zoomScaleNormal="130" workbookViewId="0">
      <selection activeCell="A17" sqref="A17:XFD25"/>
    </sheetView>
  </sheetViews>
  <sheetFormatPr baseColWidth="10" defaultColWidth="10.6640625" defaultRowHeight="16" x14ac:dyDescent="0.2"/>
  <cols>
    <col min="1" max="1" width="11.83203125" customWidth="1"/>
    <col min="2" max="2" width="11" bestFit="1" customWidth="1"/>
    <col min="3" max="4" width="19.6640625" bestFit="1" customWidth="1"/>
    <col min="5" max="5" width="16" bestFit="1" customWidth="1"/>
    <col min="6" max="6" width="17.1640625" bestFit="1" customWidth="1"/>
    <col min="7" max="7" width="17.6640625" bestFit="1" customWidth="1"/>
    <col min="8" max="8" width="15.5" bestFit="1" customWidth="1"/>
    <col min="9" max="9" width="11" bestFit="1" customWidth="1"/>
  </cols>
  <sheetData>
    <row r="1" spans="1:9" x14ac:dyDescent="0.2">
      <c r="C1" s="3"/>
      <c r="D1" s="8"/>
      <c r="F1" s="3"/>
      <c r="G1" s="3"/>
      <c r="H1" s="3"/>
    </row>
    <row r="2" spans="1:9" s="33" customFormat="1" ht="34" x14ac:dyDescent="0.2">
      <c r="A2" s="44" t="s">
        <v>15</v>
      </c>
      <c r="B2" s="45" t="s">
        <v>16</v>
      </c>
      <c r="C2" s="45" t="s">
        <v>25</v>
      </c>
      <c r="D2" s="45" t="s">
        <v>22</v>
      </c>
      <c r="E2" s="46" t="s">
        <v>19</v>
      </c>
      <c r="F2" s="46" t="s">
        <v>24</v>
      </c>
      <c r="G2" s="46" t="s">
        <v>23</v>
      </c>
      <c r="H2" s="31"/>
      <c r="I2" s="32"/>
    </row>
    <row r="3" spans="1:9" x14ac:dyDescent="0.2">
      <c r="A3" s="34">
        <v>0.05</v>
      </c>
      <c r="B3" s="35">
        <v>196887</v>
      </c>
      <c r="C3" s="35">
        <v>122505</v>
      </c>
      <c r="D3" s="36">
        <f>C3/B3</f>
        <v>0.6222096938853251</v>
      </c>
      <c r="E3" s="37">
        <v>138412</v>
      </c>
      <c r="F3" s="37">
        <v>63696</v>
      </c>
      <c r="G3" s="38">
        <f>F3/E3</f>
        <v>0.46019131289194576</v>
      </c>
      <c r="H3" s="30"/>
      <c r="I3" s="29"/>
    </row>
    <row r="4" spans="1:9" x14ac:dyDescent="0.2">
      <c r="A4" s="47">
        <v>0.01</v>
      </c>
      <c r="B4" s="48">
        <v>143882</v>
      </c>
      <c r="C4" s="48">
        <v>90198</v>
      </c>
      <c r="D4" s="49">
        <f>C4/B4</f>
        <v>0.62688870046287926</v>
      </c>
      <c r="E4" s="50">
        <v>97815</v>
      </c>
      <c r="F4" s="50">
        <v>44045</v>
      </c>
      <c r="G4" s="51">
        <f>F4/E4</f>
        <v>0.45028881050963554</v>
      </c>
      <c r="H4" s="30"/>
      <c r="I4" s="29"/>
    </row>
    <row r="5" spans="1:9" x14ac:dyDescent="0.2">
      <c r="A5" s="39">
        <v>1E-3</v>
      </c>
      <c r="B5" s="40">
        <v>102229</v>
      </c>
      <c r="C5" s="40">
        <v>64751</v>
      </c>
      <c r="D5" s="41">
        <f>C5/B5</f>
        <v>0.63339169902865133</v>
      </c>
      <c r="E5" s="42">
        <v>67378</v>
      </c>
      <c r="F5" s="42">
        <v>29831</v>
      </c>
      <c r="G5" s="43">
        <f>F5/E5</f>
        <v>0.44274095402060021</v>
      </c>
      <c r="H5" s="30"/>
      <c r="I5" s="29"/>
    </row>
    <row r="7" spans="1:9" x14ac:dyDescent="0.2">
      <c r="A7" s="5" t="s">
        <v>21</v>
      </c>
    </row>
    <row r="10" spans="1:9" ht="34" x14ac:dyDescent="0.2">
      <c r="A10" s="44" t="s">
        <v>26</v>
      </c>
      <c r="B10" s="45" t="s">
        <v>16</v>
      </c>
      <c r="C10" s="45" t="s">
        <v>25</v>
      </c>
      <c r="D10" s="45" t="s">
        <v>22</v>
      </c>
      <c r="E10" s="46" t="s">
        <v>19</v>
      </c>
      <c r="F10" s="46" t="s">
        <v>24</v>
      </c>
      <c r="G10" s="46" t="s">
        <v>23</v>
      </c>
    </row>
    <row r="11" spans="1:9" x14ac:dyDescent="0.2">
      <c r="A11" s="47" t="s">
        <v>27</v>
      </c>
      <c r="B11" s="48">
        <f>B4</f>
        <v>143882</v>
      </c>
      <c r="C11" s="48">
        <f>C4</f>
        <v>90198</v>
      </c>
      <c r="D11" s="49">
        <f>C11/B11</f>
        <v>0.62688870046287926</v>
      </c>
      <c r="E11" s="50">
        <f>E4</f>
        <v>97815</v>
      </c>
      <c r="F11" s="50">
        <f>F4</f>
        <v>44045</v>
      </c>
      <c r="G11" s="51">
        <f>F11/E11</f>
        <v>0.45028881050963554</v>
      </c>
    </row>
    <row r="12" spans="1:9" x14ac:dyDescent="0.2">
      <c r="A12" s="34" t="s">
        <v>28</v>
      </c>
      <c r="B12" s="35">
        <v>122018</v>
      </c>
      <c r="C12" s="35">
        <v>73580</v>
      </c>
      <c r="D12" s="36">
        <f>C12/B12</f>
        <v>0.60302578308118471</v>
      </c>
      <c r="E12" s="37">
        <v>93716</v>
      </c>
      <c r="F12" s="37">
        <v>45179</v>
      </c>
      <c r="G12" s="38">
        <f>F12/E12</f>
        <v>0.48208416919202696</v>
      </c>
    </row>
    <row r="13" spans="1:9" x14ac:dyDescent="0.2">
      <c r="A13" s="34" t="s">
        <v>29</v>
      </c>
      <c r="B13" s="35">
        <v>108008</v>
      </c>
      <c r="C13" s="35">
        <v>65651</v>
      </c>
      <c r="D13" s="36">
        <f>C13/B13</f>
        <v>0.60783460484408558</v>
      </c>
      <c r="E13" s="37">
        <v>82627</v>
      </c>
      <c r="F13" s="37">
        <v>40264</v>
      </c>
      <c r="G13" s="38">
        <f>F13/E13</f>
        <v>0.48729834073607903</v>
      </c>
    </row>
    <row r="14" spans="1:9" x14ac:dyDescent="0.2">
      <c r="A14" s="39" t="s">
        <v>30</v>
      </c>
      <c r="B14" s="40">
        <v>84063</v>
      </c>
      <c r="C14" s="40">
        <v>51887</v>
      </c>
      <c r="D14" s="41">
        <f>C14/B14</f>
        <v>0.61723945136385805</v>
      </c>
      <c r="E14" s="42">
        <v>64105</v>
      </c>
      <c r="F14" s="42">
        <v>31855</v>
      </c>
      <c r="G14" s="43">
        <f>F14/E14</f>
        <v>0.49691911707355119</v>
      </c>
    </row>
    <row r="16" spans="1:9" x14ac:dyDescent="0.2">
      <c r="A16" s="5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66223D8245A4487A7C9D32EEAE152" ma:contentTypeVersion="3" ma:contentTypeDescription="Create a new document." ma:contentTypeScope="" ma:versionID="f9883cbd34eac77acc1a0cfc832a006d">
  <xsd:schema xmlns:xsd="http://www.w3.org/2001/XMLSchema" xmlns:xs="http://www.w3.org/2001/XMLSchema" xmlns:p="http://schemas.microsoft.com/office/2006/metadata/properties" xmlns:ns2="ab72711e-cec8-4c8e-9b31-491031678dbf" targetNamespace="http://schemas.microsoft.com/office/2006/metadata/properties" ma:root="true" ma:fieldsID="c38b36c650d76c4025209eee90e1e4aa" ns2:_="">
    <xsd:import namespace="ab72711e-cec8-4c8e-9b31-491031678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2711e-cec8-4c8e-9b31-491031678d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8E6773-4C15-46D8-BE91-550539742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2711e-cec8-4c8e-9b31-491031678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883097-4220-4834-8FE4-2A684A22EB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710898-0A98-41FC-BB31-B317E19A87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FitHiChIP loop calling</vt:lpstr>
      <vt:lpstr>Loop overlaps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Edsall</dc:creator>
  <cp:lastModifiedBy>Lee Edsall</cp:lastModifiedBy>
  <dcterms:created xsi:type="dcterms:W3CDTF">2023-08-14T20:15:10Z</dcterms:created>
  <dcterms:modified xsi:type="dcterms:W3CDTF">2025-05-29T22:01:41Z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0x010100C5666223D8245A4487A7C9D32EEAE152</vt:lpwstr>
  </property>
</Properties>
</file>