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34.214.216.21\honnorat-team\UTILISATEURS\Sarah Benkeder\Datasets\Data_TABLES\"/>
    </mc:Choice>
  </mc:AlternateContent>
  <bookViews>
    <workbookView xWindow="0" yWindow="0" windowWidth="28740" windowHeight="14280"/>
  </bookViews>
  <sheets>
    <sheet name="FINAL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  <c r="D40" i="3"/>
  <c r="C41" i="3"/>
  <c r="D41" i="3"/>
  <c r="C38" i="3"/>
  <c r="D38" i="3"/>
  <c r="C39" i="3"/>
  <c r="D39" i="3"/>
  <c r="C36" i="3"/>
  <c r="D36" i="3"/>
  <c r="C37" i="3"/>
  <c r="D37" i="3"/>
  <c r="C34" i="3"/>
  <c r="D34" i="3"/>
  <c r="C35" i="3"/>
  <c r="D35" i="3"/>
  <c r="C32" i="3"/>
  <c r="D32" i="3"/>
  <c r="C33" i="3"/>
  <c r="D33" i="3"/>
  <c r="C30" i="3"/>
  <c r="D30" i="3"/>
  <c r="C31" i="3"/>
  <c r="D31" i="3"/>
  <c r="C28" i="3"/>
  <c r="D28" i="3"/>
  <c r="C29" i="3"/>
  <c r="D29" i="3"/>
  <c r="C26" i="3"/>
  <c r="D26" i="3"/>
  <c r="C27" i="3"/>
  <c r="D27" i="3"/>
  <c r="C24" i="3"/>
  <c r="D24" i="3"/>
  <c r="C25" i="3"/>
  <c r="D25" i="3"/>
  <c r="C22" i="3"/>
  <c r="D22" i="3"/>
  <c r="C23" i="3"/>
  <c r="D23" i="3"/>
  <c r="C20" i="3"/>
  <c r="D20" i="3"/>
  <c r="C21" i="3"/>
  <c r="D21" i="3"/>
  <c r="C18" i="3"/>
  <c r="D18" i="3"/>
  <c r="C19" i="3"/>
  <c r="D19" i="3"/>
  <c r="C16" i="3"/>
  <c r="D16" i="3"/>
  <c r="C17" i="3"/>
  <c r="D17" i="3"/>
  <c r="C14" i="3"/>
  <c r="D14" i="3"/>
  <c r="C15" i="3"/>
  <c r="D15" i="3"/>
  <c r="C12" i="3"/>
  <c r="D12" i="3"/>
  <c r="C13" i="3"/>
  <c r="D13" i="3"/>
  <c r="C10" i="3"/>
  <c r="D10" i="3"/>
  <c r="C11" i="3"/>
  <c r="D11" i="3"/>
  <c r="C8" i="3"/>
  <c r="D8" i="3"/>
  <c r="C9" i="3"/>
  <c r="D9" i="3"/>
  <c r="C6" i="3"/>
  <c r="D6" i="3"/>
  <c r="C7" i="3"/>
  <c r="D7" i="3"/>
  <c r="C4" i="3"/>
  <c r="D4" i="3"/>
  <c r="C5" i="3"/>
  <c r="D5" i="3"/>
  <c r="C2" i="3"/>
  <c r="D2" i="3"/>
  <c r="C3" i="3"/>
  <c r="D3" i="3"/>
</calcChain>
</file>

<file path=xl/sharedStrings.xml><?xml version="1.0" encoding="utf-8"?>
<sst xmlns="http://schemas.openxmlformats.org/spreadsheetml/2006/main" count="85" uniqueCount="47">
  <si>
    <t>Solidity</t>
  </si>
  <si>
    <t>Convexity</t>
  </si>
  <si>
    <t>Density</t>
  </si>
  <si>
    <t>Linearity</t>
  </si>
  <si>
    <t>Inertia</t>
  </si>
  <si>
    <t>Condition</t>
  </si>
  <si>
    <t>WT</t>
  </si>
  <si>
    <t>Span_Ratio</t>
  </si>
  <si>
    <t>Perimeter_Area</t>
  </si>
  <si>
    <t>Circularity</t>
  </si>
  <si>
    <t>Roundness_Factor</t>
  </si>
  <si>
    <t>Ramification_Index</t>
  </si>
  <si>
    <t>CH_Radii_Ratio</t>
  </si>
  <si>
    <t>CH_Circularity</t>
  </si>
  <si>
    <t>Processes_Soma_Ratio</t>
  </si>
  <si>
    <t>Processes_Cell_Ratio</t>
  </si>
  <si>
    <t>Branching_Index</t>
  </si>
  <si>
    <t>Endpoints_Branchpoints</t>
  </si>
  <si>
    <t>Skeleton_Processes_Ratio</t>
  </si>
  <si>
    <t>Fractal_Dimension</t>
  </si>
  <si>
    <t>Lacunarity</t>
  </si>
  <si>
    <t>Polarization_Index</t>
  </si>
  <si>
    <t>CCHS</t>
  </si>
  <si>
    <t>Parameter</t>
  </si>
  <si>
    <t>Mean</t>
  </si>
  <si>
    <t>Std</t>
  </si>
  <si>
    <t>p-value</t>
  </si>
  <si>
    <t>0.0815</t>
  </si>
  <si>
    <t>0.526</t>
  </si>
  <si>
    <t>0.0745</t>
  </si>
  <si>
    <t>0.181</t>
  </si>
  <si>
    <t>0.0743</t>
  </si>
  <si>
    <t>0.554</t>
  </si>
  <si>
    <t>0.112</t>
  </si>
  <si>
    <t>0.528</t>
  </si>
  <si>
    <t>0.593</t>
  </si>
  <si>
    <t>0.0643</t>
  </si>
  <si>
    <t>0.057</t>
  </si>
  <si>
    <t>0.272</t>
  </si>
  <si>
    <t>0.158</t>
  </si>
  <si>
    <t>0.1135</t>
  </si>
  <si>
    <t>0.0777</t>
  </si>
  <si>
    <t>0.195</t>
  </si>
  <si>
    <t>0.48</t>
  </si>
  <si>
    <t>0.372</t>
  </si>
  <si>
    <t>0.125</t>
  </si>
  <si>
    <t>0.432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</si>
</sst>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mes%20Matlab\figures_article0424\FIG5\Parameters_MorphoCellSorterS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MIC"/>
      <sheetName val="MEAN"/>
      <sheetName val="FINAL"/>
    </sheetNames>
    <sheetDataSet>
      <sheetData sheetId="0"/>
      <sheetData sheetId="1">
        <row r="2">
          <cell r="C2">
            <v>2.7244071997907509</v>
          </cell>
          <cell r="D2">
            <v>0.16296483530343003</v>
          </cell>
          <cell r="E2">
            <v>0.2171301136594051</v>
          </cell>
          <cell r="F2">
            <v>6.8312007722716936</v>
          </cell>
          <cell r="G2">
            <v>0.29558300286489875</v>
          </cell>
          <cell r="H2">
            <v>3.3798977821772</v>
          </cell>
          <cell r="I2">
            <v>2.4148884499420742</v>
          </cell>
          <cell r="J2">
            <v>1.8055197631334965</v>
          </cell>
          <cell r="K2">
            <v>0.97296855229797363</v>
          </cell>
          <cell r="L2">
            <v>3.8992277875710353</v>
          </cell>
          <cell r="M2">
            <v>0.75087236992076101</v>
          </cell>
          <cell r="N2">
            <v>1.2876832151300234E-2</v>
          </cell>
          <cell r="O2">
            <v>0.58109929078014178</v>
          </cell>
          <cell r="P2">
            <v>1.6091677187570934</v>
          </cell>
          <cell r="Q2">
            <v>55.327956227476911</v>
          </cell>
          <cell r="R2">
            <v>1.1399714133689496</v>
          </cell>
          <cell r="S2">
            <v>2.1847019556748321E-3</v>
          </cell>
          <cell r="T2">
            <v>0.37265880343731966</v>
          </cell>
          <cell r="U2">
            <v>3.3074064815134703</v>
          </cell>
          <cell r="V2">
            <v>5.4426772709417532</v>
          </cell>
        </row>
        <row r="3">
          <cell r="C3">
            <v>2.7267579596587064</v>
          </cell>
          <cell r="D3">
            <v>0.16355799958384709</v>
          </cell>
          <cell r="E3">
            <v>0.24112725183486425</v>
          </cell>
          <cell r="F3">
            <v>6.8760710314943969</v>
          </cell>
          <cell r="G3">
            <v>0.3174361360240659</v>
          </cell>
          <cell r="H3">
            <v>3.4801154777833609</v>
          </cell>
          <cell r="I3">
            <v>2.5329759642449847</v>
          </cell>
          <cell r="J3">
            <v>1.9079036962800227</v>
          </cell>
          <cell r="K3">
            <v>0.96872796906477465</v>
          </cell>
          <cell r="L3">
            <v>4.2664528857848021</v>
          </cell>
          <cell r="M3">
            <v>0.7531885375215126</v>
          </cell>
          <cell r="N3">
            <v>1.0546491228070175E-2</v>
          </cell>
          <cell r="O3">
            <v>0.51704678362573087</v>
          </cell>
          <cell r="P3">
            <v>1.6926439262627557</v>
          </cell>
          <cell r="Q3">
            <v>53.986251037603701</v>
          </cell>
          <cell r="R3">
            <v>1.1079695334295812</v>
          </cell>
          <cell r="S3">
            <v>1.7087486302569284E-3</v>
          </cell>
          <cell r="T3">
            <v>0.44659762814132753</v>
          </cell>
          <cell r="U3">
            <v>3.7357032954400404</v>
          </cell>
          <cell r="V3">
            <v>5.9776321661974849</v>
          </cell>
        </row>
        <row r="4">
          <cell r="C4">
            <v>2.5367938446726899</v>
          </cell>
          <cell r="D4">
            <v>0.20391664569106005</v>
          </cell>
          <cell r="E4">
            <v>0.37984505206967861</v>
          </cell>
          <cell r="F4">
            <v>5.5338072952425081</v>
          </cell>
          <cell r="G4">
            <v>0.37239463287817121</v>
          </cell>
          <cell r="H4">
            <v>3.0289511993957752</v>
          </cell>
          <cell r="I4">
            <v>2.6192595941673442</v>
          </cell>
          <cell r="J4">
            <v>1.9420627252215501</v>
          </cell>
          <cell r="K4">
            <v>0.97064383725945025</v>
          </cell>
          <cell r="L4">
            <v>2.5920988086832324</v>
          </cell>
          <cell r="M4">
            <v>0.66189480774150189</v>
          </cell>
          <cell r="N4">
            <v>1.004203703703704E-2</v>
          </cell>
          <cell r="O4">
            <v>0.34383333333333338</v>
          </cell>
          <cell r="P4">
            <v>2.069601664675194</v>
          </cell>
          <cell r="Q4">
            <v>31.827822981833961</v>
          </cell>
          <cell r="R4">
            <v>1.0958336164034193</v>
          </cell>
          <cell r="S4">
            <v>1.7578293527033425E-3</v>
          </cell>
          <cell r="T4">
            <v>0.36723550706420394</v>
          </cell>
          <cell r="U4">
            <v>4.2694737324023295</v>
          </cell>
          <cell r="V4">
            <v>5.8809762231940255</v>
          </cell>
        </row>
        <row r="5">
          <cell r="C5">
            <v>2.6374176274267809</v>
          </cell>
          <cell r="D5">
            <v>0.1825852024424176</v>
          </cell>
          <cell r="E5">
            <v>0.23235609540068833</v>
          </cell>
          <cell r="F5">
            <v>6.2249969839030248</v>
          </cell>
          <cell r="G5">
            <v>0.31650877910865471</v>
          </cell>
          <cell r="H5">
            <v>3.1065078717446473</v>
          </cell>
          <cell r="I5">
            <v>2.5974655440134935</v>
          </cell>
          <cell r="J5">
            <v>1.9143451091048154</v>
          </cell>
          <cell r="K5">
            <v>0.96121388691748944</v>
          </cell>
          <cell r="L5">
            <v>3.5438786114866079</v>
          </cell>
          <cell r="M5">
            <v>0.72496700299476113</v>
          </cell>
          <cell r="N5">
            <v>1.1095595595595592E-2</v>
          </cell>
          <cell r="O5">
            <v>0.43542042042042045</v>
          </cell>
          <cell r="P5">
            <v>2.3891370748955896</v>
          </cell>
          <cell r="Q5">
            <v>39.000319166600683</v>
          </cell>
          <cell r="R5">
            <v>1.115597474605857</v>
          </cell>
          <cell r="S5">
            <v>1.8686362421950411E-3</v>
          </cell>
          <cell r="T5">
            <v>0.39853928802558802</v>
          </cell>
          <cell r="U5">
            <v>4.0001081234891176</v>
          </cell>
          <cell r="V5">
            <v>6.0737436440703796</v>
          </cell>
        </row>
        <row r="6">
          <cell r="C6">
            <v>2.7421125291778048</v>
          </cell>
          <cell r="D6">
            <v>0.15538547409879921</v>
          </cell>
          <cell r="E6">
            <v>0.20250770702661916</v>
          </cell>
          <cell r="F6">
            <v>6.8241480461879345</v>
          </cell>
          <cell r="G6">
            <v>0.32732296726237758</v>
          </cell>
          <cell r="H6">
            <v>3.7221026582636156</v>
          </cell>
          <cell r="I6">
            <v>2.3724455344389446</v>
          </cell>
          <cell r="J6">
            <v>1.7872637985164537</v>
          </cell>
          <cell r="K6">
            <v>0.98030098792148712</v>
          </cell>
          <cell r="L6">
            <v>4.0730203265667608</v>
          </cell>
          <cell r="M6">
            <v>0.77155846519399685</v>
          </cell>
          <cell r="N6">
            <v>1.1418020541549959E-2</v>
          </cell>
          <cell r="O6">
            <v>0.44302521008403378</v>
          </cell>
          <cell r="P6">
            <v>1.6483338946079837</v>
          </cell>
          <cell r="Q6">
            <v>50.835550923389079</v>
          </cell>
          <cell r="R6">
            <v>1.125595839262866</v>
          </cell>
          <cell r="S6">
            <v>1.922053430940718E-3</v>
          </cell>
          <cell r="T6">
            <v>0.36618814598917149</v>
          </cell>
          <cell r="U6">
            <v>3.6250378163576973</v>
          </cell>
          <cell r="V6">
            <v>5.292136569873116</v>
          </cell>
        </row>
        <row r="7">
          <cell r="C7">
            <v>2.7816127946124234</v>
          </cell>
          <cell r="D7">
            <v>0.15078387107394187</v>
          </cell>
          <cell r="E7">
            <v>0.15689587511927441</v>
          </cell>
          <cell r="F7">
            <v>7.2206934381501142</v>
          </cell>
          <cell r="G7">
            <v>0.2797580345277299</v>
          </cell>
          <cell r="H7">
            <v>3.5345187317117071</v>
          </cell>
          <cell r="I7">
            <v>2.5547562907239452</v>
          </cell>
          <cell r="J7">
            <v>1.8884807519454752</v>
          </cell>
          <cell r="K7">
            <v>0.9668869122109095</v>
          </cell>
          <cell r="L7">
            <v>4.7624536347913118</v>
          </cell>
          <cell r="M7">
            <v>0.78990562804902842</v>
          </cell>
          <cell r="N7">
            <v>1.0473696145124721E-2</v>
          </cell>
          <cell r="O7">
            <v>0.49278911564625832</v>
          </cell>
          <cell r="P7">
            <v>1.682525739662315</v>
          </cell>
          <cell r="Q7">
            <v>60.789571675335658</v>
          </cell>
          <cell r="R7">
            <v>1.1104053511965288</v>
          </cell>
          <cell r="S7">
            <v>1.657302303310551E-3</v>
          </cell>
          <cell r="T7">
            <v>0.41547309393301285</v>
          </cell>
          <cell r="U7">
            <v>3.5772606167589167</v>
          </cell>
          <cell r="V7">
            <v>5.3889935929574309</v>
          </cell>
        </row>
        <row r="8">
          <cell r="C8">
            <v>2.9547790543984731</v>
          </cell>
          <cell r="D8">
            <v>0.12549778400703304</v>
          </cell>
          <cell r="E8">
            <v>0.1772701744749465</v>
          </cell>
          <cell r="F8">
            <v>8.9042409745627964</v>
          </cell>
          <cell r="G8">
            <v>0.30673134235220956</v>
          </cell>
          <cell r="H8">
            <v>4.6857348811441417</v>
          </cell>
          <cell r="I8">
            <v>2.2627286389590857</v>
          </cell>
          <cell r="J8">
            <v>1.6922788553377648</v>
          </cell>
          <cell r="K8">
            <v>0.98731851530381509</v>
          </cell>
          <cell r="L8">
            <v>5.5874266499191352</v>
          </cell>
          <cell r="M8">
            <v>0.80979904736841946</v>
          </cell>
          <cell r="N8">
            <v>1.4048360655737701E-2</v>
          </cell>
          <cell r="O8">
            <v>0.69965846994535519</v>
          </cell>
          <cell r="P8">
            <v>1.1562401910564051</v>
          </cell>
          <cell r="Q8">
            <v>123.90207493911977</v>
          </cell>
          <cell r="R8">
            <v>1.1673403740945456</v>
          </cell>
          <cell r="S8">
            <v>2.2666174810703375E-3</v>
          </cell>
          <cell r="T8">
            <v>0.36706550024608364</v>
          </cell>
          <cell r="U8">
            <v>2.7206325102772713</v>
          </cell>
          <cell r="V8">
            <v>4.2035415929214945</v>
          </cell>
        </row>
        <row r="9">
          <cell r="C9">
            <v>2.7444693244349616</v>
          </cell>
          <cell r="D9">
            <v>0.16202914410567243</v>
          </cell>
          <cell r="E9">
            <v>0.20051456094252351</v>
          </cell>
          <cell r="F9">
            <v>7.0354373586482275</v>
          </cell>
          <cell r="G9">
            <v>0.30378769513935627</v>
          </cell>
          <cell r="H9">
            <v>3.4889885198231196</v>
          </cell>
          <cell r="I9">
            <v>2.5802240503934075</v>
          </cell>
          <cell r="J9">
            <v>1.9082806034803579</v>
          </cell>
          <cell r="K9">
            <v>0.96044669695278007</v>
          </cell>
          <cell r="L9">
            <v>4.4568077476982886</v>
          </cell>
          <cell r="M9">
            <v>0.76474536654591008</v>
          </cell>
          <cell r="N9">
            <v>1.2705996472663138E-2</v>
          </cell>
          <cell r="O9">
            <v>0.53493386243386221</v>
          </cell>
          <cell r="P9">
            <v>1.7382378780723475</v>
          </cell>
          <cell r="Q9">
            <v>62.717130940116093</v>
          </cell>
          <cell r="R9">
            <v>1.1423938418526798</v>
          </cell>
          <cell r="S9">
            <v>2.1225228297100133E-3</v>
          </cell>
          <cell r="T9">
            <v>0.35674088525682451</v>
          </cell>
          <cell r="U9">
            <v>3.7595645201140484</v>
          </cell>
          <cell r="V9">
            <v>5.8329679172126276</v>
          </cell>
        </row>
        <row r="10">
          <cell r="C10">
            <v>2.7304638252012867</v>
          </cell>
          <cell r="D10">
            <v>0.16433862186147224</v>
          </cell>
          <cell r="E10">
            <v>0.23267142724330983</v>
          </cell>
          <cell r="F10">
            <v>6.9203890301452908</v>
          </cell>
          <cell r="G10">
            <v>0.34003749743270906</v>
          </cell>
          <cell r="H10">
            <v>3.7407392097750094</v>
          </cell>
          <cell r="I10">
            <v>2.3434753518412763</v>
          </cell>
          <cell r="J10">
            <v>1.7530956438863174</v>
          </cell>
          <cell r="K10">
            <v>0.98484679004282283</v>
          </cell>
          <cell r="L10">
            <v>3.9762848049359132</v>
          </cell>
          <cell r="M10">
            <v>0.7573243350918698</v>
          </cell>
          <cell r="N10">
            <v>1.1646015712682379E-2</v>
          </cell>
          <cell r="O10">
            <v>0.44555555555555565</v>
          </cell>
          <cell r="P10">
            <v>1.5385251861662979</v>
          </cell>
          <cell r="Q10">
            <v>53.231694558697384</v>
          </cell>
          <cell r="R10">
            <v>1.1259723781436568</v>
          </cell>
          <cell r="S10">
            <v>1.9448495490268617E-3</v>
          </cell>
          <cell r="T10">
            <v>0.34873391906142526</v>
          </cell>
          <cell r="U10">
            <v>2.9694404733150104</v>
          </cell>
          <cell r="V10">
            <v>4.9441046189655404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G31" sqref="G31"/>
    </sheetView>
  </sheetViews>
  <sheetFormatPr baseColWidth="10" defaultRowHeight="15" x14ac:dyDescent="0.25"/>
  <cols>
    <col min="1" max="1" width="24.42578125" bestFit="1" customWidth="1"/>
  </cols>
  <sheetData>
    <row r="1" spans="1:5" ht="18.75" customHeight="1" x14ac:dyDescent="0.25">
      <c r="A1" s="2" t="s">
        <v>23</v>
      </c>
      <c r="B1" s="2" t="s">
        <v>5</v>
      </c>
      <c r="C1" s="2" t="s">
        <v>24</v>
      </c>
      <c r="D1" s="2" t="s">
        <v>25</v>
      </c>
      <c r="E1" s="2" t="s">
        <v>26</v>
      </c>
    </row>
    <row r="2" spans="1:5" x14ac:dyDescent="0.25">
      <c r="A2" s="3" t="s">
        <v>8</v>
      </c>
      <c r="B2" s="2" t="s">
        <v>6</v>
      </c>
      <c r="C2" s="2">
        <f>AVERAGE([1]MEAN!C2:C6)</f>
        <v>2.6734978321453466</v>
      </c>
      <c r="D2" s="2">
        <f>STDEV([1]MEAN!C2:C6)</f>
        <v>8.6784420994076183E-2</v>
      </c>
      <c r="E2" s="5" t="s">
        <v>27</v>
      </c>
    </row>
    <row r="3" spans="1:5" x14ac:dyDescent="0.25">
      <c r="A3" s="4"/>
      <c r="B3" s="2" t="s">
        <v>22</v>
      </c>
      <c r="C3" s="2">
        <f>AVERAGE([1]MEAN!C7:C10)</f>
        <v>2.8028312496617862</v>
      </c>
      <c r="D3" s="2">
        <f>STDEV([1]MEAN!C7:C10)</f>
        <v>0.10357206289697964</v>
      </c>
      <c r="E3" s="6"/>
    </row>
    <row r="4" spans="1:5" x14ac:dyDescent="0.25">
      <c r="A4" s="1" t="s">
        <v>9</v>
      </c>
      <c r="B4" s="2" t="s">
        <v>6</v>
      </c>
      <c r="C4" s="2">
        <f>AVERAGE([1]MEAN!D2:D6)</f>
        <v>0.17368203142391081</v>
      </c>
      <c r="D4" s="2">
        <f>STDEV([1]MEAN!D2:D6)</f>
        <v>1.9656529941743474E-2</v>
      </c>
      <c r="E4" s="1" t="s">
        <v>29</v>
      </c>
    </row>
    <row r="5" spans="1:5" x14ac:dyDescent="0.25">
      <c r="A5" s="1"/>
      <c r="B5" s="2" t="s">
        <v>22</v>
      </c>
      <c r="C5" s="2">
        <f>AVERAGE([1]MEAN!D7:D10)</f>
        <v>0.1506623552620299</v>
      </c>
      <c r="D5" s="2">
        <f>STDEV([1]MEAN!D7:D10)</f>
        <v>1.7790583363634968E-2</v>
      </c>
      <c r="E5" s="1"/>
    </row>
    <row r="6" spans="1:5" x14ac:dyDescent="0.25">
      <c r="A6" s="1" t="s">
        <v>10</v>
      </c>
      <c r="B6" s="2" t="s">
        <v>6</v>
      </c>
      <c r="C6" s="2">
        <f>AVERAGE([1]MEAN!E2:E6)</f>
        <v>0.25459324399825112</v>
      </c>
      <c r="D6" s="2">
        <f>STDEV([1]MEAN!E2:E6)</f>
        <v>7.1554574354587619E-2</v>
      </c>
      <c r="E6" s="1" t="s">
        <v>30</v>
      </c>
    </row>
    <row r="7" spans="1:5" x14ac:dyDescent="0.25">
      <c r="A7" s="1"/>
      <c r="B7" s="2" t="s">
        <v>22</v>
      </c>
      <c r="C7" s="2">
        <f>AVERAGE([1]MEAN!E7:E10)</f>
        <v>0.19183800944501356</v>
      </c>
      <c r="D7" s="2">
        <f>STDEV([1]MEAN!E7:E10)</f>
        <v>3.2536262446344853E-2</v>
      </c>
      <c r="E7" s="1"/>
    </row>
    <row r="8" spans="1:5" x14ac:dyDescent="0.25">
      <c r="A8" s="1" t="s">
        <v>11</v>
      </c>
      <c r="B8" s="2" t="s">
        <v>6</v>
      </c>
      <c r="C8" s="2">
        <f>AVERAGE([1]MEAN!F2:F6)</f>
        <v>6.4580448258199112</v>
      </c>
      <c r="D8" s="2">
        <f>STDEV([1]MEAN!F2:F6)</f>
        <v>0.58235494900376361</v>
      </c>
      <c r="E8" s="1" t="s">
        <v>31</v>
      </c>
    </row>
    <row r="9" spans="1:5" x14ac:dyDescent="0.25">
      <c r="A9" s="1"/>
      <c r="B9" s="2" t="s">
        <v>22</v>
      </c>
      <c r="C9" s="2">
        <f>AVERAGE([1]MEAN!F7:F10)</f>
        <v>7.5201902003766072</v>
      </c>
      <c r="D9" s="2">
        <f>STDEV([1]MEAN!F7:F10)</f>
        <v>0.9309567869462978</v>
      </c>
      <c r="E9" s="1"/>
    </row>
    <row r="10" spans="1:5" x14ac:dyDescent="0.25">
      <c r="A10" s="1" t="s">
        <v>0</v>
      </c>
      <c r="B10" s="2" t="s">
        <v>6</v>
      </c>
      <c r="C10" s="2">
        <f>AVERAGE([1]MEAN!G2:G6)</f>
        <v>0.32584910362763364</v>
      </c>
      <c r="D10" s="2">
        <f>STDEV([1]MEAN!G2:G6)</f>
        <v>2.8472421343402679E-2</v>
      </c>
      <c r="E10" s="1" t="s">
        <v>32</v>
      </c>
    </row>
    <row r="11" spans="1:5" x14ac:dyDescent="0.25">
      <c r="A11" s="1"/>
      <c r="B11" s="2" t="s">
        <v>22</v>
      </c>
      <c r="C11" s="2">
        <f>AVERAGE([1]MEAN!G7:G10)</f>
        <v>0.30757864236300125</v>
      </c>
      <c r="D11" s="2">
        <f>STDEV([1]MEAN!G7:G10)</f>
        <v>2.4783413074884089E-2</v>
      </c>
      <c r="E11" s="1"/>
    </row>
    <row r="12" spans="1:5" x14ac:dyDescent="0.25">
      <c r="A12" s="1" t="s">
        <v>1</v>
      </c>
      <c r="B12" s="2" t="s">
        <v>6</v>
      </c>
      <c r="C12" s="2">
        <f>AVERAGE([1]MEAN!H2:H6)</f>
        <v>3.3435149978729202</v>
      </c>
      <c r="D12" s="2">
        <f>STDEV([1]MEAN!H2:H6)</f>
        <v>0.28215012664074246</v>
      </c>
      <c r="E12" s="1" t="s">
        <v>33</v>
      </c>
    </row>
    <row r="13" spans="1:5" x14ac:dyDescent="0.25">
      <c r="A13" s="1"/>
      <c r="B13" s="2" t="s">
        <v>22</v>
      </c>
      <c r="C13" s="2">
        <f>AVERAGE([1]MEAN!H7:H10)</f>
        <v>3.8624953356134948</v>
      </c>
      <c r="D13" s="2">
        <f>STDEV([1]MEAN!H7:H10)</f>
        <v>0.55964986007726425</v>
      </c>
      <c r="E13" s="1"/>
    </row>
    <row r="14" spans="1:5" x14ac:dyDescent="0.25">
      <c r="A14" s="1" t="s">
        <v>12</v>
      </c>
      <c r="B14" s="2" t="s">
        <v>6</v>
      </c>
      <c r="C14" s="2">
        <f>AVERAGE([1]MEAN!I2:I6)</f>
        <v>2.5074070173613685</v>
      </c>
      <c r="D14" s="2">
        <f>STDEV([1]MEAN!I2:I6)</f>
        <v>0.10960108963368433</v>
      </c>
      <c r="E14" s="1" t="s">
        <v>34</v>
      </c>
    </row>
    <row r="15" spans="1:5" x14ac:dyDescent="0.25">
      <c r="A15" s="1"/>
      <c r="B15" s="2" t="s">
        <v>22</v>
      </c>
      <c r="C15" s="2">
        <f>AVERAGE([1]MEAN!I7:I10)</f>
        <v>2.4352960829794288</v>
      </c>
      <c r="D15" s="2">
        <f>STDEV([1]MEAN!I7:I10)</f>
        <v>0.15650923974382408</v>
      </c>
      <c r="E15" s="1"/>
    </row>
    <row r="16" spans="1:5" x14ac:dyDescent="0.25">
      <c r="A16" s="1" t="s">
        <v>7</v>
      </c>
      <c r="B16" s="2" t="s">
        <v>6</v>
      </c>
      <c r="C16" s="2">
        <f>AVERAGE([1]MEAN!J2:J6)</f>
        <v>1.8714190184512678</v>
      </c>
      <c r="D16" s="2">
        <f>STDEV([1]MEAN!J2:J6)</f>
        <v>6.9980581547712223E-2</v>
      </c>
      <c r="E16" s="1" t="s">
        <v>28</v>
      </c>
    </row>
    <row r="17" spans="1:5" x14ac:dyDescent="0.25">
      <c r="A17" s="1"/>
      <c r="B17" s="2" t="s">
        <v>22</v>
      </c>
      <c r="C17" s="2">
        <f>AVERAGE([1]MEAN!J7:J10)</f>
        <v>1.8105339636624789</v>
      </c>
      <c r="D17" s="2">
        <f>STDEV([1]MEAN!J7:J10)</f>
        <v>0.10474339855557939</v>
      </c>
      <c r="E17" s="1"/>
    </row>
    <row r="18" spans="1:5" x14ac:dyDescent="0.25">
      <c r="A18" s="1" t="s">
        <v>13</v>
      </c>
      <c r="B18" s="2" t="s">
        <v>6</v>
      </c>
      <c r="C18" s="2">
        <f>AVERAGE([1]MEAN!K2:K6)</f>
        <v>0.97077104669223502</v>
      </c>
      <c r="D18" s="2">
        <f>STDEV([1]MEAN!K2:K6)</f>
        <v>6.9133649931109034E-3</v>
      </c>
      <c r="E18" s="5" t="s">
        <v>35</v>
      </c>
    </row>
    <row r="19" spans="1:5" x14ac:dyDescent="0.25">
      <c r="A19" s="1"/>
      <c r="B19" s="2" t="s">
        <v>22</v>
      </c>
      <c r="C19" s="2">
        <f>AVERAGE([1]MEAN!K7:K10)</f>
        <v>0.97487472862758184</v>
      </c>
      <c r="D19" s="2">
        <f>STDEV([1]MEAN!K7:K10)</f>
        <v>1.3244661123492764E-2</v>
      </c>
      <c r="E19" s="6"/>
    </row>
    <row r="20" spans="1:5" x14ac:dyDescent="0.25">
      <c r="A20" s="1" t="s">
        <v>14</v>
      </c>
      <c r="B20" s="2" t="s">
        <v>6</v>
      </c>
      <c r="C20" s="2">
        <f>AVERAGE([1]MEAN!L2:L6)</f>
        <v>3.6749356840184872</v>
      </c>
      <c r="D20" s="2">
        <f>STDEV([1]MEAN!L2:L6)</f>
        <v>0.66113209443739784</v>
      </c>
      <c r="E20" s="5" t="s">
        <v>36</v>
      </c>
    </row>
    <row r="21" spans="1:5" x14ac:dyDescent="0.25">
      <c r="A21" s="1"/>
      <c r="B21" s="2" t="s">
        <v>22</v>
      </c>
      <c r="C21" s="2">
        <f>AVERAGE([1]MEAN!L7:L10)</f>
        <v>4.6957432093361628</v>
      </c>
      <c r="D21" s="2">
        <f>STDEV([1]MEAN!L7:L10)</f>
        <v>0.67682104714233082</v>
      </c>
      <c r="E21" s="6"/>
    </row>
    <row r="22" spans="1:5" x14ac:dyDescent="0.25">
      <c r="A22" s="1" t="s">
        <v>15</v>
      </c>
      <c r="B22" s="2" t="s">
        <v>6</v>
      </c>
      <c r="C22" s="2">
        <f>AVERAGE([1]MEAN!M2:M6)</f>
        <v>0.7324962366745067</v>
      </c>
      <c r="D22" s="2">
        <f>STDEV([1]MEAN!M2:M6)</f>
        <v>4.2816359056797169E-2</v>
      </c>
      <c r="E22" s="5" t="s">
        <v>37</v>
      </c>
    </row>
    <row r="23" spans="1:5" x14ac:dyDescent="0.25">
      <c r="A23" s="1"/>
      <c r="B23" s="2" t="s">
        <v>22</v>
      </c>
      <c r="C23" s="2">
        <f>AVERAGE([1]MEAN!M7:M10)</f>
        <v>0.78044359426380694</v>
      </c>
      <c r="D23" s="2">
        <f>STDEV([1]MEAN!M7:M10)</f>
        <v>2.4029198963427267E-2</v>
      </c>
      <c r="E23" s="6"/>
    </row>
    <row r="24" spans="1:5" x14ac:dyDescent="0.25">
      <c r="A24" s="1" t="s">
        <v>2</v>
      </c>
      <c r="B24" s="2" t="s">
        <v>6</v>
      </c>
      <c r="C24" s="2">
        <f>AVERAGE([1]MEAN!N2:N6)</f>
        <v>1.1195795310710601E-2</v>
      </c>
      <c r="D24" s="2">
        <f>STDEV([1]MEAN!N2:N6)</f>
        <v>1.0768081121251395E-3</v>
      </c>
      <c r="E24" s="5" t="s">
        <v>38</v>
      </c>
    </row>
    <row r="25" spans="1:5" x14ac:dyDescent="0.25">
      <c r="A25" s="1"/>
      <c r="B25" s="2" t="s">
        <v>22</v>
      </c>
      <c r="C25" s="2">
        <f>AVERAGE([1]MEAN!N7:N10)</f>
        <v>1.2218517246551985E-2</v>
      </c>
      <c r="D25" s="2">
        <f>STDEV([1]MEAN!N7:N10)</f>
        <v>1.5229490668107538E-3</v>
      </c>
      <c r="E25" s="6"/>
    </row>
    <row r="26" spans="1:5" x14ac:dyDescent="0.25">
      <c r="A26" s="1" t="s">
        <v>16</v>
      </c>
      <c r="B26" s="2" t="s">
        <v>6</v>
      </c>
      <c r="C26" s="2">
        <f>AVERAGE([1]MEAN!O2:O6)</f>
        <v>0.46408500764873206</v>
      </c>
      <c r="D26" s="2">
        <f>STDEV([1]MEAN!O2:O6)</f>
        <v>8.9753733879832862E-2</v>
      </c>
      <c r="E26" s="5" t="s">
        <v>39</v>
      </c>
    </row>
    <row r="27" spans="1:5" x14ac:dyDescent="0.25">
      <c r="A27" s="1"/>
      <c r="B27" s="2" t="s">
        <v>22</v>
      </c>
      <c r="C27" s="2">
        <f>AVERAGE([1]MEAN!O7:O10)</f>
        <v>0.54323425089525779</v>
      </c>
      <c r="D27" s="2">
        <f>STDEV([1]MEAN!O7:O10)</f>
        <v>0.11048872031056561</v>
      </c>
      <c r="E27" s="6"/>
    </row>
    <row r="28" spans="1:5" x14ac:dyDescent="0.25">
      <c r="A28" s="1" t="s">
        <v>17</v>
      </c>
      <c r="B28" s="2" t="s">
        <v>6</v>
      </c>
      <c r="C28" s="2">
        <f>AVERAGE([1]MEAN!P2:P6)</f>
        <v>1.8817768558397234</v>
      </c>
      <c r="D28" s="2">
        <f>STDEV([1]MEAN!P2:P6)</f>
        <v>0.33811062298988881</v>
      </c>
      <c r="E28" s="5" t="s">
        <v>40</v>
      </c>
    </row>
    <row r="29" spans="1:5" x14ac:dyDescent="0.25">
      <c r="A29" s="1"/>
      <c r="B29" s="2" t="s">
        <v>22</v>
      </c>
      <c r="C29" s="2">
        <f>AVERAGE([1]MEAN!P7:P10)</f>
        <v>1.5288822487393414</v>
      </c>
      <c r="D29" s="2">
        <f>STDEV([1]MEAN!P7:P10)</f>
        <v>0.26229194372734804</v>
      </c>
      <c r="E29" s="6"/>
    </row>
    <row r="30" spans="1:5" x14ac:dyDescent="0.25">
      <c r="A30" s="1" t="s">
        <v>18</v>
      </c>
      <c r="B30" s="2" t="s">
        <v>6</v>
      </c>
      <c r="C30" s="2">
        <f>AVERAGE([1]MEAN!Q2:Q6)</f>
        <v>46.195580067380867</v>
      </c>
      <c r="D30" s="2">
        <f>STDEV([1]MEAN!Q2:Q6)</f>
        <v>10.293546535814929</v>
      </c>
      <c r="E30" s="5" t="s">
        <v>41</v>
      </c>
    </row>
    <row r="31" spans="1:5" x14ac:dyDescent="0.25">
      <c r="A31" s="1"/>
      <c r="B31" s="2" t="s">
        <v>22</v>
      </c>
      <c r="C31" s="2">
        <f>AVERAGE([1]MEAN!Q7:Q10)</f>
        <v>75.160118028317228</v>
      </c>
      <c r="D31" s="2">
        <f>STDEV([1]MEAN!Q7:Q10)</f>
        <v>32.751461288100501</v>
      </c>
      <c r="E31" s="6"/>
    </row>
    <row r="32" spans="1:5" x14ac:dyDescent="0.25">
      <c r="A32" s="1" t="s">
        <v>19</v>
      </c>
      <c r="B32" s="2" t="s">
        <v>6</v>
      </c>
      <c r="C32" s="2">
        <f>AVERAGE([1]MEAN!R2:R6)</f>
        <v>1.1169935754141345</v>
      </c>
      <c r="D32" s="2">
        <f>STDEV([1]MEAN!R2:R6)</f>
        <v>1.6830822001182365E-2</v>
      </c>
      <c r="E32" s="5" t="s">
        <v>42</v>
      </c>
    </row>
    <row r="33" spans="1:5" x14ac:dyDescent="0.25">
      <c r="A33" s="1"/>
      <c r="B33" s="2" t="s">
        <v>22</v>
      </c>
      <c r="C33" s="2">
        <f>AVERAGE([1]MEAN!R7:R10)</f>
        <v>1.1365279863218527</v>
      </c>
      <c r="D33" s="2">
        <f>STDEV([1]MEAN!R7:R10)</f>
        <v>2.4342174863569131E-2</v>
      </c>
      <c r="E33" s="6"/>
    </row>
    <row r="34" spans="1:5" x14ac:dyDescent="0.25">
      <c r="A34" s="1" t="s">
        <v>20</v>
      </c>
      <c r="B34" s="2" t="s">
        <v>6</v>
      </c>
      <c r="C34" s="2">
        <f>AVERAGE([1]MEAN!S2:S6)</f>
        <v>1.8883939223541721E-3</v>
      </c>
      <c r="D34" s="2">
        <f>STDEV([1]MEAN!S2:S6)</f>
        <v>1.8617284769450535E-4</v>
      </c>
      <c r="E34" s="5" t="s">
        <v>43</v>
      </c>
    </row>
    <row r="35" spans="1:5" x14ac:dyDescent="0.25">
      <c r="A35" s="1"/>
      <c r="B35" s="2" t="s">
        <v>22</v>
      </c>
      <c r="C35" s="2">
        <f>AVERAGE([1]MEAN!S7:S10)</f>
        <v>1.9978230407794407E-3</v>
      </c>
      <c r="D35" s="2">
        <f>STDEV([1]MEAN!S7:S10)</f>
        <v>2.6239985516093747E-4</v>
      </c>
      <c r="E35" s="6"/>
    </row>
    <row r="36" spans="1:5" x14ac:dyDescent="0.25">
      <c r="A36" s="1" t="s">
        <v>21</v>
      </c>
      <c r="B36" s="2" t="s">
        <v>6</v>
      </c>
      <c r="C36" s="2">
        <f>AVERAGE([1]MEAN!T2:T6)</f>
        <v>0.39024387453152209</v>
      </c>
      <c r="D36" s="2">
        <f>STDEV([1]MEAN!T2:T6)</f>
        <v>3.4138897190575557E-2</v>
      </c>
      <c r="E36" s="5" t="s">
        <v>44</v>
      </c>
    </row>
    <row r="37" spans="1:5" x14ac:dyDescent="0.25">
      <c r="A37" s="1"/>
      <c r="B37" s="2" t="s">
        <v>22</v>
      </c>
      <c r="C37" s="2">
        <f>AVERAGE([1]MEAN!T7:T10)</f>
        <v>0.37200334962433657</v>
      </c>
      <c r="D37" s="2">
        <f>STDEV([1]MEAN!T7:T10)</f>
        <v>2.9935543222261909E-2</v>
      </c>
      <c r="E37" s="6"/>
    </row>
    <row r="38" spans="1:5" x14ac:dyDescent="0.25">
      <c r="A38" s="1" t="s">
        <v>3</v>
      </c>
      <c r="B38" s="2" t="s">
        <v>6</v>
      </c>
      <c r="C38" s="2">
        <f>AVERAGE([1]MEAN!U2:U6)</f>
        <v>3.7875458898405308</v>
      </c>
      <c r="D38" s="2">
        <f>STDEV([1]MEAN!U2:U6)</f>
        <v>0.36642445625936387</v>
      </c>
      <c r="E38" s="5" t="s">
        <v>45</v>
      </c>
    </row>
    <row r="39" spans="1:5" x14ac:dyDescent="0.25">
      <c r="A39" s="1"/>
      <c r="B39" s="2" t="s">
        <v>22</v>
      </c>
      <c r="C39" s="2">
        <f>AVERAGE([1]MEAN!U7:U10)</f>
        <v>3.2567245301163119</v>
      </c>
      <c r="D39" s="2">
        <f>STDEV([1]MEAN!U7:U10)</f>
        <v>0.49177170225230388</v>
      </c>
      <c r="E39" s="6"/>
    </row>
    <row r="40" spans="1:5" x14ac:dyDescent="0.25">
      <c r="A40" s="1" t="s">
        <v>4</v>
      </c>
      <c r="B40" s="2" t="s">
        <v>6</v>
      </c>
      <c r="C40" s="2">
        <f>AVERAGE([1]MEAN!V2:V6)</f>
        <v>5.7334331748553513</v>
      </c>
      <c r="D40" s="2">
        <f>STDEV([1]MEAN!V2:V6)</f>
        <v>0.34514308741897071</v>
      </c>
      <c r="E40" s="1" t="s">
        <v>46</v>
      </c>
    </row>
    <row r="41" spans="1:5" x14ac:dyDescent="0.25">
      <c r="A41" s="1"/>
      <c r="B41" s="2" t="s">
        <v>22</v>
      </c>
      <c r="C41" s="2">
        <f>AVERAGE([1]MEAN!V7:V10)</f>
        <v>5.0924019305142734</v>
      </c>
      <c r="D41" s="2">
        <f>STDEV([1]MEAN!V7:V10)</f>
        <v>0.69485475394584462</v>
      </c>
      <c r="E41" s="1"/>
    </row>
  </sheetData>
  <mergeCells count="40">
    <mergeCell ref="E40:E41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A38:A39"/>
    <mergeCell ref="A40:A41"/>
    <mergeCell ref="E2:E3"/>
    <mergeCell ref="E4:E5"/>
    <mergeCell ref="E6:E7"/>
    <mergeCell ref="E8:E9"/>
    <mergeCell ref="E10:E11"/>
    <mergeCell ref="E12:E13"/>
    <mergeCell ref="E14:E15"/>
    <mergeCell ref="E16:E17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dcterms:created xsi:type="dcterms:W3CDTF">2024-04-11T15:02:39Z</dcterms:created>
  <dcterms:modified xsi:type="dcterms:W3CDTF">2024-05-24T10:20:30Z</dcterms:modified>
</cp:coreProperties>
</file>