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02e713f88783ed9/Documents/Education/MUSC Postdoc/Manuscripts/Obray - F32 Pain/eLife/Data/VOR/"/>
    </mc:Choice>
  </mc:AlternateContent>
  <xr:revisionPtr revIDLastSave="1" documentId="8_{A30A73A7-2963-47EB-8B8F-7BB2A23DD83F}" xr6:coauthVersionLast="47" xr6:coauthVersionMax="47" xr10:uidLastSave="{C944FA4B-C740-4E58-8020-E2A4E44C16C3}"/>
  <bookViews>
    <workbookView xWindow="-120" yWindow="-120" windowWidth="29040" windowHeight="15840" xr2:uid="{9A3FB344-1CE0-4C1D-905E-A562048D2A83}"/>
  </bookViews>
  <sheets>
    <sheet name="Figure 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" i="1" l="1"/>
  <c r="Q19" i="1"/>
  <c r="P19" i="1"/>
  <c r="O19" i="1"/>
  <c r="N19" i="1"/>
  <c r="M19" i="1"/>
  <c r="L19" i="1"/>
  <c r="K19" i="1"/>
  <c r="I19" i="1"/>
  <c r="H19" i="1"/>
  <c r="G19" i="1"/>
  <c r="F19" i="1"/>
  <c r="E19" i="1"/>
  <c r="D19" i="1"/>
  <c r="C19" i="1"/>
  <c r="B19" i="1"/>
  <c r="R18" i="1"/>
  <c r="Q18" i="1"/>
  <c r="P18" i="1"/>
  <c r="O18" i="1"/>
  <c r="N18" i="1"/>
  <c r="M18" i="1"/>
  <c r="L18" i="1"/>
  <c r="K18" i="1"/>
  <c r="I18" i="1"/>
  <c r="H18" i="1"/>
  <c r="G18" i="1"/>
  <c r="F18" i="1"/>
  <c r="E18" i="1"/>
  <c r="D18" i="1"/>
  <c r="C18" i="1"/>
  <c r="B18" i="1"/>
  <c r="R17" i="1"/>
  <c r="Q17" i="1"/>
  <c r="P17" i="1"/>
  <c r="O17" i="1"/>
  <c r="N17" i="1"/>
  <c r="M17" i="1"/>
  <c r="L17" i="1"/>
  <c r="K17" i="1"/>
  <c r="I17" i="1"/>
  <c r="H17" i="1"/>
  <c r="G17" i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<sst xmlns="http://schemas.openxmlformats.org/spreadsheetml/2006/main" count="34" uniqueCount="12">
  <si>
    <t>aEPSCs at BLA inputs onto PrL PVINs.</t>
  </si>
  <si>
    <t>aEPSC Amplitude (pA) - These are absolute values.</t>
  </si>
  <si>
    <t>aEPSC Interevent Interval (ms)</t>
  </si>
  <si>
    <t>Female</t>
  </si>
  <si>
    <t>Male</t>
  </si>
  <si>
    <t>Air</t>
  </si>
  <si>
    <t>AIE</t>
  </si>
  <si>
    <t>Saline</t>
  </si>
  <si>
    <t>Carr</t>
  </si>
  <si>
    <t>Mean</t>
  </si>
  <si>
    <t>SEM</t>
  </si>
  <si>
    <t>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</si>
</sst>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FAD7A-E482-4B86-BF3F-E8A2326E45BF}">
  <dimension ref="A1:S19"/>
  <sheetViews>
    <sheetView tabSelected="1" workbookViewId="0">
      <selection sqref="A1:XFD1048576"/>
    </sheetView>
  </sheetViews>
  <sheetFormatPr defaultColWidth="8.85546875" defaultRowHeight="15" x14ac:dyDescent="0.25"/>
  <sheetData>
    <row r="1" spans="1:1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2"/>
      <c r="B2" s="3" t="s">
        <v>1</v>
      </c>
      <c r="C2" s="3"/>
      <c r="D2" s="3"/>
      <c r="E2" s="3"/>
      <c r="F2" s="3"/>
      <c r="G2" s="3"/>
      <c r="H2" s="3"/>
      <c r="I2" s="3"/>
      <c r="J2" s="4"/>
      <c r="K2" s="3" t="s">
        <v>2</v>
      </c>
      <c r="L2" s="3"/>
      <c r="M2" s="3"/>
      <c r="N2" s="3"/>
      <c r="O2" s="3"/>
      <c r="P2" s="3"/>
      <c r="Q2" s="3"/>
      <c r="R2" s="3"/>
      <c r="S2" s="2"/>
    </row>
    <row r="3" spans="1:19" x14ac:dyDescent="0.25">
      <c r="A3" s="2"/>
      <c r="B3" s="5" t="s">
        <v>3</v>
      </c>
      <c r="C3" s="5"/>
      <c r="D3" s="5"/>
      <c r="E3" s="5"/>
      <c r="F3" s="6" t="s">
        <v>4</v>
      </c>
      <c r="G3" s="6"/>
      <c r="H3" s="6"/>
      <c r="I3" s="6"/>
      <c r="J3" s="4"/>
      <c r="K3" s="5" t="s">
        <v>3</v>
      </c>
      <c r="L3" s="5"/>
      <c r="M3" s="5"/>
      <c r="N3" s="5"/>
      <c r="O3" s="6" t="s">
        <v>4</v>
      </c>
      <c r="P3" s="6"/>
      <c r="Q3" s="6"/>
      <c r="R3" s="6"/>
      <c r="S3" s="2"/>
    </row>
    <row r="4" spans="1:19" x14ac:dyDescent="0.25">
      <c r="A4" s="2"/>
      <c r="B4" s="7" t="s">
        <v>5</v>
      </c>
      <c r="C4" s="7"/>
      <c r="D4" s="8" t="s">
        <v>6</v>
      </c>
      <c r="E4" s="8"/>
      <c r="F4" s="7" t="s">
        <v>5</v>
      </c>
      <c r="G4" s="7"/>
      <c r="H4" s="8" t="s">
        <v>6</v>
      </c>
      <c r="I4" s="8"/>
      <c r="J4" s="4"/>
      <c r="K4" s="7" t="s">
        <v>5</v>
      </c>
      <c r="L4" s="7"/>
      <c r="M4" s="8" t="s">
        <v>6</v>
      </c>
      <c r="N4" s="8"/>
      <c r="O4" s="7" t="s">
        <v>5</v>
      </c>
      <c r="P4" s="7"/>
      <c r="Q4" s="8" t="s">
        <v>6</v>
      </c>
      <c r="R4" s="8"/>
      <c r="S4" s="2"/>
    </row>
    <row r="5" spans="1:19" x14ac:dyDescent="0.25">
      <c r="A5" s="2"/>
      <c r="B5" s="9" t="s">
        <v>7</v>
      </c>
      <c r="C5" s="10" t="s">
        <v>8</v>
      </c>
      <c r="D5" s="9" t="s">
        <v>7</v>
      </c>
      <c r="E5" s="10" t="s">
        <v>8</v>
      </c>
      <c r="F5" s="9" t="s">
        <v>7</v>
      </c>
      <c r="G5" s="10" t="s">
        <v>8</v>
      </c>
      <c r="H5" s="9" t="s">
        <v>7</v>
      </c>
      <c r="I5" s="10" t="s">
        <v>8</v>
      </c>
      <c r="J5" s="4"/>
      <c r="K5" s="9" t="s">
        <v>7</v>
      </c>
      <c r="L5" s="10" t="s">
        <v>8</v>
      </c>
      <c r="M5" s="9" t="s">
        <v>7</v>
      </c>
      <c r="N5" s="10" t="s">
        <v>8</v>
      </c>
      <c r="O5" s="9" t="s">
        <v>7</v>
      </c>
      <c r="P5" s="10" t="s">
        <v>8</v>
      </c>
      <c r="Q5" s="9" t="s">
        <v>7</v>
      </c>
      <c r="R5" s="10" t="s">
        <v>8</v>
      </c>
      <c r="S5" s="2"/>
    </row>
    <row r="6" spans="1:19" x14ac:dyDescent="0.25">
      <c r="A6" s="2"/>
      <c r="B6" s="4">
        <v>8.9377099999999992</v>
      </c>
      <c r="C6" s="4">
        <v>11.3888</v>
      </c>
      <c r="D6" s="4">
        <v>8.9740900000000003</v>
      </c>
      <c r="E6" s="4">
        <v>9.6547000000000001</v>
      </c>
      <c r="F6" s="4">
        <v>8.6023999999999994</v>
      </c>
      <c r="G6" s="4">
        <v>13.5159</v>
      </c>
      <c r="H6" s="4">
        <v>10.2477</v>
      </c>
      <c r="I6" s="4">
        <v>11.4033</v>
      </c>
      <c r="J6" s="4"/>
      <c r="K6" s="4">
        <v>10.9291</v>
      </c>
      <c r="L6" s="4">
        <v>10.2156</v>
      </c>
      <c r="M6" s="4">
        <v>11.3857</v>
      </c>
      <c r="N6" s="4">
        <v>11.3284</v>
      </c>
      <c r="O6" s="4">
        <v>13.757899999999999</v>
      </c>
      <c r="P6" s="4">
        <v>9.3166700000000002</v>
      </c>
      <c r="Q6" s="4">
        <v>16.5214</v>
      </c>
      <c r="R6" s="4">
        <v>12.589600000000001</v>
      </c>
      <c r="S6" s="2"/>
    </row>
    <row r="7" spans="1:19" x14ac:dyDescent="0.25">
      <c r="A7" s="2"/>
      <c r="B7" s="4">
        <v>8.3602100000000004</v>
      </c>
      <c r="C7" s="4">
        <v>11.4963</v>
      </c>
      <c r="D7" s="4">
        <v>8.2490000000000006</v>
      </c>
      <c r="E7" s="4">
        <v>10.901999999999999</v>
      </c>
      <c r="F7" s="4">
        <v>15.300800000000001</v>
      </c>
      <c r="G7" s="4">
        <v>10.145</v>
      </c>
      <c r="H7" s="4">
        <v>11.816000000000001</v>
      </c>
      <c r="I7" s="4">
        <v>12.553900000000001</v>
      </c>
      <c r="J7" s="4"/>
      <c r="K7" s="4">
        <v>11.6549</v>
      </c>
      <c r="L7" s="4">
        <v>9.2979400000000005</v>
      </c>
      <c r="M7" s="4">
        <v>12.107699999999999</v>
      </c>
      <c r="N7" s="4">
        <v>10.248200000000001</v>
      </c>
      <c r="O7" s="4">
        <v>11.7667</v>
      </c>
      <c r="P7" s="4">
        <v>11.777799999999999</v>
      </c>
      <c r="Q7" s="4">
        <v>17.316199999999998</v>
      </c>
      <c r="R7" s="4">
        <v>12.7333</v>
      </c>
      <c r="S7" s="2"/>
    </row>
    <row r="8" spans="1:19" x14ac:dyDescent="0.25">
      <c r="A8" s="2"/>
      <c r="B8" s="4">
        <v>11.0435</v>
      </c>
      <c r="C8" s="4">
        <v>11.362399999999999</v>
      </c>
      <c r="D8" s="4">
        <v>9.1765500000000007</v>
      </c>
      <c r="E8" s="4">
        <v>9.4875900000000009</v>
      </c>
      <c r="F8" s="4">
        <v>11.551</v>
      </c>
      <c r="G8" s="4">
        <v>11.1168</v>
      </c>
      <c r="H8" s="4">
        <v>10.876799999999999</v>
      </c>
      <c r="I8" s="4">
        <v>14.055300000000001</v>
      </c>
      <c r="J8" s="4"/>
      <c r="K8" s="4">
        <v>11.676600000000001</v>
      </c>
      <c r="L8" s="4">
        <v>11.409800000000001</v>
      </c>
      <c r="M8" s="4">
        <v>8.4384599999999992</v>
      </c>
      <c r="N8" s="4">
        <v>11.491099999999999</v>
      </c>
      <c r="O8" s="4">
        <v>15.341900000000001</v>
      </c>
      <c r="P8" s="4">
        <v>15.642899999999999</v>
      </c>
      <c r="Q8" s="4">
        <v>12.875</v>
      </c>
      <c r="R8" s="4">
        <v>12.4095</v>
      </c>
      <c r="S8" s="2"/>
    </row>
    <row r="9" spans="1:19" x14ac:dyDescent="0.25">
      <c r="A9" s="2"/>
      <c r="B9" s="4">
        <v>11.0261</v>
      </c>
      <c r="C9" s="4">
        <v>12.9168</v>
      </c>
      <c r="D9" s="4">
        <v>9.2355300000000007</v>
      </c>
      <c r="E9" s="4">
        <v>10.330399999999999</v>
      </c>
      <c r="F9" s="4">
        <v>10.963699999999999</v>
      </c>
      <c r="G9" s="4">
        <v>12.286899999999999</v>
      </c>
      <c r="H9" s="4">
        <v>11.9191</v>
      </c>
      <c r="I9" s="4">
        <v>11.2827</v>
      </c>
      <c r="J9" s="4"/>
      <c r="K9" s="4">
        <v>11.786199999999999</v>
      </c>
      <c r="L9" s="4">
        <v>10.255000000000001</v>
      </c>
      <c r="M9" s="4">
        <v>14.3733</v>
      </c>
      <c r="N9" s="4">
        <v>11.212899999999999</v>
      </c>
      <c r="O9" s="4">
        <v>10.94</v>
      </c>
      <c r="P9" s="4">
        <v>13.471399999999999</v>
      </c>
      <c r="Q9" s="4">
        <v>13.862500000000001</v>
      </c>
      <c r="R9" s="4">
        <v>10.6656</v>
      </c>
      <c r="S9" s="2"/>
    </row>
    <row r="10" spans="1:19" x14ac:dyDescent="0.25">
      <c r="A10" s="2"/>
      <c r="B10" s="4">
        <v>11.7537</v>
      </c>
      <c r="C10" s="4">
        <v>10.217700000000001</v>
      </c>
      <c r="D10" s="4">
        <v>9.2466799999999996</v>
      </c>
      <c r="E10" s="4">
        <v>10.193</v>
      </c>
      <c r="F10" s="4">
        <v>9.5634700000000006</v>
      </c>
      <c r="G10" s="4">
        <v>9.5010100000000008</v>
      </c>
      <c r="H10" s="4">
        <v>11.7841</v>
      </c>
      <c r="I10" s="4">
        <v>10.428599999999999</v>
      </c>
      <c r="J10" s="4"/>
      <c r="K10" s="4">
        <v>12.1953</v>
      </c>
      <c r="L10" s="4">
        <v>9.6659400000000009</v>
      </c>
      <c r="M10" s="4">
        <v>14.262499999999999</v>
      </c>
      <c r="N10" s="4">
        <v>9.3126599999999993</v>
      </c>
      <c r="O10" s="4">
        <v>13.6531</v>
      </c>
      <c r="P10" s="4">
        <v>11.4909</v>
      </c>
      <c r="Q10" s="4">
        <v>14.475</v>
      </c>
      <c r="R10" s="4">
        <v>12.897600000000001</v>
      </c>
      <c r="S10" s="2"/>
    </row>
    <row r="11" spans="1:19" x14ac:dyDescent="0.25">
      <c r="A11" s="2"/>
      <c r="B11" s="4">
        <v>11.989000000000001</v>
      </c>
      <c r="C11" s="4">
        <v>14.8621</v>
      </c>
      <c r="D11" s="4">
        <v>10.4923</v>
      </c>
      <c r="E11" s="4">
        <v>7.9120699999999999</v>
      </c>
      <c r="F11" s="4">
        <v>10.492599999999999</v>
      </c>
      <c r="G11" s="4">
        <v>12.8072</v>
      </c>
      <c r="H11" s="4">
        <v>9.0935900000000007</v>
      </c>
      <c r="I11" s="4">
        <v>6.9944800000000003</v>
      </c>
      <c r="J11" s="4"/>
      <c r="K11" s="4">
        <v>10.277100000000001</v>
      </c>
      <c r="L11" s="4">
        <v>13.069000000000001</v>
      </c>
      <c r="M11" s="4">
        <v>12.1538</v>
      </c>
      <c r="N11" s="4">
        <v>10.6218</v>
      </c>
      <c r="O11" s="4">
        <v>11.85</v>
      </c>
      <c r="P11" s="4">
        <v>9.6999999999999993</v>
      </c>
      <c r="Q11" s="4">
        <v>10.4</v>
      </c>
      <c r="R11" s="4">
        <v>17.537500000000001</v>
      </c>
      <c r="S11" s="2"/>
    </row>
    <row r="12" spans="1:19" x14ac:dyDescent="0.25">
      <c r="A12" s="2"/>
      <c r="B12" s="4">
        <v>12.491400000000001</v>
      </c>
      <c r="C12" s="4">
        <v>10.5161</v>
      </c>
      <c r="D12" s="4">
        <v>8.8206000000000007</v>
      </c>
      <c r="E12" s="4">
        <v>11.690300000000001</v>
      </c>
      <c r="F12" s="4">
        <v>13.0093</v>
      </c>
      <c r="G12" s="4">
        <v>10.6952</v>
      </c>
      <c r="H12" s="4">
        <v>11.314</v>
      </c>
      <c r="I12" s="4">
        <v>7.5364399999999998</v>
      </c>
      <c r="J12" s="4"/>
      <c r="K12" s="4">
        <v>8.6207700000000003</v>
      </c>
      <c r="L12" s="4">
        <v>9.9720200000000006</v>
      </c>
      <c r="M12" s="4">
        <v>9.8960000000000008</v>
      </c>
      <c r="N12" s="4">
        <v>12.913399999999999</v>
      </c>
      <c r="O12" s="4">
        <v>11.97</v>
      </c>
      <c r="P12" s="4">
        <v>9.3699999999999992</v>
      </c>
      <c r="Q12" s="4">
        <v>10.14</v>
      </c>
      <c r="R12" s="4">
        <v>12.561500000000001</v>
      </c>
      <c r="S12" s="2"/>
    </row>
    <row r="13" spans="1:19" x14ac:dyDescent="0.25">
      <c r="A13" s="2"/>
      <c r="B13" s="4">
        <v>11.656499999999999</v>
      </c>
      <c r="C13" s="4">
        <v>10.395</v>
      </c>
      <c r="D13" s="4">
        <v>9.0782299999999996</v>
      </c>
      <c r="E13" s="4">
        <v>7.4171100000000001</v>
      </c>
      <c r="F13" s="4">
        <v>14.6142</v>
      </c>
      <c r="G13" s="4">
        <v>10.295999999999999</v>
      </c>
      <c r="H13" s="4">
        <v>8.6676099999999998</v>
      </c>
      <c r="I13" s="4">
        <v>7.8183199999999999</v>
      </c>
      <c r="J13" s="4"/>
      <c r="K13" s="4">
        <v>13.2204</v>
      </c>
      <c r="L13" s="4">
        <v>9.0997900000000005</v>
      </c>
      <c r="M13" s="4">
        <v>12.716699999999999</v>
      </c>
      <c r="N13" s="4">
        <v>13.75</v>
      </c>
      <c r="O13" s="4">
        <v>12.2789</v>
      </c>
      <c r="P13" s="4">
        <v>9.4565199999999994</v>
      </c>
      <c r="Q13" s="4">
        <v>10.4429</v>
      </c>
      <c r="R13" s="4">
        <v>11.1731</v>
      </c>
      <c r="S13" s="2"/>
    </row>
    <row r="14" spans="1:19" x14ac:dyDescent="0.25">
      <c r="A14" s="2"/>
      <c r="B14" s="4">
        <v>11.3911</v>
      </c>
      <c r="C14" s="4">
        <v>11.7074</v>
      </c>
      <c r="D14" s="4">
        <v>8.2743699999999993</v>
      </c>
      <c r="E14" s="4">
        <v>9.9844100000000005</v>
      </c>
      <c r="F14" s="4">
        <v>14.063700000000001</v>
      </c>
      <c r="G14" s="4">
        <v>13.0176</v>
      </c>
      <c r="H14" s="4">
        <v>8.9561899999999994</v>
      </c>
      <c r="I14" s="4">
        <v>7.0493199999999998</v>
      </c>
      <c r="J14" s="4"/>
      <c r="K14" s="4">
        <v>12.7652</v>
      </c>
      <c r="L14" s="4">
        <v>10.0913</v>
      </c>
      <c r="M14" s="4">
        <v>11.7895</v>
      </c>
      <c r="N14" s="4">
        <v>12.9621</v>
      </c>
      <c r="O14" s="4">
        <v>14.341200000000001</v>
      </c>
      <c r="P14" s="4">
        <v>14.8</v>
      </c>
      <c r="Q14" s="4">
        <v>8.1</v>
      </c>
      <c r="R14" s="4">
        <v>12.1105</v>
      </c>
      <c r="S14" s="2"/>
    </row>
    <row r="15" spans="1:19" x14ac:dyDescent="0.25">
      <c r="A15" s="2"/>
      <c r="B15" s="4">
        <v>9.7667199999999994</v>
      </c>
      <c r="C15" s="4">
        <v>11.3574</v>
      </c>
      <c r="D15" s="4"/>
      <c r="E15" s="4">
        <v>8.9051299999999998</v>
      </c>
      <c r="F15" s="4">
        <v>7.3235900000000003</v>
      </c>
      <c r="G15" s="4">
        <v>9.7495700000000003</v>
      </c>
      <c r="H15" s="4">
        <v>8.5875599999999999</v>
      </c>
      <c r="I15" s="4">
        <v>8.88767</v>
      </c>
      <c r="J15" s="4"/>
      <c r="K15" s="4">
        <v>11.548500000000001</v>
      </c>
      <c r="L15" s="4">
        <v>14.2524</v>
      </c>
      <c r="M15" s="4"/>
      <c r="N15" s="4">
        <v>12.2583</v>
      </c>
      <c r="O15" s="4">
        <v>17.96</v>
      </c>
      <c r="P15" s="4">
        <v>16.987500000000001</v>
      </c>
      <c r="Q15" s="4">
        <v>12.62</v>
      </c>
      <c r="R15" s="4">
        <v>14.7667</v>
      </c>
      <c r="S15" s="2"/>
    </row>
    <row r="17" spans="1:18" x14ac:dyDescent="0.25">
      <c r="A17" s="4" t="s">
        <v>9</v>
      </c>
      <c r="B17" s="4">
        <f>AVERAGE(B6:B15)</f>
        <v>10.841593999999997</v>
      </c>
      <c r="C17" s="4">
        <f t="shared" ref="C17:I17" si="0">AVERAGE(C6:C15)</f>
        <v>11.621999999999998</v>
      </c>
      <c r="D17" s="4">
        <f t="shared" si="0"/>
        <v>9.0608166666666676</v>
      </c>
      <c r="E17" s="4">
        <f t="shared" si="0"/>
        <v>9.647670999999999</v>
      </c>
      <c r="F17" s="4">
        <f t="shared" si="0"/>
        <v>11.548475999999999</v>
      </c>
      <c r="G17" s="4">
        <f t="shared" si="0"/>
        <v>11.313118000000001</v>
      </c>
      <c r="H17" s="4">
        <f t="shared" si="0"/>
        <v>10.326264999999998</v>
      </c>
      <c r="I17" s="4">
        <f t="shared" si="0"/>
        <v>9.8010029999999979</v>
      </c>
      <c r="J17" s="4"/>
      <c r="K17" s="4">
        <f>AVERAGE(K6:K15)</f>
        <v>11.467407000000001</v>
      </c>
      <c r="L17" s="4">
        <f t="shared" ref="L17:R17" si="1">AVERAGE(L6:L15)</f>
        <v>10.732879000000001</v>
      </c>
      <c r="M17" s="4">
        <f t="shared" si="1"/>
        <v>11.902628888888891</v>
      </c>
      <c r="N17" s="4">
        <f t="shared" si="1"/>
        <v>11.609885999999999</v>
      </c>
      <c r="O17" s="4">
        <f t="shared" si="1"/>
        <v>13.385969999999997</v>
      </c>
      <c r="P17" s="4">
        <f t="shared" si="1"/>
        <v>12.201369</v>
      </c>
      <c r="Q17" s="4">
        <f t="shared" si="1"/>
        <v>12.675299999999998</v>
      </c>
      <c r="R17" s="4">
        <f t="shared" si="1"/>
        <v>12.944490000000002</v>
      </c>
    </row>
    <row r="18" spans="1:18" x14ac:dyDescent="0.25">
      <c r="A18" s="4" t="s">
        <v>10</v>
      </c>
      <c r="B18" s="4">
        <f>_xlfn.STDEV.S(B6:B15)/SQRT(B19)</f>
        <v>0.43267346949249313</v>
      </c>
      <c r="C18" s="4">
        <f t="shared" ref="C18:I18" si="2">_xlfn.STDEV.S(C6:C15)/SQRT(C19)</f>
        <v>0.43576546393164056</v>
      </c>
      <c r="D18" s="4">
        <f t="shared" si="2"/>
        <v>0.21955390730094312</v>
      </c>
      <c r="E18" s="4">
        <f t="shared" si="2"/>
        <v>0.41078956369533082</v>
      </c>
      <c r="F18" s="4">
        <f t="shared" si="2"/>
        <v>0.84238467969898267</v>
      </c>
      <c r="G18" s="4">
        <f t="shared" si="2"/>
        <v>0.46530574996757179</v>
      </c>
      <c r="H18" s="4">
        <f t="shared" si="2"/>
        <v>0.43890549372084714</v>
      </c>
      <c r="I18" s="4">
        <f t="shared" si="2"/>
        <v>0.79004873153221988</v>
      </c>
      <c r="J18" s="4"/>
      <c r="K18" s="4">
        <f>_xlfn.STDEV.S(K6:K15)/SQRT(K19)</f>
        <v>0.41209690239082031</v>
      </c>
      <c r="L18" s="4">
        <f t="shared" ref="L18:R18" si="3">_xlfn.STDEV.S(L6:L15)/SQRT(L19)</f>
        <v>0.53389112305881203</v>
      </c>
      <c r="M18" s="4">
        <f t="shared" si="3"/>
        <v>0.63188540047588049</v>
      </c>
      <c r="N18" s="4">
        <f t="shared" si="3"/>
        <v>0.43316474240485764</v>
      </c>
      <c r="O18" s="4">
        <f t="shared" si="3"/>
        <v>0.66720104217378773</v>
      </c>
      <c r="P18" s="4">
        <f t="shared" si="3"/>
        <v>0.90633821212178278</v>
      </c>
      <c r="Q18" s="4">
        <f t="shared" si="3"/>
        <v>0.93418684878585556</v>
      </c>
      <c r="R18" s="4">
        <f t="shared" si="3"/>
        <v>0.61507482895263299</v>
      </c>
    </row>
    <row r="19" spans="1:18" x14ac:dyDescent="0.25">
      <c r="A19" s="4" t="s">
        <v>11</v>
      </c>
      <c r="B19" s="4">
        <f>COUNT(B6:B15)</f>
        <v>10</v>
      </c>
      <c r="C19" s="4">
        <f t="shared" ref="C19:I19" si="4">COUNT(C6:C15)</f>
        <v>10</v>
      </c>
      <c r="D19" s="4">
        <f t="shared" si="4"/>
        <v>9</v>
      </c>
      <c r="E19" s="4">
        <f t="shared" si="4"/>
        <v>10</v>
      </c>
      <c r="F19" s="4">
        <f t="shared" si="4"/>
        <v>10</v>
      </c>
      <c r="G19" s="4">
        <f t="shared" si="4"/>
        <v>10</v>
      </c>
      <c r="H19" s="4">
        <f t="shared" si="4"/>
        <v>10</v>
      </c>
      <c r="I19" s="4">
        <f t="shared" si="4"/>
        <v>10</v>
      </c>
      <c r="J19" s="4"/>
      <c r="K19" s="4">
        <f>COUNT(K6:K15)</f>
        <v>10</v>
      </c>
      <c r="L19" s="4">
        <f t="shared" ref="L19:R19" si="5">COUNT(L6:L15)</f>
        <v>10</v>
      </c>
      <c r="M19" s="4">
        <f t="shared" si="5"/>
        <v>9</v>
      </c>
      <c r="N19" s="4">
        <f t="shared" si="5"/>
        <v>10</v>
      </c>
      <c r="O19" s="4">
        <f t="shared" si="5"/>
        <v>10</v>
      </c>
      <c r="P19" s="4">
        <f t="shared" si="5"/>
        <v>10</v>
      </c>
      <c r="Q19" s="4">
        <f t="shared" si="5"/>
        <v>10</v>
      </c>
      <c r="R19" s="4">
        <f t="shared" si="5"/>
        <v>10</v>
      </c>
    </row>
  </sheetData>
  <mergeCells count="15">
    <mergeCell ref="O4:P4"/>
    <mergeCell ref="Q4:R4"/>
    <mergeCell ref="B4:C4"/>
    <mergeCell ref="D4:E4"/>
    <mergeCell ref="F4:G4"/>
    <mergeCell ref="H4:I4"/>
    <mergeCell ref="K4:L4"/>
    <mergeCell ref="M4:N4"/>
    <mergeCell ref="A1:S1"/>
    <mergeCell ref="B2:I2"/>
    <mergeCell ref="K2:R2"/>
    <mergeCell ref="B3:E3"/>
    <mergeCell ref="F3:I3"/>
    <mergeCell ref="K3:N3"/>
    <mergeCell ref="O3: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Obray</dc:creator>
  <cp:lastModifiedBy>J Obray</cp:lastModifiedBy>
  <dcterms:created xsi:type="dcterms:W3CDTF">2025-04-08T17:16:21Z</dcterms:created>
  <dcterms:modified xsi:type="dcterms:W3CDTF">2025-04-08T17:16:47Z</dcterms:modified>
</cp:coreProperties>
</file>