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1" documentId="8_{5ECC1411-273B-4AF9-83DB-0DC047C3A0ED}" xr6:coauthVersionLast="47" xr6:coauthVersionMax="47" xr10:uidLastSave="{46DF6CB9-C13A-46A0-B63E-D9A44BFD4C92}"/>
  <bookViews>
    <workbookView xWindow="-120" yWindow="-120" windowWidth="29040" windowHeight="15840" xr2:uid="{E562E444-5D20-471F-9C81-F601C01AC54A}"/>
  </bookViews>
  <sheets>
    <sheet name="Figure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R18" i="1"/>
  <c r="Q18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  <c r="AA15" i="1"/>
  <c r="Z15" i="1"/>
  <c r="Y15" i="1"/>
  <c r="X15" i="1"/>
  <c r="W15" i="1"/>
  <c r="V15" i="1"/>
  <c r="U15" i="1"/>
  <c r="T15" i="1"/>
  <c r="AA14" i="1"/>
  <c r="Z14" i="1"/>
  <c r="Y14" i="1"/>
  <c r="X14" i="1"/>
  <c r="W14" i="1"/>
  <c r="V14" i="1"/>
  <c r="U14" i="1"/>
  <c r="T14" i="1"/>
  <c r="AA13" i="1"/>
  <c r="Z13" i="1"/>
  <c r="Y13" i="1"/>
  <c r="X13" i="1"/>
  <c r="W13" i="1"/>
  <c r="V13" i="1"/>
  <c r="U13" i="1"/>
  <c r="T13" i="1"/>
  <c r="AA12" i="1"/>
  <c r="Z12" i="1"/>
  <c r="Y12" i="1"/>
  <c r="X12" i="1"/>
  <c r="W12" i="1"/>
  <c r="V12" i="1"/>
  <c r="U12" i="1"/>
  <c r="T12" i="1"/>
  <c r="AA11" i="1"/>
  <c r="Z11" i="1"/>
  <c r="Y11" i="1"/>
  <c r="X11" i="1"/>
  <c r="W11" i="1"/>
  <c r="V11" i="1"/>
  <c r="U11" i="1"/>
  <c r="T11" i="1"/>
  <c r="AA10" i="1"/>
  <c r="Z10" i="1"/>
  <c r="Y10" i="1"/>
  <c r="X10" i="1"/>
  <c r="W10" i="1"/>
  <c r="V10" i="1"/>
  <c r="U10" i="1"/>
  <c r="T10" i="1"/>
  <c r="AA9" i="1"/>
  <c r="Z9" i="1"/>
  <c r="Y9" i="1"/>
  <c r="X9" i="1"/>
  <c r="W9" i="1"/>
  <c r="V9" i="1"/>
  <c r="U9" i="1"/>
  <c r="T9" i="1"/>
  <c r="AA8" i="1"/>
  <c r="Z8" i="1"/>
  <c r="Y8" i="1"/>
  <c r="X8" i="1"/>
  <c r="W8" i="1"/>
  <c r="V8" i="1"/>
  <c r="U8" i="1"/>
  <c r="T8" i="1"/>
  <c r="AA7" i="1"/>
  <c r="Z7" i="1"/>
  <c r="Y7" i="1"/>
  <c r="X7" i="1"/>
  <c r="W7" i="1"/>
  <c r="V7" i="1"/>
  <c r="U7" i="1"/>
  <c r="T7" i="1"/>
  <c r="AA6" i="1"/>
  <c r="AA19" i="1" s="1"/>
  <c r="AA18" i="1" s="1"/>
  <c r="Z6" i="1"/>
  <c r="Z19" i="1" s="1"/>
  <c r="Z18" i="1" s="1"/>
  <c r="Y6" i="1"/>
  <c r="Y17" i="1" s="1"/>
  <c r="X6" i="1"/>
  <c r="X17" i="1" s="1"/>
  <c r="W6" i="1"/>
  <c r="W19" i="1" s="1"/>
  <c r="W18" i="1" s="1"/>
  <c r="V6" i="1"/>
  <c r="V19" i="1" s="1"/>
  <c r="V18" i="1" s="1"/>
  <c r="U6" i="1"/>
  <c r="U19" i="1" s="1"/>
  <c r="U18" i="1" s="1"/>
  <c r="T6" i="1"/>
  <c r="T19" i="1" s="1"/>
  <c r="T18" i="1" s="1"/>
  <c r="T17" i="1" l="1"/>
  <c r="X19" i="1"/>
  <c r="X18" i="1" s="1"/>
  <c r="U17" i="1"/>
  <c r="Y19" i="1"/>
  <c r="Y18" i="1" s="1"/>
  <c r="V17" i="1"/>
  <c r="Z17" i="1"/>
  <c r="W17" i="1"/>
  <c r="AA17" i="1"/>
</calcChain>
</file>

<file path=xl/sharedStrings.xml><?xml version="1.0" encoding="utf-8"?>
<sst xmlns="http://schemas.openxmlformats.org/spreadsheetml/2006/main" count="49" uniqueCount="13">
  <si>
    <t>BLA-driven oEPSCs and oIPSCs onto PrL PVINs.</t>
  </si>
  <si>
    <t>oEPSC Amplitude (pA) - These are absolute values</t>
  </si>
  <si>
    <t>oIPSC Amplitude (pA)</t>
  </si>
  <si>
    <t>E/I Ratio</t>
  </si>
  <si>
    <t>Female</t>
  </si>
  <si>
    <t>Male</t>
  </si>
  <si>
    <t>Air</t>
  </si>
  <si>
    <t>AIE</t>
  </si>
  <si>
    <t>Saline</t>
  </si>
  <si>
    <t>Carr</t>
  </si>
  <si>
    <t>Mean</t>
  </si>
  <si>
    <t>SEM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</si>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</sst>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B027-19AE-4981-BC3B-DF0A95AC3983}">
  <dimension ref="A1:AB30"/>
  <sheetViews>
    <sheetView tabSelected="1" workbookViewId="0">
      <selection sqref="A1:XFD1048576"/>
    </sheetView>
  </sheetViews>
  <sheetFormatPr defaultColWidth="8.85546875" defaultRowHeight="15" x14ac:dyDescent="0.25"/>
  <sheetData>
    <row r="1" spans="1:2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2"/>
      <c r="B2" s="3" t="s">
        <v>1</v>
      </c>
      <c r="C2" s="3"/>
      <c r="D2" s="3"/>
      <c r="E2" s="3"/>
      <c r="F2" s="3"/>
      <c r="G2" s="3"/>
      <c r="H2" s="3"/>
      <c r="I2" s="3"/>
      <c r="J2" s="4"/>
      <c r="K2" s="3" t="s">
        <v>2</v>
      </c>
      <c r="L2" s="3"/>
      <c r="M2" s="3"/>
      <c r="N2" s="3"/>
      <c r="O2" s="3"/>
      <c r="P2" s="3"/>
      <c r="Q2" s="3"/>
      <c r="R2" s="3"/>
      <c r="S2" s="4"/>
      <c r="T2" s="3" t="s">
        <v>3</v>
      </c>
      <c r="U2" s="3"/>
      <c r="V2" s="3"/>
      <c r="W2" s="3"/>
      <c r="X2" s="3"/>
      <c r="Y2" s="3"/>
      <c r="Z2" s="3"/>
      <c r="AA2" s="3"/>
      <c r="AB2" s="2"/>
    </row>
    <row r="3" spans="1:28" x14ac:dyDescent="0.25">
      <c r="A3" s="2"/>
      <c r="B3" s="5" t="s">
        <v>4</v>
      </c>
      <c r="C3" s="5"/>
      <c r="D3" s="5"/>
      <c r="E3" s="5"/>
      <c r="F3" s="6" t="s">
        <v>5</v>
      </c>
      <c r="G3" s="6"/>
      <c r="H3" s="6"/>
      <c r="I3" s="6"/>
      <c r="J3" s="4"/>
      <c r="K3" s="5" t="s">
        <v>4</v>
      </c>
      <c r="L3" s="5"/>
      <c r="M3" s="5"/>
      <c r="N3" s="5"/>
      <c r="O3" s="6" t="s">
        <v>5</v>
      </c>
      <c r="P3" s="6"/>
      <c r="Q3" s="6"/>
      <c r="R3" s="6"/>
      <c r="S3" s="4"/>
      <c r="T3" s="5" t="s">
        <v>4</v>
      </c>
      <c r="U3" s="5"/>
      <c r="V3" s="5"/>
      <c r="W3" s="5"/>
      <c r="X3" s="6" t="s">
        <v>5</v>
      </c>
      <c r="Y3" s="6"/>
      <c r="Z3" s="6"/>
      <c r="AA3" s="6"/>
      <c r="AB3" s="2"/>
    </row>
    <row r="4" spans="1:28" x14ac:dyDescent="0.25">
      <c r="A4" s="2"/>
      <c r="B4" s="7" t="s">
        <v>6</v>
      </c>
      <c r="C4" s="7"/>
      <c r="D4" s="8" t="s">
        <v>7</v>
      </c>
      <c r="E4" s="8"/>
      <c r="F4" s="7" t="s">
        <v>6</v>
      </c>
      <c r="G4" s="7"/>
      <c r="H4" s="8" t="s">
        <v>7</v>
      </c>
      <c r="I4" s="8"/>
      <c r="J4" s="4"/>
      <c r="K4" s="7" t="s">
        <v>6</v>
      </c>
      <c r="L4" s="7"/>
      <c r="M4" s="8" t="s">
        <v>7</v>
      </c>
      <c r="N4" s="8"/>
      <c r="O4" s="7" t="s">
        <v>6</v>
      </c>
      <c r="P4" s="7"/>
      <c r="Q4" s="8" t="s">
        <v>7</v>
      </c>
      <c r="R4" s="8"/>
      <c r="S4" s="4"/>
      <c r="T4" s="7" t="s">
        <v>6</v>
      </c>
      <c r="U4" s="7"/>
      <c r="V4" s="8" t="s">
        <v>7</v>
      </c>
      <c r="W4" s="8"/>
      <c r="X4" s="7" t="s">
        <v>6</v>
      </c>
      <c r="Y4" s="7"/>
      <c r="Z4" s="8" t="s">
        <v>7</v>
      </c>
      <c r="AA4" s="8"/>
      <c r="AB4" s="2"/>
    </row>
    <row r="5" spans="1:28" x14ac:dyDescent="0.25">
      <c r="A5" s="2"/>
      <c r="B5" s="9" t="s">
        <v>8</v>
      </c>
      <c r="C5" s="10" t="s">
        <v>9</v>
      </c>
      <c r="D5" s="9" t="s">
        <v>8</v>
      </c>
      <c r="E5" s="10" t="s">
        <v>9</v>
      </c>
      <c r="F5" s="9" t="s">
        <v>8</v>
      </c>
      <c r="G5" s="10" t="s">
        <v>9</v>
      </c>
      <c r="H5" s="9" t="s">
        <v>8</v>
      </c>
      <c r="I5" s="10" t="s">
        <v>9</v>
      </c>
      <c r="J5" s="4"/>
      <c r="K5" s="9" t="s">
        <v>8</v>
      </c>
      <c r="L5" s="10" t="s">
        <v>9</v>
      </c>
      <c r="M5" s="9" t="s">
        <v>8</v>
      </c>
      <c r="N5" s="10" t="s">
        <v>9</v>
      </c>
      <c r="O5" s="9" t="s">
        <v>8</v>
      </c>
      <c r="P5" s="10" t="s">
        <v>9</v>
      </c>
      <c r="Q5" s="9" t="s">
        <v>8</v>
      </c>
      <c r="R5" s="10" t="s">
        <v>9</v>
      </c>
      <c r="S5" s="4"/>
      <c r="T5" s="9" t="s">
        <v>8</v>
      </c>
      <c r="U5" s="10" t="s">
        <v>9</v>
      </c>
      <c r="V5" s="9" t="s">
        <v>8</v>
      </c>
      <c r="W5" s="10" t="s">
        <v>9</v>
      </c>
      <c r="X5" s="9" t="s">
        <v>8</v>
      </c>
      <c r="Y5" s="10" t="s">
        <v>9</v>
      </c>
      <c r="Z5" s="9" t="s">
        <v>8</v>
      </c>
      <c r="AA5" s="10" t="s">
        <v>9</v>
      </c>
      <c r="AB5" s="2"/>
    </row>
    <row r="6" spans="1:28" x14ac:dyDescent="0.25">
      <c r="A6" s="2"/>
      <c r="B6" s="4">
        <v>342.23</v>
      </c>
      <c r="C6" s="4">
        <v>261.77</v>
      </c>
      <c r="D6" s="4">
        <v>125.28</v>
      </c>
      <c r="E6" s="4">
        <v>198.77</v>
      </c>
      <c r="F6" s="4">
        <v>257.27</v>
      </c>
      <c r="G6" s="4">
        <v>399.67</v>
      </c>
      <c r="H6" s="4">
        <v>172.15</v>
      </c>
      <c r="I6" s="4">
        <v>161.59</v>
      </c>
      <c r="J6" s="4"/>
      <c r="K6" s="4">
        <v>209.11799999999999</v>
      </c>
      <c r="L6" s="4">
        <v>79.290199999999999</v>
      </c>
      <c r="M6" s="4">
        <v>88.280299999999997</v>
      </c>
      <c r="N6" s="4">
        <v>77.923500000000004</v>
      </c>
      <c r="O6" s="4">
        <v>185.23599999999999</v>
      </c>
      <c r="P6" s="4">
        <v>148.40100000000001</v>
      </c>
      <c r="Q6" s="4">
        <v>268.35399999999998</v>
      </c>
      <c r="R6" s="4">
        <v>127.75700000000001</v>
      </c>
      <c r="S6" s="4"/>
      <c r="T6" s="4">
        <f>B6/K6</f>
        <v>1.6365401352346522</v>
      </c>
      <c r="U6" s="4">
        <f t="shared" ref="U6:AA15" si="0">C6/L6</f>
        <v>3.3014168207420336</v>
      </c>
      <c r="V6" s="4">
        <f t="shared" si="0"/>
        <v>1.4191161561526184</v>
      </c>
      <c r="W6" s="4">
        <f t="shared" si="0"/>
        <v>2.5508351139258374</v>
      </c>
      <c r="X6" s="4">
        <f t="shared" si="0"/>
        <v>1.3888768921807855</v>
      </c>
      <c r="Y6" s="4">
        <f t="shared" si="0"/>
        <v>2.6931759219951346</v>
      </c>
      <c r="Z6" s="4">
        <f t="shared" si="0"/>
        <v>0.64150338731675327</v>
      </c>
      <c r="AA6" s="4">
        <f t="shared" si="0"/>
        <v>1.264823062532777</v>
      </c>
      <c r="AB6" s="2"/>
    </row>
    <row r="7" spans="1:28" x14ac:dyDescent="0.25">
      <c r="A7" s="2"/>
      <c r="B7" s="4">
        <v>329.96</v>
      </c>
      <c r="C7" s="4">
        <v>123.74</v>
      </c>
      <c r="D7" s="4">
        <v>353.61</v>
      </c>
      <c r="E7" s="4">
        <v>174.79</v>
      </c>
      <c r="F7" s="4">
        <v>137.11000000000001</v>
      </c>
      <c r="G7" s="4">
        <v>248.67</v>
      </c>
      <c r="H7" s="4">
        <v>152.68</v>
      </c>
      <c r="I7" s="4">
        <v>150.41999999999999</v>
      </c>
      <c r="J7" s="4"/>
      <c r="K7" s="4">
        <v>203.07400000000001</v>
      </c>
      <c r="L7" s="4">
        <v>60.542700000000004</v>
      </c>
      <c r="M7" s="4">
        <v>264.55700000000002</v>
      </c>
      <c r="N7" s="4">
        <v>78.218699999999998</v>
      </c>
      <c r="O7" s="4">
        <v>106.73099999999999</v>
      </c>
      <c r="P7" s="4">
        <v>111.40600000000001</v>
      </c>
      <c r="Q7" s="4">
        <v>261.411</v>
      </c>
      <c r="R7" s="4">
        <v>117.169</v>
      </c>
      <c r="S7" s="4"/>
      <c r="T7" s="4">
        <f t="shared" ref="T7:T15" si="1">B7/K7</f>
        <v>1.6248264179560159</v>
      </c>
      <c r="U7" s="4">
        <f t="shared" si="0"/>
        <v>2.0438467395738873</v>
      </c>
      <c r="V7" s="4">
        <f t="shared" si="0"/>
        <v>1.3366117698643392</v>
      </c>
      <c r="W7" s="4">
        <f t="shared" si="0"/>
        <v>2.2346318719180962</v>
      </c>
      <c r="X7" s="4">
        <f t="shared" si="0"/>
        <v>1.2846314566527066</v>
      </c>
      <c r="Y7" s="4">
        <f t="shared" si="0"/>
        <v>2.2321059907006799</v>
      </c>
      <c r="Z7" s="4">
        <f t="shared" si="0"/>
        <v>0.58406111449020892</v>
      </c>
      <c r="AA7" s="4">
        <f t="shared" si="0"/>
        <v>1.2837866671218496</v>
      </c>
      <c r="AB7" s="2"/>
    </row>
    <row r="8" spans="1:28" x14ac:dyDescent="0.25">
      <c r="A8" s="2"/>
      <c r="B8" s="4">
        <v>472.17</v>
      </c>
      <c r="C8" s="4">
        <v>309.41000000000003</v>
      </c>
      <c r="D8" s="4">
        <v>280.8</v>
      </c>
      <c r="E8" s="4">
        <v>236.76</v>
      </c>
      <c r="F8" s="4">
        <v>216.48</v>
      </c>
      <c r="G8" s="4">
        <v>327.43</v>
      </c>
      <c r="H8" s="4">
        <v>125.19</v>
      </c>
      <c r="I8" s="4">
        <v>239.03</v>
      </c>
      <c r="J8" s="4"/>
      <c r="K8" s="4">
        <v>312.55700000000002</v>
      </c>
      <c r="L8" s="4">
        <v>161.88</v>
      </c>
      <c r="M8" s="4">
        <v>207.499</v>
      </c>
      <c r="N8" s="4">
        <v>123.11199999999999</v>
      </c>
      <c r="O8" s="4">
        <v>174.97900000000001</v>
      </c>
      <c r="P8" s="4">
        <v>185.04300000000001</v>
      </c>
      <c r="Q8" s="4">
        <v>237.34800000000001</v>
      </c>
      <c r="R8" s="4">
        <v>218.518</v>
      </c>
      <c r="S8" s="4"/>
      <c r="T8" s="4">
        <f t="shared" si="1"/>
        <v>1.510668454073977</v>
      </c>
      <c r="U8" s="4">
        <f t="shared" si="0"/>
        <v>1.9113540894489747</v>
      </c>
      <c r="V8" s="4">
        <f t="shared" si="0"/>
        <v>1.3532595337808857</v>
      </c>
      <c r="W8" s="4">
        <f t="shared" si="0"/>
        <v>1.9231269088309833</v>
      </c>
      <c r="X8" s="4">
        <f t="shared" si="0"/>
        <v>1.237177032672492</v>
      </c>
      <c r="Y8" s="4">
        <f t="shared" si="0"/>
        <v>1.769480607210216</v>
      </c>
      <c r="Z8" s="4">
        <f t="shared" si="0"/>
        <v>0.52745335962384343</v>
      </c>
      <c r="AA8" s="4">
        <f t="shared" si="0"/>
        <v>1.0938686973155529</v>
      </c>
      <c r="AB8" s="2"/>
    </row>
    <row r="9" spans="1:28" x14ac:dyDescent="0.25">
      <c r="A9" s="2"/>
      <c r="B9" s="4">
        <v>337.4</v>
      </c>
      <c r="C9" s="4">
        <v>424.84</v>
      </c>
      <c r="D9" s="4">
        <v>145.25</v>
      </c>
      <c r="E9" s="4">
        <v>332.63</v>
      </c>
      <c r="F9" s="4">
        <v>334.72</v>
      </c>
      <c r="G9" s="4">
        <v>389.95</v>
      </c>
      <c r="H9" s="4">
        <v>125.23</v>
      </c>
      <c r="I9" s="4">
        <v>145.93</v>
      </c>
      <c r="J9" s="4"/>
      <c r="K9" s="4">
        <v>224.88900000000001</v>
      </c>
      <c r="L9" s="4">
        <v>274.935</v>
      </c>
      <c r="M9" s="4">
        <v>106.009</v>
      </c>
      <c r="N9" s="4">
        <v>181.06</v>
      </c>
      <c r="O9" s="4">
        <v>259.38600000000002</v>
      </c>
      <c r="P9" s="4">
        <v>238.49299999999999</v>
      </c>
      <c r="Q9" s="4">
        <v>235.178</v>
      </c>
      <c r="R9" s="4">
        <v>135.352</v>
      </c>
      <c r="S9" s="4"/>
      <c r="T9" s="4">
        <f t="shared" si="1"/>
        <v>1.5002957014349299</v>
      </c>
      <c r="U9" s="4">
        <f t="shared" si="0"/>
        <v>1.5452379653372614</v>
      </c>
      <c r="V9" s="4">
        <f t="shared" si="0"/>
        <v>1.3701666839607958</v>
      </c>
      <c r="W9" s="4">
        <f t="shared" si="0"/>
        <v>1.8371258146470784</v>
      </c>
      <c r="X9" s="4">
        <f t="shared" si="0"/>
        <v>1.2904320202323949</v>
      </c>
      <c r="Y9" s="4">
        <f t="shared" si="0"/>
        <v>1.6350584713178165</v>
      </c>
      <c r="Z9" s="4">
        <f t="shared" si="0"/>
        <v>0.53249028395513187</v>
      </c>
      <c r="AA9" s="4">
        <f t="shared" si="0"/>
        <v>1.078151782020214</v>
      </c>
      <c r="AB9" s="2"/>
    </row>
    <row r="10" spans="1:28" x14ac:dyDescent="0.25">
      <c r="A10" s="2"/>
      <c r="B10" s="4">
        <v>203.16</v>
      </c>
      <c r="C10" s="4">
        <v>331.84</v>
      </c>
      <c r="D10" s="4">
        <v>242.64</v>
      </c>
      <c r="E10" s="4">
        <v>406.91</v>
      </c>
      <c r="F10" s="4">
        <v>373.54</v>
      </c>
      <c r="G10" s="4">
        <v>385.55</v>
      </c>
      <c r="H10" s="4">
        <v>124.85</v>
      </c>
      <c r="I10" s="4">
        <v>220.94</v>
      </c>
      <c r="J10" s="4"/>
      <c r="K10" s="4">
        <v>139.50800000000001</v>
      </c>
      <c r="L10" s="4">
        <v>246.63900000000001</v>
      </c>
      <c r="M10" s="4">
        <v>187.64400000000001</v>
      </c>
      <c r="N10" s="4">
        <v>235.583</v>
      </c>
      <c r="O10" s="4">
        <v>278.27499999999998</v>
      </c>
      <c r="P10" s="4">
        <v>270.839</v>
      </c>
      <c r="Q10" s="4">
        <v>237.315</v>
      </c>
      <c r="R10" s="4">
        <v>201.858</v>
      </c>
      <c r="S10" s="4"/>
      <c r="T10" s="4">
        <f t="shared" si="1"/>
        <v>1.4562605728703728</v>
      </c>
      <c r="U10" s="4">
        <f t="shared" si="0"/>
        <v>1.3454482056771231</v>
      </c>
      <c r="V10" s="4">
        <f t="shared" si="0"/>
        <v>1.293086909253693</v>
      </c>
      <c r="W10" s="4">
        <f t="shared" si="0"/>
        <v>1.7272468726521015</v>
      </c>
      <c r="X10" s="4">
        <f t="shared" si="0"/>
        <v>1.3423412092354687</v>
      </c>
      <c r="Y10" s="4">
        <f t="shared" si="0"/>
        <v>1.4235394459439004</v>
      </c>
      <c r="Z10" s="4">
        <f t="shared" si="0"/>
        <v>0.52609401007100265</v>
      </c>
      <c r="AA10" s="4">
        <f t="shared" si="0"/>
        <v>1.0945317995818842</v>
      </c>
      <c r="AB10" s="2"/>
    </row>
    <row r="11" spans="1:28" x14ac:dyDescent="0.25">
      <c r="A11" s="2"/>
      <c r="B11" s="4">
        <v>255.04</v>
      </c>
      <c r="C11" s="4">
        <v>293.31</v>
      </c>
      <c r="D11" s="4">
        <v>233.37</v>
      </c>
      <c r="E11" s="4">
        <v>213.6</v>
      </c>
      <c r="F11" s="4">
        <v>192.89</v>
      </c>
      <c r="G11" s="4">
        <v>227.57</v>
      </c>
      <c r="H11" s="4">
        <v>201.35900000000001</v>
      </c>
      <c r="I11" s="4">
        <v>246.99</v>
      </c>
      <c r="J11" s="4"/>
      <c r="K11" s="4">
        <v>175.08600000000001</v>
      </c>
      <c r="L11" s="4">
        <v>211.53</v>
      </c>
      <c r="M11" s="4">
        <v>210.02500000000001</v>
      </c>
      <c r="N11" s="4">
        <v>135.54499999999999</v>
      </c>
      <c r="O11" s="4">
        <v>99.1541</v>
      </c>
      <c r="P11" s="4">
        <v>113.839</v>
      </c>
      <c r="Q11" s="4">
        <v>308.99900000000002</v>
      </c>
      <c r="R11" s="4">
        <v>207.45599999999999</v>
      </c>
      <c r="S11" s="4"/>
      <c r="T11" s="4">
        <f t="shared" si="1"/>
        <v>1.4566555863975417</v>
      </c>
      <c r="U11" s="4">
        <f t="shared" si="0"/>
        <v>1.3866118281094879</v>
      </c>
      <c r="V11" s="4">
        <f t="shared" si="0"/>
        <v>1.1111534341149862</v>
      </c>
      <c r="W11" s="4">
        <f t="shared" si="0"/>
        <v>1.5758604153602125</v>
      </c>
      <c r="X11" s="4">
        <f t="shared" si="0"/>
        <v>1.9453557644111539</v>
      </c>
      <c r="Y11" s="4">
        <f t="shared" si="0"/>
        <v>1.9990512917365753</v>
      </c>
      <c r="Z11" s="4">
        <f t="shared" si="0"/>
        <v>0.65164935808853752</v>
      </c>
      <c r="AA11" s="4">
        <f t="shared" si="0"/>
        <v>1.1905657103192968</v>
      </c>
      <c r="AB11" s="2"/>
    </row>
    <row r="12" spans="1:28" x14ac:dyDescent="0.25">
      <c r="A12" s="2"/>
      <c r="B12" s="4">
        <v>158.11000000000001</v>
      </c>
      <c r="C12" s="4">
        <v>547.4</v>
      </c>
      <c r="D12" s="4">
        <v>338.08</v>
      </c>
      <c r="E12" s="4">
        <v>214.89</v>
      </c>
      <c r="F12" s="4">
        <v>348.54</v>
      </c>
      <c r="G12" s="4">
        <v>196.87</v>
      </c>
      <c r="H12" s="4">
        <v>188.82599999999999</v>
      </c>
      <c r="I12" s="4">
        <v>153.9</v>
      </c>
      <c r="J12" s="4"/>
      <c r="K12" s="4">
        <v>108.57899999999999</v>
      </c>
      <c r="L12" s="4">
        <v>391.78500000000003</v>
      </c>
      <c r="M12" s="4">
        <v>265.90100000000001</v>
      </c>
      <c r="N12" s="4">
        <v>137.91999999999999</v>
      </c>
      <c r="O12" s="4">
        <v>206.209</v>
      </c>
      <c r="P12" s="4">
        <v>167.476</v>
      </c>
      <c r="Q12" s="4">
        <v>135.191</v>
      </c>
      <c r="R12" s="4">
        <v>136.98699999999999</v>
      </c>
      <c r="S12" s="4"/>
      <c r="T12" s="4">
        <f t="shared" si="1"/>
        <v>1.4561747667596867</v>
      </c>
      <c r="U12" s="4">
        <f t="shared" si="0"/>
        <v>1.3971948900544939</v>
      </c>
      <c r="V12" s="4">
        <f t="shared" si="0"/>
        <v>1.2714506526865261</v>
      </c>
      <c r="W12" s="4">
        <f t="shared" si="0"/>
        <v>1.5580771461716938</v>
      </c>
      <c r="X12" s="4">
        <f t="shared" si="0"/>
        <v>1.6902269057121659</v>
      </c>
      <c r="Y12" s="4">
        <f t="shared" si="0"/>
        <v>1.1755117151114189</v>
      </c>
      <c r="Z12" s="4">
        <f t="shared" si="0"/>
        <v>1.396734989755235</v>
      </c>
      <c r="AA12" s="4">
        <f t="shared" si="0"/>
        <v>1.1234642703322213</v>
      </c>
      <c r="AB12" s="2"/>
    </row>
    <row r="13" spans="1:28" x14ac:dyDescent="0.25">
      <c r="A13" s="2"/>
      <c r="B13" s="4">
        <v>345.35</v>
      </c>
      <c r="C13" s="4">
        <v>254.61</v>
      </c>
      <c r="D13" s="4">
        <v>208.85</v>
      </c>
      <c r="E13" s="4">
        <v>223.11</v>
      </c>
      <c r="F13" s="4">
        <v>126.11</v>
      </c>
      <c r="G13" s="4">
        <v>123.66</v>
      </c>
      <c r="H13" s="4">
        <v>179.727</v>
      </c>
      <c r="I13" s="4">
        <v>425.91</v>
      </c>
      <c r="J13" s="4"/>
      <c r="K13" s="4">
        <v>232.583</v>
      </c>
      <c r="L13" s="4">
        <v>181.65199999999999</v>
      </c>
      <c r="M13" s="4">
        <v>187.46799999999999</v>
      </c>
      <c r="N13" s="4">
        <v>165.44900000000001</v>
      </c>
      <c r="O13" s="4">
        <v>76.417299999999997</v>
      </c>
      <c r="P13" s="4">
        <v>159.77500000000001</v>
      </c>
      <c r="Q13" s="4">
        <v>199.46700000000001</v>
      </c>
      <c r="R13" s="4">
        <v>396.79399999999998</v>
      </c>
      <c r="S13" s="4"/>
      <c r="T13" s="4">
        <f t="shared" si="1"/>
        <v>1.4848462699337441</v>
      </c>
      <c r="U13" s="4">
        <f t="shared" si="0"/>
        <v>1.4016360953911877</v>
      </c>
      <c r="V13" s="4">
        <f t="shared" si="0"/>
        <v>1.114056799027034</v>
      </c>
      <c r="W13" s="4">
        <f t="shared" si="0"/>
        <v>1.3485122303549735</v>
      </c>
      <c r="X13" s="4">
        <f t="shared" si="0"/>
        <v>1.6502807610318606</v>
      </c>
      <c r="Y13" s="4">
        <f t="shared" si="0"/>
        <v>0.77396338601157877</v>
      </c>
      <c r="Z13" s="4">
        <f t="shared" si="0"/>
        <v>0.90103626163726325</v>
      </c>
      <c r="AA13" s="4">
        <f t="shared" si="0"/>
        <v>1.0733781256773036</v>
      </c>
      <c r="AB13" s="2"/>
    </row>
    <row r="14" spans="1:28" x14ac:dyDescent="0.25">
      <c r="A14" s="2"/>
      <c r="B14" s="4">
        <v>385.73</v>
      </c>
      <c r="C14" s="4">
        <v>274.20999999999998</v>
      </c>
      <c r="D14" s="4">
        <v>277.93</v>
      </c>
      <c r="E14" s="4">
        <v>239.71</v>
      </c>
      <c r="F14" s="4">
        <v>306.12</v>
      </c>
      <c r="G14" s="4">
        <v>186.04</v>
      </c>
      <c r="H14" s="4">
        <v>187.089</v>
      </c>
      <c r="I14" s="4">
        <v>147.31</v>
      </c>
      <c r="J14" s="4"/>
      <c r="K14" s="4">
        <v>278.238</v>
      </c>
      <c r="L14" s="4">
        <v>192.55699999999999</v>
      </c>
      <c r="M14" s="4">
        <v>271.69900000000001</v>
      </c>
      <c r="N14" s="4">
        <v>213.666</v>
      </c>
      <c r="O14" s="4">
        <v>213.83699999999999</v>
      </c>
      <c r="P14" s="4">
        <v>250.69</v>
      </c>
      <c r="Q14" s="4">
        <v>202.18700000000001</v>
      </c>
      <c r="R14" s="4">
        <v>161.87200000000001</v>
      </c>
      <c r="S14" s="4"/>
      <c r="T14" s="4">
        <f t="shared" si="1"/>
        <v>1.3863311265894667</v>
      </c>
      <c r="U14" s="4">
        <f t="shared" si="0"/>
        <v>1.4240458669381015</v>
      </c>
      <c r="V14" s="4">
        <f t="shared" si="0"/>
        <v>1.022933466814379</v>
      </c>
      <c r="W14" s="4">
        <f t="shared" si="0"/>
        <v>1.121891175947507</v>
      </c>
      <c r="X14" s="4">
        <f t="shared" si="0"/>
        <v>1.4315576817856592</v>
      </c>
      <c r="Y14" s="4">
        <f t="shared" si="0"/>
        <v>0.74211177151063068</v>
      </c>
      <c r="Z14" s="4">
        <f t="shared" si="0"/>
        <v>0.92532655413058207</v>
      </c>
      <c r="AA14" s="4">
        <f t="shared" si="0"/>
        <v>0.91004003162992975</v>
      </c>
      <c r="AB14" s="2"/>
    </row>
    <row r="15" spans="1:28" x14ac:dyDescent="0.25">
      <c r="A15" s="2"/>
      <c r="B15" s="4">
        <v>320.44</v>
      </c>
      <c r="C15" s="4">
        <v>477.89</v>
      </c>
      <c r="D15" s="4">
        <v>125.33</v>
      </c>
      <c r="E15" s="4">
        <v>145.79</v>
      </c>
      <c r="F15" s="4">
        <v>161.07</v>
      </c>
      <c r="G15" s="4">
        <v>168.43</v>
      </c>
      <c r="H15" s="4">
        <v>177.36099999999999</v>
      </c>
      <c r="I15" s="4">
        <v>254.74</v>
      </c>
      <c r="J15" s="4"/>
      <c r="K15" s="4">
        <v>244.505</v>
      </c>
      <c r="L15" s="4">
        <v>322.202</v>
      </c>
      <c r="M15" s="4">
        <v>118.09099999999999</v>
      </c>
      <c r="N15" s="4">
        <v>284.19</v>
      </c>
      <c r="O15" s="4">
        <v>119.358</v>
      </c>
      <c r="P15" s="4">
        <v>302.48700000000002</v>
      </c>
      <c r="Q15" s="4">
        <v>211.03200000000001</v>
      </c>
      <c r="R15" s="4">
        <v>372.98200000000003</v>
      </c>
      <c r="S15" s="4"/>
      <c r="T15" s="4">
        <f t="shared" si="1"/>
        <v>1.310566246089037</v>
      </c>
      <c r="U15" s="4">
        <f t="shared" si="0"/>
        <v>1.4831999801366844</v>
      </c>
      <c r="V15" s="4">
        <f t="shared" si="0"/>
        <v>1.0613001837565945</v>
      </c>
      <c r="W15" s="4">
        <f t="shared" si="0"/>
        <v>0.51300186494950561</v>
      </c>
      <c r="X15" s="4">
        <f t="shared" si="0"/>
        <v>1.3494696626954203</v>
      </c>
      <c r="Y15" s="4">
        <f t="shared" si="0"/>
        <v>0.5568173177690281</v>
      </c>
      <c r="Z15" s="4">
        <f t="shared" si="0"/>
        <v>0.84044599871109582</v>
      </c>
      <c r="AA15" s="4">
        <f t="shared" si="0"/>
        <v>0.68298202058008162</v>
      </c>
      <c r="AB15" s="2"/>
    </row>
    <row r="16" spans="1:28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5">
      <c r="A17" s="4" t="s">
        <v>10</v>
      </c>
      <c r="B17" s="4">
        <f>AVERAGE(B6:B15)</f>
        <v>314.959</v>
      </c>
      <c r="C17" s="4">
        <f t="shared" ref="C17:I17" si="2">AVERAGE(C6:C15)</f>
        <v>329.90199999999999</v>
      </c>
      <c r="D17" s="4">
        <f t="shared" si="2"/>
        <v>233.11399999999995</v>
      </c>
      <c r="E17" s="4">
        <f t="shared" si="2"/>
        <v>238.696</v>
      </c>
      <c r="F17" s="4">
        <f t="shared" si="2"/>
        <v>245.38500000000005</v>
      </c>
      <c r="G17" s="4">
        <f t="shared" si="2"/>
        <v>265.38399999999996</v>
      </c>
      <c r="H17" s="4">
        <f t="shared" si="2"/>
        <v>163.4462</v>
      </c>
      <c r="I17" s="4">
        <f t="shared" si="2"/>
        <v>214.67600000000002</v>
      </c>
      <c r="J17" s="4"/>
      <c r="K17" s="4">
        <f>AVERAGE(K6:K15)</f>
        <v>212.81370000000001</v>
      </c>
      <c r="L17" s="4">
        <f t="shared" ref="L17:R17" si="3">AVERAGE(L6:L15)</f>
        <v>212.30129000000002</v>
      </c>
      <c r="M17" s="4">
        <f t="shared" si="3"/>
        <v>190.71733</v>
      </c>
      <c r="N17" s="4">
        <f t="shared" si="3"/>
        <v>163.26671999999999</v>
      </c>
      <c r="O17" s="4">
        <f t="shared" si="3"/>
        <v>171.95824000000002</v>
      </c>
      <c r="P17" s="4">
        <f t="shared" si="3"/>
        <v>194.8449</v>
      </c>
      <c r="Q17" s="4">
        <f t="shared" si="3"/>
        <v>229.64820000000003</v>
      </c>
      <c r="R17" s="4">
        <f t="shared" si="3"/>
        <v>207.67450000000002</v>
      </c>
      <c r="S17" s="4"/>
      <c r="T17" s="4">
        <f>AVERAGE(T6:T15)</f>
        <v>1.4823165277339423</v>
      </c>
      <c r="U17" s="4">
        <f t="shared" ref="U17:AA17" si="4">AVERAGE(U6:U15)</f>
        <v>1.7239992481409234</v>
      </c>
      <c r="V17" s="4">
        <f t="shared" si="4"/>
        <v>1.2353135589411852</v>
      </c>
      <c r="W17" s="4">
        <f t="shared" si="4"/>
        <v>1.6390309414757991</v>
      </c>
      <c r="X17" s="4">
        <f t="shared" si="4"/>
        <v>1.4610349386610106</v>
      </c>
      <c r="Y17" s="4">
        <f t="shared" si="4"/>
        <v>1.5000815919306978</v>
      </c>
      <c r="Z17" s="4">
        <f t="shared" si="4"/>
        <v>0.75267953177796543</v>
      </c>
      <c r="AA17" s="4">
        <f t="shared" si="4"/>
        <v>1.079559216711111</v>
      </c>
      <c r="AB17" s="4"/>
    </row>
    <row r="18" spans="1:28" x14ac:dyDescent="0.25">
      <c r="A18" s="4" t="s">
        <v>11</v>
      </c>
      <c r="B18" s="4">
        <f>_xlfn.STDEV.S(B6:B15)/SQRT(B19)</f>
        <v>28.448927902080552</v>
      </c>
      <c r="C18" s="4">
        <f t="shared" ref="C18:I18" si="5">_xlfn.STDEV.S(C6:C15)/SQRT(C19)</f>
        <v>38.858279277966567</v>
      </c>
      <c r="D18" s="4">
        <f t="shared" si="5"/>
        <v>26.133157363353192</v>
      </c>
      <c r="E18" s="4">
        <f t="shared" si="5"/>
        <v>24.238025185416607</v>
      </c>
      <c r="F18" s="4">
        <f t="shared" si="5"/>
        <v>28.968495962568248</v>
      </c>
      <c r="G18" s="4">
        <f t="shared" si="5"/>
        <v>32.321932189218593</v>
      </c>
      <c r="H18" s="4">
        <f t="shared" si="5"/>
        <v>9.2523458788689119</v>
      </c>
      <c r="I18" s="4">
        <f t="shared" si="5"/>
        <v>27.448202944617108</v>
      </c>
      <c r="J18" s="4"/>
      <c r="K18" s="4">
        <f>_xlfn.STDEV.S(K6:K15)/SQRT(K19)</f>
        <v>19.304731473023789</v>
      </c>
      <c r="L18" s="4">
        <f t="shared" ref="L18:R18" si="6">_xlfn.STDEV.S(L6:L15)/SQRT(L19)</f>
        <v>32.316037506457462</v>
      </c>
      <c r="M18" s="4">
        <f t="shared" si="6"/>
        <v>21.416700685783866</v>
      </c>
      <c r="N18" s="4">
        <f t="shared" si="6"/>
        <v>21.148553142356253</v>
      </c>
      <c r="O18" s="4">
        <f t="shared" si="6"/>
        <v>21.987149726885651</v>
      </c>
      <c r="P18" s="4">
        <f t="shared" si="6"/>
        <v>21.119193557546435</v>
      </c>
      <c r="Q18" s="4">
        <f t="shared" si="6"/>
        <v>14.864557840566713</v>
      </c>
      <c r="R18" s="4">
        <f t="shared" si="6"/>
        <v>31.648662205972883</v>
      </c>
      <c r="S18" s="4"/>
      <c r="T18" s="4">
        <f>_xlfn.STDEV.S(T6:T15)/SQRT(T19)</f>
        <v>3.0904803073367605E-2</v>
      </c>
      <c r="U18" s="4">
        <f t="shared" ref="U18:AA18" si="7">_xlfn.STDEV.S(U6:U15)/SQRT(U19)</f>
        <v>0.19071248345044403</v>
      </c>
      <c r="V18" s="4">
        <f t="shared" si="7"/>
        <v>4.549601775414501E-2</v>
      </c>
      <c r="W18" s="4">
        <f t="shared" si="7"/>
        <v>0.18086771216453654</v>
      </c>
      <c r="X18" s="4">
        <f t="shared" si="7"/>
        <v>7.1945674888645395E-2</v>
      </c>
      <c r="Y18" s="4">
        <f t="shared" si="7"/>
        <v>0.22115396454729619</v>
      </c>
      <c r="Z18" s="4">
        <f t="shared" si="7"/>
        <v>8.6658822283379192E-2</v>
      </c>
      <c r="AA18" s="4">
        <f t="shared" si="7"/>
        <v>5.5453783786347438E-2</v>
      </c>
      <c r="AB18" s="4"/>
    </row>
    <row r="19" spans="1:28" x14ac:dyDescent="0.25">
      <c r="A19" s="4" t="s">
        <v>12</v>
      </c>
      <c r="B19" s="4">
        <f>COUNT(B6:B15)</f>
        <v>10</v>
      </c>
      <c r="C19" s="4">
        <f t="shared" ref="C19:I19" si="8">COUNT(C6:C15)</f>
        <v>10</v>
      </c>
      <c r="D19" s="4">
        <f t="shared" si="8"/>
        <v>10</v>
      </c>
      <c r="E19" s="4">
        <f t="shared" si="8"/>
        <v>10</v>
      </c>
      <c r="F19" s="4">
        <f t="shared" si="8"/>
        <v>10</v>
      </c>
      <c r="G19" s="4">
        <f t="shared" si="8"/>
        <v>10</v>
      </c>
      <c r="H19" s="4">
        <f t="shared" si="8"/>
        <v>10</v>
      </c>
      <c r="I19" s="4">
        <f t="shared" si="8"/>
        <v>10</v>
      </c>
      <c r="J19" s="4"/>
      <c r="K19" s="4">
        <f>COUNT(K6:K15)</f>
        <v>10</v>
      </c>
      <c r="L19" s="4">
        <f t="shared" ref="L19:R19" si="9">COUNT(L6:L15)</f>
        <v>10</v>
      </c>
      <c r="M19" s="4">
        <f t="shared" si="9"/>
        <v>10</v>
      </c>
      <c r="N19" s="4">
        <f t="shared" si="9"/>
        <v>10</v>
      </c>
      <c r="O19" s="4">
        <f t="shared" si="9"/>
        <v>10</v>
      </c>
      <c r="P19" s="4">
        <f t="shared" si="9"/>
        <v>10</v>
      </c>
      <c r="Q19" s="4">
        <f t="shared" si="9"/>
        <v>10</v>
      </c>
      <c r="R19" s="4">
        <f t="shared" si="9"/>
        <v>10</v>
      </c>
      <c r="S19" s="4"/>
      <c r="T19" s="4">
        <f>COUNT(T6:T15)</f>
        <v>10</v>
      </c>
      <c r="U19" s="4">
        <f t="shared" ref="U19:AA19" si="10">COUNT(U6:U15)</f>
        <v>10</v>
      </c>
      <c r="V19" s="4">
        <f t="shared" si="10"/>
        <v>10</v>
      </c>
      <c r="W19" s="4">
        <f t="shared" si="10"/>
        <v>10</v>
      </c>
      <c r="X19" s="4">
        <f t="shared" si="10"/>
        <v>10</v>
      </c>
      <c r="Y19" s="4">
        <f t="shared" si="10"/>
        <v>10</v>
      </c>
      <c r="Z19" s="4">
        <f t="shared" si="10"/>
        <v>10</v>
      </c>
      <c r="AA19" s="4">
        <f t="shared" si="10"/>
        <v>10</v>
      </c>
      <c r="AB19" s="4"/>
    </row>
    <row r="21" spans="1:28" x14ac:dyDescent="0.25">
      <c r="T21" s="4"/>
      <c r="U21" s="4"/>
      <c r="V21" s="4"/>
      <c r="W21" s="4"/>
      <c r="X21" s="4"/>
      <c r="Y21" s="4"/>
      <c r="Z21" s="4"/>
      <c r="AA21" s="4"/>
    </row>
    <row r="22" spans="1:28" x14ac:dyDescent="0.25">
      <c r="T22" s="4"/>
      <c r="U22" s="4"/>
      <c r="V22" s="4"/>
      <c r="W22" s="4"/>
      <c r="X22" s="4"/>
      <c r="Y22" s="4"/>
      <c r="Z22" s="4"/>
      <c r="AA22" s="4"/>
    </row>
    <row r="23" spans="1:28" x14ac:dyDescent="0.25">
      <c r="T23" s="4"/>
      <c r="U23" s="4"/>
      <c r="V23" s="4"/>
      <c r="W23" s="4"/>
      <c r="X23" s="4"/>
      <c r="Y23" s="4"/>
      <c r="Z23" s="4"/>
      <c r="AA23" s="4"/>
    </row>
    <row r="24" spans="1:28" x14ac:dyDescent="0.25">
      <c r="T24" s="4"/>
      <c r="U24" s="4"/>
      <c r="V24" s="4"/>
      <c r="W24" s="4"/>
      <c r="X24" s="4"/>
      <c r="Y24" s="4"/>
      <c r="Z24" s="4"/>
      <c r="AA24" s="4"/>
    </row>
    <row r="25" spans="1:28" x14ac:dyDescent="0.25">
      <c r="T25" s="4"/>
      <c r="U25" s="4"/>
      <c r="V25" s="4"/>
      <c r="W25" s="4"/>
      <c r="X25" s="4"/>
      <c r="Y25" s="4"/>
      <c r="Z25" s="4"/>
      <c r="AA25" s="4"/>
    </row>
    <row r="26" spans="1:28" x14ac:dyDescent="0.25">
      <c r="T26" s="4"/>
      <c r="U26" s="4"/>
      <c r="V26" s="4"/>
      <c r="W26" s="4"/>
      <c r="X26" s="4"/>
      <c r="Y26" s="4"/>
      <c r="Z26" s="4"/>
      <c r="AA26" s="4"/>
    </row>
    <row r="27" spans="1:28" x14ac:dyDescent="0.25">
      <c r="T27" s="4"/>
      <c r="U27" s="4"/>
      <c r="V27" s="4"/>
      <c r="W27" s="4"/>
      <c r="X27" s="4"/>
      <c r="Y27" s="4"/>
      <c r="Z27" s="4"/>
      <c r="AA27" s="4"/>
    </row>
    <row r="28" spans="1:28" x14ac:dyDescent="0.25">
      <c r="T28" s="4"/>
      <c r="U28" s="4"/>
      <c r="V28" s="4"/>
      <c r="W28" s="4"/>
      <c r="X28" s="4"/>
      <c r="Y28" s="4"/>
      <c r="Z28" s="4"/>
      <c r="AA28" s="4"/>
    </row>
    <row r="29" spans="1:28" x14ac:dyDescent="0.25">
      <c r="T29" s="4"/>
      <c r="U29" s="4"/>
      <c r="V29" s="4"/>
      <c r="W29" s="4"/>
      <c r="X29" s="4"/>
      <c r="Y29" s="4"/>
      <c r="Z29" s="4"/>
      <c r="AA29" s="4"/>
    </row>
    <row r="30" spans="1:28" x14ac:dyDescent="0.25">
      <c r="T30" s="4"/>
      <c r="U30" s="4"/>
      <c r="V30" s="4"/>
      <c r="W30" s="4"/>
      <c r="X30" s="4"/>
      <c r="Y30" s="4"/>
      <c r="Z30" s="4"/>
      <c r="AA30" s="4"/>
    </row>
  </sheetData>
  <mergeCells count="22">
    <mergeCell ref="O4:P4"/>
    <mergeCell ref="Q4:R4"/>
    <mergeCell ref="T4:U4"/>
    <mergeCell ref="V4:W4"/>
    <mergeCell ref="X4:Y4"/>
    <mergeCell ref="Z4:AA4"/>
    <mergeCell ref="B4:C4"/>
    <mergeCell ref="D4:E4"/>
    <mergeCell ref="F4:G4"/>
    <mergeCell ref="H4:I4"/>
    <mergeCell ref="K4:L4"/>
    <mergeCell ref="M4:N4"/>
    <mergeCell ref="A1:AB1"/>
    <mergeCell ref="B2:I2"/>
    <mergeCell ref="K2:R2"/>
    <mergeCell ref="T2:AA2"/>
    <mergeCell ref="B3:E3"/>
    <mergeCell ref="F3:I3"/>
    <mergeCell ref="K3:N3"/>
    <mergeCell ref="O3:R3"/>
    <mergeCell ref="T3:W3"/>
    <mergeCell ref="X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2025-04-08T17:15:12Z</dcterms:created>
  <dcterms:modified xsi:type="dcterms:W3CDTF">2025-04-08T17:15:37Z</dcterms:modified>
</cp:coreProperties>
</file>