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Fig.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<sst xmlns="http://schemas.openxmlformats.org/spreadsheetml/2006/main" count="79" uniqueCount="31">
  <si>
    <t>Fig.2A</t>
  </si>
  <si>
    <t>DMSO</t>
  </si>
  <si>
    <t>siRNA</t>
  </si>
  <si>
    <t>PROTEIN(CT)</t>
  </si>
  <si>
    <t>GAPDH(CT)</t>
  </si>
  <si>
    <t>PROTEIN-GAPDH</t>
  </si>
  <si>
    <r>
      <rPr>
        <sz val="10"/>
        <rFont val="Arial"/>
        <charset val="134"/>
      </rPr>
      <t>power</t>
    </r>
    <r>
      <rPr>
        <sz val="10"/>
        <rFont val="宋体"/>
        <charset val="134"/>
      </rPr>
      <t>（</t>
    </r>
    <r>
      <rPr>
        <sz val="10"/>
        <rFont val="Arial"/>
        <charset val="134"/>
      </rPr>
      <t>2</t>
    </r>
    <r>
      <rPr>
        <sz val="10"/>
        <rFont val="宋体"/>
        <charset val="134"/>
      </rPr>
      <t>，</t>
    </r>
    <r>
      <rPr>
        <sz val="10"/>
        <rFont val="Arial"/>
        <charset val="134"/>
      </rPr>
      <t>-</t>
    </r>
    <r>
      <rPr>
        <sz val="10"/>
        <rFont val="宋体"/>
        <charset val="134"/>
      </rPr>
      <t>）</t>
    </r>
  </si>
  <si>
    <t>SI/NC</t>
  </si>
  <si>
    <t>HECTD1</t>
  </si>
  <si>
    <t>UBR5</t>
  </si>
  <si>
    <t>MYCPB2</t>
  </si>
  <si>
    <t>TRIM21</t>
  </si>
  <si>
    <t>TRIM32</t>
  </si>
  <si>
    <t>MARCHF7</t>
  </si>
  <si>
    <t>NC-HECTD1</t>
  </si>
  <si>
    <t>NC-UBR5</t>
  </si>
  <si>
    <t>NC-MYCPB2</t>
  </si>
  <si>
    <t>NC-TRIM21</t>
  </si>
  <si>
    <t>NC-TRIM32</t>
  </si>
  <si>
    <t>NC-MARCHF7</t>
  </si>
  <si>
    <t>MG132</t>
  </si>
  <si>
    <t>Fig.2B</t>
  </si>
  <si>
    <t>sh/pLKO.1</t>
  </si>
  <si>
    <t>pLKO.1-UBR5</t>
  </si>
  <si>
    <t>pLKO.1-MACHF7</t>
  </si>
  <si>
    <t>shUBR5</t>
  </si>
  <si>
    <t>shMARCHF7</t>
  </si>
  <si>
    <t>Fig.2C</t>
  </si>
  <si>
    <t>si/NC</t>
  </si>
  <si>
    <t>si-MARCHF7</t>
  </si>
  <si>
    <t>si-UBR5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</si>
</sst>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Arial"/>
      <family val="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8"/>
  <sheetViews>
    <sheetView tabSelected="1" zoomScale="70" zoomScaleNormal="70" workbookViewId="0">
      <selection activeCell="H22" sqref="H22"/>
    </sheetView>
  </sheetViews>
  <sheetFormatPr defaultColWidth="9" defaultRowHeight="12.75"/>
  <cols>
    <col min="1" max="1" width="16.6637168141593" style="1" customWidth="1"/>
    <col min="2" max="11" width="9" style="1"/>
    <col min="12" max="14" width="13.5398230088496" style="1"/>
    <col min="15" max="15" width="9" style="1"/>
    <col min="16" max="18" width="13.5398230088496" style="1"/>
    <col min="19" max="16384" width="9" style="1"/>
  </cols>
  <sheetData>
    <row r="1" spans="1:1">
      <c r="A1" s="1" t="s">
        <v>0</v>
      </c>
    </row>
    <row r="2" spans="1:1">
      <c r="A2" s="1" t="s">
        <v>1</v>
      </c>
    </row>
    <row r="3" spans="1:16">
      <c r="A3" s="1" t="s">
        <v>2</v>
      </c>
      <c r="B3" s="1" t="s">
        <v>3</v>
      </c>
      <c r="C3" s="1" t="s">
        <v>4</v>
      </c>
      <c r="D3" s="1" t="s">
        <v>3</v>
      </c>
      <c r="E3" s="1" t="s">
        <v>4</v>
      </c>
      <c r="F3" s="1" t="s">
        <v>3</v>
      </c>
      <c r="G3" s="1" t="s">
        <v>4</v>
      </c>
      <c r="I3" s="1" t="s">
        <v>5</v>
      </c>
      <c r="J3" s="1" t="s">
        <v>5</v>
      </c>
      <c r="K3" s="1" t="s">
        <v>5</v>
      </c>
      <c r="L3" s="1" t="s">
        <v>6</v>
      </c>
      <c r="M3" s="1" t="s">
        <v>6</v>
      </c>
      <c r="N3" s="1" t="s">
        <v>6</v>
      </c>
      <c r="P3" s="1" t="s">
        <v>7</v>
      </c>
    </row>
    <row r="4" spans="1:18">
      <c r="A4" s="1" t="s">
        <v>8</v>
      </c>
      <c r="B4" s="2">
        <v>22.41</v>
      </c>
      <c r="C4" s="2">
        <v>14.67</v>
      </c>
      <c r="D4" s="2">
        <v>22.24</v>
      </c>
      <c r="E4" s="2">
        <v>14.52</v>
      </c>
      <c r="F4" s="2">
        <v>22.61</v>
      </c>
      <c r="G4" s="2">
        <v>14.58</v>
      </c>
      <c r="I4" s="1">
        <f>B4-C4</f>
        <v>7.74</v>
      </c>
      <c r="J4" s="1">
        <f>D4-E4</f>
        <v>7.72</v>
      </c>
      <c r="K4" s="1">
        <f>F4-G4</f>
        <v>8.03</v>
      </c>
      <c r="L4" s="1">
        <f>POWER(2,-I4)</f>
        <v>0.00467765118991769</v>
      </c>
      <c r="M4" s="1">
        <f>POWER(2,-J4)</f>
        <v>0.00474294876716816</v>
      </c>
      <c r="N4" s="1">
        <f>POWER(2,-K4)</f>
        <v>0.00382586053744893</v>
      </c>
      <c r="P4" s="1">
        <f t="shared" ref="P4:P9" si="0">L4/L10</f>
        <v>0.186856156079367</v>
      </c>
      <c r="Q4" s="1">
        <f t="shared" ref="Q4:Q9" si="1">M4/M10</f>
        <v>0.17555560946725</v>
      </c>
      <c r="R4" s="1">
        <f t="shared" ref="R4:R9" si="2">N4/N10</f>
        <v>0.12413656192963</v>
      </c>
    </row>
    <row r="5" spans="1:18">
      <c r="A5" s="1" t="s">
        <v>9</v>
      </c>
      <c r="B5" s="2">
        <v>20.52</v>
      </c>
      <c r="C5" s="2">
        <v>14.75</v>
      </c>
      <c r="D5" s="2">
        <v>20.13</v>
      </c>
      <c r="E5" s="2">
        <v>14.22</v>
      </c>
      <c r="F5" s="2">
        <v>20.94</v>
      </c>
      <c r="G5" s="2">
        <v>14.77</v>
      </c>
      <c r="I5" s="1">
        <f t="shared" ref="I5:I15" si="3">B5-C5</f>
        <v>5.77</v>
      </c>
      <c r="J5" s="1">
        <f t="shared" ref="J5:J15" si="4">D5-E5</f>
        <v>5.91</v>
      </c>
      <c r="K5" s="1">
        <f t="shared" ref="K5:K15" si="5">F5-G5</f>
        <v>6.17</v>
      </c>
      <c r="L5" s="1">
        <f t="shared" ref="L5:L15" si="6">POWER(2,-I5)</f>
        <v>0.0183255460817481</v>
      </c>
      <c r="M5" s="1">
        <f t="shared" ref="M5:M15" si="7">POWER(2,-J5)</f>
        <v>0.0166307841008338</v>
      </c>
      <c r="N5" s="1">
        <f t="shared" ref="N5:N15" si="8">POWER(2,-K5)</f>
        <v>0.0138881668932276</v>
      </c>
      <c r="P5" s="1">
        <f t="shared" si="0"/>
        <v>0.38156480224014</v>
      </c>
      <c r="Q5" s="1">
        <f t="shared" si="1"/>
        <v>0.336808394216423</v>
      </c>
      <c r="R5" s="1">
        <f t="shared" si="2"/>
        <v>0.386891248385597</v>
      </c>
    </row>
    <row r="6" spans="1:18">
      <c r="A6" s="1" t="s">
        <v>10</v>
      </c>
      <c r="B6" s="2">
        <v>22.57</v>
      </c>
      <c r="C6" s="2">
        <v>14.32</v>
      </c>
      <c r="D6" s="2">
        <v>22.77</v>
      </c>
      <c r="E6" s="2">
        <v>14.51</v>
      </c>
      <c r="F6" s="2">
        <v>22.85</v>
      </c>
      <c r="G6" s="2">
        <v>14.52</v>
      </c>
      <c r="I6" s="1">
        <f t="shared" si="3"/>
        <v>8.25</v>
      </c>
      <c r="J6" s="1">
        <f t="shared" si="4"/>
        <v>8.26</v>
      </c>
      <c r="K6" s="1">
        <f t="shared" si="5"/>
        <v>8.33</v>
      </c>
      <c r="L6" s="1">
        <f t="shared" si="6"/>
        <v>0.00328475162208482</v>
      </c>
      <c r="M6" s="1">
        <f t="shared" si="7"/>
        <v>0.00326206218526707</v>
      </c>
      <c r="N6" s="1">
        <f t="shared" si="8"/>
        <v>0.00310756438966765</v>
      </c>
      <c r="P6" s="1">
        <f t="shared" si="0"/>
        <v>0.329876977693223</v>
      </c>
      <c r="Q6" s="1">
        <f t="shared" si="1"/>
        <v>0.376311686852767</v>
      </c>
      <c r="R6" s="1">
        <f t="shared" si="2"/>
        <v>0.341510064188598</v>
      </c>
    </row>
    <row r="7" spans="1:18">
      <c r="A7" s="1" t="s">
        <v>11</v>
      </c>
      <c r="B7" s="2">
        <v>23.11</v>
      </c>
      <c r="C7" s="2">
        <v>14.81</v>
      </c>
      <c r="D7" s="2">
        <v>23.07</v>
      </c>
      <c r="E7" s="2">
        <v>14.66</v>
      </c>
      <c r="F7" s="2">
        <v>22.94</v>
      </c>
      <c r="G7" s="2">
        <v>14.69</v>
      </c>
      <c r="I7" s="1">
        <f t="shared" si="3"/>
        <v>8.3</v>
      </c>
      <c r="J7" s="1">
        <f t="shared" si="4"/>
        <v>8.41</v>
      </c>
      <c r="K7" s="1">
        <f t="shared" si="5"/>
        <v>8.25</v>
      </c>
      <c r="L7" s="1">
        <f t="shared" si="6"/>
        <v>0.00317286092326655</v>
      </c>
      <c r="M7" s="1">
        <f t="shared" si="7"/>
        <v>0.00293993505353724</v>
      </c>
      <c r="N7" s="1">
        <f t="shared" si="8"/>
        <v>0.00328475162208482</v>
      </c>
      <c r="P7" s="1">
        <f t="shared" si="0"/>
        <v>0.460093825312438</v>
      </c>
      <c r="Q7" s="1">
        <f t="shared" si="1"/>
        <v>0.49311635224668</v>
      </c>
      <c r="R7" s="1">
        <f t="shared" si="2"/>
        <v>0.429282718218876</v>
      </c>
    </row>
    <row r="8" spans="1:18">
      <c r="A8" s="1" t="s">
        <v>12</v>
      </c>
      <c r="B8" s="2">
        <v>22.76</v>
      </c>
      <c r="C8" s="2">
        <v>14.05</v>
      </c>
      <c r="D8" s="2">
        <v>22.41</v>
      </c>
      <c r="E8" s="2">
        <v>14.35</v>
      </c>
      <c r="F8" s="2">
        <v>22.58</v>
      </c>
      <c r="G8" s="2">
        <v>14.27</v>
      </c>
      <c r="I8" s="1">
        <f t="shared" si="3"/>
        <v>8.71</v>
      </c>
      <c r="J8" s="1">
        <f t="shared" si="4"/>
        <v>8.06</v>
      </c>
      <c r="K8" s="1">
        <f t="shared" si="5"/>
        <v>8.31</v>
      </c>
      <c r="L8" s="1">
        <f t="shared" si="6"/>
        <v>0.00238796929236732</v>
      </c>
      <c r="M8" s="1">
        <f t="shared" si="7"/>
        <v>0.00374712546611431</v>
      </c>
      <c r="N8" s="1">
        <f t="shared" si="8"/>
        <v>0.00315094437196143</v>
      </c>
      <c r="P8" s="1">
        <f t="shared" si="0"/>
        <v>0.5</v>
      </c>
      <c r="Q8" s="1">
        <f t="shared" si="1"/>
        <v>0.747424624317469</v>
      </c>
      <c r="R8" s="1">
        <f t="shared" si="2"/>
        <v>0.602903913845381</v>
      </c>
    </row>
    <row r="9" spans="1:18">
      <c r="A9" s="1" t="s">
        <v>13</v>
      </c>
      <c r="B9" s="2">
        <v>21.05</v>
      </c>
      <c r="C9" s="2">
        <v>14.3</v>
      </c>
      <c r="D9" s="2">
        <v>21.17</v>
      </c>
      <c r="E9" s="2">
        <v>14.48</v>
      </c>
      <c r="F9" s="2">
        <v>21.09</v>
      </c>
      <c r="G9" s="2">
        <v>14.29</v>
      </c>
      <c r="I9" s="1">
        <f t="shared" si="3"/>
        <v>6.75</v>
      </c>
      <c r="J9" s="1">
        <f t="shared" si="4"/>
        <v>6.69</v>
      </c>
      <c r="K9" s="1">
        <f t="shared" si="5"/>
        <v>6.8</v>
      </c>
      <c r="L9" s="1">
        <f t="shared" si="6"/>
        <v>0.00929068058595876</v>
      </c>
      <c r="M9" s="1">
        <f t="shared" si="7"/>
        <v>0.00968521640577332</v>
      </c>
      <c r="N9" s="1">
        <f t="shared" si="8"/>
        <v>0.00897420589841433</v>
      </c>
      <c r="P9" s="1">
        <f t="shared" si="0"/>
        <v>0.420448207626857</v>
      </c>
      <c r="Q9" s="1">
        <f t="shared" si="1"/>
        <v>0.423372656181263</v>
      </c>
      <c r="R9" s="1">
        <f t="shared" si="2"/>
        <v>0.358488812003956</v>
      </c>
    </row>
    <row r="10" spans="1:14">
      <c r="A10" s="1" t="s">
        <v>14</v>
      </c>
      <c r="B10" s="2">
        <v>20.28</v>
      </c>
      <c r="C10" s="2">
        <v>14.96</v>
      </c>
      <c r="D10" s="2">
        <v>20.25</v>
      </c>
      <c r="E10" s="2">
        <v>15.04</v>
      </c>
      <c r="F10" s="2">
        <v>20.19</v>
      </c>
      <c r="G10" s="2">
        <v>15.17</v>
      </c>
      <c r="I10" s="1">
        <f t="shared" si="3"/>
        <v>5.32</v>
      </c>
      <c r="J10" s="1">
        <f t="shared" si="4"/>
        <v>5.21</v>
      </c>
      <c r="K10" s="1">
        <f t="shared" si="5"/>
        <v>5.02</v>
      </c>
      <c r="L10" s="1">
        <f t="shared" si="6"/>
        <v>0.0250334336746757</v>
      </c>
      <c r="M10" s="1">
        <f t="shared" si="7"/>
        <v>0.0270167884783708</v>
      </c>
      <c r="N10" s="1">
        <f t="shared" si="8"/>
        <v>0.0308197720154174</v>
      </c>
    </row>
    <row r="11" spans="1:14">
      <c r="A11" s="1" t="s">
        <v>15</v>
      </c>
      <c r="B11" s="2">
        <v>19.34</v>
      </c>
      <c r="C11" s="2">
        <v>14.96</v>
      </c>
      <c r="D11" s="2">
        <v>19.38</v>
      </c>
      <c r="E11" s="2">
        <v>15.04</v>
      </c>
      <c r="F11" s="2">
        <v>19.97</v>
      </c>
      <c r="G11" s="2">
        <v>15.17</v>
      </c>
      <c r="I11" s="1">
        <f t="shared" si="3"/>
        <v>4.38</v>
      </c>
      <c r="J11" s="1">
        <f t="shared" si="4"/>
        <v>4.34</v>
      </c>
      <c r="K11" s="1">
        <f t="shared" si="5"/>
        <v>4.8</v>
      </c>
      <c r="L11" s="1">
        <f t="shared" si="6"/>
        <v>0.0480273494152504</v>
      </c>
      <c r="M11" s="1">
        <f t="shared" si="7"/>
        <v>0.0493775819914611</v>
      </c>
      <c r="N11" s="1">
        <f t="shared" si="8"/>
        <v>0.0358968235936574</v>
      </c>
    </row>
    <row r="12" spans="1:14">
      <c r="A12" s="1" t="s">
        <v>16</v>
      </c>
      <c r="B12" s="2">
        <v>21.61</v>
      </c>
      <c r="C12" s="2">
        <v>14.96</v>
      </c>
      <c r="D12" s="2">
        <v>21.89</v>
      </c>
      <c r="E12" s="2">
        <v>15.04</v>
      </c>
      <c r="F12" s="2">
        <v>21.95</v>
      </c>
      <c r="G12" s="2">
        <v>15.17</v>
      </c>
      <c r="I12" s="1">
        <f t="shared" si="3"/>
        <v>6.65</v>
      </c>
      <c r="J12" s="1">
        <f t="shared" si="4"/>
        <v>6.85</v>
      </c>
      <c r="K12" s="1">
        <f t="shared" si="5"/>
        <v>6.78</v>
      </c>
      <c r="L12" s="1">
        <f t="shared" si="6"/>
        <v>0.00995750490093174</v>
      </c>
      <c r="M12" s="1">
        <f t="shared" si="7"/>
        <v>0.00866851150053003</v>
      </c>
      <c r="N12" s="1">
        <f t="shared" si="8"/>
        <v>0.00909948114428481</v>
      </c>
    </row>
    <row r="13" spans="1:14">
      <c r="A13" s="1" t="s">
        <v>17</v>
      </c>
      <c r="B13" s="2">
        <v>22.14</v>
      </c>
      <c r="C13" s="2">
        <v>14.96</v>
      </c>
      <c r="D13" s="2">
        <v>22.43</v>
      </c>
      <c r="E13" s="2">
        <v>15.04</v>
      </c>
      <c r="F13" s="2">
        <v>22.2</v>
      </c>
      <c r="G13" s="2">
        <v>15.17</v>
      </c>
      <c r="I13" s="1">
        <f t="shared" si="3"/>
        <v>7.18</v>
      </c>
      <c r="J13" s="1">
        <f t="shared" si="4"/>
        <v>7.39</v>
      </c>
      <c r="K13" s="1">
        <f t="shared" si="5"/>
        <v>7.03</v>
      </c>
      <c r="L13" s="1">
        <f t="shared" si="6"/>
        <v>0.00689611715852074</v>
      </c>
      <c r="M13" s="1">
        <f t="shared" si="7"/>
        <v>0.00596195003500218</v>
      </c>
      <c r="N13" s="1">
        <f t="shared" si="8"/>
        <v>0.00765172107489787</v>
      </c>
    </row>
    <row r="14" spans="1:14">
      <c r="A14" s="1" t="s">
        <v>18</v>
      </c>
      <c r="B14" s="2">
        <v>22.67</v>
      </c>
      <c r="C14" s="2">
        <v>14.96</v>
      </c>
      <c r="D14" s="2">
        <v>22.68</v>
      </c>
      <c r="E14" s="2">
        <v>15.04</v>
      </c>
      <c r="F14" s="2">
        <v>22.75</v>
      </c>
      <c r="G14" s="2">
        <v>15.17</v>
      </c>
      <c r="I14" s="1">
        <f t="shared" si="3"/>
        <v>7.71</v>
      </c>
      <c r="J14" s="1">
        <f t="shared" si="4"/>
        <v>7.64</v>
      </c>
      <c r="K14" s="1">
        <f t="shared" si="5"/>
        <v>7.58</v>
      </c>
      <c r="L14" s="1">
        <f t="shared" si="6"/>
        <v>0.00477593858473464</v>
      </c>
      <c r="M14" s="1">
        <f t="shared" si="7"/>
        <v>0.00501338241235509</v>
      </c>
      <c r="N14" s="1">
        <f t="shared" si="8"/>
        <v>0.00522627951088325</v>
      </c>
    </row>
    <row r="15" spans="1:14">
      <c r="A15" s="1" t="s">
        <v>19</v>
      </c>
      <c r="B15" s="2">
        <v>20.46</v>
      </c>
      <c r="C15" s="2">
        <v>14.96</v>
      </c>
      <c r="D15" s="2">
        <v>20.49</v>
      </c>
      <c r="E15" s="2">
        <v>15.04</v>
      </c>
      <c r="F15" s="2">
        <v>20.49</v>
      </c>
      <c r="G15" s="2">
        <v>15.17</v>
      </c>
      <c r="I15" s="1">
        <f t="shared" si="3"/>
        <v>5.5</v>
      </c>
      <c r="J15" s="1">
        <f t="shared" si="4"/>
        <v>5.45</v>
      </c>
      <c r="K15" s="1">
        <f t="shared" si="5"/>
        <v>5.32</v>
      </c>
      <c r="L15" s="1">
        <f t="shared" si="6"/>
        <v>0.0220970869120796</v>
      </c>
      <c r="M15" s="1">
        <f t="shared" si="7"/>
        <v>0.0228763389991504</v>
      </c>
      <c r="N15" s="1">
        <f t="shared" si="8"/>
        <v>0.0250334336746757</v>
      </c>
    </row>
    <row r="16" spans="1:1">
      <c r="A16" s="1" t="s">
        <v>20</v>
      </c>
    </row>
    <row r="17" spans="1:18">
      <c r="A17" s="1" t="s">
        <v>8</v>
      </c>
      <c r="B17" s="2">
        <v>22.76</v>
      </c>
      <c r="C17" s="2">
        <v>15.74</v>
      </c>
      <c r="D17" s="2">
        <v>22.68</v>
      </c>
      <c r="E17" s="2">
        <v>15.62</v>
      </c>
      <c r="F17" s="2">
        <v>22.84</v>
      </c>
      <c r="G17" s="2">
        <v>15.77</v>
      </c>
      <c r="I17" s="1">
        <f t="shared" ref="I17:I28" si="9">B17-C17</f>
        <v>7.02</v>
      </c>
      <c r="J17" s="1">
        <f t="shared" ref="J17:J28" si="10">D17-E17</f>
        <v>7.06</v>
      </c>
      <c r="K17" s="1">
        <f t="shared" ref="K17:K28" si="11">F17-G17</f>
        <v>7.07</v>
      </c>
      <c r="L17" s="1">
        <f t="shared" ref="L17:N17" si="12">POWER(2,-I17)</f>
        <v>0.00770494300385436</v>
      </c>
      <c r="M17" s="1">
        <f t="shared" si="12"/>
        <v>0.00749425093222863</v>
      </c>
      <c r="N17" s="1">
        <f t="shared" si="12"/>
        <v>0.00744248435971826</v>
      </c>
      <c r="P17" s="1">
        <f t="shared" ref="P17:R17" si="13">L17/L23</f>
        <v>0.253489869947507</v>
      </c>
      <c r="Q17" s="1">
        <f t="shared" si="13"/>
        <v>0.238159499510984</v>
      </c>
      <c r="R17" s="1">
        <f t="shared" si="13"/>
        <v>0.275476278969152</v>
      </c>
    </row>
    <row r="18" spans="1:18">
      <c r="A18" s="1" t="s">
        <v>9</v>
      </c>
      <c r="B18" s="2">
        <v>22.82</v>
      </c>
      <c r="C18" s="2">
        <v>15.62</v>
      </c>
      <c r="D18" s="2">
        <v>22.73</v>
      </c>
      <c r="E18" s="2">
        <v>15.72</v>
      </c>
      <c r="F18" s="2">
        <v>22.98</v>
      </c>
      <c r="G18" s="2">
        <v>15.69</v>
      </c>
      <c r="I18" s="1">
        <f t="shared" si="9"/>
        <v>7.2</v>
      </c>
      <c r="J18" s="1">
        <f t="shared" si="10"/>
        <v>7.01</v>
      </c>
      <c r="K18" s="1">
        <f t="shared" si="11"/>
        <v>7.29</v>
      </c>
      <c r="L18" s="1">
        <f t="shared" ref="L18:N18" si="14">POWER(2,-I18)</f>
        <v>0.00680117627575096</v>
      </c>
      <c r="M18" s="1">
        <f t="shared" si="14"/>
        <v>0.00775853512060184</v>
      </c>
      <c r="N18" s="1">
        <f t="shared" si="14"/>
        <v>0.00638985983248266</v>
      </c>
      <c r="P18" s="1">
        <f t="shared" ref="P18:R18" si="15">L18/L24</f>
        <v>0.291183396617113</v>
      </c>
      <c r="Q18" s="1">
        <f t="shared" si="15"/>
        <v>0.376311686852767</v>
      </c>
      <c r="R18" s="1">
        <f t="shared" si="15"/>
        <v>0.329876977693223</v>
      </c>
    </row>
    <row r="19" spans="1:18">
      <c r="A19" s="1" t="s">
        <v>10</v>
      </c>
      <c r="B19" s="2">
        <v>23.28</v>
      </c>
      <c r="C19" s="2">
        <v>15.41</v>
      </c>
      <c r="D19" s="2">
        <v>23.35</v>
      </c>
      <c r="E19" s="2">
        <v>15.37</v>
      </c>
      <c r="F19" s="2">
        <v>23.55</v>
      </c>
      <c r="G19" s="2">
        <v>15.38</v>
      </c>
      <c r="I19" s="1">
        <f t="shared" si="9"/>
        <v>7.87</v>
      </c>
      <c r="J19" s="1">
        <f t="shared" si="10"/>
        <v>7.98</v>
      </c>
      <c r="K19" s="1">
        <f t="shared" si="11"/>
        <v>8.17</v>
      </c>
      <c r="L19" s="1">
        <f t="shared" ref="L19:N19" si="16">POWER(2,-I19)</f>
        <v>0.00427458477054976</v>
      </c>
      <c r="M19" s="1">
        <f t="shared" si="16"/>
        <v>0.0039607792179298</v>
      </c>
      <c r="N19" s="1">
        <f t="shared" si="16"/>
        <v>0.00347204172330692</v>
      </c>
      <c r="P19" s="1">
        <f t="shared" ref="P19:R19" si="17">L19/L25</f>
        <v>0.450625231305414</v>
      </c>
      <c r="Q19" s="1">
        <f t="shared" si="17"/>
        <v>0.389582289830249</v>
      </c>
      <c r="R19" s="1">
        <f t="shared" si="17"/>
        <v>0.376311686852767</v>
      </c>
    </row>
    <row r="20" spans="1:18">
      <c r="A20" s="1" t="s">
        <v>11</v>
      </c>
      <c r="B20" s="2">
        <v>22.83</v>
      </c>
      <c r="C20" s="2">
        <v>15.09</v>
      </c>
      <c r="D20" s="2">
        <v>22.65</v>
      </c>
      <c r="E20" s="2">
        <v>14.96</v>
      </c>
      <c r="F20" s="2">
        <v>22.69</v>
      </c>
      <c r="G20" s="2">
        <v>14.92</v>
      </c>
      <c r="I20" s="1">
        <f t="shared" si="9"/>
        <v>7.74</v>
      </c>
      <c r="J20" s="1">
        <f t="shared" si="10"/>
        <v>7.69</v>
      </c>
      <c r="K20" s="1">
        <f t="shared" si="11"/>
        <v>7.77</v>
      </c>
      <c r="L20" s="1">
        <f t="shared" ref="L20:N20" si="18">POWER(2,-I20)</f>
        <v>0.00467765118991769</v>
      </c>
      <c r="M20" s="1">
        <f t="shared" si="18"/>
        <v>0.00484260820288667</v>
      </c>
      <c r="N20" s="1">
        <f t="shared" si="18"/>
        <v>0.00458138652043702</v>
      </c>
      <c r="P20" s="1">
        <f t="shared" ref="P20:R20" si="19">L20/L26</f>
        <v>0.486327473706143</v>
      </c>
      <c r="Q20" s="1">
        <f t="shared" si="19"/>
        <v>0.496546247718519</v>
      </c>
      <c r="R20" s="1">
        <f t="shared" si="19"/>
        <v>0.524858341811534</v>
      </c>
    </row>
    <row r="21" spans="1:18">
      <c r="A21" s="1" t="s">
        <v>12</v>
      </c>
      <c r="B21" s="2">
        <v>23.01</v>
      </c>
      <c r="C21" s="2">
        <v>14.82</v>
      </c>
      <c r="D21" s="2">
        <v>23.58</v>
      </c>
      <c r="E21" s="2">
        <v>14.79</v>
      </c>
      <c r="F21" s="2">
        <v>23.27</v>
      </c>
      <c r="G21" s="2">
        <v>14.69</v>
      </c>
      <c r="I21" s="1">
        <f t="shared" si="9"/>
        <v>8.19</v>
      </c>
      <c r="J21" s="1">
        <f t="shared" si="10"/>
        <v>8.79</v>
      </c>
      <c r="K21" s="1">
        <f t="shared" si="11"/>
        <v>8.58</v>
      </c>
      <c r="L21" s="1">
        <f t="shared" ref="L21:N21" si="20">POWER(2,-I21)</f>
        <v>0.00342424109889076</v>
      </c>
      <c r="M21" s="1">
        <f t="shared" si="20"/>
        <v>0.00225915660919002</v>
      </c>
      <c r="N21" s="1">
        <f t="shared" si="20"/>
        <v>0.00261313975544163</v>
      </c>
      <c r="P21" s="1">
        <f t="shared" ref="P21:R21" si="21">L21/L27</f>
        <v>0.678302163723835</v>
      </c>
      <c r="Q21" s="1">
        <f t="shared" si="21"/>
        <v>0.574349177498518</v>
      </c>
      <c r="R21" s="1">
        <f t="shared" si="21"/>
        <v>0.650670927720966</v>
      </c>
    </row>
    <row r="22" spans="1:18">
      <c r="A22" s="1" t="s">
        <v>13</v>
      </c>
      <c r="B22" s="2">
        <v>22.81</v>
      </c>
      <c r="C22" s="2">
        <v>15.21</v>
      </c>
      <c r="D22" s="2">
        <v>22.97</v>
      </c>
      <c r="E22" s="2">
        <v>15.14</v>
      </c>
      <c r="F22" s="2">
        <v>22.82</v>
      </c>
      <c r="G22" s="2">
        <v>15.21</v>
      </c>
      <c r="I22" s="1">
        <f t="shared" si="9"/>
        <v>7.6</v>
      </c>
      <c r="J22" s="1">
        <f t="shared" si="10"/>
        <v>7.83</v>
      </c>
      <c r="K22" s="1">
        <f t="shared" si="11"/>
        <v>7.61</v>
      </c>
      <c r="L22" s="1">
        <f t="shared" ref="L22:N22" si="22">POWER(2,-I22)</f>
        <v>0.00515432777645663</v>
      </c>
      <c r="M22" s="1">
        <f t="shared" si="22"/>
        <v>0.00439475970581567</v>
      </c>
      <c r="N22" s="1">
        <f t="shared" si="22"/>
        <v>0.00511872423382173</v>
      </c>
      <c r="P22" s="1">
        <f t="shared" ref="P22:R22" si="23">L22/L28</f>
        <v>0.438302860658018</v>
      </c>
      <c r="Q22" s="1">
        <f t="shared" si="23"/>
        <v>0.389582289830251</v>
      </c>
      <c r="R22" s="1">
        <f t="shared" si="23"/>
        <v>0.473028823362798</v>
      </c>
    </row>
    <row r="23" spans="1:14">
      <c r="A23" s="1" t="s">
        <v>14</v>
      </c>
      <c r="B23" s="2">
        <v>19.75</v>
      </c>
      <c r="C23" s="2">
        <v>14.71</v>
      </c>
      <c r="D23" s="2">
        <v>19.61</v>
      </c>
      <c r="E23" s="2">
        <v>14.62</v>
      </c>
      <c r="F23" s="2">
        <v>19.83</v>
      </c>
      <c r="G23" s="2">
        <v>14.62</v>
      </c>
      <c r="I23" s="1">
        <f t="shared" si="9"/>
        <v>5.04</v>
      </c>
      <c r="J23" s="1">
        <f t="shared" si="10"/>
        <v>4.99</v>
      </c>
      <c r="K23" s="1">
        <f t="shared" si="11"/>
        <v>5.21</v>
      </c>
      <c r="L23" s="1">
        <f t="shared" ref="L23:N23" si="24">POWER(2,-I23)</f>
        <v>0.0303954671066339</v>
      </c>
      <c r="M23" s="1">
        <f t="shared" si="24"/>
        <v>0.0314673609392725</v>
      </c>
      <c r="N23" s="1">
        <f t="shared" si="24"/>
        <v>0.0270167884783708</v>
      </c>
    </row>
    <row r="24" spans="1:14">
      <c r="A24" s="1" t="s">
        <v>15</v>
      </c>
      <c r="B24" s="2">
        <v>20.13</v>
      </c>
      <c r="C24" s="2">
        <v>14.71</v>
      </c>
      <c r="D24" s="2">
        <v>20.22</v>
      </c>
      <c r="E24" s="2">
        <v>14.62</v>
      </c>
      <c r="F24" s="2">
        <v>20.31</v>
      </c>
      <c r="G24" s="2">
        <v>14.62</v>
      </c>
      <c r="I24" s="1">
        <f t="shared" si="9"/>
        <v>5.42</v>
      </c>
      <c r="J24" s="1">
        <f t="shared" si="10"/>
        <v>5.6</v>
      </c>
      <c r="K24" s="1">
        <f t="shared" si="11"/>
        <v>5.69</v>
      </c>
      <c r="L24" s="1">
        <f t="shared" ref="L24:N24" si="25">POWER(2,-I24)</f>
        <v>0.0233570195099209</v>
      </c>
      <c r="M24" s="1">
        <f t="shared" si="25"/>
        <v>0.0206173111058265</v>
      </c>
      <c r="N24" s="1">
        <f t="shared" si="25"/>
        <v>0.0193704328115467</v>
      </c>
    </row>
    <row r="25" spans="1:14">
      <c r="A25" s="1" t="s">
        <v>16</v>
      </c>
      <c r="B25" s="2">
        <v>21.43</v>
      </c>
      <c r="C25" s="2">
        <v>14.71</v>
      </c>
      <c r="D25" s="2">
        <v>21.24</v>
      </c>
      <c r="E25" s="2">
        <v>14.62</v>
      </c>
      <c r="F25" s="2">
        <v>21.38</v>
      </c>
      <c r="G25" s="2">
        <v>14.62</v>
      </c>
      <c r="I25" s="1">
        <f t="shared" si="9"/>
        <v>6.72</v>
      </c>
      <c r="J25" s="1">
        <f t="shared" si="10"/>
        <v>6.62</v>
      </c>
      <c r="K25" s="1">
        <f t="shared" si="11"/>
        <v>6.76</v>
      </c>
      <c r="L25" s="1">
        <f t="shared" ref="L25:N25" si="26">POWER(2,-I25)</f>
        <v>0.00948589753433631</v>
      </c>
      <c r="M25" s="1">
        <f t="shared" si="26"/>
        <v>0.0101667332456401</v>
      </c>
      <c r="N25" s="1">
        <f t="shared" si="26"/>
        <v>0.00922650516741821</v>
      </c>
    </row>
    <row r="26" spans="1:14">
      <c r="A26" s="1" t="s">
        <v>17</v>
      </c>
      <c r="B26" s="2">
        <v>21.41</v>
      </c>
      <c r="C26" s="2">
        <v>14.71</v>
      </c>
      <c r="D26" s="2">
        <v>21.3</v>
      </c>
      <c r="E26" s="2">
        <v>14.62</v>
      </c>
      <c r="F26" s="2">
        <v>21.46</v>
      </c>
      <c r="G26" s="2">
        <v>14.62</v>
      </c>
      <c r="I26" s="1">
        <f t="shared" si="9"/>
        <v>6.7</v>
      </c>
      <c r="J26" s="1">
        <f t="shared" si="10"/>
        <v>6.68</v>
      </c>
      <c r="K26" s="1">
        <f t="shared" si="11"/>
        <v>6.84</v>
      </c>
      <c r="L26" s="1">
        <f t="shared" ref="L26:N26" si="27">POWER(2,-I26)</f>
        <v>0.00961831572925716</v>
      </c>
      <c r="M26" s="1">
        <f t="shared" si="27"/>
        <v>0.00975258241329383</v>
      </c>
      <c r="N26" s="1">
        <f t="shared" si="27"/>
        <v>0.00872880576618921</v>
      </c>
    </row>
    <row r="27" spans="1:14">
      <c r="A27" s="1" t="s">
        <v>18</v>
      </c>
      <c r="B27" s="2">
        <v>22.34</v>
      </c>
      <c r="C27" s="2">
        <v>14.71</v>
      </c>
      <c r="D27" s="2">
        <v>22.61</v>
      </c>
      <c r="E27" s="2">
        <v>14.62</v>
      </c>
      <c r="F27" s="2">
        <v>22.58</v>
      </c>
      <c r="G27" s="2">
        <v>14.62</v>
      </c>
      <c r="I27" s="1">
        <f t="shared" si="9"/>
        <v>7.63</v>
      </c>
      <c r="J27" s="1">
        <f t="shared" si="10"/>
        <v>7.99</v>
      </c>
      <c r="K27" s="1">
        <f t="shared" si="11"/>
        <v>7.96</v>
      </c>
      <c r="L27" s="1">
        <f t="shared" ref="L27:N27" si="28">POWER(2,-I27)</f>
        <v>0.00504825324467771</v>
      </c>
      <c r="M27" s="1">
        <f t="shared" si="28"/>
        <v>0.00393342011740906</v>
      </c>
      <c r="N27" s="1">
        <f t="shared" si="28"/>
        <v>0.00401606963537526</v>
      </c>
    </row>
    <row r="28" spans="1:14">
      <c r="A28" s="1" t="s">
        <v>19</v>
      </c>
      <c r="B28" s="2">
        <v>21.12</v>
      </c>
      <c r="C28" s="2">
        <v>14.71</v>
      </c>
      <c r="D28" s="2">
        <v>21.09</v>
      </c>
      <c r="E28" s="2">
        <v>14.62</v>
      </c>
      <c r="F28" s="2">
        <v>21.15</v>
      </c>
      <c r="G28" s="2">
        <v>14.62</v>
      </c>
      <c r="I28" s="1">
        <f t="shared" si="9"/>
        <v>6.41</v>
      </c>
      <c r="J28" s="1">
        <f t="shared" si="10"/>
        <v>6.47</v>
      </c>
      <c r="K28" s="1">
        <f t="shared" si="11"/>
        <v>6.53</v>
      </c>
      <c r="L28" s="1">
        <f t="shared" ref="L28:N28" si="29">POWER(2,-I28)</f>
        <v>0.011759740214149</v>
      </c>
      <c r="M28" s="1">
        <f t="shared" si="29"/>
        <v>0.0112806968400195</v>
      </c>
      <c r="N28" s="1">
        <f t="shared" si="29"/>
        <v>0.0108211677196166</v>
      </c>
    </row>
    <row r="29" spans="1:18">
      <c r="A29" s="1" t="s">
        <v>21</v>
      </c>
      <c r="B29" s="1" t="s">
        <v>3</v>
      </c>
      <c r="C29" s="1" t="s">
        <v>4</v>
      </c>
      <c r="D29" s="1" t="s">
        <v>3</v>
      </c>
      <c r="E29" s="1" t="s">
        <v>4</v>
      </c>
      <c r="F29" s="1" t="s">
        <v>3</v>
      </c>
      <c r="G29" s="1" t="s">
        <v>4</v>
      </c>
      <c r="I29" s="1" t="s">
        <v>5</v>
      </c>
      <c r="J29" s="1" t="s">
        <v>5</v>
      </c>
      <c r="K29" s="1" t="s">
        <v>5</v>
      </c>
      <c r="L29" s="1" t="s">
        <v>6</v>
      </c>
      <c r="M29" s="1" t="s">
        <v>6</v>
      </c>
      <c r="N29" s="1" t="s">
        <v>6</v>
      </c>
      <c r="P29" s="1" t="s">
        <v>22</v>
      </c>
      <c r="Q29" s="1" t="s">
        <v>22</v>
      </c>
      <c r="R29" s="1" t="s">
        <v>22</v>
      </c>
    </row>
    <row r="30" spans="1:14">
      <c r="A30" s="1" t="s">
        <v>23</v>
      </c>
      <c r="B30" s="1">
        <v>19.3</v>
      </c>
      <c r="C30" s="1">
        <v>14.53</v>
      </c>
      <c r="D30" s="1">
        <v>19.47</v>
      </c>
      <c r="E30" s="1">
        <v>14.69</v>
      </c>
      <c r="F30" s="1">
        <v>19.42</v>
      </c>
      <c r="G30" s="1">
        <v>14.64</v>
      </c>
      <c r="I30" s="1">
        <f>B30-C30</f>
        <v>4.77</v>
      </c>
      <c r="J30" s="1">
        <f>D30-E30</f>
        <v>4.78</v>
      </c>
      <c r="K30" s="1">
        <f>F30-G30</f>
        <v>4.78</v>
      </c>
      <c r="L30" s="1">
        <f t="shared" ref="L30:N33" si="30">POWER(2,-I30)</f>
        <v>0.0366510921634962</v>
      </c>
      <c r="M30" s="1">
        <f t="shared" si="30"/>
        <v>0.0363979245771393</v>
      </c>
      <c r="N30" s="1">
        <f t="shared" si="30"/>
        <v>0.0363979245771392</v>
      </c>
    </row>
    <row r="31" spans="1:14">
      <c r="A31" s="1" t="s">
        <v>24</v>
      </c>
      <c r="B31" s="1">
        <v>19.44</v>
      </c>
      <c r="C31" s="1">
        <v>14.47</v>
      </c>
      <c r="D31" s="1">
        <v>19.35</v>
      </c>
      <c r="E31" s="1">
        <v>14.51</v>
      </c>
      <c r="F31" s="1">
        <v>19.33</v>
      </c>
      <c r="G31" s="1">
        <v>14.63</v>
      </c>
      <c r="I31" s="1">
        <f>B31-C31</f>
        <v>4.97</v>
      </c>
      <c r="J31" s="1">
        <f>D31-E31</f>
        <v>4.84</v>
      </c>
      <c r="K31" s="1">
        <f>F31-G31</f>
        <v>4.7</v>
      </c>
      <c r="L31" s="1">
        <f t="shared" si="30"/>
        <v>0.0319066289283498</v>
      </c>
      <c r="M31" s="1">
        <f t="shared" si="30"/>
        <v>0.0349152230647568</v>
      </c>
      <c r="N31" s="1">
        <f t="shared" si="30"/>
        <v>0.0384732629170287</v>
      </c>
    </row>
    <row r="32" spans="1:18">
      <c r="A32" s="1" t="s">
        <v>25</v>
      </c>
      <c r="B32" s="1">
        <v>21.06</v>
      </c>
      <c r="C32" s="1">
        <v>14.44</v>
      </c>
      <c r="D32" s="1">
        <v>21.26</v>
      </c>
      <c r="E32" s="1">
        <v>14.52</v>
      </c>
      <c r="F32" s="1">
        <v>21.22</v>
      </c>
      <c r="G32" s="1">
        <v>14.47</v>
      </c>
      <c r="I32" s="1">
        <f>B32-C32</f>
        <v>6.62</v>
      </c>
      <c r="J32" s="1">
        <f>D32-E32</f>
        <v>6.74</v>
      </c>
      <c r="K32" s="1">
        <f>F32-G32</f>
        <v>6.75</v>
      </c>
      <c r="L32" s="1">
        <f t="shared" si="30"/>
        <v>0.0101667332456401</v>
      </c>
      <c r="M32" s="1">
        <f t="shared" si="30"/>
        <v>0.00935530237983537</v>
      </c>
      <c r="N32" s="1">
        <f t="shared" si="30"/>
        <v>0.00929068058595877</v>
      </c>
      <c r="P32" s="1">
        <f t="shared" ref="P32:R33" si="31">L32/L30</f>
        <v>0.277392368016962</v>
      </c>
      <c r="Q32" s="1">
        <f t="shared" si="31"/>
        <v>0.257028456664016</v>
      </c>
      <c r="R32" s="1">
        <f t="shared" si="31"/>
        <v>0.255253031426799</v>
      </c>
    </row>
    <row r="33" spans="1:18">
      <c r="A33" s="1" t="s">
        <v>26</v>
      </c>
      <c r="B33" s="1">
        <v>22.01</v>
      </c>
      <c r="C33" s="1">
        <v>15.64</v>
      </c>
      <c r="D33" s="1">
        <v>21.98</v>
      </c>
      <c r="E33" s="1">
        <v>15.79</v>
      </c>
      <c r="F33" s="1">
        <v>21.95</v>
      </c>
      <c r="G33" s="1">
        <v>15.73</v>
      </c>
      <c r="I33" s="1">
        <f>B33-C33</f>
        <v>6.37</v>
      </c>
      <c r="J33" s="1">
        <f>D33-E33</f>
        <v>6.19</v>
      </c>
      <c r="K33" s="1">
        <f>F33-G33</f>
        <v>6.22</v>
      </c>
      <c r="L33" s="1">
        <f t="shared" si="30"/>
        <v>0.0120903515120499</v>
      </c>
      <c r="M33" s="1">
        <f t="shared" si="30"/>
        <v>0.013696964395563</v>
      </c>
      <c r="N33" s="1">
        <f t="shared" si="30"/>
        <v>0.0134150849443399</v>
      </c>
      <c r="P33" s="1">
        <f t="shared" si="31"/>
        <v>0.378929141627599</v>
      </c>
      <c r="Q33" s="1">
        <f t="shared" si="31"/>
        <v>0.392292048948375</v>
      </c>
      <c r="R33" s="1">
        <f t="shared" si="31"/>
        <v>0.348685916587601</v>
      </c>
    </row>
    <row r="34" spans="1:16">
      <c r="A34" s="1" t="s">
        <v>27</v>
      </c>
      <c r="B34" s="1" t="s">
        <v>3</v>
      </c>
      <c r="C34" s="1" t="s">
        <v>4</v>
      </c>
      <c r="D34" s="1" t="s">
        <v>3</v>
      </c>
      <c r="E34" s="1" t="s">
        <v>4</v>
      </c>
      <c r="F34" s="1" t="s">
        <v>3</v>
      </c>
      <c r="G34" s="1" t="s">
        <v>4</v>
      </c>
      <c r="I34" s="1" t="s">
        <v>5</v>
      </c>
      <c r="J34" s="1" t="s">
        <v>5</v>
      </c>
      <c r="K34" s="1" t="s">
        <v>5</v>
      </c>
      <c r="L34" s="1" t="s">
        <v>6</v>
      </c>
      <c r="M34" s="1" t="s">
        <v>6</v>
      </c>
      <c r="N34" s="1" t="s">
        <v>6</v>
      </c>
      <c r="P34" s="1" t="s">
        <v>28</v>
      </c>
    </row>
    <row r="35" spans="1:14">
      <c r="A35" s="1" t="s">
        <v>19</v>
      </c>
      <c r="B35" s="1">
        <v>19.6</v>
      </c>
      <c r="C35" s="1">
        <v>14.87</v>
      </c>
      <c r="D35" s="1">
        <v>19.51</v>
      </c>
      <c r="E35" s="1">
        <v>14.85</v>
      </c>
      <c r="F35" s="1">
        <v>19.47</v>
      </c>
      <c r="G35" s="1">
        <v>14.76</v>
      </c>
      <c r="I35" s="1">
        <f>B35-C35</f>
        <v>4.73</v>
      </c>
      <c r="J35" s="1">
        <f>D35-E35</f>
        <v>4.66</v>
      </c>
      <c r="K35" s="1">
        <f>F35-G35</f>
        <v>4.71</v>
      </c>
      <c r="L35" s="1">
        <f t="shared" ref="L35:N38" si="32">POWER(2,-I35)</f>
        <v>0.0376814946153362</v>
      </c>
      <c r="M35" s="1">
        <f t="shared" si="32"/>
        <v>0.0395548935615712</v>
      </c>
      <c r="N35" s="1">
        <f t="shared" si="32"/>
        <v>0.0382075086778772</v>
      </c>
    </row>
    <row r="36" spans="1:14">
      <c r="A36" s="1" t="s">
        <v>15</v>
      </c>
      <c r="B36" s="1">
        <v>19.08</v>
      </c>
      <c r="C36" s="1">
        <v>13.61</v>
      </c>
      <c r="D36" s="1">
        <v>19.11</v>
      </c>
      <c r="E36" s="1">
        <v>13.67</v>
      </c>
      <c r="F36" s="1">
        <v>19.2</v>
      </c>
      <c r="G36" s="1">
        <v>13.65</v>
      </c>
      <c r="I36" s="1">
        <f>B36-C36</f>
        <v>5.47</v>
      </c>
      <c r="J36" s="1">
        <f>D36-E36</f>
        <v>5.44</v>
      </c>
      <c r="K36" s="1">
        <f>F36-G36</f>
        <v>5.55</v>
      </c>
      <c r="L36" s="1">
        <f t="shared" si="32"/>
        <v>0.022561393680039</v>
      </c>
      <c r="M36" s="1">
        <f t="shared" si="32"/>
        <v>0.0230354565201735</v>
      </c>
      <c r="N36" s="1">
        <f t="shared" si="32"/>
        <v>0.0213443790117874</v>
      </c>
    </row>
    <row r="37" spans="1:18">
      <c r="A37" s="1" t="s">
        <v>29</v>
      </c>
      <c r="B37" s="1">
        <v>19.07</v>
      </c>
      <c r="C37" s="1">
        <v>13.7</v>
      </c>
      <c r="D37" s="1">
        <v>19.03</v>
      </c>
      <c r="E37" s="1">
        <v>13.62</v>
      </c>
      <c r="F37" s="1">
        <v>19</v>
      </c>
      <c r="G37" s="1">
        <v>13.65</v>
      </c>
      <c r="I37" s="1">
        <f>B37-C37</f>
        <v>5.37</v>
      </c>
      <c r="J37" s="1">
        <f>D37-E37</f>
        <v>5.41</v>
      </c>
      <c r="K37" s="1">
        <f>F37-G37</f>
        <v>5.35</v>
      </c>
      <c r="L37" s="1">
        <f t="shared" si="32"/>
        <v>0.0241807030240998</v>
      </c>
      <c r="M37" s="1">
        <f t="shared" si="32"/>
        <v>0.0235194804282979</v>
      </c>
      <c r="N37" s="1">
        <f t="shared" si="32"/>
        <v>0.0245182530592735</v>
      </c>
      <c r="P37" s="1">
        <f t="shared" ref="P37:R38" si="33">L37/L35</f>
        <v>0.641712948781453</v>
      </c>
      <c r="Q37" s="1">
        <f t="shared" si="33"/>
        <v>0.594603557501361</v>
      </c>
      <c r="R37" s="1">
        <f t="shared" si="33"/>
        <v>0.641712948781452</v>
      </c>
    </row>
    <row r="38" spans="1:18">
      <c r="A38" s="1" t="s">
        <v>30</v>
      </c>
      <c r="B38" s="1">
        <v>20.75</v>
      </c>
      <c r="C38" s="1">
        <v>13.95</v>
      </c>
      <c r="D38" s="1">
        <v>20.69</v>
      </c>
      <c r="E38" s="1">
        <v>13.92</v>
      </c>
      <c r="F38" s="1">
        <v>20.72</v>
      </c>
      <c r="G38" s="1">
        <v>13.91</v>
      </c>
      <c r="I38" s="1">
        <f>B38-C38</f>
        <v>6.8</v>
      </c>
      <c r="J38" s="1">
        <f>D38-E38</f>
        <v>6.77</v>
      </c>
      <c r="K38" s="1">
        <f>F38-G38</f>
        <v>6.81</v>
      </c>
      <c r="L38" s="1">
        <f t="shared" si="32"/>
        <v>0.00897420589841433</v>
      </c>
      <c r="M38" s="1">
        <f t="shared" si="32"/>
        <v>0.00916277304087404</v>
      </c>
      <c r="N38" s="1">
        <f t="shared" si="32"/>
        <v>0.00891221653022207</v>
      </c>
      <c r="P38" s="1">
        <f t="shared" si="33"/>
        <v>0.397768241877459</v>
      </c>
      <c r="Q38" s="1">
        <f t="shared" si="33"/>
        <v>0.397768241877459</v>
      </c>
      <c r="R38" s="1">
        <f t="shared" si="33"/>
        <v>0.417543959714185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Fig.2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tianli</dc:creator>
  <cp:lastModifiedBy>。。。。。</cp:lastModifiedBy>
  <dcterms:created xsi:type="dcterms:W3CDTF">2024-07-22T12:49:00Z</dcterms:created>
  <dcterms:modified xsi:type="dcterms:W3CDTF">2024-12-24T13:07:26Z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F99B8A9F5F6F4A86B61548D59EF5380F_11</vt:lpwstr>
  </property>
  <property fmtid="{D5CDD505-2E9C-101B-9397-08002B2CF9AE}" pid="3" name="KSOProductBuildVer">
    <vt:lpwstr>2052-12.1.0.19302</vt:lpwstr>
  </property>
</Properties>
</file>