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yxiang\Desktop\manuscript\elife\3\"/>
    </mc:Choice>
  </mc:AlternateContent>
  <xr:revisionPtr revIDLastSave="0" documentId="13_ncr:1_{686FEFCE-6747-4D31-8B80-C87AA998EFE5}" xr6:coauthVersionLast="47" xr6:coauthVersionMax="47" xr10:uidLastSave="{00000000-0000-0000-0000-000000000000}"/>
  <bookViews>
    <workbookView xWindow="28680" yWindow="-3645" windowWidth="51840" windowHeight="21120" xr2:uid="{00000000-000D-0000-FFFF-FFFF00000000}"/>
  </bookViews>
  <sheets>
    <sheet name="Supplementary File 4" sheetId="4" r:id="rId1"/>
  </sheets>
  <definedNames>
    <definedName name="_Hlk152838032" localSheetId="0">'Supplementary File 4'!$E$2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7" i="4"/>
  <c r="J7" i="4" s="1"/>
  <c r="I8" i="4"/>
  <c r="F9" i="4"/>
  <c r="I9" i="4" s="1"/>
  <c r="J9" i="4"/>
  <c r="F8" i="4"/>
  <c r="F7" i="4"/>
  <c r="F6" i="4"/>
  <c r="F5" i="4"/>
  <c r="F4" i="4"/>
  <c r="D8" i="4"/>
  <c r="J8" i="4" s="1"/>
  <c r="D6" i="4"/>
  <c r="D5" i="4"/>
  <c r="J5" i="4" s="1"/>
  <c r="D4" i="4"/>
  <c r="D3" i="4"/>
</calcChain>
</file>

<file path=xl/sharedStrings.xml><?xml version="1.0" encoding="utf-8"?>
<sst xmlns="http://schemas.openxmlformats.org/spreadsheetml/2006/main" count="38" uniqueCount="29">
  <si>
    <t>-</t>
  </si>
  <si>
    <t>Exposure</t>
  </si>
  <si>
    <t>Outcome</t>
  </si>
  <si>
    <t>Frailty index</t>
  </si>
  <si>
    <t>Type 2 diabetes</t>
  </si>
  <si>
    <t>CHF</t>
  </si>
  <si>
    <t>Cervical cancer</t>
  </si>
  <si>
    <t>Age at first birth</t>
  </si>
  <si>
    <t>Beta</t>
  </si>
  <si>
    <t>Beta1</t>
  </si>
  <si>
    <t>Beta2</t>
  </si>
  <si>
    <t>ME</t>
  </si>
  <si>
    <t>DE</t>
  </si>
  <si>
    <t>0.252*</t>
  </si>
  <si>
    <t>P value (exposure to outcome)</t>
  </si>
  <si>
    <t>BMI</t>
  </si>
  <si>
    <t>MR</t>
  </si>
  <si>
    <t>chronic heart failure</t>
  </si>
  <si>
    <t xml:space="preserve">body mass index </t>
  </si>
  <si>
    <t xml:space="preserve">Mendelian randomization </t>
  </si>
  <si>
    <t xml:space="preserve">mediator effect </t>
  </si>
  <si>
    <t xml:space="preserve">direct effect </t>
  </si>
  <si>
    <t>P value (exposure to BMI)</t>
  </si>
  <si>
    <t>P value (BMI to outcome)</t>
  </si>
  <si>
    <t>†Significant pleiotropy was detacted in the association between BMI and frailty index.</t>
  </si>
  <si>
    <t>*Result was not significant for IVW but significant for MER.</t>
  </si>
  <si>
    <t>-†</t>
  </si>
  <si>
    <t>Age at menarche</t>
  </si>
  <si>
    <t>Supplementary File 4. Overview results of two-step MR analysis with BMI as the mediator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</si>
</sst>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 Regula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 wrapText="1"/>
    </xf>
    <xf numFmtId="1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 applyAlignment="1">
      <alignment horizontal="center" vertical="center" wrapText="1"/>
    </xf>
    <xf numFmtId="11" fontId="5" fillId="0" borderId="3" xfId="0" applyNumberFormat="1" applyFont="1" applyBorder="1" applyAlignment="1">
      <alignment horizontal="center" vertical="center" wrapText="1"/>
    </xf>
    <xf numFmtId="11" fontId="4" fillId="0" borderId="0" xfId="0" applyNumberFormat="1" applyFont="1"/>
    <xf numFmtId="11" fontId="3" fillId="0" borderId="1" xfId="0" applyNumberFormat="1" applyFont="1" applyBorder="1" applyAlignment="1">
      <alignment vertical="center" wrapText="1"/>
    </xf>
    <xf numFmtId="11" fontId="2" fillId="0" borderId="0" xfId="0" applyNumberFormat="1" applyFont="1"/>
    <xf numFmtId="164" fontId="4" fillId="0" borderId="0" xfId="0" applyNumberFormat="1" applyFont="1"/>
    <xf numFmtId="164" fontId="3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2">
    <cellStyle name="Normal" xfId="0" builtinId="0"/>
    <cellStyle name="Normal 2" xfId="1" xr:uid="{D407EBBA-35C8-4EE6-9F98-25591FB8F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90F8-5E0E-4C44-ABCB-F9D1683B87BF}">
  <dimension ref="A1:L22"/>
  <sheetViews>
    <sheetView tabSelected="1" workbookViewId="0">
      <selection activeCell="D30" sqref="D30"/>
    </sheetView>
  </sheetViews>
  <sheetFormatPr defaultColWidth="8.81640625" defaultRowHeight="15.5"/>
  <cols>
    <col min="1" max="1" width="22" style="5" customWidth="1"/>
    <col min="2" max="2" width="20.1796875" style="5" customWidth="1"/>
    <col min="3" max="3" width="29.08984375" style="5" customWidth="1"/>
    <col min="4" max="4" width="9.81640625" style="5" bestFit="1" customWidth="1"/>
    <col min="5" max="5" width="31.6328125" style="5" customWidth="1"/>
    <col min="6" max="6" width="10.1796875" style="17" bestFit="1" customWidth="1"/>
    <col min="7" max="7" width="28.81640625" style="5" customWidth="1"/>
    <col min="8" max="8" width="8.81640625" style="20"/>
    <col min="9" max="10" width="9.81640625" style="17" bestFit="1" customWidth="1"/>
    <col min="11" max="12" width="9.1796875" style="5" bestFit="1" customWidth="1"/>
    <col min="13" max="16384" width="8.81640625" style="5"/>
  </cols>
  <sheetData>
    <row r="1" spans="1:12" ht="20" customHeight="1" thickBot="1">
      <c r="A1" s="4" t="s">
        <v>28</v>
      </c>
    </row>
    <row r="2" spans="1:12" ht="20" customHeight="1" thickBot="1">
      <c r="A2" s="2" t="s">
        <v>1</v>
      </c>
      <c r="B2" s="2" t="s">
        <v>2</v>
      </c>
      <c r="C2" s="2" t="s">
        <v>14</v>
      </c>
      <c r="D2" s="2" t="s">
        <v>8</v>
      </c>
      <c r="E2" s="2" t="s">
        <v>22</v>
      </c>
      <c r="F2" s="18" t="s">
        <v>9</v>
      </c>
      <c r="G2" s="2" t="s">
        <v>23</v>
      </c>
      <c r="H2" s="21" t="s">
        <v>10</v>
      </c>
      <c r="I2" s="18" t="s">
        <v>11</v>
      </c>
      <c r="J2" s="18" t="s">
        <v>12</v>
      </c>
    </row>
    <row r="3" spans="1:12" ht="20" customHeight="1">
      <c r="A3" s="24" t="s">
        <v>27</v>
      </c>
      <c r="B3" s="6" t="s">
        <v>3</v>
      </c>
      <c r="C3" s="15">
        <v>5.7499999999999999E-3</v>
      </c>
      <c r="D3" s="15">
        <f>-0.0236</f>
        <v>-2.3599999999999999E-2</v>
      </c>
      <c r="E3" s="15">
        <v>2.73E-13</v>
      </c>
      <c r="F3" s="15">
        <v>-5.3600000000000002E-2</v>
      </c>
      <c r="G3" s="15">
        <v>4.8867199999999999E-60</v>
      </c>
      <c r="H3" s="15">
        <v>0.24233577000000001</v>
      </c>
      <c r="I3" s="23" t="s">
        <v>26</v>
      </c>
      <c r="J3" s="23" t="s">
        <v>26</v>
      </c>
    </row>
    <row r="4" spans="1:12" ht="20" customHeight="1">
      <c r="A4" s="25"/>
      <c r="B4" s="6" t="s">
        <v>4</v>
      </c>
      <c r="C4" s="7" t="s">
        <v>13</v>
      </c>
      <c r="D4" s="15">
        <f>-0.0209</f>
        <v>-2.0899999999999998E-2</v>
      </c>
      <c r="E4" s="15">
        <v>2.73E-13</v>
      </c>
      <c r="F4" s="15">
        <f>-0.0536</f>
        <v>-5.3600000000000002E-2</v>
      </c>
      <c r="G4" s="15">
        <v>4.651261E-156</v>
      </c>
      <c r="H4" s="15">
        <v>0.87181330000000001</v>
      </c>
      <c r="I4" s="11">
        <f>H4*F4</f>
        <v>-4.6729192879999999E-2</v>
      </c>
      <c r="J4" s="11" t="s">
        <v>0</v>
      </c>
    </row>
    <row r="5" spans="1:12" ht="20" customHeight="1">
      <c r="A5" s="25"/>
      <c r="B5" s="6" t="s">
        <v>5</v>
      </c>
      <c r="C5" s="11">
        <v>2.8000000000000001E-2</v>
      </c>
      <c r="D5" s="11">
        <f>-0.0483</f>
        <v>-4.8300000000000003E-2</v>
      </c>
      <c r="E5" s="15">
        <v>2.73E-13</v>
      </c>
      <c r="F5" s="15">
        <f>-0.0536</f>
        <v>-5.3600000000000002E-2</v>
      </c>
      <c r="G5" s="15">
        <v>1.673104E-44</v>
      </c>
      <c r="H5" s="15">
        <v>0.52479629999999999</v>
      </c>
      <c r="I5" s="11">
        <f>H5*F5</f>
        <v>-2.8129081680000001E-2</v>
      </c>
      <c r="J5" s="11">
        <f>D5-I5</f>
        <v>-2.0170918320000002E-2</v>
      </c>
    </row>
    <row r="6" spans="1:12" ht="20" customHeight="1">
      <c r="A6" s="25" t="s">
        <v>7</v>
      </c>
      <c r="B6" s="6" t="s">
        <v>3</v>
      </c>
      <c r="C6" s="15">
        <v>5.9300000000000005E-11</v>
      </c>
      <c r="D6" s="15">
        <f>-0.0649</f>
        <v>-6.4899999999999999E-2</v>
      </c>
      <c r="E6" s="15">
        <v>6.8499999999999998E-5</v>
      </c>
      <c r="F6" s="15">
        <f>-0.0449</f>
        <v>-4.4900000000000002E-2</v>
      </c>
      <c r="G6" s="15">
        <v>4.8867199999999999E-60</v>
      </c>
      <c r="H6" s="15">
        <v>0.24233577000000001</v>
      </c>
      <c r="I6" s="23" t="s">
        <v>26</v>
      </c>
      <c r="J6" s="23" t="s">
        <v>26</v>
      </c>
    </row>
    <row r="7" spans="1:12" ht="20" customHeight="1">
      <c r="A7" s="25"/>
      <c r="B7" s="6" t="s">
        <v>4</v>
      </c>
      <c r="C7" s="15">
        <v>3.6500000000000002E-6</v>
      </c>
      <c r="D7" s="8">
        <v>-0.11700000000000001</v>
      </c>
      <c r="E7" s="15">
        <v>6.8499999999999998E-5</v>
      </c>
      <c r="F7" s="15">
        <f>-0.0449</f>
        <v>-4.4900000000000002E-2</v>
      </c>
      <c r="G7" s="15">
        <v>4.651261E-156</v>
      </c>
      <c r="H7" s="15">
        <v>0.87181330000000001</v>
      </c>
      <c r="I7" s="11">
        <f>H7*F7</f>
        <v>-3.9144417170000001E-2</v>
      </c>
      <c r="J7" s="11">
        <f>D7-I7</f>
        <v>-7.7855582830000006E-2</v>
      </c>
    </row>
    <row r="8" spans="1:12" ht="20" customHeight="1">
      <c r="A8" s="25"/>
      <c r="B8" s="6" t="s">
        <v>5</v>
      </c>
      <c r="C8" s="15">
        <v>2.5600000000000001E-2</v>
      </c>
      <c r="D8" s="15">
        <f>-0.0765</f>
        <v>-7.6499999999999999E-2</v>
      </c>
      <c r="E8" s="15">
        <v>6.8499999999999998E-5</v>
      </c>
      <c r="F8" s="15">
        <f>-0.0449</f>
        <v>-4.4900000000000002E-2</v>
      </c>
      <c r="G8" s="15">
        <v>1.673104E-44</v>
      </c>
      <c r="H8" s="10">
        <v>0.52479629999999999</v>
      </c>
      <c r="I8" s="11">
        <f>H8*F8</f>
        <v>-2.3563353870000001E-2</v>
      </c>
      <c r="J8" s="11">
        <f>D8-I8</f>
        <v>-5.2936646130000001E-2</v>
      </c>
      <c r="K8" s="17"/>
      <c r="L8" s="17"/>
    </row>
    <row r="9" spans="1:12" ht="20" customHeight="1" thickBot="1">
      <c r="A9" s="26"/>
      <c r="B9" s="9" t="s">
        <v>6</v>
      </c>
      <c r="C9" s="12">
        <v>8.6684179999999999E-38</v>
      </c>
      <c r="D9" s="12">
        <v>-2.1971629999999999E-2</v>
      </c>
      <c r="E9" s="16">
        <v>6.8499999999999998E-5</v>
      </c>
      <c r="F9" s="16">
        <f>-0.0449</f>
        <v>-4.4900000000000002E-2</v>
      </c>
      <c r="G9" s="16">
        <v>8.1772960000000006E-3</v>
      </c>
      <c r="H9" s="16">
        <v>1.8665293999999999E-2</v>
      </c>
      <c r="I9" s="12">
        <f>H9*F9</f>
        <v>-8.3807170060000002E-4</v>
      </c>
      <c r="J9" s="12">
        <f>D9-I9</f>
        <v>-2.1133558299399998E-2</v>
      </c>
    </row>
    <row r="10" spans="1:12" ht="20" customHeight="1">
      <c r="A10" s="1" t="s">
        <v>25</v>
      </c>
      <c r="B10" s="6"/>
      <c r="C10" s="15"/>
      <c r="D10" s="15"/>
      <c r="E10" s="15"/>
      <c r="F10" s="15"/>
      <c r="G10" s="15"/>
      <c r="H10" s="10"/>
      <c r="I10" s="11"/>
      <c r="J10" s="11"/>
    </row>
    <row r="11" spans="1:12" ht="20" customHeight="1">
      <c r="A11" s="1" t="s">
        <v>24</v>
      </c>
      <c r="B11" s="6"/>
      <c r="C11" s="15"/>
      <c r="D11" s="15"/>
      <c r="E11" s="15"/>
      <c r="F11" s="15"/>
      <c r="G11" s="15"/>
      <c r="H11" s="10"/>
      <c r="I11" s="11"/>
      <c r="J11" s="11"/>
    </row>
    <row r="12" spans="1:12" s="1" customFormat="1" ht="20" customHeight="1">
      <c r="A12" s="3" t="s">
        <v>16</v>
      </c>
      <c r="B12" s="14" t="s">
        <v>19</v>
      </c>
      <c r="C12"/>
      <c r="D12"/>
      <c r="E12"/>
      <c r="F12" s="19"/>
      <c r="H12" s="22"/>
      <c r="I12" s="19"/>
      <c r="J12" s="19"/>
    </row>
    <row r="13" spans="1:12" ht="20" customHeight="1">
      <c r="A13" s="13" t="s">
        <v>15</v>
      </c>
      <c r="B13" s="14" t="s">
        <v>18</v>
      </c>
    </row>
    <row r="14" spans="1:12" ht="20" customHeight="1">
      <c r="A14" s="13" t="s">
        <v>11</v>
      </c>
      <c r="B14" s="14" t="s">
        <v>20</v>
      </c>
    </row>
    <row r="15" spans="1:12" ht="20" customHeight="1">
      <c r="A15" s="13" t="s">
        <v>12</v>
      </c>
      <c r="B15" s="14" t="s">
        <v>21</v>
      </c>
    </row>
    <row r="16" spans="1:12" ht="20" customHeight="1">
      <c r="A16" s="13" t="s">
        <v>5</v>
      </c>
      <c r="B16" s="14" t="s">
        <v>17</v>
      </c>
    </row>
    <row r="22" spans="1:1">
      <c r="A22" s="6"/>
    </row>
  </sheetData>
  <mergeCells count="2">
    <mergeCell ref="A3:A5"/>
    <mergeCell ref="A6:A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Supplementary File 4</vt:lpstr>
      <vt:lpstr>'Supplementary File 4'!_Hlk152838032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Xiang</dc:creator>
  <cp:lastModifiedBy>Yifan Xiang</cp:lastModifiedBy>
  <cp:lastPrinted>2024-05-25T21:10:58Z</cp:lastPrinted>
  <dcterms:created xsi:type="dcterms:W3CDTF">2015-06-05T18:17:20Z</dcterms:created>
  <dcterms:modified xsi:type="dcterms:W3CDTF">2025-06-05T18:33:19Z</dcterms:modified>
</cp:coreProperties>
</file>