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S:\OE\P6\MausD\Manuscript MMV\MMV Pathogen Box\EMBO mol med BioRxiv\"/>
    </mc:Choice>
  </mc:AlternateContent>
  <xr:revisionPtr revIDLastSave="0" documentId="13_ncr:1_{87F86065-CCC9-4ED2-B983-01D50089DA57}" xr6:coauthVersionLast="36" xr6:coauthVersionMax="36" xr10:uidLastSave="{00000000-0000-0000-0000-000000000000}"/>
  <bookViews>
    <workbookView xWindow="0" yWindow="0" windowWidth="28800" windowHeight="12228" xr2:uid="{2EE895F3-2D59-4D54-A8A4-40A46DA81DF3}"/>
  </bookViews>
  <sheets>
    <sheet name="abundances" sheetId="2" r:id="rId1"/>
    <sheet name="13C isotopologues" sheetId="5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3" i="2" l="1"/>
  <c r="AC4" i="2"/>
  <c r="AC5" i="2"/>
  <c r="AC6" i="2"/>
  <c r="AC7" i="2"/>
  <c r="AC8" i="2"/>
  <c r="AC9" i="2"/>
  <c r="AC10" i="2"/>
  <c r="AC11" i="2"/>
  <c r="AC12" i="2"/>
  <c r="AC13" i="2"/>
  <c r="AC14" i="2"/>
  <c r="AC15" i="2"/>
  <c r="AC16" i="2"/>
  <c r="AC17" i="2"/>
  <c r="AC2" i="2"/>
  <c r="Y3" i="2"/>
  <c r="Y4" i="2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2" i="2"/>
  <c r="U3" i="2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2" i="2"/>
  <c r="AD4" i="2" l="1"/>
  <c r="AF4" i="2"/>
  <c r="AE4" i="2"/>
  <c r="AB4" i="2"/>
  <c r="AA4" i="2"/>
  <c r="Z4" i="2"/>
  <c r="X4" i="2"/>
  <c r="W4" i="2"/>
  <c r="V4" i="2"/>
  <c r="X12" i="2" l="1"/>
  <c r="Z12" i="2"/>
  <c r="AA12" i="2"/>
  <c r="AB12" i="2"/>
  <c r="AD12" i="2"/>
  <c r="AE12" i="2"/>
  <c r="AF12" i="2"/>
  <c r="V12" i="2"/>
  <c r="W12" i="2"/>
  <c r="AF17" i="2"/>
  <c r="AE17" i="2"/>
  <c r="AD17" i="2"/>
  <c r="AB17" i="2"/>
  <c r="AA17" i="2"/>
  <c r="Z17" i="2"/>
  <c r="X17" i="2"/>
  <c r="W17" i="2"/>
  <c r="V17" i="2"/>
  <c r="AF13" i="2"/>
  <c r="AE13" i="2"/>
  <c r="AD13" i="2"/>
  <c r="AB13" i="2"/>
  <c r="AA13" i="2"/>
  <c r="Z13" i="2"/>
  <c r="X13" i="2"/>
  <c r="W13" i="2"/>
  <c r="V13" i="2"/>
  <c r="AF9" i="2"/>
  <c r="AE9" i="2"/>
  <c r="AD9" i="2"/>
  <c r="AB9" i="2"/>
  <c r="AA9" i="2"/>
  <c r="Z9" i="2"/>
  <c r="X9" i="2"/>
  <c r="W9" i="2"/>
  <c r="V9" i="2"/>
  <c r="AF10" i="2" l="1"/>
  <c r="AE10" i="2"/>
  <c r="AD10" i="2"/>
  <c r="AB10" i="2"/>
  <c r="AA10" i="2"/>
  <c r="Z10" i="2"/>
  <c r="X10" i="2"/>
  <c r="W10" i="2"/>
  <c r="V10" i="2"/>
  <c r="AF16" i="2"/>
  <c r="AE16" i="2"/>
  <c r="AD16" i="2"/>
  <c r="AB16" i="2"/>
  <c r="AA16" i="2"/>
  <c r="Z16" i="2"/>
  <c r="X16" i="2"/>
  <c r="W16" i="2"/>
  <c r="V16" i="2"/>
  <c r="W5" i="2"/>
  <c r="X5" i="2"/>
  <c r="Z5" i="2"/>
  <c r="AA5" i="2"/>
  <c r="AB5" i="2"/>
  <c r="AD5" i="2"/>
  <c r="AE5" i="2"/>
  <c r="AF5" i="2"/>
  <c r="V5" i="2"/>
  <c r="AF15" i="2"/>
  <c r="AE15" i="2"/>
  <c r="AD15" i="2"/>
  <c r="AB15" i="2"/>
  <c r="AA15" i="2"/>
  <c r="Z15" i="2"/>
  <c r="X15" i="2"/>
  <c r="W15" i="2"/>
  <c r="V15" i="2"/>
  <c r="AF14" i="2"/>
  <c r="AE14" i="2"/>
  <c r="AD14" i="2"/>
  <c r="AB14" i="2"/>
  <c r="AA14" i="2"/>
  <c r="Z14" i="2"/>
  <c r="X14" i="2"/>
  <c r="W14" i="2"/>
  <c r="V14" i="2"/>
  <c r="AF11" i="2"/>
  <c r="AE11" i="2"/>
  <c r="AD11" i="2"/>
  <c r="AB11" i="2"/>
  <c r="AA11" i="2"/>
  <c r="Z11" i="2"/>
  <c r="X11" i="2"/>
  <c r="W11" i="2"/>
  <c r="V11" i="2"/>
  <c r="AF6" i="2"/>
  <c r="AE6" i="2"/>
  <c r="AD6" i="2"/>
  <c r="AB6" i="2"/>
  <c r="AA6" i="2"/>
  <c r="Z6" i="2"/>
  <c r="X6" i="2"/>
  <c r="W6" i="2"/>
  <c r="V6" i="2"/>
  <c r="AF3" i="2"/>
  <c r="AE3" i="2"/>
  <c r="AD3" i="2"/>
  <c r="AB3" i="2"/>
  <c r="AA3" i="2"/>
  <c r="Z3" i="2"/>
  <c r="X3" i="2"/>
  <c r="W3" i="2"/>
  <c r="V3" i="2"/>
  <c r="AF2" i="2"/>
  <c r="AE2" i="2"/>
  <c r="AD2" i="2"/>
  <c r="AB2" i="2"/>
  <c r="AA2" i="2"/>
  <c r="Z2" i="2"/>
  <c r="X2" i="2"/>
  <c r="W2" i="2"/>
  <c r="V2" i="2"/>
</calcChain>
</file>

<file path=xl/sharedStrings.xml><?xml version="1.0" encoding="utf-8"?>
<sst xmlns="http://schemas.openxmlformats.org/spreadsheetml/2006/main" count="240" uniqueCount="67">
  <si>
    <t>Succinic semialdehyde</t>
  </si>
  <si>
    <t>untreated</t>
  </si>
  <si>
    <t>ATQ</t>
  </si>
  <si>
    <t>BPQ</t>
  </si>
  <si>
    <t>MMV1028806</t>
  </si>
  <si>
    <t>M+0</t>
  </si>
  <si>
    <t>M+1</t>
  </si>
  <si>
    <t>M+2</t>
  </si>
  <si>
    <t>M+3</t>
  </si>
  <si>
    <t>M+4</t>
  </si>
  <si>
    <t>Name</t>
  </si>
  <si>
    <t>Pyruvate</t>
  </si>
  <si>
    <t>Alanine</t>
  </si>
  <si>
    <t>Aspartate</t>
  </si>
  <si>
    <t>Glutamate</t>
  </si>
  <si>
    <t>GABA</t>
  </si>
  <si>
    <t>Citrate</t>
  </si>
  <si>
    <t>Aconitate</t>
  </si>
  <si>
    <t>aKG</t>
  </si>
  <si>
    <t>Succinate</t>
  </si>
  <si>
    <t>Fumarate</t>
  </si>
  <si>
    <t>Malate</t>
  </si>
  <si>
    <t>Carbamoyl aspartate</t>
  </si>
  <si>
    <t>Dihydroorotate</t>
  </si>
  <si>
    <t>Uracil</t>
  </si>
  <si>
    <t>Uridine</t>
  </si>
  <si>
    <t>Full match</t>
  </si>
  <si>
    <t>Partial match</t>
  </si>
  <si>
    <t>No results</t>
  </si>
  <si>
    <t>PredCompp</t>
  </si>
  <si>
    <t>mzVault</t>
  </si>
  <si>
    <t>MS</t>
  </si>
  <si>
    <t>CS</t>
  </si>
  <si>
    <t>AMRT</t>
  </si>
  <si>
    <t>MW</t>
  </si>
  <si>
    <t>RT</t>
  </si>
  <si>
    <t>ATQ_1</t>
  </si>
  <si>
    <t>ATQ_2</t>
  </si>
  <si>
    <t>ATQ_3</t>
  </si>
  <si>
    <t>BPQ_1</t>
  </si>
  <si>
    <t>BPQ_2</t>
  </si>
  <si>
    <t>BPQ_3</t>
  </si>
  <si>
    <t>MMV1028806_1</t>
  </si>
  <si>
    <t>MMV1028806_2</t>
  </si>
  <si>
    <t>MMV1028806_3</t>
  </si>
  <si>
    <t>untreated_1</t>
  </si>
  <si>
    <t>untreated_2</t>
  </si>
  <si>
    <t>untreated_3</t>
  </si>
  <si>
    <t>Not the top hit</t>
  </si>
  <si>
    <t>M+5</t>
  </si>
  <si>
    <t>M+6</t>
  </si>
  <si>
    <t>M+7</t>
  </si>
  <si>
    <t>M+8</t>
  </si>
  <si>
    <t>M+9</t>
  </si>
  <si>
    <t>Isotopologues</t>
  </si>
  <si>
    <t>log2 ATQ_1</t>
  </si>
  <si>
    <t>log2 ATQ_2</t>
  </si>
  <si>
    <t>log2 ATQ_3</t>
  </si>
  <si>
    <t>log2 BPQ_1</t>
  </si>
  <si>
    <t>log2 BPQ_2</t>
  </si>
  <si>
    <t>log2 BPQ_3</t>
  </si>
  <si>
    <t>log2 MMV1028806_1</t>
  </si>
  <si>
    <t>log2 MMV1028806_2</t>
  </si>
  <si>
    <t>log2 MMV1028806_3</t>
  </si>
  <si>
    <t>p-value ATQ vs untreated</t>
  </si>
  <si>
    <t>p-value BPQ vs untreated</t>
  </si>
  <si>
    <t>p-value MMV vs untreated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</si>
</sst>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 applyBorder="1"/>
    <xf numFmtId="11" fontId="0" fillId="0" borderId="0" xfId="0" applyNumberFormat="1"/>
    <xf numFmtId="1" fontId="0" fillId="0" borderId="0" xfId="0" applyNumberFormat="1"/>
    <xf numFmtId="164" fontId="0" fillId="0" borderId="0" xfId="0" applyNumberFormat="1"/>
    <xf numFmtId="166" fontId="0" fillId="0" borderId="0" xfId="0" applyNumberFormat="1"/>
    <xf numFmtId="0" fontId="1" fillId="0" borderId="0" xfId="0" applyFont="1" applyFill="1" applyBorder="1"/>
    <xf numFmtId="164" fontId="0" fillId="0" borderId="0" xfId="0" applyNumberFormat="1" applyFill="1" applyBorder="1"/>
    <xf numFmtId="166" fontId="0" fillId="0" borderId="0" xfId="0" applyNumberFormat="1" applyFill="1" applyBorder="1"/>
    <xf numFmtId="11" fontId="0" fillId="0" borderId="0" xfId="0" applyNumberFormat="1" applyFill="1" applyBorder="1"/>
    <xf numFmtId="166" fontId="1" fillId="0" borderId="0" xfId="0" applyNumberFormat="1" applyFont="1" applyFill="1" applyBorder="1"/>
    <xf numFmtId="166" fontId="2" fillId="0" borderId="0" xfId="0" applyNumberFormat="1" applyFont="1"/>
    <xf numFmtId="0" fontId="2" fillId="0" borderId="0" xfId="0" applyFont="1" applyAlignment="1">
      <alignment horizontal="left"/>
    </xf>
    <xf numFmtId="1" fontId="2" fillId="0" borderId="0" xfId="0" applyNumberFormat="1" applyFont="1"/>
    <xf numFmtId="0" fontId="0" fillId="0" borderId="0" xfId="0" applyAlignment="1">
      <alignment horizontal="left"/>
    </xf>
    <xf numFmtId="165" fontId="0" fillId="0" borderId="0" xfId="0" applyNumberForma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</cellXfs>
  <cellStyles count="1">
    <cellStyle name="Standard" xfId="0" builtinId="0"/>
  </cellStyles>
  <dxfs count="1"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B8ED5-3F93-4020-8FC4-400898CFC61A}">
  <sheetPr codeName="Tabelle1"/>
  <dimension ref="A1:AF17"/>
  <sheetViews>
    <sheetView tabSelected="1" workbookViewId="0">
      <selection activeCell="N25" sqref="N25"/>
    </sheetView>
  </sheetViews>
  <sheetFormatPr baseColWidth="10" defaultRowHeight="14.4" x14ac:dyDescent="0.3"/>
  <cols>
    <col min="1" max="1" width="12.5546875" customWidth="1"/>
    <col min="2" max="6" width="6.88671875" customWidth="1"/>
    <col min="7" max="8" width="10.5546875" customWidth="1"/>
    <col min="9" max="21" width="9.6640625" customWidth="1"/>
    <col min="22" max="24" width="5" customWidth="1"/>
    <col min="25" max="25" width="9.6640625" customWidth="1"/>
    <col min="26" max="28" width="5" customWidth="1"/>
    <col min="29" max="29" width="9.5546875" customWidth="1"/>
    <col min="30" max="32" width="5" customWidth="1"/>
  </cols>
  <sheetData>
    <row r="1" spans="1:32" x14ac:dyDescent="0.3">
      <c r="A1" t="s">
        <v>10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42</v>
      </c>
      <c r="J1" s="1" t="s">
        <v>43</v>
      </c>
      <c r="K1" s="1" t="s">
        <v>44</v>
      </c>
      <c r="L1" s="1" t="s">
        <v>36</v>
      </c>
      <c r="M1" s="1" t="s">
        <v>37</v>
      </c>
      <c r="N1" s="1" t="s">
        <v>38</v>
      </c>
      <c r="O1" s="1" t="s">
        <v>39</v>
      </c>
      <c r="P1" s="1" t="s">
        <v>40</v>
      </c>
      <c r="Q1" s="1" t="s">
        <v>41</v>
      </c>
      <c r="R1" s="1" t="s">
        <v>45</v>
      </c>
      <c r="S1" s="1" t="s">
        <v>46</v>
      </c>
      <c r="T1" s="1" t="s">
        <v>47</v>
      </c>
      <c r="U1" s="1" t="s">
        <v>64</v>
      </c>
      <c r="V1" s="6" t="s">
        <v>55</v>
      </c>
      <c r="W1" s="6" t="s">
        <v>56</v>
      </c>
      <c r="X1" s="6" t="s">
        <v>57</v>
      </c>
      <c r="Y1" s="1" t="s">
        <v>65</v>
      </c>
      <c r="Z1" s="6" t="s">
        <v>58</v>
      </c>
      <c r="AA1" s="6" t="s">
        <v>59</v>
      </c>
      <c r="AB1" s="6" t="s">
        <v>60</v>
      </c>
      <c r="AC1" s="1" t="s">
        <v>66</v>
      </c>
      <c r="AD1" s="6" t="s">
        <v>61</v>
      </c>
      <c r="AE1" s="6" t="s">
        <v>62</v>
      </c>
      <c r="AF1" s="6" t="s">
        <v>63</v>
      </c>
    </row>
    <row r="2" spans="1:32" x14ac:dyDescent="0.3">
      <c r="A2" t="s">
        <v>11</v>
      </c>
      <c r="B2" s="1" t="s">
        <v>26</v>
      </c>
      <c r="C2" s="1" t="s">
        <v>28</v>
      </c>
      <c r="D2" s="1" t="s">
        <v>26</v>
      </c>
      <c r="E2" s="1" t="s">
        <v>26</v>
      </c>
      <c r="F2" s="1" t="s">
        <v>26</v>
      </c>
      <c r="G2" s="7">
        <v>88.016159999999999</v>
      </c>
      <c r="H2" s="8">
        <v>1.8080000000000001</v>
      </c>
      <c r="I2" s="9">
        <v>2923163.248931</v>
      </c>
      <c r="J2" s="9">
        <v>3604366.5830474501</v>
      </c>
      <c r="K2" s="9">
        <v>3969167.7908359398</v>
      </c>
      <c r="L2" s="9">
        <v>9435891.7297501303</v>
      </c>
      <c r="M2" s="9">
        <v>10290855.679982699</v>
      </c>
      <c r="N2" s="9">
        <v>9545760.9432888497</v>
      </c>
      <c r="O2" s="9">
        <v>366479555.09577501</v>
      </c>
      <c r="P2" s="9">
        <v>325260314.08692902</v>
      </c>
      <c r="Q2" s="9">
        <v>383516198.60563397</v>
      </c>
      <c r="R2" s="9">
        <v>29387762.874908101</v>
      </c>
      <c r="S2" s="9">
        <v>22524022.903106201</v>
      </c>
      <c r="T2" s="9">
        <v>26167501.789407</v>
      </c>
      <c r="U2" s="15">
        <f>_xlfn.T.TEST(L2:N2,R2:T2,2,3)</f>
        <v>1.3291799003803064E-2</v>
      </c>
      <c r="V2" s="10">
        <f t="shared" ref="V2:X6" si="0">LOG(L2/R2,2)</f>
        <v>-1.6389847690406958</v>
      </c>
      <c r="W2" s="10">
        <f t="shared" si="0"/>
        <v>-1.1301015763213753</v>
      </c>
      <c r="X2" s="10">
        <f t="shared" si="0"/>
        <v>-1.4548440847012265</v>
      </c>
      <c r="Y2" s="15">
        <f>_xlfn.T.TEST(O2:Q2,R2:T2,2,3)</f>
        <v>2.4210911014450778E-3</v>
      </c>
      <c r="Z2" s="10">
        <f t="shared" ref="Z2:AB6" si="1">LOG(O2/R2,2)</f>
        <v>3.6404452725225287</v>
      </c>
      <c r="AA2" s="10">
        <f t="shared" si="1"/>
        <v>3.8520583778017072</v>
      </c>
      <c r="AB2" s="10">
        <f t="shared" si="1"/>
        <v>3.8734394122241422</v>
      </c>
      <c r="AC2" s="15">
        <f>_xlfn.T.TEST(I2:K2,R2:T2,2,3)</f>
        <v>6.6225998941372944E-3</v>
      </c>
      <c r="AD2" s="10">
        <f t="shared" ref="AD2:AF6" si="2">LOG(I2/R2,2)</f>
        <v>-3.3296132326911945</v>
      </c>
      <c r="AE2" s="10">
        <f t="shared" si="2"/>
        <v>-2.6436468695759654</v>
      </c>
      <c r="AF2" s="10">
        <f t="shared" si="2"/>
        <v>-2.7208677403202044</v>
      </c>
    </row>
    <row r="3" spans="1:32" x14ac:dyDescent="0.3">
      <c r="A3" t="s">
        <v>12</v>
      </c>
      <c r="B3" s="1" t="s">
        <v>26</v>
      </c>
      <c r="C3" s="1" t="s">
        <v>27</v>
      </c>
      <c r="D3" s="1" t="s">
        <v>27</v>
      </c>
      <c r="E3" s="1" t="s">
        <v>27</v>
      </c>
      <c r="F3" s="1" t="s">
        <v>26</v>
      </c>
      <c r="G3" s="7">
        <v>89.048079999999999</v>
      </c>
      <c r="H3" s="8">
        <v>14.058</v>
      </c>
      <c r="I3" s="9">
        <v>12293541.2369131</v>
      </c>
      <c r="J3" s="9">
        <v>10252114.442618901</v>
      </c>
      <c r="K3" s="9">
        <v>11414345.8739524</v>
      </c>
      <c r="L3" s="9">
        <v>26837648.891150899</v>
      </c>
      <c r="M3" s="9">
        <v>29065585.039111901</v>
      </c>
      <c r="N3" s="9">
        <v>25455481.485751301</v>
      </c>
      <c r="O3" s="9">
        <v>32997000.3700292</v>
      </c>
      <c r="P3" s="9">
        <v>30433557.565702599</v>
      </c>
      <c r="Q3" s="9">
        <v>29794183.5793554</v>
      </c>
      <c r="R3" s="9">
        <v>22709004.1186199</v>
      </c>
      <c r="S3" s="9">
        <v>25960898.0812058</v>
      </c>
      <c r="T3" s="9">
        <v>22518816.133465301</v>
      </c>
      <c r="U3" s="15">
        <f t="shared" ref="U3:U17" si="3">_xlfn.T.TEST(L3:N3,R3:T3,2,3)</f>
        <v>9.1905124087538245E-2</v>
      </c>
      <c r="V3" s="10">
        <f t="shared" si="0"/>
        <v>0.24099385051819636</v>
      </c>
      <c r="W3" s="10">
        <f t="shared" si="0"/>
        <v>0.16297165554493842</v>
      </c>
      <c r="X3" s="10">
        <f t="shared" si="0"/>
        <v>0.17684537059292807</v>
      </c>
      <c r="Y3" s="15">
        <f t="shared" ref="Y3:Y17" si="4">_xlfn.T.TEST(O3:Q3,R3:T3,2,3)</f>
        <v>8.1339963169460398E-3</v>
      </c>
      <c r="Z3" s="10">
        <f t="shared" si="1"/>
        <v>0.53907044115458447</v>
      </c>
      <c r="AA3" s="10">
        <f t="shared" si="1"/>
        <v>0.22932269697466848</v>
      </c>
      <c r="AB3" s="10">
        <f t="shared" si="1"/>
        <v>0.40389973166474569</v>
      </c>
      <c r="AC3" s="15">
        <f t="shared" ref="AC3:AC17" si="5">_xlfn.T.TEST(I3:K3,R3:T3,2,3)</f>
        <v>2.1262915311939913E-3</v>
      </c>
      <c r="AD3" s="10">
        <f t="shared" si="2"/>
        <v>-0.8853638858895343</v>
      </c>
      <c r="AE3" s="10">
        <f t="shared" si="2"/>
        <v>-1.3404188038384979</v>
      </c>
      <c r="AF3" s="10">
        <f t="shared" si="2"/>
        <v>-0.98028279869329538</v>
      </c>
    </row>
    <row r="4" spans="1:32" x14ac:dyDescent="0.3">
      <c r="A4" t="s">
        <v>0</v>
      </c>
      <c r="B4" s="1" t="s">
        <v>26</v>
      </c>
      <c r="C4" s="1" t="s">
        <v>27</v>
      </c>
      <c r="D4" s="1" t="s">
        <v>26</v>
      </c>
      <c r="E4" s="1" t="s">
        <v>26</v>
      </c>
      <c r="F4" s="1" t="s">
        <v>28</v>
      </c>
      <c r="G4" s="4">
        <v>102.03169</v>
      </c>
      <c r="H4" s="8">
        <v>4.6180000000000003</v>
      </c>
      <c r="I4" s="2">
        <v>1887851242.0955315</v>
      </c>
      <c r="J4" s="2">
        <v>2125275092.7127371</v>
      </c>
      <c r="K4" s="2">
        <v>2096555951.2132833</v>
      </c>
      <c r="L4" s="2">
        <v>2235402153.2812366</v>
      </c>
      <c r="M4" s="2">
        <v>2326929874.798039</v>
      </c>
      <c r="N4" s="2">
        <v>2292469964.7562265</v>
      </c>
      <c r="O4" s="2">
        <v>1917811037.8668525</v>
      </c>
      <c r="P4" s="2">
        <v>1865933206.2989995</v>
      </c>
      <c r="Q4" s="2">
        <v>2095846782.6610813</v>
      </c>
      <c r="R4" s="9">
        <v>2922537037.9397998</v>
      </c>
      <c r="S4" s="9">
        <v>3065743323.6306701</v>
      </c>
      <c r="T4" s="9">
        <v>2946716428.4805298</v>
      </c>
      <c r="U4" s="15">
        <f t="shared" si="3"/>
        <v>5.5592881901267389E-4</v>
      </c>
      <c r="V4" s="10">
        <f t="shared" si="0"/>
        <v>-0.38668690999999994</v>
      </c>
      <c r="W4" s="10">
        <f t="shared" si="0"/>
        <v>-0.3978091800000001</v>
      </c>
      <c r="X4" s="10">
        <f t="shared" si="0"/>
        <v>-0.36220539999999973</v>
      </c>
      <c r="Y4" s="15">
        <f t="shared" si="4"/>
        <v>6.1775905606484347E-4</v>
      </c>
      <c r="Z4" s="10">
        <f t="shared" si="1"/>
        <v>-0.60776072999999997</v>
      </c>
      <c r="AA4" s="10">
        <f t="shared" si="1"/>
        <v>-0.71633957000000004</v>
      </c>
      <c r="AB4" s="10">
        <f t="shared" si="1"/>
        <v>-0.49157497999999983</v>
      </c>
      <c r="AC4" s="15">
        <f t="shared" si="5"/>
        <v>1.1694990006737242E-3</v>
      </c>
      <c r="AD4" s="10">
        <f t="shared" si="2"/>
        <v>-0.63047622000000003</v>
      </c>
      <c r="AE4" s="10">
        <f t="shared" si="2"/>
        <v>-0.52858731999999997</v>
      </c>
      <c r="AF4" s="10">
        <f t="shared" si="2"/>
        <v>-0.49108689999999994</v>
      </c>
    </row>
    <row r="5" spans="1:32" x14ac:dyDescent="0.3">
      <c r="A5" t="s">
        <v>15</v>
      </c>
      <c r="B5" s="1" t="s">
        <v>26</v>
      </c>
      <c r="C5" s="1" t="s">
        <v>26</v>
      </c>
      <c r="D5" s="1" t="s">
        <v>26</v>
      </c>
      <c r="E5" s="1" t="s">
        <v>26</v>
      </c>
      <c r="F5" s="1" t="s">
        <v>26</v>
      </c>
      <c r="G5" s="7">
        <v>103.06368000000001</v>
      </c>
      <c r="H5" s="8">
        <v>15.054</v>
      </c>
      <c r="I5" s="9">
        <v>9370307.0000273101</v>
      </c>
      <c r="J5" s="9">
        <v>8315776.2391619897</v>
      </c>
      <c r="K5" s="9">
        <v>7950668.0237583602</v>
      </c>
      <c r="L5" s="9">
        <v>1952780.68517004</v>
      </c>
      <c r="M5" s="9">
        <v>2348751.7500414499</v>
      </c>
      <c r="N5" s="9">
        <v>2504757.5340661099</v>
      </c>
      <c r="O5" s="9">
        <v>3048572.9605684201</v>
      </c>
      <c r="P5" s="9">
        <v>2657346.9627990499</v>
      </c>
      <c r="Q5" s="9">
        <v>2234199.0497528799</v>
      </c>
      <c r="R5" s="9">
        <v>1839242.95565724</v>
      </c>
      <c r="S5" s="9">
        <v>2975527.77411426</v>
      </c>
      <c r="T5" s="9">
        <v>1709293.8876138199</v>
      </c>
      <c r="U5" s="15">
        <f t="shared" si="3"/>
        <v>0.84414170761463125</v>
      </c>
      <c r="V5" s="10">
        <f t="shared" si="0"/>
        <v>8.6417864883946885E-2</v>
      </c>
      <c r="W5" s="10">
        <f t="shared" si="0"/>
        <v>-0.34125134765171844</v>
      </c>
      <c r="X5" s="10">
        <f t="shared" si="0"/>
        <v>0.55127048593119254</v>
      </c>
      <c r="Y5" s="15">
        <f t="shared" si="4"/>
        <v>0.38085589950303056</v>
      </c>
      <c r="Z5" s="10">
        <f t="shared" si="1"/>
        <v>0.72902200817555407</v>
      </c>
      <c r="AA5" s="10">
        <f t="shared" si="1"/>
        <v>-0.16315897521988632</v>
      </c>
      <c r="AB5" s="10">
        <f t="shared" si="1"/>
        <v>0.38635725619548611</v>
      </c>
      <c r="AC5" s="15">
        <f t="shared" si="5"/>
        <v>4.1209354844443715E-4</v>
      </c>
      <c r="AD5" s="10">
        <f t="shared" si="2"/>
        <v>2.3489842499647473</v>
      </c>
      <c r="AE5" s="10">
        <f t="shared" si="2"/>
        <v>1.4827053544511288</v>
      </c>
      <c r="AF5" s="10">
        <f t="shared" si="2"/>
        <v>2.2176756140376934</v>
      </c>
    </row>
    <row r="6" spans="1:32" x14ac:dyDescent="0.3">
      <c r="A6" t="s">
        <v>24</v>
      </c>
      <c r="B6" s="1" t="s">
        <v>26</v>
      </c>
      <c r="C6" s="1" t="s">
        <v>26</v>
      </c>
      <c r="D6" s="1" t="s">
        <v>26</v>
      </c>
      <c r="E6" s="1" t="s">
        <v>26</v>
      </c>
      <c r="F6" s="1" t="s">
        <v>26</v>
      </c>
      <c r="G6" s="7">
        <v>112.02742000000001</v>
      </c>
      <c r="H6" s="8">
        <v>3.8180000000000001</v>
      </c>
      <c r="I6" s="9">
        <v>737110</v>
      </c>
      <c r="J6" s="9">
        <v>715560</v>
      </c>
      <c r="K6" s="9">
        <v>735850</v>
      </c>
      <c r="L6" s="9">
        <v>465310</v>
      </c>
      <c r="M6" s="9">
        <v>430930</v>
      </c>
      <c r="N6" s="9">
        <v>441200</v>
      </c>
      <c r="O6" s="9">
        <v>1002100</v>
      </c>
      <c r="P6" s="9">
        <v>1000190</v>
      </c>
      <c r="Q6" s="9">
        <v>1030500</v>
      </c>
      <c r="R6" s="9">
        <v>1394870</v>
      </c>
      <c r="S6" s="9">
        <v>1478070</v>
      </c>
      <c r="T6" s="9">
        <v>1490010</v>
      </c>
      <c r="U6" s="15">
        <f t="shared" si="3"/>
        <v>2.7955558999870843E-4</v>
      </c>
      <c r="V6" s="10">
        <f t="shared" si="0"/>
        <v>-1.5838665735197226</v>
      </c>
      <c r="W6" s="10">
        <f t="shared" si="0"/>
        <v>-1.7781891527997133</v>
      </c>
      <c r="X6" s="10">
        <f t="shared" si="0"/>
        <v>-1.7558173171300653</v>
      </c>
      <c r="Y6" s="15">
        <f t="shared" si="4"/>
        <v>2.2006286719147118E-3</v>
      </c>
      <c r="Z6" s="10">
        <f t="shared" si="1"/>
        <v>-0.47710418820057593</v>
      </c>
      <c r="AA6" s="10">
        <f t="shared" si="1"/>
        <v>-0.56344050975691784</v>
      </c>
      <c r="AB6" s="10">
        <f t="shared" si="1"/>
        <v>-0.53197750829482915</v>
      </c>
      <c r="AC6" s="15">
        <f t="shared" si="5"/>
        <v>1.0466220981437094E-3</v>
      </c>
      <c r="AD6" s="10">
        <f t="shared" si="2"/>
        <v>-0.9201788351070751</v>
      </c>
      <c r="AE6" s="10">
        <f t="shared" si="2"/>
        <v>-1.0465699480688244</v>
      </c>
      <c r="AF6" s="10">
        <f t="shared" si="2"/>
        <v>-1.0178383992651081</v>
      </c>
    </row>
    <row r="7" spans="1:32" x14ac:dyDescent="0.3">
      <c r="A7" t="s">
        <v>20</v>
      </c>
      <c r="B7" s="1" t="s">
        <v>26</v>
      </c>
      <c r="C7" s="1" t="s">
        <v>26</v>
      </c>
      <c r="D7" s="1" t="s">
        <v>26</v>
      </c>
      <c r="E7" s="1" t="s">
        <v>26</v>
      </c>
      <c r="F7" s="1" t="s">
        <v>26</v>
      </c>
      <c r="G7" s="7">
        <v>116.01102</v>
      </c>
      <c r="H7" s="8">
        <v>8.7639999999999993</v>
      </c>
      <c r="I7" s="9">
        <v>291356251.57811898</v>
      </c>
      <c r="J7" s="9">
        <v>308995375.75295502</v>
      </c>
      <c r="K7" s="9">
        <v>324673387.005925</v>
      </c>
      <c r="L7" s="9">
        <v>146455749.28558499</v>
      </c>
      <c r="M7" s="9">
        <v>148668131.35975599</v>
      </c>
      <c r="N7" s="9">
        <v>147918235.93792301</v>
      </c>
      <c r="O7" s="9">
        <v>118768592.56451599</v>
      </c>
      <c r="P7" s="9">
        <v>123704149.765681</v>
      </c>
      <c r="Q7" s="9">
        <v>114840787.229221</v>
      </c>
      <c r="R7" s="9">
        <v>267996815.82801399</v>
      </c>
      <c r="S7" s="9">
        <v>292403832.18427199</v>
      </c>
      <c r="T7" s="9">
        <v>301476179.710186</v>
      </c>
      <c r="U7" s="15">
        <f t="shared" si="3"/>
        <v>4.9408884197567797E-3</v>
      </c>
      <c r="V7" s="11">
        <v>-0.87175102999999998</v>
      </c>
      <c r="W7" s="11">
        <v>-0.97586680000000003</v>
      </c>
      <c r="X7" s="11">
        <v>-1.0272440899999999</v>
      </c>
      <c r="Y7" s="15">
        <f t="shared" si="4"/>
        <v>2.1576097047416669E-3</v>
      </c>
      <c r="Z7" s="11">
        <v>-1.1740624799999999</v>
      </c>
      <c r="AA7" s="11">
        <v>-1.2410683199999999</v>
      </c>
      <c r="AB7" s="11">
        <v>-1.39240889</v>
      </c>
      <c r="AC7" s="15">
        <f t="shared" si="5"/>
        <v>0.20397760772761214</v>
      </c>
      <c r="AD7" s="11">
        <v>-2.83629533</v>
      </c>
      <c r="AE7" s="11">
        <v>-2.9196915400000001</v>
      </c>
      <c r="AF7" s="11">
        <v>-2.76277288</v>
      </c>
    </row>
    <row r="8" spans="1:32" x14ac:dyDescent="0.3">
      <c r="A8" t="s">
        <v>19</v>
      </c>
      <c r="B8" s="1" t="s">
        <v>26</v>
      </c>
      <c r="C8" s="1" t="s">
        <v>26</v>
      </c>
      <c r="D8" s="1" t="s">
        <v>26</v>
      </c>
      <c r="E8" s="1" t="s">
        <v>26</v>
      </c>
      <c r="F8" s="1" t="s">
        <v>26</v>
      </c>
      <c r="G8" s="7">
        <v>118.02665</v>
      </c>
      <c r="H8" s="8">
        <v>6.56</v>
      </c>
      <c r="I8" s="9">
        <v>771786831.370893</v>
      </c>
      <c r="J8" s="9">
        <v>852283195.20463395</v>
      </c>
      <c r="K8" s="9">
        <v>1575311547.02233</v>
      </c>
      <c r="L8" s="9">
        <v>12709033928.364799</v>
      </c>
      <c r="M8" s="9">
        <v>10915837276.082899</v>
      </c>
      <c r="N8" s="9">
        <v>11466313972.0481</v>
      </c>
      <c r="O8" s="9">
        <v>11856900648.938499</v>
      </c>
      <c r="P8" s="9">
        <v>13071269178.496599</v>
      </c>
      <c r="Q8" s="9">
        <v>12903460226.6113</v>
      </c>
      <c r="R8" s="9">
        <v>2080819031.7579501</v>
      </c>
      <c r="S8" s="9">
        <v>2338119545.3031001</v>
      </c>
      <c r="T8" s="9">
        <v>2203556551.3393798</v>
      </c>
      <c r="U8" s="15">
        <f t="shared" si="3"/>
        <v>2.6640716407335474E-3</v>
      </c>
      <c r="V8" s="11">
        <v>2.6106309599999999</v>
      </c>
      <c r="W8" s="11">
        <v>2.2230021899999999</v>
      </c>
      <c r="X8" s="11">
        <v>2.37949586</v>
      </c>
      <c r="Y8" s="15">
        <f t="shared" si="4"/>
        <v>9.2661405004408485E-4</v>
      </c>
      <c r="Z8" s="11">
        <v>2.5105035400000002</v>
      </c>
      <c r="AA8" s="11">
        <v>2.4829786299999999</v>
      </c>
      <c r="AB8" s="11">
        <v>2.5498521699999999</v>
      </c>
      <c r="AC8" s="15">
        <f t="shared" si="5"/>
        <v>3.7922615420691967E-2</v>
      </c>
      <c r="AD8" s="11">
        <v>1.5259865699999999</v>
      </c>
      <c r="AE8" s="11">
        <v>1.5433706700000001</v>
      </c>
      <c r="AF8" s="11">
        <v>2.38552126</v>
      </c>
    </row>
    <row r="9" spans="1:32" x14ac:dyDescent="0.3">
      <c r="A9" t="s">
        <v>13</v>
      </c>
      <c r="B9" s="1" t="s">
        <v>26</v>
      </c>
      <c r="C9" s="1" t="s">
        <v>26</v>
      </c>
      <c r="D9" s="1" t="s">
        <v>26</v>
      </c>
      <c r="E9" s="1" t="s">
        <v>26</v>
      </c>
      <c r="F9" s="1" t="s">
        <v>26</v>
      </c>
      <c r="G9" s="4">
        <v>133.03751</v>
      </c>
      <c r="H9" s="5">
        <v>11.214</v>
      </c>
      <c r="I9" s="2">
        <v>28372000</v>
      </c>
      <c r="J9" s="2">
        <v>28019000</v>
      </c>
      <c r="K9" s="2">
        <v>29074000</v>
      </c>
      <c r="L9" s="2">
        <v>69597000</v>
      </c>
      <c r="M9" s="2">
        <v>68707000</v>
      </c>
      <c r="N9" s="2">
        <v>68473000</v>
      </c>
      <c r="O9" s="2">
        <v>89932000</v>
      </c>
      <c r="P9" s="2">
        <v>99130000</v>
      </c>
      <c r="Q9" s="2">
        <v>91196000</v>
      </c>
      <c r="R9" s="2">
        <v>123300</v>
      </c>
      <c r="S9" s="2">
        <v>115400</v>
      </c>
      <c r="T9" s="2">
        <v>110700</v>
      </c>
      <c r="U9" s="15">
        <f t="shared" si="3"/>
        <v>2.4709701640703661E-5</v>
      </c>
      <c r="V9" s="10">
        <f t="shared" ref="V9:V17" si="6">LOG(L9/R9,2)</f>
        <v>9.1407085096366689</v>
      </c>
      <c r="W9" s="10">
        <f t="shared" ref="W9:W17" si="7">LOG(M9/S9,2)</f>
        <v>9.2176700568408609</v>
      </c>
      <c r="X9" s="10">
        <f t="shared" ref="X9:X17" si="8">LOG(N9/T9,2)</f>
        <v>9.2727361901087981</v>
      </c>
      <c r="Y9" s="15">
        <f t="shared" si="4"/>
        <v>9.5045550328309403E-4</v>
      </c>
      <c r="Z9" s="10">
        <f t="shared" ref="Z9:Z17" si="9">LOG(O9/R9,2)</f>
        <v>9.5105179432241567</v>
      </c>
      <c r="AA9" s="10">
        <f t="shared" ref="AA9:AA17" si="10">LOG(P9/S9,2)</f>
        <v>9.7465346962753525</v>
      </c>
      <c r="AB9" s="10">
        <f t="shared" ref="AB9:AB17" si="11">LOG(Q9/T9,2)</f>
        <v>9.6861715145593177</v>
      </c>
      <c r="AC9" s="15">
        <f t="shared" si="5"/>
        <v>1.191646901800985E-4</v>
      </c>
      <c r="AD9" s="10">
        <f t="shared" ref="AD9:AD17" si="12">LOG(I9/R9,2)</f>
        <v>7.8461512427393316</v>
      </c>
      <c r="AE9" s="10">
        <f t="shared" ref="AE9:AE17" si="13">LOG(J9/S9,2)</f>
        <v>7.9236184325955517</v>
      </c>
      <c r="AF9" s="10">
        <f t="shared" ref="AF9:AF17" si="14">LOG(K9/T9,2)</f>
        <v>8.0369305387225811</v>
      </c>
    </row>
    <row r="10" spans="1:32" x14ac:dyDescent="0.3">
      <c r="A10" t="s">
        <v>21</v>
      </c>
      <c r="B10" s="1" t="s">
        <v>26</v>
      </c>
      <c r="C10" s="1" t="s">
        <v>26</v>
      </c>
      <c r="D10" s="1" t="s">
        <v>26</v>
      </c>
      <c r="E10" s="1" t="s">
        <v>48</v>
      </c>
      <c r="F10" s="1" t="s">
        <v>26</v>
      </c>
      <c r="G10" s="4">
        <v>134.02152000000001</v>
      </c>
      <c r="H10" s="5">
        <v>15.7</v>
      </c>
      <c r="I10" s="2">
        <v>494600</v>
      </c>
      <c r="J10" s="2">
        <v>482500</v>
      </c>
      <c r="K10" s="2">
        <v>489200</v>
      </c>
      <c r="L10" s="2">
        <v>449800</v>
      </c>
      <c r="M10" s="2">
        <v>735600</v>
      </c>
      <c r="N10" s="2">
        <v>722000</v>
      </c>
      <c r="O10" s="2">
        <v>578900</v>
      </c>
      <c r="P10" s="2">
        <v>580800</v>
      </c>
      <c r="Q10" s="2">
        <v>561100</v>
      </c>
      <c r="R10" s="2">
        <v>387000</v>
      </c>
      <c r="S10" s="2">
        <v>297101.08500000002</v>
      </c>
      <c r="T10" s="2">
        <v>312607.77399999998</v>
      </c>
      <c r="U10" s="15">
        <f t="shared" si="3"/>
        <v>7.2172748959805938E-2</v>
      </c>
      <c r="V10" s="10">
        <f t="shared" si="6"/>
        <v>0.21695009474604415</v>
      </c>
      <c r="W10" s="10">
        <f t="shared" si="7"/>
        <v>1.307967605908529</v>
      </c>
      <c r="X10" s="10">
        <f t="shared" si="8"/>
        <v>1.2076451810660023</v>
      </c>
      <c r="Y10" s="15">
        <f t="shared" si="4"/>
        <v>1.0067853300185696E-2</v>
      </c>
      <c r="Z10" s="10">
        <f t="shared" si="9"/>
        <v>0.58098059019710613</v>
      </c>
      <c r="AA10" s="10">
        <f t="shared" si="10"/>
        <v>0.96708757949234181</v>
      </c>
      <c r="AB10" s="10">
        <f t="shared" si="11"/>
        <v>0.84390425676154934</v>
      </c>
      <c r="AC10" s="15">
        <f t="shared" si="5"/>
        <v>2.839081073803143E-2</v>
      </c>
      <c r="AD10" s="10">
        <f t="shared" si="12"/>
        <v>0.35392867335816514</v>
      </c>
      <c r="AE10" s="10">
        <f t="shared" si="13"/>
        <v>0.69957506853939622</v>
      </c>
      <c r="AF10" s="10">
        <f t="shared" si="14"/>
        <v>0.64607074781885554</v>
      </c>
    </row>
    <row r="11" spans="1:32" x14ac:dyDescent="0.3">
      <c r="A11" t="s">
        <v>18</v>
      </c>
      <c r="B11" s="1" t="s">
        <v>26</v>
      </c>
      <c r="C11" s="1" t="s">
        <v>27</v>
      </c>
      <c r="D11" s="1" t="s">
        <v>27</v>
      </c>
      <c r="E11" s="1" t="s">
        <v>27</v>
      </c>
      <c r="F11" s="1" t="s">
        <v>26</v>
      </c>
      <c r="G11" s="7">
        <v>146.02152000000001</v>
      </c>
      <c r="H11" s="8">
        <v>7.9729999999999999</v>
      </c>
      <c r="I11" s="9">
        <v>777376510.27746999</v>
      </c>
      <c r="J11" s="9">
        <v>656558895.48695302</v>
      </c>
      <c r="K11" s="9">
        <v>786745452.71402204</v>
      </c>
      <c r="L11" s="9">
        <v>1269850388.6926601</v>
      </c>
      <c r="M11" s="9">
        <v>1225935124.80267</v>
      </c>
      <c r="N11" s="9">
        <v>1401752635.40927</v>
      </c>
      <c r="O11" s="9">
        <v>1170212803.2147901</v>
      </c>
      <c r="P11" s="9">
        <v>1302104342.69835</v>
      </c>
      <c r="Q11" s="9">
        <v>1480382857.38992</v>
      </c>
      <c r="R11" s="9">
        <v>1008879484.54845</v>
      </c>
      <c r="S11" s="9">
        <v>986063033.38085997</v>
      </c>
      <c r="T11" s="9">
        <v>999815632.40792096</v>
      </c>
      <c r="U11" s="15">
        <f t="shared" si="3"/>
        <v>2.7873695674298708E-2</v>
      </c>
      <c r="V11" s="10">
        <f t="shared" si="6"/>
        <v>0.33190468352689956</v>
      </c>
      <c r="W11" s="10">
        <f t="shared" si="7"/>
        <v>0.3141308572225458</v>
      </c>
      <c r="X11" s="10">
        <f t="shared" si="8"/>
        <v>0.48749779292453399</v>
      </c>
      <c r="Y11" s="15">
        <f t="shared" si="4"/>
        <v>7.0122780013561856E-2</v>
      </c>
      <c r="Z11" s="10">
        <f t="shared" si="9"/>
        <v>0.21401705982551072</v>
      </c>
      <c r="AA11" s="10">
        <f t="shared" si="10"/>
        <v>0.40109328399304117</v>
      </c>
      <c r="AB11" s="10">
        <f t="shared" si="11"/>
        <v>0.56623634539007139</v>
      </c>
      <c r="AC11" s="15">
        <f t="shared" si="5"/>
        <v>2.3111620202839345E-2</v>
      </c>
      <c r="AD11" s="10">
        <f t="shared" si="12"/>
        <v>-0.37606842793288087</v>
      </c>
      <c r="AE11" s="10">
        <f t="shared" si="13"/>
        <v>-0.58675544140811797</v>
      </c>
      <c r="AF11" s="10">
        <f t="shared" si="14"/>
        <v>-0.34576514919507872</v>
      </c>
    </row>
    <row r="12" spans="1:32" x14ac:dyDescent="0.3">
      <c r="A12" t="s">
        <v>14</v>
      </c>
      <c r="B12" s="1" t="s">
        <v>26</v>
      </c>
      <c r="C12" s="1" t="s">
        <v>27</v>
      </c>
      <c r="D12" s="1" t="s">
        <v>27</v>
      </c>
      <c r="E12" s="1" t="s">
        <v>27</v>
      </c>
      <c r="F12" s="1" t="s">
        <v>26</v>
      </c>
      <c r="G12" s="7">
        <v>147.05274</v>
      </c>
      <c r="H12" s="8">
        <v>13.137</v>
      </c>
      <c r="I12" s="9">
        <v>1683906721.6498699</v>
      </c>
      <c r="J12" s="9">
        <v>1675370644.28722</v>
      </c>
      <c r="K12" s="9">
        <v>1738066808.89521</v>
      </c>
      <c r="L12" s="9">
        <v>4717634746.8897896</v>
      </c>
      <c r="M12" s="9">
        <v>5020314567.2483597</v>
      </c>
      <c r="N12" s="9">
        <v>4864698375.2321501</v>
      </c>
      <c r="O12" s="9">
        <v>4589779577.3759298</v>
      </c>
      <c r="P12" s="9">
        <v>4403338268.0369596</v>
      </c>
      <c r="Q12" s="9">
        <v>5703496762.2883396</v>
      </c>
      <c r="R12" s="9">
        <v>2515735112.4074202</v>
      </c>
      <c r="S12" s="9">
        <v>2705524252.8456202</v>
      </c>
      <c r="T12" s="9">
        <v>2641117475.9147902</v>
      </c>
      <c r="U12" s="15">
        <f t="shared" si="3"/>
        <v>9.2336099488829127E-5</v>
      </c>
      <c r="V12" s="10">
        <f t="shared" si="6"/>
        <v>0.90708369971986735</v>
      </c>
      <c r="W12" s="10">
        <f t="shared" si="7"/>
        <v>0.89186959067503901</v>
      </c>
      <c r="X12" s="10">
        <f t="shared" si="8"/>
        <v>0.88120188322601367</v>
      </c>
      <c r="Y12" s="15">
        <f t="shared" si="4"/>
        <v>2.8397334434561178E-2</v>
      </c>
      <c r="Z12" s="10">
        <f t="shared" si="9"/>
        <v>0.8674448448550498</v>
      </c>
      <c r="AA12" s="10">
        <f t="shared" si="10"/>
        <v>0.70268950356438753</v>
      </c>
      <c r="AB12" s="10">
        <f t="shared" si="11"/>
        <v>1.1106982203455069</v>
      </c>
      <c r="AC12" s="15">
        <f t="shared" si="5"/>
        <v>1.5142416329259035E-3</v>
      </c>
      <c r="AD12" s="10">
        <f t="shared" si="12"/>
        <v>-0.57916780155201197</v>
      </c>
      <c r="AE12" s="10">
        <f t="shared" si="13"/>
        <v>-0.69142787391634331</v>
      </c>
      <c r="AF12" s="10">
        <f t="shared" si="14"/>
        <v>-0.60366493503727237</v>
      </c>
    </row>
    <row r="13" spans="1:32" x14ac:dyDescent="0.3">
      <c r="A13" t="s">
        <v>23</v>
      </c>
      <c r="B13" s="1" t="s">
        <v>26</v>
      </c>
      <c r="C13" s="1" t="s">
        <v>26</v>
      </c>
      <c r="D13" s="1" t="s">
        <v>26</v>
      </c>
      <c r="E13" s="1" t="s">
        <v>27</v>
      </c>
      <c r="F13" s="1" t="s">
        <v>28</v>
      </c>
      <c r="G13" s="4">
        <v>158.03276</v>
      </c>
      <c r="H13" s="5">
        <v>4.8</v>
      </c>
      <c r="I13" s="2">
        <v>434580000</v>
      </c>
      <c r="J13" s="2">
        <v>460350000</v>
      </c>
      <c r="K13" s="2">
        <v>433200000</v>
      </c>
      <c r="L13" s="2">
        <v>1324440000</v>
      </c>
      <c r="M13" s="2">
        <v>1341860000</v>
      </c>
      <c r="N13" s="2">
        <v>1279880000</v>
      </c>
      <c r="O13" s="2">
        <v>1329900000</v>
      </c>
      <c r="P13" s="2">
        <v>1391320000</v>
      </c>
      <c r="Q13" s="2">
        <v>1302490000</v>
      </c>
      <c r="R13" s="2">
        <v>2003900</v>
      </c>
      <c r="S13" s="2">
        <v>2167300</v>
      </c>
      <c r="T13" s="2">
        <v>2055800</v>
      </c>
      <c r="U13" s="15">
        <f t="shared" si="3"/>
        <v>1.973878187429777E-4</v>
      </c>
      <c r="V13" s="10">
        <f t="shared" si="6"/>
        <v>9.3683562566741809</v>
      </c>
      <c r="W13" s="10">
        <f t="shared" si="7"/>
        <v>9.274119576995032</v>
      </c>
      <c r="X13" s="10">
        <f t="shared" si="8"/>
        <v>9.2820929181659633</v>
      </c>
      <c r="Y13" s="15">
        <f t="shared" si="4"/>
        <v>3.8434632898606222E-4</v>
      </c>
      <c r="Z13" s="10">
        <f t="shared" si="9"/>
        <v>9.3742915370326774</v>
      </c>
      <c r="AA13" s="10">
        <f t="shared" si="10"/>
        <v>9.3263396921776032</v>
      </c>
      <c r="AB13" s="10">
        <f t="shared" si="11"/>
        <v>9.3073566630489193</v>
      </c>
      <c r="AC13" s="15">
        <f t="shared" si="5"/>
        <v>4.0109606021769729E-4</v>
      </c>
      <c r="AD13" s="10">
        <f t="shared" si="12"/>
        <v>7.7606674549433778</v>
      </c>
      <c r="AE13" s="10">
        <f t="shared" si="13"/>
        <v>7.7306884696448925</v>
      </c>
      <c r="AF13" s="10">
        <f t="shared" si="14"/>
        <v>7.7191895150000143</v>
      </c>
    </row>
    <row r="14" spans="1:32" x14ac:dyDescent="0.3">
      <c r="A14" t="s">
        <v>17</v>
      </c>
      <c r="B14" s="1" t="s">
        <v>26</v>
      </c>
      <c r="C14" s="1" t="s">
        <v>28</v>
      </c>
      <c r="D14" s="1" t="s">
        <v>48</v>
      </c>
      <c r="E14" s="1" t="s">
        <v>48</v>
      </c>
      <c r="F14" s="1" t="s">
        <v>26</v>
      </c>
      <c r="G14" s="7">
        <v>174.01638</v>
      </c>
      <c r="H14" s="8">
        <v>8.5559999999999992</v>
      </c>
      <c r="I14" s="9">
        <v>55294775.099997498</v>
      </c>
      <c r="J14" s="9">
        <v>89523363.802168101</v>
      </c>
      <c r="K14" s="9">
        <v>92041615.6348719</v>
      </c>
      <c r="L14" s="9">
        <v>1721864.3268205</v>
      </c>
      <c r="M14" s="9">
        <v>2363161.29174671</v>
      </c>
      <c r="N14" s="9">
        <v>5329438.3059876198</v>
      </c>
      <c r="O14" s="9">
        <v>5796967.99622704</v>
      </c>
      <c r="P14" s="9">
        <v>2016503.8711822601</v>
      </c>
      <c r="Q14" s="9">
        <v>5028608.0275751501</v>
      </c>
      <c r="R14" s="9">
        <v>39293235.852617301</v>
      </c>
      <c r="S14" s="9">
        <v>52120255.546040699</v>
      </c>
      <c r="T14" s="9">
        <v>51464221.657891199</v>
      </c>
      <c r="U14" s="15">
        <f t="shared" si="3"/>
        <v>5.8195306520377145E-3</v>
      </c>
      <c r="V14" s="10">
        <f t="shared" si="6"/>
        <v>-4.5122376045233743</v>
      </c>
      <c r="W14" s="10">
        <f t="shared" si="7"/>
        <v>-4.4630541520916216</v>
      </c>
      <c r="X14" s="10">
        <f t="shared" si="8"/>
        <v>-3.271514413695674</v>
      </c>
      <c r="Y14" s="15">
        <f t="shared" si="4"/>
        <v>5.9953901143579092E-3</v>
      </c>
      <c r="Z14" s="10">
        <f t="shared" si="9"/>
        <v>-2.7609105546837212</v>
      </c>
      <c r="AA14" s="10">
        <f t="shared" si="10"/>
        <v>-4.6919160769968737</v>
      </c>
      <c r="AB14" s="10">
        <f t="shared" si="11"/>
        <v>-3.3553388005342133</v>
      </c>
      <c r="AC14" s="15">
        <f t="shared" si="5"/>
        <v>0.10559582809916647</v>
      </c>
      <c r="AD14" s="10">
        <f t="shared" si="12"/>
        <v>0.49286218349093619</v>
      </c>
      <c r="AE14" s="10">
        <f t="shared" si="13"/>
        <v>0.78042008851387767</v>
      </c>
      <c r="AF14" s="10">
        <f t="shared" si="14"/>
        <v>0.83871650031551648</v>
      </c>
    </row>
    <row r="15" spans="1:32" x14ac:dyDescent="0.3">
      <c r="A15" t="s">
        <v>22</v>
      </c>
      <c r="B15" s="1" t="s">
        <v>26</v>
      </c>
      <c r="C15" s="1" t="s">
        <v>28</v>
      </c>
      <c r="D15" s="1" t="s">
        <v>26</v>
      </c>
      <c r="E15" s="1" t="s">
        <v>26</v>
      </c>
      <c r="F15" s="1" t="s">
        <v>26</v>
      </c>
      <c r="G15" s="7">
        <v>176.04328000000001</v>
      </c>
      <c r="H15" s="8">
        <v>12.917999999999999</v>
      </c>
      <c r="I15" s="9">
        <v>572314651.92610598</v>
      </c>
      <c r="J15" s="9">
        <v>590822421.75340998</v>
      </c>
      <c r="K15" s="9">
        <v>595409761.12363696</v>
      </c>
      <c r="L15" s="9">
        <v>1978959586.40519</v>
      </c>
      <c r="M15" s="9">
        <v>1998906508.9854801</v>
      </c>
      <c r="N15" s="9">
        <v>2031553991.9955499</v>
      </c>
      <c r="O15" s="9">
        <v>2747421248.8343201</v>
      </c>
      <c r="P15" s="9">
        <v>2625107488.5485001</v>
      </c>
      <c r="Q15" s="9">
        <v>2726386942.3878798</v>
      </c>
      <c r="R15" s="9">
        <v>1996967.3419935899</v>
      </c>
      <c r="S15" s="9">
        <v>1588513.55310507</v>
      </c>
      <c r="T15" s="9">
        <v>2236908.0989713599</v>
      </c>
      <c r="U15" s="15">
        <f t="shared" si="3"/>
        <v>5.8531384865470648E-5</v>
      </c>
      <c r="V15" s="10">
        <f t="shared" si="6"/>
        <v>9.9527156957262726</v>
      </c>
      <c r="W15" s="10">
        <f t="shared" si="7"/>
        <v>10.297317882824686</v>
      </c>
      <c r="X15" s="10">
        <f t="shared" si="8"/>
        <v>9.8268620058116625</v>
      </c>
      <c r="Y15" s="15">
        <f t="shared" si="4"/>
        <v>1.9576436224202023E-4</v>
      </c>
      <c r="Z15" s="10">
        <f t="shared" si="9"/>
        <v>10.426051674072838</v>
      </c>
      <c r="AA15" s="10">
        <f t="shared" si="10"/>
        <v>10.690483382640622</v>
      </c>
      <c r="AB15" s="10">
        <f t="shared" si="11"/>
        <v>10.251268629790012</v>
      </c>
      <c r="AC15" s="15">
        <f t="shared" si="5"/>
        <v>1.4448979425804852E-4</v>
      </c>
      <c r="AD15" s="10">
        <f t="shared" si="12"/>
        <v>8.162853992391673</v>
      </c>
      <c r="AE15" s="10">
        <f t="shared" si="13"/>
        <v>8.5389033682029982</v>
      </c>
      <c r="AF15" s="10">
        <f t="shared" si="14"/>
        <v>8.0562330770305515</v>
      </c>
    </row>
    <row r="16" spans="1:32" x14ac:dyDescent="0.3">
      <c r="A16" t="s">
        <v>16</v>
      </c>
      <c r="B16" s="1" t="s">
        <v>26</v>
      </c>
      <c r="C16" s="1" t="s">
        <v>26</v>
      </c>
      <c r="D16" s="1" t="s">
        <v>26</v>
      </c>
      <c r="E16" s="1" t="s">
        <v>26</v>
      </c>
      <c r="F16" s="1" t="s">
        <v>26</v>
      </c>
      <c r="G16" s="4">
        <v>192.02699999999999</v>
      </c>
      <c r="H16" s="5">
        <v>17.8</v>
      </c>
      <c r="I16" s="2">
        <v>961800</v>
      </c>
      <c r="J16" s="2">
        <v>945700</v>
      </c>
      <c r="K16" s="2">
        <v>854100</v>
      </c>
      <c r="L16" s="2">
        <v>196770</v>
      </c>
      <c r="M16" s="2">
        <v>258400</v>
      </c>
      <c r="N16" s="2">
        <v>233700</v>
      </c>
      <c r="O16" s="2">
        <v>154320</v>
      </c>
      <c r="P16" s="2">
        <v>183520</v>
      </c>
      <c r="Q16" s="2">
        <v>195910</v>
      </c>
      <c r="R16" s="2">
        <v>453700</v>
      </c>
      <c r="S16" s="2">
        <v>468000</v>
      </c>
      <c r="T16" s="2">
        <v>403800</v>
      </c>
      <c r="U16" s="15">
        <f t="shared" si="3"/>
        <v>1.3468113515416305E-3</v>
      </c>
      <c r="V16" s="10">
        <f t="shared" si="6"/>
        <v>-1.2052283788001596</v>
      </c>
      <c r="W16" s="10">
        <f t="shared" si="7"/>
        <v>-0.85690245977684198</v>
      </c>
      <c r="X16" s="10">
        <f t="shared" si="8"/>
        <v>-0.78898317654864769</v>
      </c>
      <c r="Y16" s="15">
        <f t="shared" si="4"/>
        <v>7.9997611043972419E-4</v>
      </c>
      <c r="Z16" s="10">
        <f t="shared" si="9"/>
        <v>-1.5558136111890033</v>
      </c>
      <c r="AA16" s="10">
        <f t="shared" si="10"/>
        <v>-1.3505712333423041</v>
      </c>
      <c r="AB16" s="10">
        <f t="shared" si="11"/>
        <v>-1.0434498704799196</v>
      </c>
      <c r="AC16" s="15">
        <f t="shared" si="5"/>
        <v>8.1894565537949987E-4</v>
      </c>
      <c r="AD16" s="10">
        <f t="shared" si="12"/>
        <v>1.0839982665249597</v>
      </c>
      <c r="AE16" s="10">
        <f t="shared" si="13"/>
        <v>1.0148740669125218</v>
      </c>
      <c r="AF16" s="10">
        <f t="shared" si="14"/>
        <v>1.0807640831319485</v>
      </c>
    </row>
    <row r="17" spans="1:32" x14ac:dyDescent="0.3">
      <c r="A17" t="s">
        <v>25</v>
      </c>
      <c r="B17" s="1" t="s">
        <v>26</v>
      </c>
      <c r="C17" s="1" t="s">
        <v>27</v>
      </c>
      <c r="D17" s="1" t="s">
        <v>26</v>
      </c>
      <c r="E17" s="1" t="s">
        <v>27</v>
      </c>
      <c r="F17" s="1" t="s">
        <v>26</v>
      </c>
      <c r="G17" s="4">
        <v>244.06953999999999</v>
      </c>
      <c r="H17" s="5">
        <v>5.8</v>
      </c>
      <c r="I17" s="2">
        <v>1307500</v>
      </c>
      <c r="J17" s="2">
        <v>1343350</v>
      </c>
      <c r="K17" s="2">
        <v>1178050</v>
      </c>
      <c r="L17" s="2">
        <v>1437800</v>
      </c>
      <c r="M17" s="2">
        <v>1578700</v>
      </c>
      <c r="N17" s="2">
        <v>1418200</v>
      </c>
      <c r="O17" s="2">
        <v>1177200</v>
      </c>
      <c r="P17" s="2">
        <v>1108000</v>
      </c>
      <c r="Q17" s="2">
        <v>937900</v>
      </c>
      <c r="R17" s="2">
        <v>2508600</v>
      </c>
      <c r="S17" s="2">
        <v>2214600</v>
      </c>
      <c r="T17" s="2">
        <v>2301000</v>
      </c>
      <c r="U17" s="15">
        <f t="shared" si="3"/>
        <v>2.5846879250936094E-3</v>
      </c>
      <c r="V17" s="10">
        <f t="shared" si="6"/>
        <v>-0.80301944038949435</v>
      </c>
      <c r="W17" s="10">
        <f t="shared" si="7"/>
        <v>-0.48830910118237864</v>
      </c>
      <c r="X17" s="10">
        <f t="shared" si="8"/>
        <v>-0.69819998225270974</v>
      </c>
      <c r="Y17" s="15">
        <f t="shared" si="4"/>
        <v>4.3989151000665272E-4</v>
      </c>
      <c r="Z17" s="10">
        <f t="shared" si="9"/>
        <v>-1.0915230018248989</v>
      </c>
      <c r="AA17" s="10">
        <f t="shared" si="10"/>
        <v>-0.99908826203021406</v>
      </c>
      <c r="AB17" s="10">
        <f t="shared" si="11"/>
        <v>-1.2947549693493396</v>
      </c>
      <c r="AC17" s="15">
        <f t="shared" si="5"/>
        <v>1.3605262732397023E-3</v>
      </c>
      <c r="AD17" s="10">
        <f t="shared" si="12"/>
        <v>-0.94007150274362761</v>
      </c>
      <c r="AE17" s="10">
        <f t="shared" si="13"/>
        <v>-0.72121090605407212</v>
      </c>
      <c r="AF17" s="10">
        <f t="shared" si="14"/>
        <v>-0.96586021075932116</v>
      </c>
    </row>
  </sheetData>
  <sortState ref="A2:AF17">
    <sortCondition ref="G1"/>
  </sortState>
  <conditionalFormatting sqref="V2:X17 Z2:AB17 AD2:AF17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U2:U17 Y2:Y17 AC2:AC17">
    <cfRule type="cellIs" dxfId="0" priority="1" operator="lessThan">
      <formula>0.05</formula>
    </cfRule>
  </conditionalFormatting>
  <pageMargins left="0.7" right="0.7" top="0.78740157499999996" bottom="0.78740157499999996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033E1-F5B1-41E1-930B-AC3D02663920}">
  <sheetPr codeName="Tabelle2"/>
  <dimension ref="A1:N91"/>
  <sheetViews>
    <sheetView workbookViewId="0">
      <selection activeCell="J15" sqref="J15"/>
    </sheetView>
  </sheetViews>
  <sheetFormatPr baseColWidth="10" defaultRowHeight="14.4" x14ac:dyDescent="0.3"/>
  <cols>
    <col min="1" max="1" width="27.109375" style="14" customWidth="1"/>
    <col min="2" max="2" width="14.33203125" customWidth="1"/>
    <col min="3" max="14" width="6.44140625" customWidth="1"/>
  </cols>
  <sheetData>
    <row r="1" spans="1:14" x14ac:dyDescent="0.3">
      <c r="A1" s="14" t="s">
        <v>10</v>
      </c>
      <c r="B1" t="s">
        <v>54</v>
      </c>
      <c r="C1" s="16" t="s">
        <v>1</v>
      </c>
      <c r="D1" s="16"/>
      <c r="E1" s="16"/>
      <c r="F1" s="16" t="s">
        <v>2</v>
      </c>
      <c r="G1" s="16"/>
      <c r="H1" s="16"/>
      <c r="I1" s="16" t="s">
        <v>3</v>
      </c>
      <c r="J1" s="16"/>
      <c r="K1" s="16"/>
      <c r="L1" s="16" t="s">
        <v>4</v>
      </c>
      <c r="M1" s="16"/>
      <c r="N1" s="16"/>
    </row>
    <row r="2" spans="1:14" x14ac:dyDescent="0.3">
      <c r="A2" s="18" t="s">
        <v>11</v>
      </c>
      <c r="B2" s="12" t="s">
        <v>5</v>
      </c>
      <c r="C2" s="13">
        <v>8.9331999999999994</v>
      </c>
      <c r="D2" s="13">
        <v>10.521800000000001</v>
      </c>
      <c r="E2" s="13">
        <v>12.098800000000001</v>
      </c>
      <c r="F2" s="13">
        <v>9.6334999999999997</v>
      </c>
      <c r="G2" s="13">
        <v>10.442</v>
      </c>
      <c r="H2" s="13">
        <v>10.579000000000001</v>
      </c>
      <c r="I2" s="13">
        <v>5.4977</v>
      </c>
      <c r="J2" s="13">
        <v>6.1959</v>
      </c>
      <c r="K2" s="13">
        <v>4.9678000000000004</v>
      </c>
      <c r="L2" s="13">
        <v>12.985099999999999</v>
      </c>
      <c r="M2" s="13">
        <v>1.7784</v>
      </c>
      <c r="N2" s="13">
        <v>14.308199999999999</v>
      </c>
    </row>
    <row r="3" spans="1:14" x14ac:dyDescent="0.3">
      <c r="A3" s="18"/>
      <c r="B3" s="12" t="s">
        <v>6</v>
      </c>
      <c r="C3" s="13">
        <v>0.96330000000000005</v>
      </c>
      <c r="D3" s="13">
        <v>1.2716000000000001</v>
      </c>
      <c r="E3" s="13">
        <v>0.74929999999999997</v>
      </c>
      <c r="F3" s="13">
        <v>0</v>
      </c>
      <c r="G3" s="13">
        <v>0</v>
      </c>
      <c r="H3" s="13">
        <v>0</v>
      </c>
      <c r="I3" s="13">
        <v>0.14169999999999999</v>
      </c>
      <c r="J3" s="13">
        <v>0.20760000000000001</v>
      </c>
      <c r="K3" s="13">
        <v>0.1908</v>
      </c>
      <c r="L3" s="13">
        <v>0</v>
      </c>
      <c r="M3" s="13">
        <v>0</v>
      </c>
      <c r="N3" s="13">
        <v>0</v>
      </c>
    </row>
    <row r="4" spans="1:14" x14ac:dyDescent="0.3">
      <c r="A4" s="18"/>
      <c r="B4" s="12" t="s">
        <v>7</v>
      </c>
      <c r="C4" s="13">
        <v>3.4992000000000001</v>
      </c>
      <c r="D4" s="13">
        <v>3.0394999999999999</v>
      </c>
      <c r="E4" s="13">
        <v>3.3816000000000002</v>
      </c>
      <c r="F4" s="13">
        <v>0.79859999999999998</v>
      </c>
      <c r="G4" s="13">
        <v>1.6788000000000001</v>
      </c>
      <c r="H4" s="13">
        <v>1.8158000000000001</v>
      </c>
      <c r="I4" s="13">
        <v>2.4138000000000002</v>
      </c>
      <c r="J4" s="13">
        <v>2.4342000000000001</v>
      </c>
      <c r="K4" s="13">
        <v>2.2128999999999999</v>
      </c>
      <c r="L4" s="13">
        <v>0</v>
      </c>
      <c r="M4" s="13">
        <v>0.29709999999999998</v>
      </c>
      <c r="N4" s="13">
        <v>0.3231</v>
      </c>
    </row>
    <row r="5" spans="1:14" x14ac:dyDescent="0.3">
      <c r="A5" s="18"/>
      <c r="B5" s="12" t="s">
        <v>8</v>
      </c>
      <c r="C5" s="13">
        <v>86.604299999999995</v>
      </c>
      <c r="D5" s="13">
        <v>85.167000000000002</v>
      </c>
      <c r="E5" s="13">
        <v>83.770399999999995</v>
      </c>
      <c r="F5" s="13">
        <v>89.567899999999995</v>
      </c>
      <c r="G5" s="13">
        <v>87.879199999999997</v>
      </c>
      <c r="H5" s="13">
        <v>87.605199999999996</v>
      </c>
      <c r="I5" s="13">
        <v>91.946899999999999</v>
      </c>
      <c r="J5" s="13">
        <v>91.162199999999999</v>
      </c>
      <c r="K5" s="13">
        <v>92.628500000000003</v>
      </c>
      <c r="L5" s="13">
        <v>87.014799999999994</v>
      </c>
      <c r="M5" s="13">
        <v>97.924499999999995</v>
      </c>
      <c r="N5" s="13">
        <v>85.368700000000004</v>
      </c>
    </row>
    <row r="6" spans="1:14" x14ac:dyDescent="0.3">
      <c r="A6" s="17" t="s">
        <v>12</v>
      </c>
      <c r="B6" t="s">
        <v>5</v>
      </c>
      <c r="C6" s="3">
        <v>37.392899999999997</v>
      </c>
      <c r="D6" s="3">
        <v>38.730899999999998</v>
      </c>
      <c r="E6" s="3">
        <v>32.382899999999999</v>
      </c>
      <c r="F6" s="3">
        <v>49.670299999999997</v>
      </c>
      <c r="G6" s="3">
        <v>45.862499999999997</v>
      </c>
      <c r="H6" s="3">
        <v>48.805900000000001</v>
      </c>
      <c r="I6" s="3">
        <v>36.9375</v>
      </c>
      <c r="J6" s="3">
        <v>37.363599999999998</v>
      </c>
      <c r="K6" s="3">
        <v>35.348100000000002</v>
      </c>
      <c r="L6" s="3">
        <v>48.055300000000003</v>
      </c>
      <c r="M6" s="3">
        <v>30.023800000000001</v>
      </c>
      <c r="N6" s="3">
        <v>48.948999999999998</v>
      </c>
    </row>
    <row r="7" spans="1:14" x14ac:dyDescent="0.3">
      <c r="A7" s="17"/>
      <c r="B7" t="s">
        <v>6</v>
      </c>
      <c r="C7" s="3">
        <v>0.71689999999999998</v>
      </c>
      <c r="D7" s="3">
        <v>0.79579999999999995</v>
      </c>
      <c r="E7" s="3">
        <v>1.04</v>
      </c>
      <c r="F7" s="3">
        <v>1.24E-2</v>
      </c>
      <c r="G7" s="3">
        <v>5.6000000000000001E-2</v>
      </c>
      <c r="H7" s="3">
        <v>0.41170000000000001</v>
      </c>
      <c r="I7" s="3">
        <v>0</v>
      </c>
      <c r="J7" s="3">
        <v>0</v>
      </c>
      <c r="K7" s="3">
        <v>4.4699999999999997E-2</v>
      </c>
      <c r="L7" s="3">
        <v>0</v>
      </c>
      <c r="M7" s="3">
        <v>0.91120000000000001</v>
      </c>
      <c r="N7" s="3">
        <v>0</v>
      </c>
    </row>
    <row r="8" spans="1:14" x14ac:dyDescent="0.3">
      <c r="A8" s="17"/>
      <c r="B8" t="s">
        <v>7</v>
      </c>
      <c r="C8" s="3">
        <v>3.0567000000000002</v>
      </c>
      <c r="D8" s="3">
        <v>3.2033999999999998</v>
      </c>
      <c r="E8" s="3">
        <v>3.1126999999999998</v>
      </c>
      <c r="F8" s="3">
        <v>1.7875000000000001</v>
      </c>
      <c r="G8" s="3">
        <v>1.3109999999999999</v>
      </c>
      <c r="H8" s="3">
        <v>1.8079000000000001</v>
      </c>
      <c r="I8" s="3">
        <v>2.2075</v>
      </c>
      <c r="J8" s="3">
        <v>2.3090999999999999</v>
      </c>
      <c r="K8" s="3">
        <v>2.6876000000000002</v>
      </c>
      <c r="L8" s="3">
        <v>1.8601000000000001</v>
      </c>
      <c r="M8" s="3">
        <v>2.0141</v>
      </c>
      <c r="N8" s="3">
        <v>1.3083</v>
      </c>
    </row>
    <row r="9" spans="1:14" x14ac:dyDescent="0.3">
      <c r="A9" s="17"/>
      <c r="B9" t="s">
        <v>8</v>
      </c>
      <c r="C9" s="3">
        <v>58.833399999999997</v>
      </c>
      <c r="D9" s="3">
        <v>57.269799999999996</v>
      </c>
      <c r="E9" s="3">
        <v>63.464399999999998</v>
      </c>
      <c r="F9" s="3">
        <v>48.529800000000002</v>
      </c>
      <c r="G9" s="3">
        <v>52.770499999999998</v>
      </c>
      <c r="H9" s="3">
        <v>48.974400000000003</v>
      </c>
      <c r="I9" s="3">
        <v>60.854999999999997</v>
      </c>
      <c r="J9" s="3">
        <v>60.327199999999998</v>
      </c>
      <c r="K9" s="3">
        <v>61.919600000000003</v>
      </c>
      <c r="L9" s="3">
        <v>50.084600000000002</v>
      </c>
      <c r="M9" s="3">
        <v>67.051000000000002</v>
      </c>
      <c r="N9" s="3">
        <v>49.742699999999999</v>
      </c>
    </row>
    <row r="10" spans="1:14" x14ac:dyDescent="0.3">
      <c r="A10" s="17" t="s">
        <v>0</v>
      </c>
      <c r="B10" s="12" t="s">
        <v>5</v>
      </c>
      <c r="C10" s="13">
        <v>47.3</v>
      </c>
      <c r="D10" s="13">
        <v>47</v>
      </c>
      <c r="E10" s="13">
        <v>46.7</v>
      </c>
      <c r="F10" s="13">
        <v>94.5</v>
      </c>
      <c r="G10" s="13">
        <v>94.5</v>
      </c>
      <c r="H10" s="13">
        <v>94.4</v>
      </c>
      <c r="I10" s="13">
        <v>93.9</v>
      </c>
      <c r="J10" s="13">
        <v>93.7</v>
      </c>
      <c r="K10" s="13">
        <v>93.6</v>
      </c>
      <c r="L10" s="13">
        <v>89.2</v>
      </c>
      <c r="M10" s="13">
        <v>89.4</v>
      </c>
      <c r="N10" s="13">
        <v>89.5</v>
      </c>
    </row>
    <row r="11" spans="1:14" x14ac:dyDescent="0.3">
      <c r="A11" s="17"/>
      <c r="B11" s="12" t="s">
        <v>6</v>
      </c>
      <c r="C11" s="13">
        <v>4.32</v>
      </c>
      <c r="D11" s="13">
        <v>4.45</v>
      </c>
      <c r="E11" s="13">
        <v>4.4000000000000004</v>
      </c>
      <c r="F11" s="13">
        <v>4.25</v>
      </c>
      <c r="G11" s="13">
        <v>4.1500000000000004</v>
      </c>
      <c r="H11" s="13">
        <v>4.24</v>
      </c>
      <c r="I11" s="13">
        <v>4.0999999999999996</v>
      </c>
      <c r="J11" s="13">
        <v>4.25</v>
      </c>
      <c r="K11" s="13">
        <v>4.3499999999999996</v>
      </c>
      <c r="L11" s="13">
        <v>4.34</v>
      </c>
      <c r="M11" s="13">
        <v>4.41</v>
      </c>
      <c r="N11" s="13">
        <v>4.1900000000000004</v>
      </c>
    </row>
    <row r="12" spans="1:14" x14ac:dyDescent="0.3">
      <c r="A12" s="17"/>
      <c r="B12" s="12" t="s">
        <v>7</v>
      </c>
      <c r="C12" s="13">
        <v>18.399999999999999</v>
      </c>
      <c r="D12" s="13">
        <v>18.2</v>
      </c>
      <c r="E12" s="13">
        <v>18.5</v>
      </c>
      <c r="F12" s="13">
        <v>0.72499999999999998</v>
      </c>
      <c r="G12" s="13">
        <v>0.66500000000000004</v>
      </c>
      <c r="H12" s="13">
        <v>0.73799999999999999</v>
      </c>
      <c r="I12" s="13">
        <v>0.90700000000000003</v>
      </c>
      <c r="J12" s="13">
        <v>0.96399999999999997</v>
      </c>
      <c r="K12" s="13">
        <v>1.01</v>
      </c>
      <c r="L12" s="13">
        <v>4.53</v>
      </c>
      <c r="M12" s="13">
        <v>4.38</v>
      </c>
      <c r="N12" s="13">
        <v>4.5199999999999996</v>
      </c>
    </row>
    <row r="13" spans="1:14" x14ac:dyDescent="0.3">
      <c r="A13" s="17"/>
      <c r="B13" s="12" t="s">
        <v>8</v>
      </c>
      <c r="C13" s="13">
        <v>12.9</v>
      </c>
      <c r="D13" s="13">
        <v>12.9</v>
      </c>
      <c r="E13" s="13">
        <v>13.3</v>
      </c>
      <c r="F13" s="13">
        <v>3.4099999999999998E-2</v>
      </c>
      <c r="G13" s="13">
        <v>6.4699999999999994E-2</v>
      </c>
      <c r="H13" s="13">
        <v>4.3799999999999999E-2</v>
      </c>
      <c r="I13" s="13">
        <v>8.7300000000000003E-2</v>
      </c>
      <c r="J13" s="13">
        <v>7.6600000000000001E-2</v>
      </c>
      <c r="K13" s="13">
        <v>7.0900000000000005E-2</v>
      </c>
      <c r="L13" s="13">
        <v>0.754</v>
      </c>
      <c r="M13" s="13">
        <v>0.68500000000000005</v>
      </c>
      <c r="N13" s="13">
        <v>0.66300000000000003</v>
      </c>
    </row>
    <row r="14" spans="1:14" x14ac:dyDescent="0.3">
      <c r="A14" s="17"/>
      <c r="B14" s="12" t="s">
        <v>9</v>
      </c>
      <c r="C14" s="13">
        <v>17.100000000000001</v>
      </c>
      <c r="D14" s="13">
        <v>17.3</v>
      </c>
      <c r="E14" s="13">
        <v>17.100000000000001</v>
      </c>
      <c r="F14" s="13">
        <v>0.53500000000000003</v>
      </c>
      <c r="G14" s="13">
        <v>0.622</v>
      </c>
      <c r="H14" s="13">
        <v>0.58299999999999996</v>
      </c>
      <c r="I14" s="13">
        <v>0.97899999999999998</v>
      </c>
      <c r="J14" s="13">
        <v>0.96899999999999997</v>
      </c>
      <c r="K14" s="13">
        <v>0.97899999999999998</v>
      </c>
      <c r="L14" s="13">
        <v>1.1399999999999999</v>
      </c>
      <c r="M14" s="13">
        <v>1.1299999999999999</v>
      </c>
      <c r="N14" s="13">
        <v>1.1000000000000001</v>
      </c>
    </row>
    <row r="15" spans="1:14" x14ac:dyDescent="0.3">
      <c r="A15" s="17" t="s">
        <v>15</v>
      </c>
      <c r="B15" t="s">
        <v>5</v>
      </c>
      <c r="C15" s="3">
        <v>75.149199999999993</v>
      </c>
      <c r="D15" s="3">
        <v>83.760300000000001</v>
      </c>
      <c r="E15" s="3">
        <v>72.52</v>
      </c>
      <c r="F15" s="3">
        <v>99.976900000000001</v>
      </c>
      <c r="G15" s="3">
        <v>100</v>
      </c>
      <c r="H15" s="3">
        <v>100</v>
      </c>
      <c r="I15" s="3">
        <v>100</v>
      </c>
      <c r="J15" s="3">
        <v>100</v>
      </c>
      <c r="K15" s="3">
        <v>100</v>
      </c>
      <c r="L15" s="3">
        <v>91.377499999999998</v>
      </c>
      <c r="M15" s="3">
        <v>89.111699999999999</v>
      </c>
      <c r="N15" s="3">
        <v>89.196600000000004</v>
      </c>
    </row>
    <row r="16" spans="1:14" x14ac:dyDescent="0.3">
      <c r="A16" s="17"/>
      <c r="B16" t="s">
        <v>6</v>
      </c>
      <c r="C16" s="3">
        <v>1.8069999999999999</v>
      </c>
      <c r="D16" s="3">
        <v>0.63819999999999999</v>
      </c>
      <c r="E16" s="3">
        <v>1.4679</v>
      </c>
      <c r="F16" s="3">
        <v>2.3099999999999999E-2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0.497</v>
      </c>
      <c r="M16" s="3">
        <v>1.4912000000000001</v>
      </c>
      <c r="N16" s="3">
        <v>1.3347</v>
      </c>
    </row>
    <row r="17" spans="1:14" x14ac:dyDescent="0.3">
      <c r="A17" s="17"/>
      <c r="B17" t="s">
        <v>7</v>
      </c>
      <c r="C17" s="3">
        <v>11.8752</v>
      </c>
      <c r="D17" s="3">
        <v>7.1047000000000002</v>
      </c>
      <c r="E17" s="3">
        <v>11.955299999999999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6.4234999999999998</v>
      </c>
      <c r="M17" s="3">
        <v>7.4947999999999997</v>
      </c>
      <c r="N17" s="3">
        <v>7.7023999999999999</v>
      </c>
    </row>
    <row r="18" spans="1:14" x14ac:dyDescent="0.3">
      <c r="A18" s="17"/>
      <c r="B18" t="s">
        <v>8</v>
      </c>
      <c r="C18" s="3">
        <v>5.5305999999999997</v>
      </c>
      <c r="D18" s="3">
        <v>4.8208000000000002</v>
      </c>
      <c r="E18" s="3">
        <v>7.2548000000000004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1.1782999999999999</v>
      </c>
      <c r="M18" s="3">
        <v>1.3261000000000001</v>
      </c>
      <c r="N18" s="3">
        <v>1.2768999999999999</v>
      </c>
    </row>
    <row r="19" spans="1:14" x14ac:dyDescent="0.3">
      <c r="A19" s="17" t="s">
        <v>24</v>
      </c>
      <c r="B19" s="12" t="s">
        <v>5</v>
      </c>
      <c r="C19" s="13">
        <v>66.599999999999994</v>
      </c>
      <c r="D19" s="13">
        <v>68.33</v>
      </c>
      <c r="E19" s="13">
        <v>69.13</v>
      </c>
      <c r="F19" s="13">
        <v>78.66</v>
      </c>
      <c r="G19" s="13">
        <v>79.599999999999994</v>
      </c>
      <c r="H19" s="13">
        <v>80.010000000000005</v>
      </c>
      <c r="I19" s="13">
        <v>83.62</v>
      </c>
      <c r="J19" s="13">
        <v>82.68</v>
      </c>
      <c r="K19" s="13">
        <v>83.65</v>
      </c>
      <c r="L19" s="13">
        <v>81.67</v>
      </c>
      <c r="M19" s="13">
        <v>81.75</v>
      </c>
      <c r="N19" s="13">
        <v>82.56</v>
      </c>
    </row>
    <row r="20" spans="1:14" x14ac:dyDescent="0.3">
      <c r="A20" s="17"/>
      <c r="B20" s="12" t="s">
        <v>6</v>
      </c>
      <c r="C20" s="13">
        <v>11.83</v>
      </c>
      <c r="D20" s="13">
        <v>10.76</v>
      </c>
      <c r="E20" s="13">
        <v>10.67</v>
      </c>
      <c r="F20" s="13">
        <v>4.53</v>
      </c>
      <c r="G20" s="13">
        <v>4.92</v>
      </c>
      <c r="H20" s="13">
        <v>4.5599999999999996</v>
      </c>
      <c r="I20" s="13">
        <v>4.93</v>
      </c>
      <c r="J20" s="13">
        <v>4.9800000000000004</v>
      </c>
      <c r="K20" s="13">
        <v>4.2</v>
      </c>
      <c r="L20" s="13">
        <v>4.78</v>
      </c>
      <c r="M20" s="13">
        <v>4.96</v>
      </c>
      <c r="N20" s="13">
        <v>4.3099999999999996</v>
      </c>
    </row>
    <row r="21" spans="1:14" x14ac:dyDescent="0.3">
      <c r="A21" s="17"/>
      <c r="B21" s="12" t="s">
        <v>7</v>
      </c>
      <c r="C21" s="13">
        <v>14.19</v>
      </c>
      <c r="D21" s="13">
        <v>12.79</v>
      </c>
      <c r="E21" s="13">
        <v>12.08</v>
      </c>
      <c r="F21" s="13">
        <v>11.26</v>
      </c>
      <c r="G21" s="13">
        <v>9.7200000000000006</v>
      </c>
      <c r="H21" s="13">
        <v>8.57</v>
      </c>
      <c r="I21" s="13">
        <v>7.74</v>
      </c>
      <c r="J21" s="13">
        <v>8</v>
      </c>
      <c r="K21" s="13">
        <v>7.9</v>
      </c>
      <c r="L21" s="13">
        <v>8.82</v>
      </c>
      <c r="M21" s="13">
        <v>8.52</v>
      </c>
      <c r="N21" s="13">
        <v>8.1</v>
      </c>
    </row>
    <row r="22" spans="1:14" x14ac:dyDescent="0.3">
      <c r="A22" s="17"/>
      <c r="B22" s="12" t="s">
        <v>8</v>
      </c>
      <c r="C22" s="13">
        <v>6.68</v>
      </c>
      <c r="D22" s="13">
        <v>7.51</v>
      </c>
      <c r="E22" s="13">
        <v>7.52</v>
      </c>
      <c r="F22" s="13">
        <v>4.08</v>
      </c>
      <c r="G22" s="13">
        <v>4.18</v>
      </c>
      <c r="H22" s="13">
        <v>4.37</v>
      </c>
      <c r="I22" s="13">
        <v>3.7</v>
      </c>
      <c r="J22" s="13">
        <v>3.67</v>
      </c>
      <c r="K22" s="13">
        <v>3.24</v>
      </c>
      <c r="L22" s="13">
        <v>3.81</v>
      </c>
      <c r="M22" s="13">
        <v>3.82</v>
      </c>
      <c r="N22" s="13">
        <v>3.58</v>
      </c>
    </row>
    <row r="23" spans="1:14" x14ac:dyDescent="0.3">
      <c r="A23" s="17"/>
      <c r="B23" s="12" t="s">
        <v>9</v>
      </c>
      <c r="C23" s="13">
        <v>0.69</v>
      </c>
      <c r="D23" s="13">
        <v>0.61</v>
      </c>
      <c r="E23" s="13">
        <v>0.6</v>
      </c>
      <c r="F23" s="13">
        <v>1.46</v>
      </c>
      <c r="G23" s="13">
        <v>1.58</v>
      </c>
      <c r="H23" s="13">
        <v>2.4900000000000002</v>
      </c>
      <c r="I23" s="13">
        <v>0</v>
      </c>
      <c r="J23" s="13">
        <v>0.67</v>
      </c>
      <c r="K23" s="13">
        <v>1.01</v>
      </c>
      <c r="L23" s="13">
        <v>0.92</v>
      </c>
      <c r="M23" s="13">
        <v>0.94</v>
      </c>
      <c r="N23" s="13">
        <v>1.45</v>
      </c>
    </row>
    <row r="24" spans="1:14" x14ac:dyDescent="0.3">
      <c r="A24" s="17" t="s">
        <v>20</v>
      </c>
      <c r="B24" s="12" t="s">
        <v>5</v>
      </c>
      <c r="C24" s="13">
        <v>34.880200000000002</v>
      </c>
      <c r="D24" s="13">
        <v>34.423200000000001</v>
      </c>
      <c r="E24" s="13">
        <v>32.820900000000002</v>
      </c>
      <c r="F24" s="13">
        <v>54.639000000000003</v>
      </c>
      <c r="G24" s="13">
        <v>54.884399999999999</v>
      </c>
      <c r="H24" s="13">
        <v>54.837800000000001</v>
      </c>
      <c r="I24" s="13">
        <v>49.846600000000002</v>
      </c>
      <c r="J24" s="13">
        <v>50.2333</v>
      </c>
      <c r="K24" s="13">
        <v>49.660499999999999</v>
      </c>
      <c r="L24" s="13">
        <v>85.506</v>
      </c>
      <c r="M24" s="13">
        <v>86.349400000000003</v>
      </c>
      <c r="N24" s="13">
        <v>85.927700000000002</v>
      </c>
    </row>
    <row r="25" spans="1:14" x14ac:dyDescent="0.3">
      <c r="A25" s="17"/>
      <c r="B25" s="12" t="s">
        <v>6</v>
      </c>
      <c r="C25" s="13">
        <v>2.4298000000000002</v>
      </c>
      <c r="D25" s="13">
        <v>2.3454999999999999</v>
      </c>
      <c r="E25" s="13">
        <v>2.2153999999999998</v>
      </c>
      <c r="F25" s="13">
        <v>0.30890000000000001</v>
      </c>
      <c r="G25" s="13">
        <v>0.24879999999999999</v>
      </c>
      <c r="H25" s="13">
        <v>0.27360000000000001</v>
      </c>
      <c r="I25" s="13">
        <v>0.27210000000000001</v>
      </c>
      <c r="J25" s="13">
        <v>0.19950000000000001</v>
      </c>
      <c r="K25" s="13">
        <v>0.31819999999999998</v>
      </c>
      <c r="L25" s="13">
        <v>1.0145</v>
      </c>
      <c r="M25" s="13">
        <v>0.4718</v>
      </c>
      <c r="N25" s="13">
        <v>0.74314999999999998</v>
      </c>
    </row>
    <row r="26" spans="1:14" x14ac:dyDescent="0.3">
      <c r="A26" s="17"/>
      <c r="B26" s="12" t="s">
        <v>7</v>
      </c>
      <c r="C26" s="13">
        <v>14.171799999999999</v>
      </c>
      <c r="D26" s="13">
        <v>14.0869</v>
      </c>
      <c r="E26" s="13">
        <v>12.991300000000001</v>
      </c>
      <c r="F26" s="13">
        <v>3.7347000000000001</v>
      </c>
      <c r="G26" s="13">
        <v>3.7606000000000002</v>
      </c>
      <c r="H26" s="13">
        <v>3.6427</v>
      </c>
      <c r="I26" s="13">
        <v>4.2755000000000001</v>
      </c>
      <c r="J26" s="13">
        <v>4.2965</v>
      </c>
      <c r="K26" s="13">
        <v>4.4108000000000001</v>
      </c>
      <c r="L26" s="13">
        <v>8.5770999999999997</v>
      </c>
      <c r="M26" s="13">
        <v>8.234</v>
      </c>
      <c r="N26" s="13">
        <v>8.4055499999999999</v>
      </c>
    </row>
    <row r="27" spans="1:14" x14ac:dyDescent="0.3">
      <c r="A27" s="17"/>
      <c r="B27" s="12" t="s">
        <v>8</v>
      </c>
      <c r="C27" s="13">
        <v>12.9567</v>
      </c>
      <c r="D27" s="13">
        <v>12.1813</v>
      </c>
      <c r="E27" s="13">
        <v>11.9503</v>
      </c>
      <c r="F27" s="13">
        <v>41.317399999999999</v>
      </c>
      <c r="G27" s="13">
        <v>41.106200000000001</v>
      </c>
      <c r="H27" s="13">
        <v>41.245899999999999</v>
      </c>
      <c r="I27" s="13">
        <v>45.605699999999999</v>
      </c>
      <c r="J27" s="13">
        <v>45.270699999999998</v>
      </c>
      <c r="K27" s="13">
        <v>45.610500000000002</v>
      </c>
      <c r="L27" s="13">
        <v>4.9024000000000001</v>
      </c>
      <c r="M27" s="13">
        <v>4.9447999999999999</v>
      </c>
      <c r="N27" s="13">
        <v>4.9236000000000004</v>
      </c>
    </row>
    <row r="28" spans="1:14" x14ac:dyDescent="0.3">
      <c r="A28" s="17"/>
      <c r="B28" s="12" t="s">
        <v>9</v>
      </c>
      <c r="C28" s="13">
        <v>35.561500000000002</v>
      </c>
      <c r="D28" s="13">
        <v>36.963000000000001</v>
      </c>
      <c r="E28" s="13">
        <v>40.022199999999998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</row>
    <row r="29" spans="1:14" x14ac:dyDescent="0.3">
      <c r="A29" s="17" t="s">
        <v>19</v>
      </c>
      <c r="B29" s="12" t="s">
        <v>5</v>
      </c>
      <c r="C29" s="13">
        <v>47.373199999999997</v>
      </c>
      <c r="D29" s="13">
        <v>46.091900000000003</v>
      </c>
      <c r="E29" s="13">
        <v>48.148200000000003</v>
      </c>
      <c r="F29" s="13">
        <v>73.02</v>
      </c>
      <c r="G29" s="13">
        <v>70.784099999999995</v>
      </c>
      <c r="H29" s="13">
        <v>72.736500000000007</v>
      </c>
      <c r="I29" s="13">
        <v>74.3078</v>
      </c>
      <c r="J29" s="13">
        <v>74.485799999999998</v>
      </c>
      <c r="K29" s="13">
        <v>75.3887</v>
      </c>
      <c r="L29" s="13">
        <v>90.043000000000006</v>
      </c>
      <c r="M29" s="13">
        <v>93.869699999999995</v>
      </c>
      <c r="N29" s="13">
        <v>92.388499999999993</v>
      </c>
    </row>
    <row r="30" spans="1:14" x14ac:dyDescent="0.3">
      <c r="A30" s="17"/>
      <c r="B30" s="12" t="s">
        <v>6</v>
      </c>
      <c r="C30" s="13">
        <v>2.8195000000000001</v>
      </c>
      <c r="D30" s="13">
        <v>2.754</v>
      </c>
      <c r="E30" s="13">
        <v>2.6934</v>
      </c>
      <c r="F30" s="13">
        <v>0</v>
      </c>
      <c r="G30" s="13">
        <v>0.2898</v>
      </c>
      <c r="H30" s="13">
        <v>0</v>
      </c>
      <c r="I30" s="13">
        <v>0.27129999999999999</v>
      </c>
      <c r="J30" s="13">
        <v>0.12429999999999999</v>
      </c>
      <c r="K30" s="13">
        <v>0.13730000000000001</v>
      </c>
      <c r="L30" s="13">
        <v>0.1462</v>
      </c>
      <c r="M30" s="13">
        <v>0</v>
      </c>
      <c r="N30" s="13">
        <v>0.1147</v>
      </c>
    </row>
    <row r="31" spans="1:14" x14ac:dyDescent="0.3">
      <c r="A31" s="17"/>
      <c r="B31" s="12" t="s">
        <v>7</v>
      </c>
      <c r="C31" s="13">
        <v>18.9375</v>
      </c>
      <c r="D31" s="13">
        <v>19.0748</v>
      </c>
      <c r="E31" s="13">
        <v>18.506900000000002</v>
      </c>
      <c r="F31" s="13">
        <v>2.7513000000000001</v>
      </c>
      <c r="G31" s="13">
        <v>2.8748</v>
      </c>
      <c r="H31" s="13">
        <v>2.8157000000000001</v>
      </c>
      <c r="I31" s="13">
        <v>2.9904999999999999</v>
      </c>
      <c r="J31" s="13">
        <v>3.0594999999999999</v>
      </c>
      <c r="K31" s="13">
        <v>2.8195000000000001</v>
      </c>
      <c r="L31" s="13">
        <v>3.9481999999999999</v>
      </c>
      <c r="M31" s="13">
        <v>3.5552000000000001</v>
      </c>
      <c r="N31" s="13">
        <v>3.6419000000000001</v>
      </c>
    </row>
    <row r="32" spans="1:14" x14ac:dyDescent="0.3">
      <c r="A32" s="17"/>
      <c r="B32" s="12" t="s">
        <v>8</v>
      </c>
      <c r="C32" s="13">
        <v>14.776300000000001</v>
      </c>
      <c r="D32" s="13">
        <v>14.962400000000001</v>
      </c>
      <c r="E32" s="13">
        <v>14.387600000000001</v>
      </c>
      <c r="F32" s="13">
        <v>23.648199999999999</v>
      </c>
      <c r="G32" s="13">
        <v>25.2728</v>
      </c>
      <c r="H32" s="13">
        <v>23.592099999999999</v>
      </c>
      <c r="I32" s="13">
        <v>21.256</v>
      </c>
      <c r="J32" s="13">
        <v>21.384399999999999</v>
      </c>
      <c r="K32" s="13">
        <v>20.665199999999999</v>
      </c>
      <c r="L32" s="13">
        <v>1.0547</v>
      </c>
      <c r="M32" s="13">
        <v>0.92849999999999999</v>
      </c>
      <c r="N32" s="13">
        <v>0.83520000000000005</v>
      </c>
    </row>
    <row r="33" spans="1:14" x14ac:dyDescent="0.3">
      <c r="A33" s="17"/>
      <c r="B33" s="12" t="s">
        <v>9</v>
      </c>
      <c r="C33" s="13">
        <v>16.093599999999999</v>
      </c>
      <c r="D33" s="13">
        <v>17.116800000000001</v>
      </c>
      <c r="E33" s="13">
        <v>16.263999999999999</v>
      </c>
      <c r="F33" s="13">
        <v>0.58050000000000002</v>
      </c>
      <c r="G33" s="13">
        <v>0.77859999999999996</v>
      </c>
      <c r="H33" s="13">
        <v>0.85580000000000001</v>
      </c>
      <c r="I33" s="13">
        <v>1.1744000000000001</v>
      </c>
      <c r="J33" s="13">
        <v>0.94599999999999995</v>
      </c>
      <c r="K33" s="13">
        <v>0.98929999999999996</v>
      </c>
      <c r="L33" s="13">
        <v>4.8079999999999998</v>
      </c>
      <c r="M33" s="13">
        <v>1.6465000000000001</v>
      </c>
      <c r="N33" s="13">
        <v>3.0196999999999998</v>
      </c>
    </row>
    <row r="34" spans="1:14" x14ac:dyDescent="0.3">
      <c r="A34" s="17" t="s">
        <v>13</v>
      </c>
      <c r="B34" s="12" t="s">
        <v>5</v>
      </c>
      <c r="C34" s="13">
        <v>46.47</v>
      </c>
      <c r="D34" s="13">
        <v>36.83</v>
      </c>
      <c r="E34" s="13">
        <v>42.55</v>
      </c>
      <c r="F34" s="13">
        <v>40.520000000000003</v>
      </c>
      <c r="G34" s="13">
        <v>40.9</v>
      </c>
      <c r="H34" s="13">
        <v>40.31</v>
      </c>
      <c r="I34" s="13">
        <v>32.14</v>
      </c>
      <c r="J34" s="13">
        <v>31.57</v>
      </c>
      <c r="K34" s="13">
        <v>32.68</v>
      </c>
      <c r="L34" s="13">
        <v>53.93</v>
      </c>
      <c r="M34" s="13">
        <v>53.18</v>
      </c>
      <c r="N34" s="13">
        <v>53.31</v>
      </c>
    </row>
    <row r="35" spans="1:14" x14ac:dyDescent="0.3">
      <c r="A35" s="17"/>
      <c r="B35" s="12" t="s">
        <v>6</v>
      </c>
      <c r="C35" s="13">
        <v>0</v>
      </c>
      <c r="D35" s="13">
        <v>0</v>
      </c>
      <c r="E35" s="13">
        <v>0</v>
      </c>
      <c r="F35" s="13">
        <v>2.11</v>
      </c>
      <c r="G35" s="13">
        <v>2.0099999999999998</v>
      </c>
      <c r="H35" s="13">
        <v>2.09</v>
      </c>
      <c r="I35" s="13">
        <v>1.75</v>
      </c>
      <c r="J35" s="13">
        <v>1.74</v>
      </c>
      <c r="K35" s="13">
        <v>1.71</v>
      </c>
      <c r="L35" s="13">
        <v>2.8</v>
      </c>
      <c r="M35" s="13">
        <v>2.69</v>
      </c>
      <c r="N35" s="13">
        <v>2.75</v>
      </c>
    </row>
    <row r="36" spans="1:14" x14ac:dyDescent="0.3">
      <c r="A36" s="17"/>
      <c r="B36" s="12" t="s">
        <v>7</v>
      </c>
      <c r="C36" s="13">
        <v>0</v>
      </c>
      <c r="D36" s="13">
        <v>0</v>
      </c>
      <c r="E36" s="13">
        <v>0</v>
      </c>
      <c r="F36" s="13">
        <v>4.41</v>
      </c>
      <c r="G36" s="13">
        <v>4.51</v>
      </c>
      <c r="H36" s="13">
        <v>4.37</v>
      </c>
      <c r="I36" s="13">
        <v>5.78</v>
      </c>
      <c r="J36" s="13">
        <v>5.62</v>
      </c>
      <c r="K36" s="13">
        <v>5.72</v>
      </c>
      <c r="L36" s="13">
        <v>5.89</v>
      </c>
      <c r="M36" s="13">
        <v>5.46</v>
      </c>
      <c r="N36" s="13">
        <v>5.71</v>
      </c>
    </row>
    <row r="37" spans="1:14" x14ac:dyDescent="0.3">
      <c r="A37" s="17"/>
      <c r="B37" s="12" t="s">
        <v>8</v>
      </c>
      <c r="C37" s="13">
        <v>53.53</v>
      </c>
      <c r="D37" s="13">
        <v>63.17</v>
      </c>
      <c r="E37" s="13">
        <v>57.45</v>
      </c>
      <c r="F37" s="13">
        <v>52.16</v>
      </c>
      <c r="G37" s="13">
        <v>51.81</v>
      </c>
      <c r="H37" s="13">
        <v>52.43</v>
      </c>
      <c r="I37" s="13">
        <v>59.27</v>
      </c>
      <c r="J37" s="13">
        <v>60.02</v>
      </c>
      <c r="K37" s="13">
        <v>58.88</v>
      </c>
      <c r="L37" s="13">
        <v>36.659999999999997</v>
      </c>
      <c r="M37" s="13">
        <v>37.83</v>
      </c>
      <c r="N37" s="13">
        <v>37.49</v>
      </c>
    </row>
    <row r="38" spans="1:14" x14ac:dyDescent="0.3">
      <c r="A38" s="17"/>
      <c r="B38" s="12" t="s">
        <v>9</v>
      </c>
      <c r="C38" s="13">
        <v>0</v>
      </c>
      <c r="D38" s="13">
        <v>0</v>
      </c>
      <c r="E38" s="13">
        <v>0</v>
      </c>
      <c r="F38" s="13">
        <v>0.8</v>
      </c>
      <c r="G38" s="13">
        <v>0.77</v>
      </c>
      <c r="H38" s="13">
        <v>0.81</v>
      </c>
      <c r="I38" s="13">
        <v>1.07</v>
      </c>
      <c r="J38" s="13">
        <v>1.05</v>
      </c>
      <c r="K38" s="13">
        <v>1</v>
      </c>
      <c r="L38" s="13">
        <v>0.74</v>
      </c>
      <c r="M38" s="13">
        <v>0.84</v>
      </c>
      <c r="N38" s="13">
        <v>0.74</v>
      </c>
    </row>
    <row r="39" spans="1:14" x14ac:dyDescent="0.3">
      <c r="A39" s="17" t="s">
        <v>21</v>
      </c>
      <c r="B39" s="12" t="s">
        <v>5</v>
      </c>
      <c r="C39" s="13">
        <v>46.3</v>
      </c>
      <c r="D39" s="13">
        <v>63.3</v>
      </c>
      <c r="E39" s="13">
        <v>61.1</v>
      </c>
      <c r="F39" s="13">
        <v>81.8</v>
      </c>
      <c r="G39" s="13">
        <v>52.2</v>
      </c>
      <c r="H39" s="13">
        <v>50.7</v>
      </c>
      <c r="I39" s="13">
        <v>45.3</v>
      </c>
      <c r="J39" s="13">
        <v>47.9</v>
      </c>
      <c r="K39" s="13">
        <v>46.7</v>
      </c>
      <c r="L39" s="13">
        <v>70</v>
      </c>
      <c r="M39" s="13">
        <v>71.7</v>
      </c>
      <c r="N39" s="13">
        <v>71.099999999999994</v>
      </c>
    </row>
    <row r="40" spans="1:14" x14ac:dyDescent="0.3">
      <c r="A40" s="17"/>
      <c r="B40" s="12" t="s">
        <v>6</v>
      </c>
      <c r="C40" s="13">
        <v>7.39</v>
      </c>
      <c r="D40" s="13">
        <v>8.7799999999999994</v>
      </c>
      <c r="E40" s="13">
        <v>8.06</v>
      </c>
      <c r="F40" s="13">
        <v>4.45</v>
      </c>
      <c r="G40" s="13">
        <v>3.17</v>
      </c>
      <c r="H40" s="13">
        <v>3.23</v>
      </c>
      <c r="I40" s="13">
        <v>2.88</v>
      </c>
      <c r="J40" s="13">
        <v>2.6</v>
      </c>
      <c r="K40" s="13">
        <v>2.89</v>
      </c>
      <c r="L40" s="13">
        <v>4.71</v>
      </c>
      <c r="M40" s="13">
        <v>5.28</v>
      </c>
      <c r="N40" s="13">
        <v>5.7</v>
      </c>
    </row>
    <row r="41" spans="1:14" x14ac:dyDescent="0.3">
      <c r="A41" s="17"/>
      <c r="B41" s="12" t="s">
        <v>7</v>
      </c>
      <c r="C41" s="13">
        <v>20.5</v>
      </c>
      <c r="D41" s="13">
        <v>27.9</v>
      </c>
      <c r="E41" s="13">
        <v>2.49E-3</v>
      </c>
      <c r="F41" s="13">
        <v>6.98</v>
      </c>
      <c r="G41" s="13">
        <v>4.53</v>
      </c>
      <c r="H41" s="13">
        <v>5.22</v>
      </c>
      <c r="I41" s="13">
        <v>6.25</v>
      </c>
      <c r="J41" s="13">
        <v>5.1100000000000003</v>
      </c>
      <c r="K41" s="13">
        <v>5.33</v>
      </c>
      <c r="L41" s="13">
        <v>6.71</v>
      </c>
      <c r="M41" s="13">
        <v>6.42</v>
      </c>
      <c r="N41" s="13">
        <v>6.83</v>
      </c>
    </row>
    <row r="42" spans="1:14" x14ac:dyDescent="0.3">
      <c r="A42" s="17"/>
      <c r="B42" s="12" t="s">
        <v>8</v>
      </c>
      <c r="C42" s="13">
        <v>25.8</v>
      </c>
      <c r="D42" s="13">
        <v>3.6499999999999998E-4</v>
      </c>
      <c r="E42" s="13">
        <v>30.8</v>
      </c>
      <c r="F42" s="13">
        <v>6.76</v>
      </c>
      <c r="G42" s="13">
        <v>40.1</v>
      </c>
      <c r="H42" s="13">
        <v>40.9</v>
      </c>
      <c r="I42" s="13">
        <v>45.6</v>
      </c>
      <c r="J42" s="13">
        <v>44.4</v>
      </c>
      <c r="K42" s="13">
        <v>45.1</v>
      </c>
      <c r="L42" s="13">
        <v>18.600000000000001</v>
      </c>
      <c r="M42" s="13">
        <v>16.600000000000001</v>
      </c>
      <c r="N42" s="13">
        <v>16.3</v>
      </c>
    </row>
    <row r="43" spans="1:14" x14ac:dyDescent="0.3">
      <c r="A43" s="17"/>
      <c r="B43" s="12" t="s">
        <v>9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</row>
    <row r="44" spans="1:14" x14ac:dyDescent="0.3">
      <c r="A44" s="17" t="s">
        <v>18</v>
      </c>
      <c r="B44" s="12" t="s">
        <v>5</v>
      </c>
      <c r="C44" s="13">
        <v>50.667700000000004</v>
      </c>
      <c r="D44" s="13">
        <v>50.148800000000001</v>
      </c>
      <c r="E44" s="13">
        <v>50.552700000000002</v>
      </c>
      <c r="F44" s="13">
        <v>98.701099999999997</v>
      </c>
      <c r="G44" s="13">
        <v>98.019599999999997</v>
      </c>
      <c r="H44" s="13">
        <v>99.020099999999999</v>
      </c>
      <c r="I44" s="13">
        <v>98.112200000000001</v>
      </c>
      <c r="J44" s="13">
        <v>98.498000000000005</v>
      </c>
      <c r="K44" s="13">
        <v>98.638900000000007</v>
      </c>
      <c r="L44" s="13">
        <v>94.699700000000007</v>
      </c>
      <c r="M44" s="13">
        <v>93.629800000000003</v>
      </c>
      <c r="N44" s="13">
        <v>94.560100000000006</v>
      </c>
    </row>
    <row r="45" spans="1:14" x14ac:dyDescent="0.3">
      <c r="A45" s="17"/>
      <c r="B45" s="12" t="s">
        <v>6</v>
      </c>
      <c r="C45" s="13">
        <v>1.0737000000000001</v>
      </c>
      <c r="D45" s="13">
        <v>1.4113</v>
      </c>
      <c r="E45" s="13">
        <v>1.1151</v>
      </c>
      <c r="F45" s="13">
        <v>0.18379999999999999</v>
      </c>
      <c r="G45" s="13">
        <v>0.83830000000000005</v>
      </c>
      <c r="H45" s="13">
        <v>0</v>
      </c>
      <c r="I45" s="13">
        <v>0.20039999999999999</v>
      </c>
      <c r="J45" s="13">
        <v>0</v>
      </c>
      <c r="K45" s="13">
        <v>0</v>
      </c>
      <c r="L45" s="13">
        <v>0.161</v>
      </c>
      <c r="M45" s="13">
        <v>0.23930000000000001</v>
      </c>
      <c r="N45" s="13">
        <v>0</v>
      </c>
    </row>
    <row r="46" spans="1:14" x14ac:dyDescent="0.3">
      <c r="A46" s="17"/>
      <c r="B46" s="12" t="s">
        <v>7</v>
      </c>
      <c r="C46" s="13">
        <v>16.692299999999999</v>
      </c>
      <c r="D46" s="13">
        <v>17.112500000000001</v>
      </c>
      <c r="E46" s="13">
        <v>17.858499999999999</v>
      </c>
      <c r="F46" s="13">
        <v>0.48609999999999998</v>
      </c>
      <c r="G46" s="13">
        <v>0.441</v>
      </c>
      <c r="H46" s="13">
        <v>0.443</v>
      </c>
      <c r="I46" s="13">
        <v>0.64949999999999997</v>
      </c>
      <c r="J46" s="13">
        <v>0.59570000000000001</v>
      </c>
      <c r="K46" s="13">
        <v>0.56279999999999997</v>
      </c>
      <c r="L46" s="13">
        <v>3.7092000000000001</v>
      </c>
      <c r="M46" s="13">
        <v>4.2771999999999997</v>
      </c>
      <c r="N46" s="13">
        <v>3.8113000000000001</v>
      </c>
    </row>
    <row r="47" spans="1:14" x14ac:dyDescent="0.3">
      <c r="A47" s="17"/>
      <c r="B47" s="12" t="s">
        <v>8</v>
      </c>
      <c r="C47" s="13">
        <v>7.4924999999999997</v>
      </c>
      <c r="D47" s="13">
        <v>6.9728000000000003</v>
      </c>
      <c r="E47" s="13">
        <v>7.7275</v>
      </c>
      <c r="F47" s="13">
        <v>0.129</v>
      </c>
      <c r="G47" s="13">
        <v>0.1202</v>
      </c>
      <c r="H47" s="13">
        <v>9.7100000000000006E-2</v>
      </c>
      <c r="I47" s="13">
        <v>0.15920000000000001</v>
      </c>
      <c r="J47" s="13">
        <v>0.127</v>
      </c>
      <c r="K47" s="13">
        <v>0.1074</v>
      </c>
      <c r="L47" s="13">
        <v>0.35149999999999998</v>
      </c>
      <c r="M47" s="13">
        <v>0.4194</v>
      </c>
      <c r="N47" s="13">
        <v>0.37080000000000002</v>
      </c>
    </row>
    <row r="48" spans="1:14" x14ac:dyDescent="0.3">
      <c r="A48" s="17"/>
      <c r="B48" s="12" t="s">
        <v>9</v>
      </c>
      <c r="C48" s="13">
        <v>14.153</v>
      </c>
      <c r="D48" s="13">
        <v>14.915900000000001</v>
      </c>
      <c r="E48" s="13">
        <v>13.6616</v>
      </c>
      <c r="F48" s="13">
        <v>0.33710000000000001</v>
      </c>
      <c r="G48" s="13">
        <v>0.39800000000000002</v>
      </c>
      <c r="H48" s="13">
        <v>0.309</v>
      </c>
      <c r="I48" s="13">
        <v>0.66420000000000001</v>
      </c>
      <c r="J48" s="13">
        <v>0.56699999999999995</v>
      </c>
      <c r="K48" s="13">
        <v>0.5181</v>
      </c>
      <c r="L48" s="13">
        <v>0.74070000000000003</v>
      </c>
      <c r="M48" s="13">
        <v>0.8196</v>
      </c>
      <c r="N48" s="13">
        <v>0.77880000000000005</v>
      </c>
    </row>
    <row r="49" spans="1:14" x14ac:dyDescent="0.3">
      <c r="A49" s="17"/>
      <c r="B49" s="12" t="s">
        <v>49</v>
      </c>
      <c r="C49" s="13">
        <v>9.9207999999999998</v>
      </c>
      <c r="D49" s="13">
        <v>9.4388000000000005</v>
      </c>
      <c r="E49" s="13">
        <v>9.0846999999999998</v>
      </c>
      <c r="F49" s="13">
        <v>0.16289999999999999</v>
      </c>
      <c r="G49" s="13">
        <v>0.18290000000000001</v>
      </c>
      <c r="H49" s="13">
        <v>0.13070000000000001</v>
      </c>
      <c r="I49" s="13">
        <v>0.21460000000000001</v>
      </c>
      <c r="J49" s="13">
        <v>0.21229999999999999</v>
      </c>
      <c r="K49" s="13">
        <v>0.17280000000000001</v>
      </c>
      <c r="L49" s="13">
        <v>0.33789999999999998</v>
      </c>
      <c r="M49" s="13">
        <v>0.61460000000000004</v>
      </c>
      <c r="N49" s="13">
        <v>0.47899999999999998</v>
      </c>
    </row>
    <row r="50" spans="1:14" x14ac:dyDescent="0.3">
      <c r="A50" s="17" t="s">
        <v>14</v>
      </c>
      <c r="B50" s="12" t="s">
        <v>5</v>
      </c>
      <c r="C50" s="13">
        <v>50.791699999999999</v>
      </c>
      <c r="D50" s="13">
        <v>50.927799999999998</v>
      </c>
      <c r="E50" s="13">
        <v>50.3752</v>
      </c>
      <c r="F50" s="13">
        <v>98.697199999999995</v>
      </c>
      <c r="G50" s="13">
        <v>98.8369</v>
      </c>
      <c r="H50" s="13">
        <v>98.058599999999998</v>
      </c>
      <c r="I50" s="13">
        <v>98.249399999999994</v>
      </c>
      <c r="J50" s="13">
        <v>97.844700000000003</v>
      </c>
      <c r="K50" s="13">
        <v>98.043499999999995</v>
      </c>
      <c r="L50" s="13">
        <v>93.804000000000002</v>
      </c>
      <c r="M50" s="13">
        <v>93.7089</v>
      </c>
      <c r="N50" s="13">
        <v>94.087500000000006</v>
      </c>
    </row>
    <row r="51" spans="1:14" x14ac:dyDescent="0.3">
      <c r="A51" s="17"/>
      <c r="B51" s="12" t="s">
        <v>6</v>
      </c>
      <c r="C51" s="13">
        <v>1.6120000000000001</v>
      </c>
      <c r="D51" s="13">
        <v>1.4983</v>
      </c>
      <c r="E51" s="13">
        <v>1.5399</v>
      </c>
      <c r="F51" s="13">
        <v>7.7399999999999997E-2</v>
      </c>
      <c r="G51" s="13">
        <v>0</v>
      </c>
      <c r="H51" s="13">
        <v>0.74019999999999997</v>
      </c>
      <c r="I51" s="13">
        <v>0</v>
      </c>
      <c r="J51" s="13">
        <v>0.34460000000000002</v>
      </c>
      <c r="K51" s="13">
        <v>0.37680000000000002</v>
      </c>
      <c r="L51" s="13">
        <v>0.37709999999999999</v>
      </c>
      <c r="M51" s="13">
        <v>0.47310000000000002</v>
      </c>
      <c r="N51" s="13">
        <v>0.2006</v>
      </c>
    </row>
    <row r="52" spans="1:14" x14ac:dyDescent="0.3">
      <c r="A52" s="17"/>
      <c r="B52" s="12" t="s">
        <v>7</v>
      </c>
      <c r="C52" s="13">
        <v>17.0701</v>
      </c>
      <c r="D52" s="13">
        <v>16.6006</v>
      </c>
      <c r="E52" s="13">
        <v>17.145700000000001</v>
      </c>
      <c r="F52" s="13">
        <v>0.57410000000000005</v>
      </c>
      <c r="G52" s="13">
        <v>0.52569999999999995</v>
      </c>
      <c r="H52" s="13">
        <v>0.52070000000000005</v>
      </c>
      <c r="I52" s="13">
        <v>0.72670000000000001</v>
      </c>
      <c r="J52" s="13">
        <v>0.78059999999999996</v>
      </c>
      <c r="K52" s="13">
        <v>0.73519999999999996</v>
      </c>
      <c r="L52" s="13">
        <v>4.0503</v>
      </c>
      <c r="M52" s="13">
        <v>4.0496999999999996</v>
      </c>
      <c r="N52" s="13">
        <v>4.0404</v>
      </c>
    </row>
    <row r="53" spans="1:14" x14ac:dyDescent="0.3">
      <c r="A53" s="17"/>
      <c r="B53" s="12" t="s">
        <v>8</v>
      </c>
      <c r="C53" s="13">
        <v>7.0560999999999998</v>
      </c>
      <c r="D53" s="13">
        <v>7.1898999999999997</v>
      </c>
      <c r="E53" s="13">
        <v>7.4375</v>
      </c>
      <c r="F53" s="13">
        <v>0.156</v>
      </c>
      <c r="G53" s="13">
        <v>0.14749999999999999</v>
      </c>
      <c r="H53" s="13">
        <v>0.15409999999999999</v>
      </c>
      <c r="I53" s="13">
        <v>0.2019</v>
      </c>
      <c r="J53" s="13">
        <v>0.18870000000000001</v>
      </c>
      <c r="K53" s="13">
        <v>0.154</v>
      </c>
      <c r="L53" s="13">
        <v>0.50760000000000005</v>
      </c>
      <c r="M53" s="13">
        <v>0.47939999999999999</v>
      </c>
      <c r="N53" s="13">
        <v>0.46039999999999998</v>
      </c>
    </row>
    <row r="54" spans="1:14" x14ac:dyDescent="0.3">
      <c r="A54" s="17"/>
      <c r="B54" s="12" t="s">
        <v>9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</row>
    <row r="55" spans="1:14" x14ac:dyDescent="0.3">
      <c r="A55" s="17"/>
      <c r="B55" s="12" t="s">
        <v>49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</row>
    <row r="56" spans="1:14" x14ac:dyDescent="0.3">
      <c r="A56" s="17" t="s">
        <v>23</v>
      </c>
      <c r="B56" s="12" t="s">
        <v>5</v>
      </c>
      <c r="C56" s="13">
        <v>38.4</v>
      </c>
      <c r="D56" s="13">
        <v>39.4</v>
      </c>
      <c r="E56" s="13">
        <v>38.299999999999997</v>
      </c>
      <c r="F56" s="13">
        <v>39.4</v>
      </c>
      <c r="G56" s="13">
        <v>39.299999999999997</v>
      </c>
      <c r="H56" s="13">
        <v>39.6</v>
      </c>
      <c r="I56" s="13">
        <v>31.4</v>
      </c>
      <c r="J56" s="13">
        <v>31.5</v>
      </c>
      <c r="K56" s="13">
        <v>31.2</v>
      </c>
      <c r="L56" s="13">
        <v>51.3</v>
      </c>
      <c r="M56" s="13">
        <v>51.9</v>
      </c>
      <c r="N56" s="13">
        <v>51.5</v>
      </c>
    </row>
    <row r="57" spans="1:14" x14ac:dyDescent="0.3">
      <c r="A57" s="17"/>
      <c r="B57" s="12" t="s">
        <v>6</v>
      </c>
      <c r="C57" s="13">
        <v>6.7</v>
      </c>
      <c r="D57" s="13">
        <v>7.9</v>
      </c>
      <c r="E57" s="13">
        <v>5.4</v>
      </c>
      <c r="F57" s="13">
        <v>2.4</v>
      </c>
      <c r="G57" s="13">
        <v>2.4</v>
      </c>
      <c r="H57" s="13">
        <v>2.4</v>
      </c>
      <c r="I57" s="13">
        <v>2.1</v>
      </c>
      <c r="J57" s="13">
        <v>2.1</v>
      </c>
      <c r="K57" s="13">
        <v>2</v>
      </c>
      <c r="L57" s="13">
        <v>3.3</v>
      </c>
      <c r="M57" s="13">
        <v>3.3</v>
      </c>
      <c r="N57" s="13">
        <v>3.2</v>
      </c>
    </row>
    <row r="58" spans="1:14" x14ac:dyDescent="0.3">
      <c r="A58" s="17"/>
      <c r="B58" s="12" t="s">
        <v>7</v>
      </c>
      <c r="C58" s="13">
        <v>9.6999999999999993</v>
      </c>
      <c r="D58" s="13">
        <v>7.8</v>
      </c>
      <c r="E58" s="13">
        <v>9</v>
      </c>
      <c r="F58" s="13">
        <v>4</v>
      </c>
      <c r="G58" s="13">
        <v>4.2</v>
      </c>
      <c r="H58" s="13">
        <v>4.0999999999999996</v>
      </c>
      <c r="I58" s="13">
        <v>5.5</v>
      </c>
      <c r="J58" s="13">
        <v>5.6</v>
      </c>
      <c r="K58" s="13">
        <v>5.5</v>
      </c>
      <c r="L58" s="13">
        <v>5.6</v>
      </c>
      <c r="M58" s="13">
        <v>5.6</v>
      </c>
      <c r="N58" s="13">
        <v>5.7</v>
      </c>
    </row>
    <row r="59" spans="1:14" x14ac:dyDescent="0.3">
      <c r="A59" s="17"/>
      <c r="B59" s="12" t="s">
        <v>8</v>
      </c>
      <c r="C59" s="13">
        <v>40.299999999999997</v>
      </c>
      <c r="D59" s="13">
        <v>40.299999999999997</v>
      </c>
      <c r="E59" s="13">
        <v>42.9</v>
      </c>
      <c r="F59" s="13">
        <v>52.3</v>
      </c>
      <c r="G59" s="13">
        <v>52.3</v>
      </c>
      <c r="H59" s="13">
        <v>52</v>
      </c>
      <c r="I59" s="13">
        <v>58.7</v>
      </c>
      <c r="J59" s="13">
        <v>58.6</v>
      </c>
      <c r="K59" s="13">
        <v>59</v>
      </c>
      <c r="L59" s="13">
        <v>38.200000000000003</v>
      </c>
      <c r="M59" s="13">
        <v>37.6</v>
      </c>
      <c r="N59" s="13">
        <v>38.1</v>
      </c>
    </row>
    <row r="60" spans="1:14" x14ac:dyDescent="0.3">
      <c r="A60" s="17"/>
      <c r="B60" s="12" t="s">
        <v>9</v>
      </c>
      <c r="C60" s="13">
        <v>3.9</v>
      </c>
      <c r="D60" s="13">
        <v>3.7</v>
      </c>
      <c r="E60" s="13">
        <v>3.6</v>
      </c>
      <c r="F60" s="13">
        <v>1.4</v>
      </c>
      <c r="G60" s="13">
        <v>1.4</v>
      </c>
      <c r="H60" s="13">
        <v>1.5</v>
      </c>
      <c r="I60" s="13">
        <v>1.7</v>
      </c>
      <c r="J60" s="13">
        <v>1.7</v>
      </c>
      <c r="K60" s="13">
        <v>1.8</v>
      </c>
      <c r="L60" s="13">
        <v>1.3</v>
      </c>
      <c r="M60" s="13">
        <v>1.2</v>
      </c>
      <c r="N60" s="13">
        <v>1.2</v>
      </c>
    </row>
    <row r="61" spans="1:14" x14ac:dyDescent="0.3">
      <c r="A61" s="17"/>
      <c r="B61" s="12" t="s">
        <v>49</v>
      </c>
      <c r="C61" s="13">
        <v>1.1000000000000001</v>
      </c>
      <c r="D61" s="13">
        <v>0.8</v>
      </c>
      <c r="E61" s="13">
        <v>0.9</v>
      </c>
      <c r="F61" s="13">
        <v>0.5</v>
      </c>
      <c r="G61" s="13">
        <v>0.4</v>
      </c>
      <c r="H61" s="13">
        <v>0.5</v>
      </c>
      <c r="I61" s="13">
        <v>0.5</v>
      </c>
      <c r="J61" s="13">
        <v>0.5</v>
      </c>
      <c r="K61" s="13">
        <v>0.5</v>
      </c>
      <c r="L61" s="13">
        <v>0.3</v>
      </c>
      <c r="M61" s="13">
        <v>0.3</v>
      </c>
      <c r="N61" s="13">
        <v>0.4</v>
      </c>
    </row>
    <row r="62" spans="1:14" x14ac:dyDescent="0.3">
      <c r="A62" s="17" t="s">
        <v>17</v>
      </c>
      <c r="B62" s="12" t="s">
        <v>5</v>
      </c>
      <c r="C62" s="13">
        <v>11.309799999999999</v>
      </c>
      <c r="D62" s="13">
        <v>7.4903000000000004</v>
      </c>
      <c r="E62" s="13">
        <v>8.8932000000000002</v>
      </c>
      <c r="F62" s="13">
        <v>81.477699999999999</v>
      </c>
      <c r="G62" s="13">
        <v>87.274299999999997</v>
      </c>
      <c r="H62" s="13">
        <v>97.228399999999993</v>
      </c>
      <c r="I62" s="13">
        <v>89.141400000000004</v>
      </c>
      <c r="J62" s="13">
        <v>78.725899999999996</v>
      </c>
      <c r="K62" s="13">
        <v>96.996499999999997</v>
      </c>
      <c r="L62" s="13">
        <v>22.5839</v>
      </c>
      <c r="M62" s="13">
        <v>18.581700000000001</v>
      </c>
      <c r="N62" s="13">
        <v>23.624700000000001</v>
      </c>
    </row>
    <row r="63" spans="1:14" x14ac:dyDescent="0.3">
      <c r="A63" s="17"/>
      <c r="B63" s="12" t="s">
        <v>6</v>
      </c>
      <c r="C63" s="13">
        <v>1.3299000000000001</v>
      </c>
      <c r="D63" s="13">
        <v>1.1504000000000001</v>
      </c>
      <c r="E63" s="13">
        <v>1.7063999999999999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1.6076999999999999</v>
      </c>
      <c r="M63" s="13">
        <v>0.58550000000000002</v>
      </c>
      <c r="N63" s="13">
        <v>0.72540000000000004</v>
      </c>
    </row>
    <row r="64" spans="1:14" x14ac:dyDescent="0.3">
      <c r="A64" s="17"/>
      <c r="B64" s="12" t="s">
        <v>7</v>
      </c>
      <c r="C64" s="13">
        <v>31.8993</v>
      </c>
      <c r="D64" s="13">
        <v>35.868600000000001</v>
      </c>
      <c r="E64" s="13">
        <v>31.533999999999999</v>
      </c>
      <c r="F64" s="13">
        <v>3.2198000000000002</v>
      </c>
      <c r="G64" s="13">
        <v>0.65810000000000002</v>
      </c>
      <c r="H64" s="13">
        <v>0</v>
      </c>
      <c r="I64" s="13">
        <v>0.15820000000000001</v>
      </c>
      <c r="J64" s="13">
        <v>0</v>
      </c>
      <c r="K64" s="13">
        <v>0.54239999999999999</v>
      </c>
      <c r="L64" s="13">
        <v>52.694499999999998</v>
      </c>
      <c r="M64" s="13">
        <v>67.521900000000002</v>
      </c>
      <c r="N64" s="13">
        <v>60.281300000000002</v>
      </c>
    </row>
    <row r="65" spans="1:14" x14ac:dyDescent="0.3">
      <c r="A65" s="17"/>
      <c r="B65" s="12" t="s">
        <v>8</v>
      </c>
      <c r="C65" s="13">
        <v>5.5321999999999996</v>
      </c>
      <c r="D65" s="13">
        <v>9.6720000000000006</v>
      </c>
      <c r="E65" s="13">
        <v>7.2858999999999998</v>
      </c>
      <c r="F65" s="13">
        <v>0</v>
      </c>
      <c r="G65" s="13">
        <v>0</v>
      </c>
      <c r="H65" s="13">
        <v>0</v>
      </c>
      <c r="I65" s="13">
        <v>0.43740000000000001</v>
      </c>
      <c r="J65" s="13">
        <v>0</v>
      </c>
      <c r="K65" s="13">
        <v>0</v>
      </c>
      <c r="L65" s="13">
        <v>4.3937999999999997</v>
      </c>
      <c r="M65" s="13">
        <v>1.2282999999999999</v>
      </c>
      <c r="N65" s="13">
        <v>1.8583000000000001</v>
      </c>
    </row>
    <row r="66" spans="1:14" x14ac:dyDescent="0.3">
      <c r="A66" s="17"/>
      <c r="B66" s="12" t="s">
        <v>9</v>
      </c>
      <c r="C66" s="13">
        <v>15.871700000000001</v>
      </c>
      <c r="D66" s="13">
        <v>15.585100000000001</v>
      </c>
      <c r="E66" s="13">
        <v>24.332100000000001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9.6548999999999996</v>
      </c>
      <c r="M66" s="13">
        <v>4.9245000000000001</v>
      </c>
      <c r="N66" s="13">
        <v>6.2313999999999998</v>
      </c>
    </row>
    <row r="67" spans="1:14" x14ac:dyDescent="0.3">
      <c r="A67" s="17"/>
      <c r="B67" s="12" t="s">
        <v>49</v>
      </c>
      <c r="C67" s="13">
        <v>17.254200000000001</v>
      </c>
      <c r="D67" s="13">
        <v>17.971599999999999</v>
      </c>
      <c r="E67" s="13">
        <v>18.173400000000001</v>
      </c>
      <c r="F67" s="13">
        <v>15.3025</v>
      </c>
      <c r="G67" s="13">
        <v>12.067600000000001</v>
      </c>
      <c r="H67" s="13">
        <v>2.7715999999999998</v>
      </c>
      <c r="I67" s="13">
        <v>10.263</v>
      </c>
      <c r="J67" s="13">
        <v>21.274100000000001</v>
      </c>
      <c r="K67" s="13">
        <v>2.4611000000000001</v>
      </c>
      <c r="L67" s="13">
        <v>9.0650999999999993</v>
      </c>
      <c r="M67" s="13">
        <v>7.1580000000000004</v>
      </c>
      <c r="N67" s="13">
        <v>7.2789000000000001</v>
      </c>
    </row>
    <row r="68" spans="1:14" x14ac:dyDescent="0.3">
      <c r="A68" s="17"/>
      <c r="B68" s="12" t="s">
        <v>50</v>
      </c>
      <c r="C68" s="13">
        <v>16.802800000000001</v>
      </c>
      <c r="D68" s="13">
        <v>7</v>
      </c>
      <c r="E68" s="13">
        <v>12.261900000000001</v>
      </c>
      <c r="F68" s="13">
        <v>7</v>
      </c>
      <c r="G68" s="13">
        <v>8.0748999999999995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</row>
    <row r="69" spans="1:14" x14ac:dyDescent="0.3">
      <c r="A69" s="17" t="s">
        <v>22</v>
      </c>
      <c r="B69" s="12" t="s">
        <v>5</v>
      </c>
      <c r="C69" s="13">
        <v>46.878799999999998</v>
      </c>
      <c r="D69" s="13">
        <v>47.197600000000001</v>
      </c>
      <c r="E69" s="13">
        <v>47.654499999999999</v>
      </c>
      <c r="F69" s="13">
        <v>43.225900000000003</v>
      </c>
      <c r="G69" s="13">
        <v>42.035800000000002</v>
      </c>
      <c r="H69" s="13">
        <v>42.770800000000001</v>
      </c>
      <c r="I69" s="13">
        <v>34.332299999999996</v>
      </c>
      <c r="J69" s="13">
        <v>33.466000000000001</v>
      </c>
      <c r="K69" s="13">
        <v>34.190800000000003</v>
      </c>
      <c r="L69" s="13">
        <v>55.309100000000001</v>
      </c>
      <c r="M69" s="13">
        <v>53.390500000000003</v>
      </c>
      <c r="N69" s="13">
        <v>54.429400000000001</v>
      </c>
    </row>
    <row r="70" spans="1:14" x14ac:dyDescent="0.3">
      <c r="A70" s="17"/>
      <c r="B70" s="12" t="s">
        <v>6</v>
      </c>
      <c r="C70" s="13">
        <v>0</v>
      </c>
      <c r="D70" s="13">
        <v>0.42009999999999997</v>
      </c>
      <c r="E70" s="13">
        <v>0</v>
      </c>
      <c r="F70" s="13">
        <v>0.46029999999999999</v>
      </c>
      <c r="G70" s="13">
        <v>0.2208</v>
      </c>
      <c r="H70" s="13">
        <v>0.1057</v>
      </c>
      <c r="I70" s="13">
        <v>0.32940000000000003</v>
      </c>
      <c r="J70" s="13">
        <v>0.26690000000000003</v>
      </c>
      <c r="K70" s="13">
        <v>0.24429999999999999</v>
      </c>
      <c r="L70" s="13">
        <v>0.39100000000000001</v>
      </c>
      <c r="M70" s="13">
        <v>0.44230000000000003</v>
      </c>
      <c r="N70" s="13">
        <v>0.69640000000000002</v>
      </c>
    </row>
    <row r="71" spans="1:14" x14ac:dyDescent="0.3">
      <c r="A71" s="17"/>
      <c r="B71" s="12" t="s">
        <v>7</v>
      </c>
      <c r="C71" s="13">
        <v>7.9058000000000002</v>
      </c>
      <c r="D71" s="13">
        <v>8.2149000000000001</v>
      </c>
      <c r="E71" s="13">
        <v>6.0010000000000003</v>
      </c>
      <c r="F71" s="13">
        <v>5.8106999999999998</v>
      </c>
      <c r="G71" s="13">
        <v>4.2573999999999996</v>
      </c>
      <c r="H71" s="13">
        <v>4.6993999999999998</v>
      </c>
      <c r="I71" s="13">
        <v>6.9489000000000001</v>
      </c>
      <c r="J71" s="13">
        <v>6.1988000000000003</v>
      </c>
      <c r="K71" s="13">
        <v>5.6167999999999996</v>
      </c>
      <c r="L71" s="13">
        <v>5.7032999999999996</v>
      </c>
      <c r="M71" s="13">
        <v>5.9810999999999996</v>
      </c>
      <c r="N71" s="13">
        <v>6.0071000000000003</v>
      </c>
    </row>
    <row r="72" spans="1:14" x14ac:dyDescent="0.3">
      <c r="A72" s="17"/>
      <c r="B72" s="12" t="s">
        <v>8</v>
      </c>
      <c r="C72" s="13">
        <v>45.215400000000002</v>
      </c>
      <c r="D72" s="13">
        <v>44.167499999999997</v>
      </c>
      <c r="E72" s="13">
        <v>46.344499999999996</v>
      </c>
      <c r="F72" s="13">
        <v>50.323599999999999</v>
      </c>
      <c r="G72" s="13">
        <v>53.368099999999998</v>
      </c>
      <c r="H72" s="13">
        <v>52.3947</v>
      </c>
      <c r="I72" s="13">
        <v>58.144799999999996</v>
      </c>
      <c r="J72" s="13">
        <v>59.814700000000002</v>
      </c>
      <c r="K72" s="13">
        <v>59.701700000000002</v>
      </c>
      <c r="L72" s="13">
        <v>38.372</v>
      </c>
      <c r="M72" s="13">
        <v>40.012900000000002</v>
      </c>
      <c r="N72" s="13">
        <v>38.6755</v>
      </c>
    </row>
    <row r="73" spans="1:14" x14ac:dyDescent="0.3">
      <c r="A73" s="17"/>
      <c r="B73" s="12" t="s">
        <v>9</v>
      </c>
      <c r="C73" s="13">
        <v>0</v>
      </c>
      <c r="D73" s="13">
        <v>0</v>
      </c>
      <c r="E73" s="13">
        <v>0</v>
      </c>
      <c r="F73" s="13">
        <v>0.17949999999999999</v>
      </c>
      <c r="G73" s="13">
        <v>0.1179</v>
      </c>
      <c r="H73" s="13">
        <v>2.9399999999999999E-2</v>
      </c>
      <c r="I73" s="13">
        <v>0.24460000000000001</v>
      </c>
      <c r="J73" s="13">
        <v>0.25359999999999999</v>
      </c>
      <c r="K73" s="13">
        <v>0.24640000000000001</v>
      </c>
      <c r="L73" s="13">
        <v>0.22450000000000001</v>
      </c>
      <c r="M73" s="13">
        <v>0.17319999999999999</v>
      </c>
      <c r="N73" s="13">
        <v>0.1915</v>
      </c>
    </row>
    <row r="74" spans="1:14" x14ac:dyDescent="0.3">
      <c r="A74" s="17"/>
      <c r="B74" s="12" t="s">
        <v>49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</row>
    <row r="75" spans="1:14" x14ac:dyDescent="0.3">
      <c r="A75" s="17" t="s">
        <v>16</v>
      </c>
      <c r="B75" s="12" t="s">
        <v>5</v>
      </c>
      <c r="C75" s="13">
        <v>14.2</v>
      </c>
      <c r="D75" s="13">
        <v>14</v>
      </c>
      <c r="E75" s="13">
        <v>16.7</v>
      </c>
      <c r="F75" s="13">
        <v>44.8</v>
      </c>
      <c r="G75" s="13">
        <v>38.1</v>
      </c>
      <c r="H75" s="13">
        <v>38</v>
      </c>
      <c r="I75" s="13">
        <v>40.6</v>
      </c>
      <c r="J75" s="13">
        <v>53.1</v>
      </c>
      <c r="K75" s="13">
        <v>37.799999999999997</v>
      </c>
      <c r="L75" s="13">
        <v>18.100000000000001</v>
      </c>
      <c r="M75" s="13">
        <v>19</v>
      </c>
      <c r="N75" s="13">
        <v>18.100000000000001</v>
      </c>
    </row>
    <row r="76" spans="1:14" x14ac:dyDescent="0.3">
      <c r="A76" s="17"/>
      <c r="B76" s="12" t="s">
        <v>6</v>
      </c>
      <c r="C76" s="13">
        <v>3.7</v>
      </c>
      <c r="D76" s="13">
        <v>3.68</v>
      </c>
      <c r="E76" s="13">
        <v>4.01</v>
      </c>
      <c r="F76" s="13">
        <v>5.49</v>
      </c>
      <c r="G76" s="13">
        <v>4.1399999999999997</v>
      </c>
      <c r="H76" s="13">
        <v>4.79</v>
      </c>
      <c r="I76" s="13">
        <v>5.41</v>
      </c>
      <c r="J76" s="13">
        <v>6.16</v>
      </c>
      <c r="K76" s="13">
        <v>5.77</v>
      </c>
      <c r="L76" s="13">
        <v>3.28</v>
      </c>
      <c r="M76" s="13">
        <v>3.52</v>
      </c>
      <c r="N76" s="13">
        <v>3.2</v>
      </c>
    </row>
    <row r="77" spans="1:14" x14ac:dyDescent="0.3">
      <c r="A77" s="17"/>
      <c r="B77" s="12" t="s">
        <v>7</v>
      </c>
      <c r="C77" s="13">
        <v>28.2</v>
      </c>
      <c r="D77" s="13">
        <v>27.6</v>
      </c>
      <c r="E77" s="13">
        <v>27</v>
      </c>
      <c r="F77" s="13">
        <v>15</v>
      </c>
      <c r="G77" s="13">
        <v>24.8</v>
      </c>
      <c r="H77" s="13">
        <v>26.1</v>
      </c>
      <c r="I77" s="13">
        <v>14.8</v>
      </c>
      <c r="J77" s="13">
        <v>8.23</v>
      </c>
      <c r="K77" s="13">
        <v>22.1</v>
      </c>
      <c r="L77" s="13">
        <v>55.5</v>
      </c>
      <c r="M77" s="13">
        <v>54.5</v>
      </c>
      <c r="N77" s="13">
        <v>56.4</v>
      </c>
    </row>
    <row r="78" spans="1:14" x14ac:dyDescent="0.3">
      <c r="A78" s="17"/>
      <c r="B78" s="12" t="s">
        <v>8</v>
      </c>
      <c r="C78" s="13">
        <v>9.43</v>
      </c>
      <c r="D78" s="13">
        <v>8.8000000000000007</v>
      </c>
      <c r="E78" s="13">
        <v>7.26</v>
      </c>
      <c r="F78" s="13">
        <v>13.9</v>
      </c>
      <c r="G78" s="13">
        <v>12.5</v>
      </c>
      <c r="H78" s="13">
        <v>12</v>
      </c>
      <c r="I78" s="13">
        <v>15</v>
      </c>
      <c r="J78" s="13">
        <v>11.4</v>
      </c>
      <c r="K78" s="13">
        <v>11.7</v>
      </c>
      <c r="L78" s="13">
        <v>5.48</v>
      </c>
      <c r="M78" s="13">
        <v>5.81</v>
      </c>
      <c r="N78" s="13">
        <v>5.75</v>
      </c>
    </row>
    <row r="79" spans="1:14" x14ac:dyDescent="0.3">
      <c r="A79" s="17"/>
      <c r="B79" s="12" t="s">
        <v>9</v>
      </c>
      <c r="C79" s="13">
        <v>15.3</v>
      </c>
      <c r="D79" s="13">
        <v>16.100000000000001</v>
      </c>
      <c r="E79" s="13">
        <v>15.3</v>
      </c>
      <c r="F79" s="13">
        <v>5.34</v>
      </c>
      <c r="G79" s="13">
        <v>6</v>
      </c>
      <c r="H79" s="13">
        <v>5.73</v>
      </c>
      <c r="I79" s="13">
        <v>5.21</v>
      </c>
      <c r="J79" s="13">
        <v>5.29</v>
      </c>
      <c r="K79" s="13">
        <v>5.97</v>
      </c>
      <c r="L79" s="13">
        <v>6.69</v>
      </c>
      <c r="M79" s="13">
        <v>6.62</v>
      </c>
      <c r="N79" s="13">
        <v>5.92</v>
      </c>
    </row>
    <row r="80" spans="1:14" x14ac:dyDescent="0.3">
      <c r="A80" s="17"/>
      <c r="B80" s="12" t="s">
        <v>49</v>
      </c>
      <c r="C80" s="13">
        <v>18.2</v>
      </c>
      <c r="D80" s="13">
        <v>19.7</v>
      </c>
      <c r="E80" s="13">
        <v>18.7</v>
      </c>
      <c r="F80" s="13">
        <v>14.3</v>
      </c>
      <c r="G80" s="13">
        <v>12</v>
      </c>
      <c r="H80" s="13">
        <v>12.8</v>
      </c>
      <c r="I80" s="13">
        <v>16.3</v>
      </c>
      <c r="J80" s="13">
        <v>14.1</v>
      </c>
      <c r="K80" s="13">
        <v>14.4</v>
      </c>
      <c r="L80" s="13">
        <v>9.16</v>
      </c>
      <c r="M80" s="13">
        <v>8.57</v>
      </c>
      <c r="N80" s="13">
        <v>8.75</v>
      </c>
    </row>
    <row r="81" spans="1:14" x14ac:dyDescent="0.3">
      <c r="A81" s="17"/>
      <c r="B81" s="12" t="s">
        <v>50</v>
      </c>
      <c r="C81" s="13">
        <v>11</v>
      </c>
      <c r="D81" s="13">
        <v>10.1</v>
      </c>
      <c r="E81" s="13">
        <v>11</v>
      </c>
      <c r="F81" s="13">
        <v>1.1499999999999999</v>
      </c>
      <c r="G81" s="13">
        <v>2.52</v>
      </c>
      <c r="H81" s="13">
        <v>0.42799999999999999</v>
      </c>
      <c r="I81" s="13">
        <v>2.68</v>
      </c>
      <c r="J81" s="13">
        <v>1.7</v>
      </c>
      <c r="K81" s="13">
        <v>2.25</v>
      </c>
      <c r="L81" s="13">
        <v>1.79</v>
      </c>
      <c r="M81" s="13">
        <v>2</v>
      </c>
      <c r="N81" s="13">
        <v>1.8</v>
      </c>
    </row>
    <row r="82" spans="1:14" x14ac:dyDescent="0.3">
      <c r="A82" s="17" t="s">
        <v>25</v>
      </c>
      <c r="B82" s="12" t="s">
        <v>5</v>
      </c>
      <c r="C82" s="13">
        <v>13.2</v>
      </c>
      <c r="D82" s="13">
        <v>12.2</v>
      </c>
      <c r="E82" s="13">
        <v>12.7</v>
      </c>
      <c r="F82" s="13">
        <v>50</v>
      </c>
      <c r="G82" s="13">
        <v>46.9</v>
      </c>
      <c r="H82" s="13">
        <v>51.5</v>
      </c>
      <c r="I82" s="13">
        <v>56.3</v>
      </c>
      <c r="J82" s="13">
        <v>57.7</v>
      </c>
      <c r="K82" s="13">
        <v>68.5</v>
      </c>
      <c r="L82" s="13">
        <v>52.8</v>
      </c>
      <c r="M82" s="13">
        <v>51.3</v>
      </c>
      <c r="N82" s="13">
        <v>58.3</v>
      </c>
    </row>
    <row r="83" spans="1:14" x14ac:dyDescent="0.3">
      <c r="A83" s="17"/>
      <c r="B83" s="12" t="s">
        <v>6</v>
      </c>
      <c r="C83" s="13">
        <v>2</v>
      </c>
      <c r="D83" s="13">
        <v>2.2999999999999998</v>
      </c>
      <c r="E83" s="13">
        <v>1.9</v>
      </c>
      <c r="F83" s="13">
        <v>9.1999999999999993</v>
      </c>
      <c r="G83" s="13">
        <v>9.4</v>
      </c>
      <c r="H83" s="13">
        <v>8.6999999999999993</v>
      </c>
      <c r="I83" s="13">
        <v>7.6</v>
      </c>
      <c r="J83" s="13">
        <v>8.1999999999999993</v>
      </c>
      <c r="K83" s="13">
        <v>11.7</v>
      </c>
      <c r="L83" s="13">
        <v>8.5</v>
      </c>
      <c r="M83" s="13">
        <v>8.9</v>
      </c>
      <c r="N83" s="13">
        <v>9.9</v>
      </c>
    </row>
    <row r="84" spans="1:14" x14ac:dyDescent="0.3">
      <c r="A84" s="17"/>
      <c r="B84" s="12" t="s">
        <v>7</v>
      </c>
      <c r="C84" s="13">
        <v>2.6</v>
      </c>
      <c r="D84" s="13">
        <v>2</v>
      </c>
      <c r="E84" s="13">
        <v>2.2000000000000002</v>
      </c>
      <c r="F84" s="13">
        <v>0.7</v>
      </c>
      <c r="G84" s="13">
        <v>1.7</v>
      </c>
      <c r="H84" s="13">
        <v>1.4</v>
      </c>
      <c r="I84" s="13">
        <v>1.6</v>
      </c>
      <c r="J84" s="13">
        <v>1.3</v>
      </c>
      <c r="K84" s="13">
        <v>2.1</v>
      </c>
      <c r="L84" s="13">
        <v>1.1000000000000001</v>
      </c>
      <c r="M84" s="13">
        <v>1.6</v>
      </c>
      <c r="N84" s="13">
        <v>1.7</v>
      </c>
    </row>
    <row r="85" spans="1:14" x14ac:dyDescent="0.3">
      <c r="A85" s="17"/>
      <c r="B85" s="12" t="s">
        <v>8</v>
      </c>
      <c r="C85" s="13">
        <v>1.8</v>
      </c>
      <c r="D85" s="13">
        <v>2.4</v>
      </c>
      <c r="E85" s="13">
        <v>1.9</v>
      </c>
      <c r="F85" s="13">
        <v>0.9</v>
      </c>
      <c r="G85" s="13">
        <v>0</v>
      </c>
      <c r="H85" s="13">
        <v>0.8</v>
      </c>
      <c r="I85" s="13">
        <v>1.1000000000000001</v>
      </c>
      <c r="J85" s="13">
        <v>0</v>
      </c>
      <c r="K85" s="13">
        <v>0</v>
      </c>
      <c r="L85" s="13">
        <v>1</v>
      </c>
      <c r="M85" s="13">
        <v>0</v>
      </c>
      <c r="N85" s="13">
        <v>0.5</v>
      </c>
    </row>
    <row r="86" spans="1:14" x14ac:dyDescent="0.3">
      <c r="A86" s="17"/>
      <c r="B86" s="12" t="s">
        <v>9</v>
      </c>
      <c r="C86" s="13">
        <v>4.7</v>
      </c>
      <c r="D86" s="13">
        <v>4.3</v>
      </c>
      <c r="E86" s="13">
        <v>4.3</v>
      </c>
      <c r="F86" s="13">
        <v>1.7</v>
      </c>
      <c r="G86" s="13">
        <v>0.7</v>
      </c>
      <c r="H86" s="13">
        <v>1.2</v>
      </c>
      <c r="I86" s="13">
        <v>1.9</v>
      </c>
      <c r="J86" s="13">
        <v>1.9</v>
      </c>
      <c r="K86" s="13">
        <v>2.4</v>
      </c>
      <c r="L86" s="13">
        <v>1.8</v>
      </c>
      <c r="M86" s="13">
        <v>1.2</v>
      </c>
      <c r="N86" s="13">
        <v>1.7</v>
      </c>
    </row>
    <row r="87" spans="1:14" x14ac:dyDescent="0.3">
      <c r="A87" s="17"/>
      <c r="B87" s="12" t="s">
        <v>49</v>
      </c>
      <c r="C87" s="13">
        <v>45.8</v>
      </c>
      <c r="D87" s="13">
        <v>46.5</v>
      </c>
      <c r="E87" s="13">
        <v>46.1</v>
      </c>
      <c r="F87" s="13">
        <v>21.8</v>
      </c>
      <c r="G87" s="13">
        <v>27</v>
      </c>
      <c r="H87" s="13">
        <v>25.4</v>
      </c>
      <c r="I87" s="13">
        <v>20.5</v>
      </c>
      <c r="J87" s="13">
        <v>20.3</v>
      </c>
      <c r="K87" s="13">
        <v>2.8</v>
      </c>
      <c r="L87" s="13">
        <v>21.2</v>
      </c>
      <c r="M87" s="13">
        <v>24.3</v>
      </c>
      <c r="N87" s="13">
        <v>16.399999999999999</v>
      </c>
    </row>
    <row r="88" spans="1:14" x14ac:dyDescent="0.3">
      <c r="A88" s="17"/>
      <c r="B88" s="12" t="s">
        <v>50</v>
      </c>
      <c r="C88" s="13">
        <v>10</v>
      </c>
      <c r="D88" s="13">
        <v>9.8000000000000007</v>
      </c>
      <c r="E88" s="13">
        <v>10.7</v>
      </c>
      <c r="F88" s="13">
        <v>1.5</v>
      </c>
      <c r="G88" s="13">
        <v>2</v>
      </c>
      <c r="H88" s="13">
        <v>1.4</v>
      </c>
      <c r="I88" s="13">
        <v>2.7</v>
      </c>
      <c r="J88" s="13">
        <v>2.6</v>
      </c>
      <c r="K88" s="13">
        <v>4</v>
      </c>
      <c r="L88" s="13">
        <v>2</v>
      </c>
      <c r="M88" s="13">
        <v>2.2000000000000002</v>
      </c>
      <c r="N88" s="13">
        <v>2.5</v>
      </c>
    </row>
    <row r="89" spans="1:14" x14ac:dyDescent="0.3">
      <c r="A89" s="17"/>
      <c r="B89" s="12" t="s">
        <v>51</v>
      </c>
      <c r="C89" s="13">
        <v>12.6</v>
      </c>
      <c r="D89" s="13">
        <v>12</v>
      </c>
      <c r="E89" s="13">
        <v>12.5</v>
      </c>
      <c r="F89" s="13">
        <v>6.8</v>
      </c>
      <c r="G89" s="13">
        <v>6.8</v>
      </c>
      <c r="H89" s="13">
        <v>6.5</v>
      </c>
      <c r="I89" s="13">
        <v>4.8</v>
      </c>
      <c r="J89" s="13">
        <v>4.8</v>
      </c>
      <c r="K89" s="13">
        <v>5.0999999999999996</v>
      </c>
      <c r="L89" s="13">
        <v>5.9</v>
      </c>
      <c r="M89" s="13">
        <v>6</v>
      </c>
      <c r="N89" s="13">
        <v>5.9</v>
      </c>
    </row>
    <row r="90" spans="1:14" x14ac:dyDescent="0.3">
      <c r="A90" s="17"/>
      <c r="B90" s="12" t="s">
        <v>52</v>
      </c>
      <c r="C90" s="13">
        <v>6.4</v>
      </c>
      <c r="D90" s="13">
        <v>7.3</v>
      </c>
      <c r="E90" s="13">
        <v>7</v>
      </c>
      <c r="F90" s="13">
        <v>7.4</v>
      </c>
      <c r="G90" s="13">
        <v>5.4</v>
      </c>
      <c r="H90" s="13">
        <v>3.1</v>
      </c>
      <c r="I90" s="13">
        <v>3.4</v>
      </c>
      <c r="J90" s="13">
        <v>3.2</v>
      </c>
      <c r="K90" s="13">
        <v>3.4</v>
      </c>
      <c r="L90" s="13">
        <v>5.6</v>
      </c>
      <c r="M90" s="13">
        <v>4.5</v>
      </c>
      <c r="N90" s="13">
        <v>3.2</v>
      </c>
    </row>
    <row r="91" spans="1:14" x14ac:dyDescent="0.3">
      <c r="A91" s="17"/>
      <c r="B91" s="12" t="s">
        <v>53</v>
      </c>
      <c r="C91" s="13">
        <v>0.8</v>
      </c>
      <c r="D91" s="13">
        <v>1.3</v>
      </c>
      <c r="E91" s="13">
        <v>0.8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</row>
  </sheetData>
  <mergeCells count="20">
    <mergeCell ref="A75:A81"/>
    <mergeCell ref="A82:A91"/>
    <mergeCell ref="A39:A43"/>
    <mergeCell ref="A44:A49"/>
    <mergeCell ref="A50:A55"/>
    <mergeCell ref="A56:A61"/>
    <mergeCell ref="A62:A68"/>
    <mergeCell ref="A69:A74"/>
    <mergeCell ref="L1:N1"/>
    <mergeCell ref="A6:A9"/>
    <mergeCell ref="A34:A38"/>
    <mergeCell ref="A2:A5"/>
    <mergeCell ref="C1:E1"/>
    <mergeCell ref="F1:H1"/>
    <mergeCell ref="I1:K1"/>
    <mergeCell ref="A10:A14"/>
    <mergeCell ref="A15:A18"/>
    <mergeCell ref="A19:A23"/>
    <mergeCell ref="A24:A28"/>
    <mergeCell ref="A29:A3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abundances</vt:lpstr>
      <vt:lpstr>13C isotopologues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Maus</dc:creator>
  <cp:lastModifiedBy>Blume, Martin</cp:lastModifiedBy>
  <dcterms:created xsi:type="dcterms:W3CDTF">2021-08-12T15:39:06Z</dcterms:created>
  <dcterms:modified xsi:type="dcterms:W3CDTF">2023-11-24T15:10:14Z</dcterms:modified>
</cp:coreProperties>
</file>