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drian\Desktop\eLife VOR\Dataset S2 - Primary data\Figure 3, Appendix 1 - Figure 1 and 2\"/>
    </mc:Choice>
  </mc:AlternateContent>
  <xr:revisionPtr revIDLastSave="0" documentId="13_ncr:1_{7F6D9871-AA87-4599-93F7-281B8E826370}" xr6:coauthVersionLast="36" xr6:coauthVersionMax="36" xr10:uidLastSave="{00000000-0000-0000-0000-000000000000}"/>
  <bookViews>
    <workbookView xWindow="0" yWindow="0" windowWidth="22260" windowHeight="12643" xr2:uid="{00000000-000D-0000-FFFF-FFFF00000000}"/>
  </bookViews>
  <sheets>
    <sheet name="Densitometric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25" i="1"/>
  <c r="N26" i="1"/>
  <c r="N27" i="1"/>
  <c r="N28" i="1"/>
  <c r="N29" i="1"/>
  <c r="N30" i="1"/>
  <c r="N31" i="1"/>
  <c r="N19" i="1"/>
  <c r="M20" i="1"/>
  <c r="M21" i="1"/>
  <c r="M22" i="1"/>
  <c r="M23" i="1"/>
  <c r="M24" i="1"/>
  <c r="M25" i="1"/>
  <c r="M26" i="1"/>
  <c r="M27" i="1"/>
  <c r="M28" i="1"/>
  <c r="M29" i="1"/>
  <c r="M30" i="1"/>
  <c r="M31" i="1"/>
  <c r="M19" i="1"/>
  <c r="E4" i="1"/>
  <c r="E3" i="1"/>
  <c r="W4" i="1"/>
  <c r="W5" i="1"/>
  <c r="W6" i="1"/>
  <c r="W7" i="1"/>
  <c r="W8" i="1"/>
  <c r="W9" i="1"/>
  <c r="W10" i="1"/>
  <c r="W11" i="1"/>
  <c r="W12" i="1"/>
  <c r="W3" i="1"/>
  <c r="U4" i="1"/>
  <c r="U5" i="1"/>
  <c r="U6" i="1"/>
  <c r="U7" i="1"/>
  <c r="U8" i="1"/>
  <c r="U9" i="1"/>
  <c r="U10" i="1"/>
  <c r="U11" i="1"/>
  <c r="U12" i="1"/>
  <c r="U3" i="1"/>
  <c r="E35" i="1" l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N36" i="1" l="1"/>
  <c r="N37" i="1"/>
  <c r="N38" i="1"/>
  <c r="N39" i="1"/>
  <c r="N40" i="1"/>
  <c r="N41" i="1"/>
  <c r="N42" i="1"/>
  <c r="N43" i="1"/>
  <c r="N44" i="1"/>
  <c r="N45" i="1"/>
  <c r="N46" i="1"/>
  <c r="N47" i="1"/>
  <c r="M36" i="1"/>
  <c r="M37" i="1"/>
  <c r="M38" i="1"/>
  <c r="M39" i="1"/>
  <c r="M40" i="1"/>
  <c r="M41" i="1"/>
  <c r="M42" i="1"/>
  <c r="M43" i="1"/>
  <c r="M44" i="1"/>
  <c r="M45" i="1"/>
  <c r="M46" i="1"/>
  <c r="M47" i="1"/>
  <c r="N35" i="1"/>
  <c r="M35" i="1"/>
  <c r="U20" i="1"/>
  <c r="U21" i="1"/>
  <c r="U22" i="1"/>
  <c r="U23" i="1"/>
  <c r="U24" i="1"/>
  <c r="U25" i="1"/>
  <c r="U26" i="1"/>
  <c r="U27" i="1"/>
  <c r="U28" i="1"/>
  <c r="U29" i="1"/>
  <c r="U30" i="1"/>
  <c r="U31" i="1"/>
  <c r="U19" i="1"/>
  <c r="V20" i="1"/>
  <c r="V21" i="1"/>
  <c r="V22" i="1"/>
  <c r="V23" i="1"/>
  <c r="V24" i="1"/>
  <c r="V25" i="1"/>
  <c r="V26" i="1"/>
  <c r="V27" i="1"/>
  <c r="V28" i="1"/>
  <c r="V29" i="1"/>
  <c r="V30" i="1"/>
  <c r="V31" i="1"/>
  <c r="V19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F20" i="1"/>
  <c r="F21" i="1"/>
  <c r="F22" i="1"/>
  <c r="F23" i="1"/>
  <c r="F24" i="1"/>
  <c r="F25" i="1"/>
  <c r="F26" i="1"/>
  <c r="F27" i="1"/>
  <c r="F28" i="1"/>
  <c r="F29" i="1"/>
  <c r="F30" i="1"/>
  <c r="F31" i="1"/>
  <c r="E20" i="1"/>
  <c r="E21" i="1"/>
  <c r="E22" i="1"/>
  <c r="E23" i="1"/>
  <c r="E24" i="1"/>
  <c r="E25" i="1"/>
  <c r="E26" i="1"/>
  <c r="E27" i="1"/>
  <c r="E28" i="1"/>
  <c r="E29" i="1"/>
  <c r="E30" i="1"/>
  <c r="E31" i="1"/>
  <c r="F19" i="1"/>
  <c r="E19" i="1"/>
  <c r="N4" i="1"/>
  <c r="N5" i="1"/>
  <c r="N6" i="1"/>
  <c r="N7" i="1"/>
  <c r="N8" i="1"/>
  <c r="N9" i="1"/>
  <c r="N10" i="1"/>
  <c r="N11" i="1"/>
  <c r="N12" i="1"/>
  <c r="N13" i="1"/>
  <c r="N14" i="1"/>
  <c r="N15" i="1"/>
  <c r="M4" i="1"/>
  <c r="M5" i="1"/>
  <c r="M6" i="1"/>
  <c r="M7" i="1"/>
  <c r="M8" i="1"/>
  <c r="M9" i="1"/>
  <c r="M10" i="1"/>
  <c r="M11" i="1"/>
  <c r="M12" i="1"/>
  <c r="M13" i="1"/>
  <c r="M14" i="1"/>
  <c r="M15" i="1"/>
  <c r="N3" i="1"/>
  <c r="M3" i="1"/>
  <c r="E5" i="1"/>
  <c r="E6" i="1"/>
  <c r="E7" i="1"/>
  <c r="E8" i="1"/>
  <c r="E9" i="1"/>
  <c r="E10" i="1"/>
  <c r="E11" i="1"/>
  <c r="E12" i="1"/>
  <c r="E13" i="1"/>
  <c r="E14" i="1"/>
  <c r="E15" i="1"/>
  <c r="F4" i="1"/>
  <c r="F5" i="1"/>
  <c r="F6" i="1"/>
  <c r="F7" i="1"/>
  <c r="F8" i="1"/>
  <c r="F9" i="1"/>
  <c r="F10" i="1"/>
  <c r="F11" i="1"/>
  <c r="F12" i="1"/>
  <c r="F13" i="1"/>
  <c r="F14" i="1"/>
  <c r="F15" i="1"/>
  <c r="F3" i="1"/>
  <c r="O15" i="1"/>
  <c r="G15" i="1"/>
  <c r="O14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O7" i="1"/>
  <c r="G7" i="1"/>
  <c r="O6" i="1"/>
  <c r="G6" i="1"/>
  <c r="O5" i="1"/>
  <c r="G5" i="1"/>
  <c r="O4" i="1"/>
  <c r="G4" i="1"/>
  <c r="O3" i="1"/>
  <c r="G3" i="1"/>
  <c r="W31" i="1"/>
  <c r="G31" i="1"/>
  <c r="W30" i="1"/>
  <c r="G30" i="1"/>
  <c r="W29" i="1"/>
  <c r="G29" i="1"/>
  <c r="W28" i="1"/>
  <c r="G28" i="1"/>
  <c r="W27" i="1"/>
  <c r="G27" i="1"/>
  <c r="W26" i="1"/>
  <c r="G26" i="1"/>
  <c r="W25" i="1"/>
  <c r="G25" i="1"/>
  <c r="W24" i="1"/>
  <c r="G24" i="1"/>
  <c r="W23" i="1"/>
  <c r="G23" i="1"/>
  <c r="W22" i="1"/>
  <c r="G22" i="1"/>
  <c r="W21" i="1"/>
  <c r="G21" i="1"/>
  <c r="W20" i="1"/>
  <c r="G20" i="1"/>
  <c r="W19" i="1"/>
  <c r="G19" i="1"/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</calcChain>
</file>

<file path=xl/sharedStrings.xml><?xml version="1.0" encoding="utf-8"?>
<sst xmlns="http://schemas.openxmlformats.org/spreadsheetml/2006/main" count="84" uniqueCount="32">
  <si>
    <t>[min]</t>
  </si>
  <si>
    <t>% Ub</t>
  </si>
  <si>
    <t>% LysS</t>
  </si>
  <si>
    <t>% MBP</t>
  </si>
  <si>
    <t>% GST</t>
  </si>
  <si>
    <t>Ub-Strep</t>
  </si>
  <si>
    <t>Peptide</t>
  </si>
  <si>
    <t>n.d.</t>
  </si>
  <si>
    <t xml:space="preserve">3A </t>
  </si>
  <si>
    <t>MBP</t>
  </si>
  <si>
    <t>LysS</t>
  </si>
  <si>
    <t>LysS-MBP</t>
  </si>
  <si>
    <t>% LysS-MBP</t>
  </si>
  <si>
    <t>3B</t>
  </si>
  <si>
    <t>3C</t>
  </si>
  <si>
    <t>3D</t>
  </si>
  <si>
    <t>3E</t>
  </si>
  <si>
    <t>3F</t>
  </si>
  <si>
    <t>GST</t>
  </si>
  <si>
    <t>GST-MBP</t>
  </si>
  <si>
    <t>% GST-MBP</t>
  </si>
  <si>
    <t>Ub-Peptide</t>
  </si>
  <si>
    <t>% Ub-Strep</t>
  </si>
  <si>
    <t>% Peptide</t>
  </si>
  <si>
    <t>% Ub-Peptide</t>
  </si>
  <si>
    <t>n.d</t>
  </si>
  <si>
    <t>Ub</t>
  </si>
  <si>
    <t>LysS-Ub</t>
  </si>
  <si>
    <t>% LysS-Ub</t>
  </si>
  <si>
    <t>Pro-Ub</t>
  </si>
  <si>
    <t>Appendix 1 - Figure 2A</t>
  </si>
  <si>
    <t>Appendix 1 - Figure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</si>
</sst>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0" fontId="0" fillId="0" borderId="0" xfId="0" applyFont="1"/>
    <xf numFmtId="1" fontId="0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2"/>
  <sheetViews>
    <sheetView tabSelected="1" workbookViewId="0">
      <selection activeCell="V38" sqref="V38"/>
    </sheetView>
  </sheetViews>
  <sheetFormatPr defaultRowHeight="14.6" x14ac:dyDescent="0.4"/>
  <sheetData>
    <row r="1" spans="1:31" x14ac:dyDescent="0.4">
      <c r="A1" s="1" t="s">
        <v>8</v>
      </c>
      <c r="I1" s="1" t="s">
        <v>13</v>
      </c>
      <c r="Q1" s="1" t="s">
        <v>14</v>
      </c>
      <c r="Y1" s="1"/>
    </row>
    <row r="2" spans="1:31" x14ac:dyDescent="0.4">
      <c r="A2" t="s">
        <v>0</v>
      </c>
      <c r="B2" t="s">
        <v>9</v>
      </c>
      <c r="C2" t="s">
        <v>10</v>
      </c>
      <c r="D2" t="s">
        <v>11</v>
      </c>
      <c r="E2" t="s">
        <v>3</v>
      </c>
      <c r="F2" t="s">
        <v>2</v>
      </c>
      <c r="G2" t="s">
        <v>12</v>
      </c>
      <c r="I2" t="s">
        <v>0</v>
      </c>
      <c r="J2" t="s">
        <v>9</v>
      </c>
      <c r="K2" t="s">
        <v>18</v>
      </c>
      <c r="L2" t="s">
        <v>19</v>
      </c>
      <c r="M2" t="s">
        <v>3</v>
      </c>
      <c r="N2" t="s">
        <v>4</v>
      </c>
      <c r="O2" t="s">
        <v>20</v>
      </c>
      <c r="Q2" t="s">
        <v>0</v>
      </c>
      <c r="R2" t="s">
        <v>5</v>
      </c>
      <c r="S2" t="s">
        <v>6</v>
      </c>
      <c r="T2" t="s">
        <v>21</v>
      </c>
      <c r="U2" t="s">
        <v>22</v>
      </c>
      <c r="V2" t="s">
        <v>23</v>
      </c>
      <c r="W2" t="s">
        <v>24</v>
      </c>
    </row>
    <row r="3" spans="1:31" x14ac:dyDescent="0.4">
      <c r="A3">
        <v>0</v>
      </c>
      <c r="B3">
        <v>1450</v>
      </c>
      <c r="C3" s="2">
        <v>2540</v>
      </c>
      <c r="D3" s="2">
        <v>0</v>
      </c>
      <c r="E3" s="2">
        <f>100*(B3/$B$3)</f>
        <v>100</v>
      </c>
      <c r="F3" s="2">
        <f>100*(C3/$C$3)</f>
        <v>100</v>
      </c>
      <c r="G3" s="2">
        <f>100*D3/(B3+C3+D3)</f>
        <v>0</v>
      </c>
      <c r="I3">
        <v>0</v>
      </c>
      <c r="J3">
        <v>1300</v>
      </c>
      <c r="K3" s="2">
        <v>1490</v>
      </c>
      <c r="L3" s="2">
        <v>0</v>
      </c>
      <c r="M3" s="2">
        <f>100*(J3/$J$3)</f>
        <v>100</v>
      </c>
      <c r="N3" s="2">
        <f>100*(K3/$K$3)</f>
        <v>100</v>
      </c>
      <c r="O3" s="2">
        <f>100*L3/(J3+K3+L3)</f>
        <v>0</v>
      </c>
      <c r="Q3">
        <v>0</v>
      </c>
      <c r="R3" s="2">
        <v>1608</v>
      </c>
      <c r="S3" s="2" t="s">
        <v>7</v>
      </c>
      <c r="T3" s="2">
        <v>0</v>
      </c>
      <c r="U3" s="2">
        <f>100*R3/$R$3</f>
        <v>100</v>
      </c>
      <c r="V3" s="2" t="s">
        <v>25</v>
      </c>
      <c r="W3" s="2">
        <f>100*T3/(R3+T3)</f>
        <v>0</v>
      </c>
      <c r="AA3" s="2"/>
      <c r="AB3" s="2"/>
      <c r="AC3" s="2"/>
      <c r="AD3" s="2"/>
      <c r="AE3" s="2"/>
    </row>
    <row r="4" spans="1:31" x14ac:dyDescent="0.4">
      <c r="A4">
        <v>3.75</v>
      </c>
      <c r="B4">
        <v>969</v>
      </c>
      <c r="C4" s="2">
        <v>1690</v>
      </c>
      <c r="D4" s="2">
        <v>1320</v>
      </c>
      <c r="E4" s="2">
        <f>100*(B4/$B$3)</f>
        <v>66.827586206896555</v>
      </c>
      <c r="F4" s="2">
        <f t="shared" ref="F4:F15" si="0">100*(C4/$C$3)</f>
        <v>66.535433070866148</v>
      </c>
      <c r="G4" s="2">
        <f t="shared" ref="G4:G15" si="1">100*D4/(B4+C4+D4)</f>
        <v>33.174164362905252</v>
      </c>
      <c r="I4">
        <v>3.75</v>
      </c>
      <c r="J4">
        <v>768</v>
      </c>
      <c r="K4" s="2">
        <v>907</v>
      </c>
      <c r="L4" s="2">
        <v>959</v>
      </c>
      <c r="M4" s="2">
        <f t="shared" ref="M4:M15" si="2">100*(J4/$J$3)</f>
        <v>59.07692307692308</v>
      </c>
      <c r="N4" s="2">
        <f t="shared" ref="N4:N15" si="3">100*(K4/$K$3)</f>
        <v>60.872483221476514</v>
      </c>
      <c r="O4" s="2">
        <f t="shared" ref="O4:O15" si="4">100*L4/(J4+K4+L4)</f>
        <v>36.408504176157933</v>
      </c>
      <c r="Q4">
        <v>3.75</v>
      </c>
      <c r="R4" s="2">
        <v>1178</v>
      </c>
      <c r="S4" s="2" t="s">
        <v>7</v>
      </c>
      <c r="T4" s="2">
        <v>695</v>
      </c>
      <c r="U4" s="2">
        <f t="shared" ref="U4:U12" si="5">100*R4/$R$3</f>
        <v>73.258706467661696</v>
      </c>
      <c r="V4" s="2" t="s">
        <v>7</v>
      </c>
      <c r="W4" s="2">
        <f t="shared" ref="W4:W12" si="6">100*T4/(R4+T4)</f>
        <v>37.106246663107314</v>
      </c>
      <c r="AA4" s="2"/>
      <c r="AB4" s="2"/>
      <c r="AC4" s="2"/>
      <c r="AD4" s="2"/>
      <c r="AE4" s="2"/>
    </row>
    <row r="5" spans="1:31" x14ac:dyDescent="0.4">
      <c r="A5">
        <v>7.5</v>
      </c>
      <c r="B5">
        <v>768</v>
      </c>
      <c r="C5" s="2">
        <v>1330</v>
      </c>
      <c r="D5" s="2">
        <v>1740</v>
      </c>
      <c r="E5" s="2">
        <f t="shared" ref="E5:E15" si="7">100*(B5/$B$3)</f>
        <v>52.96551724137931</v>
      </c>
      <c r="F5" s="2">
        <f t="shared" si="0"/>
        <v>52.362204724409445</v>
      </c>
      <c r="G5" s="2">
        <f t="shared" si="1"/>
        <v>45.336112558624286</v>
      </c>
      <c r="I5">
        <v>7.5</v>
      </c>
      <c r="J5">
        <v>624</v>
      </c>
      <c r="K5" s="2">
        <v>751</v>
      </c>
      <c r="L5" s="2">
        <v>1360</v>
      </c>
      <c r="M5" s="2">
        <f t="shared" si="2"/>
        <v>48</v>
      </c>
      <c r="N5" s="2">
        <f t="shared" si="3"/>
        <v>50.402684563758392</v>
      </c>
      <c r="O5" s="2">
        <f t="shared" si="4"/>
        <v>49.725776965265084</v>
      </c>
      <c r="Q5">
        <v>7.5</v>
      </c>
      <c r="R5" s="2">
        <v>842</v>
      </c>
      <c r="S5" s="2" t="s">
        <v>7</v>
      </c>
      <c r="T5" s="2">
        <v>1038</v>
      </c>
      <c r="U5" s="2">
        <f t="shared" si="5"/>
        <v>52.363184079601993</v>
      </c>
      <c r="V5" s="2" t="s">
        <v>7</v>
      </c>
      <c r="W5" s="2">
        <f t="shared" si="6"/>
        <v>55.212765957446805</v>
      </c>
      <c r="AA5" s="2"/>
      <c r="AB5" s="2"/>
      <c r="AC5" s="2"/>
      <c r="AD5" s="2"/>
      <c r="AE5" s="2"/>
    </row>
    <row r="6" spans="1:31" x14ac:dyDescent="0.4">
      <c r="A6" s="4">
        <v>15</v>
      </c>
      <c r="B6" s="4">
        <v>551</v>
      </c>
      <c r="C6" s="5">
        <v>944</v>
      </c>
      <c r="D6" s="5">
        <v>2380</v>
      </c>
      <c r="E6" s="5">
        <f t="shared" si="7"/>
        <v>38</v>
      </c>
      <c r="F6" s="5">
        <f t="shared" si="0"/>
        <v>37.165354330708659</v>
      </c>
      <c r="G6" s="5">
        <f t="shared" si="1"/>
        <v>61.41935483870968</v>
      </c>
      <c r="H6" s="4"/>
      <c r="I6" s="4">
        <v>15</v>
      </c>
      <c r="J6" s="4">
        <v>381</v>
      </c>
      <c r="K6" s="5">
        <v>466</v>
      </c>
      <c r="L6" s="5">
        <v>1640</v>
      </c>
      <c r="M6" s="5">
        <f t="shared" si="2"/>
        <v>29.307692307692307</v>
      </c>
      <c r="N6" s="5">
        <f t="shared" si="3"/>
        <v>31.275167785234899</v>
      </c>
      <c r="O6" s="5">
        <f t="shared" si="4"/>
        <v>65.942903096099712</v>
      </c>
      <c r="P6" s="4"/>
      <c r="Q6" s="4">
        <v>15</v>
      </c>
      <c r="R6" s="5">
        <v>360</v>
      </c>
      <c r="S6" s="5" t="s">
        <v>7</v>
      </c>
      <c r="T6" s="5">
        <v>1398</v>
      </c>
      <c r="U6" s="5">
        <f t="shared" si="5"/>
        <v>22.388059701492537</v>
      </c>
      <c r="V6" s="5" t="s">
        <v>7</v>
      </c>
      <c r="W6" s="5">
        <f t="shared" si="6"/>
        <v>79.522184300341294</v>
      </c>
      <c r="X6" s="4"/>
      <c r="AA6" s="2"/>
      <c r="AB6" s="2"/>
      <c r="AC6" s="2"/>
      <c r="AD6" s="2"/>
      <c r="AE6" s="2"/>
    </row>
    <row r="7" spans="1:31" x14ac:dyDescent="0.4">
      <c r="A7" s="4">
        <v>30</v>
      </c>
      <c r="B7" s="4">
        <v>284</v>
      </c>
      <c r="C7" s="5">
        <v>532</v>
      </c>
      <c r="D7" s="5">
        <v>2920</v>
      </c>
      <c r="E7" s="5">
        <f t="shared" si="7"/>
        <v>19.586206896551726</v>
      </c>
      <c r="F7" s="5">
        <f t="shared" si="0"/>
        <v>20.944881889763781</v>
      </c>
      <c r="G7" s="5">
        <f t="shared" si="1"/>
        <v>78.158458244111344</v>
      </c>
      <c r="H7" s="4"/>
      <c r="I7" s="4">
        <v>30</v>
      </c>
      <c r="J7" s="4">
        <v>192</v>
      </c>
      <c r="K7" s="5">
        <v>247</v>
      </c>
      <c r="L7" s="5">
        <v>2000</v>
      </c>
      <c r="M7" s="5">
        <f t="shared" si="2"/>
        <v>14.76923076923077</v>
      </c>
      <c r="N7" s="5">
        <f t="shared" si="3"/>
        <v>16.577181208053691</v>
      </c>
      <c r="O7" s="5">
        <f t="shared" si="4"/>
        <v>82.00082000820008</v>
      </c>
      <c r="P7" s="4"/>
      <c r="Q7" s="4">
        <v>30</v>
      </c>
      <c r="R7" s="5">
        <v>62.3</v>
      </c>
      <c r="S7" s="5" t="s">
        <v>7</v>
      </c>
      <c r="T7" s="5">
        <v>1588</v>
      </c>
      <c r="U7" s="5">
        <f t="shared" si="5"/>
        <v>3.8743781094527363</v>
      </c>
      <c r="V7" s="5" t="s">
        <v>7</v>
      </c>
      <c r="W7" s="5">
        <f t="shared" si="6"/>
        <v>96.224928800824088</v>
      </c>
      <c r="X7" s="4"/>
      <c r="Y7" s="1"/>
      <c r="Z7" s="1"/>
      <c r="AA7" s="3"/>
      <c r="AB7" s="3"/>
      <c r="AC7" s="3"/>
      <c r="AD7" s="3"/>
      <c r="AE7" s="3"/>
    </row>
    <row r="8" spans="1:31" x14ac:dyDescent="0.4">
      <c r="A8" s="4">
        <v>60</v>
      </c>
      <c r="B8" s="4">
        <v>129</v>
      </c>
      <c r="C8" s="5">
        <v>221</v>
      </c>
      <c r="D8" s="5">
        <v>2940</v>
      </c>
      <c r="E8" s="5">
        <f t="shared" si="7"/>
        <v>8.8965517241379306</v>
      </c>
      <c r="F8" s="5">
        <f t="shared" si="0"/>
        <v>8.7007874015748019</v>
      </c>
      <c r="G8" s="5">
        <f t="shared" si="1"/>
        <v>89.361702127659569</v>
      </c>
      <c r="H8" s="4"/>
      <c r="I8" s="4">
        <v>60</v>
      </c>
      <c r="J8" s="4">
        <v>77.400000000000006</v>
      </c>
      <c r="K8" s="5">
        <v>111</v>
      </c>
      <c r="L8" s="5">
        <v>2050</v>
      </c>
      <c r="M8" s="5">
        <f t="shared" si="2"/>
        <v>5.953846153846154</v>
      </c>
      <c r="N8" s="5">
        <f t="shared" si="3"/>
        <v>7.4496644295302019</v>
      </c>
      <c r="O8" s="5">
        <f t="shared" si="4"/>
        <v>91.583273766976404</v>
      </c>
      <c r="P8" s="4"/>
      <c r="Q8" s="4">
        <v>60</v>
      </c>
      <c r="R8" s="5">
        <v>7.4399999999999995</v>
      </c>
      <c r="S8" s="5" t="s">
        <v>7</v>
      </c>
      <c r="T8" s="5">
        <v>1768</v>
      </c>
      <c r="U8" s="5">
        <f t="shared" si="5"/>
        <v>0.46268656716417911</v>
      </c>
      <c r="V8" s="5" t="s">
        <v>7</v>
      </c>
      <c r="W8" s="5">
        <f t="shared" si="6"/>
        <v>99.580948947866446</v>
      </c>
      <c r="X8" s="4"/>
      <c r="AA8" s="2"/>
      <c r="AB8" s="2"/>
      <c r="AC8" s="2"/>
      <c r="AD8" s="2"/>
      <c r="AE8" s="2"/>
    </row>
    <row r="9" spans="1:31" x14ac:dyDescent="0.4">
      <c r="A9" s="4">
        <v>120</v>
      </c>
      <c r="B9" s="4">
        <v>73.7</v>
      </c>
      <c r="C9" s="5">
        <v>136</v>
      </c>
      <c r="D9" s="5">
        <v>3400</v>
      </c>
      <c r="E9" s="5">
        <f t="shared" si="7"/>
        <v>5.0827586206896553</v>
      </c>
      <c r="F9" s="5">
        <f t="shared" si="0"/>
        <v>5.3543307086614176</v>
      </c>
      <c r="G9" s="5">
        <f t="shared" si="1"/>
        <v>94.190652962850109</v>
      </c>
      <c r="H9" s="4"/>
      <c r="I9" s="4">
        <v>120</v>
      </c>
      <c r="J9" s="4">
        <v>36.5</v>
      </c>
      <c r="K9" s="5">
        <v>77</v>
      </c>
      <c r="L9" s="5">
        <v>2190</v>
      </c>
      <c r="M9" s="5">
        <f t="shared" si="2"/>
        <v>2.8076923076923075</v>
      </c>
      <c r="N9" s="5">
        <f t="shared" si="3"/>
        <v>5.1677852348993287</v>
      </c>
      <c r="O9" s="5">
        <f t="shared" si="4"/>
        <v>95.072715433036677</v>
      </c>
      <c r="P9" s="4"/>
      <c r="Q9" s="4">
        <v>120</v>
      </c>
      <c r="R9" s="5">
        <v>0</v>
      </c>
      <c r="S9" s="5" t="s">
        <v>7</v>
      </c>
      <c r="T9" s="5">
        <v>1648</v>
      </c>
      <c r="U9" s="5">
        <f t="shared" si="5"/>
        <v>0</v>
      </c>
      <c r="V9" s="5" t="s">
        <v>7</v>
      </c>
      <c r="W9" s="5">
        <f t="shared" si="6"/>
        <v>100</v>
      </c>
      <c r="X9" s="4"/>
      <c r="AA9" s="2"/>
      <c r="AB9" s="2"/>
      <c r="AC9" s="2"/>
      <c r="AD9" s="2"/>
      <c r="AE9" s="2"/>
    </row>
    <row r="10" spans="1:31" x14ac:dyDescent="0.4">
      <c r="A10" s="4">
        <v>240</v>
      </c>
      <c r="B10" s="4">
        <v>52.8</v>
      </c>
      <c r="C10" s="5">
        <v>71.2</v>
      </c>
      <c r="D10" s="5">
        <v>3580</v>
      </c>
      <c r="E10" s="5">
        <f t="shared" si="7"/>
        <v>3.6413793103448269</v>
      </c>
      <c r="F10" s="5">
        <f t="shared" si="0"/>
        <v>2.8031496062992129</v>
      </c>
      <c r="G10" s="5">
        <f t="shared" si="1"/>
        <v>96.652267818574515</v>
      </c>
      <c r="H10" s="4"/>
      <c r="I10" s="4">
        <v>240</v>
      </c>
      <c r="J10" s="4">
        <v>24.6</v>
      </c>
      <c r="K10" s="5">
        <v>70</v>
      </c>
      <c r="L10" s="5">
        <v>2240</v>
      </c>
      <c r="M10" s="5">
        <f t="shared" si="2"/>
        <v>1.8923076923076925</v>
      </c>
      <c r="N10" s="5">
        <f t="shared" si="3"/>
        <v>4.6979865771812079</v>
      </c>
      <c r="O10" s="5">
        <f t="shared" si="4"/>
        <v>95.947913989548539</v>
      </c>
      <c r="P10" s="4"/>
      <c r="Q10" s="4">
        <v>240</v>
      </c>
      <c r="R10" s="5">
        <v>0</v>
      </c>
      <c r="S10" s="5" t="s">
        <v>7</v>
      </c>
      <c r="T10" s="5">
        <v>1718</v>
      </c>
      <c r="U10" s="5">
        <f t="shared" si="5"/>
        <v>0</v>
      </c>
      <c r="V10" s="5" t="s">
        <v>7</v>
      </c>
      <c r="W10" s="5">
        <f t="shared" si="6"/>
        <v>100</v>
      </c>
      <c r="X10" s="4"/>
      <c r="AA10" s="2"/>
      <c r="AB10" s="2"/>
      <c r="AC10" s="2"/>
      <c r="AD10" s="2"/>
      <c r="AE10" s="2"/>
    </row>
    <row r="11" spans="1:31" x14ac:dyDescent="0.4">
      <c r="A11" s="4">
        <v>480</v>
      </c>
      <c r="B11" s="4">
        <v>39.5</v>
      </c>
      <c r="C11" s="5">
        <v>45.8</v>
      </c>
      <c r="D11" s="5">
        <v>3700</v>
      </c>
      <c r="E11" s="5">
        <f t="shared" si="7"/>
        <v>2.7241379310344831</v>
      </c>
      <c r="F11" s="5">
        <f t="shared" si="0"/>
        <v>1.8031496062992127</v>
      </c>
      <c r="G11" s="5">
        <f t="shared" si="1"/>
        <v>97.746545848413589</v>
      </c>
      <c r="H11" s="4"/>
      <c r="I11" s="4">
        <v>480</v>
      </c>
      <c r="J11" s="4">
        <v>17.399999999999999</v>
      </c>
      <c r="K11" s="5">
        <v>50</v>
      </c>
      <c r="L11" s="5">
        <v>2240</v>
      </c>
      <c r="M11" s="5">
        <f t="shared" si="2"/>
        <v>1.3384615384615384</v>
      </c>
      <c r="N11" s="5">
        <f t="shared" si="3"/>
        <v>3.3557046979865772</v>
      </c>
      <c r="O11" s="5">
        <f t="shared" si="4"/>
        <v>97.078963335355809</v>
      </c>
      <c r="P11" s="4"/>
      <c r="Q11" s="4">
        <v>480</v>
      </c>
      <c r="R11" s="5">
        <v>0</v>
      </c>
      <c r="S11" s="5" t="s">
        <v>7</v>
      </c>
      <c r="T11" s="5">
        <v>1788</v>
      </c>
      <c r="U11" s="5">
        <f t="shared" si="5"/>
        <v>0</v>
      </c>
      <c r="V11" s="5" t="s">
        <v>7</v>
      </c>
      <c r="W11" s="5">
        <f t="shared" si="6"/>
        <v>100</v>
      </c>
      <c r="X11" s="4"/>
      <c r="AA11" s="2"/>
      <c r="AB11" s="2"/>
      <c r="AC11" s="2"/>
      <c r="AD11" s="2"/>
      <c r="AE11" s="2"/>
    </row>
    <row r="12" spans="1:31" x14ac:dyDescent="0.4">
      <c r="A12" s="4">
        <v>960</v>
      </c>
      <c r="B12" s="4">
        <v>30.4</v>
      </c>
      <c r="C12" s="5">
        <v>22.7</v>
      </c>
      <c r="D12" s="5">
        <v>3650</v>
      </c>
      <c r="E12" s="5">
        <f t="shared" si="7"/>
        <v>2.0965517241379308</v>
      </c>
      <c r="F12" s="5">
        <f t="shared" si="0"/>
        <v>0.89370078740157477</v>
      </c>
      <c r="G12" s="5">
        <f t="shared" si="1"/>
        <v>98.566066268801819</v>
      </c>
      <c r="H12" s="4"/>
      <c r="I12" s="4">
        <v>960</v>
      </c>
      <c r="J12" s="4">
        <v>15.6</v>
      </c>
      <c r="K12" s="5">
        <v>62</v>
      </c>
      <c r="L12" s="5">
        <v>2380</v>
      </c>
      <c r="M12" s="5">
        <f t="shared" si="2"/>
        <v>1.2</v>
      </c>
      <c r="N12" s="5">
        <f t="shared" si="3"/>
        <v>4.1610738255033555</v>
      </c>
      <c r="O12" s="5">
        <f t="shared" si="4"/>
        <v>96.842447916666671</v>
      </c>
      <c r="P12" s="4"/>
      <c r="Q12" s="4">
        <v>960</v>
      </c>
      <c r="R12" s="5">
        <v>0</v>
      </c>
      <c r="S12" s="5" t="s">
        <v>7</v>
      </c>
      <c r="T12" s="5">
        <v>1838</v>
      </c>
      <c r="U12" s="5">
        <f t="shared" si="5"/>
        <v>0</v>
      </c>
      <c r="V12" s="5" t="s">
        <v>7</v>
      </c>
      <c r="W12" s="5">
        <f t="shared" si="6"/>
        <v>100</v>
      </c>
      <c r="X12" s="4"/>
      <c r="AA12" s="2"/>
      <c r="AB12" s="2"/>
      <c r="AC12" s="2"/>
      <c r="AD12" s="2"/>
      <c r="AE12" s="2"/>
    </row>
    <row r="13" spans="1:31" x14ac:dyDescent="0.4">
      <c r="A13" s="4">
        <v>1440</v>
      </c>
      <c r="B13" s="4">
        <v>33.1</v>
      </c>
      <c r="C13" s="5">
        <v>23.7</v>
      </c>
      <c r="D13" s="5">
        <v>3700</v>
      </c>
      <c r="E13" s="5">
        <f t="shared" si="7"/>
        <v>2.2827586206896551</v>
      </c>
      <c r="F13" s="5">
        <f t="shared" si="0"/>
        <v>0.93307086614173218</v>
      </c>
      <c r="G13" s="5">
        <f t="shared" si="1"/>
        <v>98.488074957410561</v>
      </c>
      <c r="H13" s="4"/>
      <c r="I13" s="4">
        <v>1440</v>
      </c>
      <c r="J13" s="4">
        <v>13.7</v>
      </c>
      <c r="K13" s="5">
        <v>51</v>
      </c>
      <c r="L13" s="5">
        <v>2160</v>
      </c>
      <c r="M13" s="5">
        <f t="shared" si="2"/>
        <v>1.0538461538461539</v>
      </c>
      <c r="N13" s="5">
        <f t="shared" si="3"/>
        <v>3.4228187919463089</v>
      </c>
      <c r="O13" s="5">
        <f t="shared" si="4"/>
        <v>97.091742706881831</v>
      </c>
      <c r="P13" s="4"/>
      <c r="Q13" s="4">
        <v>1440</v>
      </c>
      <c r="R13" s="4"/>
      <c r="S13" s="4"/>
      <c r="T13" s="4"/>
      <c r="U13" s="4"/>
      <c r="V13" s="4"/>
      <c r="W13" s="4"/>
      <c r="X13" s="4"/>
      <c r="AA13" s="2"/>
      <c r="AB13" s="2"/>
      <c r="AC13" s="2"/>
      <c r="AD13" s="2"/>
      <c r="AE13" s="2"/>
    </row>
    <row r="14" spans="1:31" x14ac:dyDescent="0.4">
      <c r="A14" s="4">
        <v>1920</v>
      </c>
      <c r="B14" s="4">
        <v>34.700000000000003</v>
      </c>
      <c r="C14" s="5">
        <v>30.2</v>
      </c>
      <c r="D14" s="5">
        <v>3800</v>
      </c>
      <c r="E14" s="5">
        <f t="shared" si="7"/>
        <v>2.3931034482758622</v>
      </c>
      <c r="F14" s="5">
        <f t="shared" si="0"/>
        <v>1.1889763779527558</v>
      </c>
      <c r="G14" s="5">
        <f t="shared" si="1"/>
        <v>98.320784496364709</v>
      </c>
      <c r="H14" s="4"/>
      <c r="I14" s="4">
        <v>1920</v>
      </c>
      <c r="J14" s="4">
        <v>16.100000000000001</v>
      </c>
      <c r="K14" s="5">
        <v>55</v>
      </c>
      <c r="L14" s="5">
        <v>2160</v>
      </c>
      <c r="M14" s="5">
        <f t="shared" si="2"/>
        <v>1.2384615384615387</v>
      </c>
      <c r="N14" s="5">
        <f t="shared" si="3"/>
        <v>3.6912751677852351</v>
      </c>
      <c r="O14" s="5">
        <f t="shared" si="4"/>
        <v>96.813231141589355</v>
      </c>
      <c r="P14" s="4"/>
      <c r="Q14" s="4">
        <v>1920</v>
      </c>
      <c r="R14" s="4"/>
      <c r="S14" s="4"/>
      <c r="T14" s="4"/>
      <c r="U14" s="4"/>
      <c r="V14" s="4"/>
      <c r="W14" s="4"/>
      <c r="X14" s="4"/>
      <c r="AA14" s="2"/>
      <c r="AB14" s="2"/>
      <c r="AC14" s="2"/>
      <c r="AD14" s="2"/>
      <c r="AE14" s="2"/>
    </row>
    <row r="15" spans="1:31" x14ac:dyDescent="0.4">
      <c r="A15" s="4">
        <v>2400</v>
      </c>
      <c r="B15" s="4">
        <v>30.7</v>
      </c>
      <c r="C15" s="5">
        <v>26.3</v>
      </c>
      <c r="D15" s="5">
        <v>3780</v>
      </c>
      <c r="E15" s="5">
        <f t="shared" si="7"/>
        <v>2.1172413793103448</v>
      </c>
      <c r="F15" s="5">
        <f t="shared" si="0"/>
        <v>1.0354330708661419</v>
      </c>
      <c r="G15" s="5">
        <f t="shared" si="1"/>
        <v>98.514464425332292</v>
      </c>
      <c r="H15" s="4"/>
      <c r="I15" s="4">
        <v>2400</v>
      </c>
      <c r="J15" s="4">
        <v>21.2</v>
      </c>
      <c r="K15" s="5">
        <v>59</v>
      </c>
      <c r="L15" s="5">
        <v>2250</v>
      </c>
      <c r="M15" s="5">
        <f t="shared" si="2"/>
        <v>1.6307692307692307</v>
      </c>
      <c r="N15" s="5">
        <f t="shared" si="3"/>
        <v>3.9597315436241614</v>
      </c>
      <c r="O15" s="5">
        <f t="shared" si="4"/>
        <v>96.55823534460562</v>
      </c>
      <c r="P15" s="4"/>
      <c r="Q15" s="4">
        <v>2400</v>
      </c>
      <c r="R15" s="4"/>
      <c r="S15" s="4"/>
      <c r="T15" s="4"/>
      <c r="U15" s="4"/>
      <c r="V15" s="4"/>
      <c r="W15" s="4"/>
      <c r="X15" s="4"/>
      <c r="AA15" s="2"/>
      <c r="AB15" s="2"/>
      <c r="AC15" s="2"/>
      <c r="AD15" s="2"/>
      <c r="AE15" s="2"/>
    </row>
    <row r="16" spans="1:3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4">
      <c r="A17" s="1" t="s">
        <v>15</v>
      </c>
      <c r="B17" s="1"/>
      <c r="I17" s="1" t="s">
        <v>16</v>
      </c>
      <c r="Q17" s="1" t="s">
        <v>17</v>
      </c>
    </row>
    <row r="18" spans="1:24" x14ac:dyDescent="0.4">
      <c r="A18" t="s">
        <v>0</v>
      </c>
      <c r="B18" t="s">
        <v>9</v>
      </c>
      <c r="C18" t="s">
        <v>10</v>
      </c>
      <c r="D18" t="s">
        <v>11</v>
      </c>
      <c r="E18" t="s">
        <v>3</v>
      </c>
      <c r="F18" t="s">
        <v>2</v>
      </c>
      <c r="G18" t="s">
        <v>12</v>
      </c>
      <c r="I18" t="s">
        <v>0</v>
      </c>
      <c r="J18" t="s">
        <v>9</v>
      </c>
      <c r="K18" t="s">
        <v>10</v>
      </c>
      <c r="L18" t="s">
        <v>11</v>
      </c>
      <c r="M18" t="s">
        <v>3</v>
      </c>
      <c r="N18" t="s">
        <v>2</v>
      </c>
      <c r="O18" t="s">
        <v>12</v>
      </c>
      <c r="Q18" t="s">
        <v>0</v>
      </c>
      <c r="R18" t="s">
        <v>9</v>
      </c>
      <c r="S18" t="s">
        <v>10</v>
      </c>
      <c r="T18" t="s">
        <v>11</v>
      </c>
      <c r="U18" t="s">
        <v>3</v>
      </c>
      <c r="V18" t="s">
        <v>2</v>
      </c>
      <c r="W18" t="s">
        <v>12</v>
      </c>
    </row>
    <row r="19" spans="1:24" x14ac:dyDescent="0.4">
      <c r="A19">
        <v>0</v>
      </c>
      <c r="B19">
        <v>1530</v>
      </c>
      <c r="C19" s="2">
        <v>2830</v>
      </c>
      <c r="D19" s="2">
        <v>0</v>
      </c>
      <c r="E19" s="2">
        <f t="shared" ref="E19:E31" si="8">100*(B19/$B$19)</f>
        <v>100</v>
      </c>
      <c r="F19" s="2">
        <f t="shared" ref="F19:F31" si="9">100*(C19/$C$19)</f>
        <v>100</v>
      </c>
      <c r="G19" s="2">
        <f>100*D19/(B19+C19+D19)</f>
        <v>0</v>
      </c>
      <c r="I19">
        <v>0</v>
      </c>
      <c r="J19">
        <v>1060</v>
      </c>
      <c r="K19" s="2">
        <v>1860</v>
      </c>
      <c r="L19" s="2">
        <v>0</v>
      </c>
      <c r="M19" s="2">
        <f>100*(J19/$J$19)</f>
        <v>100</v>
      </c>
      <c r="N19" s="2">
        <f>100*(K19/$K$20)</f>
        <v>99.465240641711233</v>
      </c>
      <c r="O19" s="2">
        <f>100*L19/(J19+K19+L19)</f>
        <v>0</v>
      </c>
      <c r="Q19">
        <v>0</v>
      </c>
      <c r="R19">
        <v>606</v>
      </c>
      <c r="S19" s="2">
        <v>2380</v>
      </c>
      <c r="T19" s="2">
        <v>0</v>
      </c>
      <c r="U19" s="6">
        <f t="shared" ref="U19:U31" si="10">100*(R19/$R$21)</f>
        <v>62.47422680412371</v>
      </c>
      <c r="V19" s="2">
        <f t="shared" ref="V19:V31" si="11">100*(S19/$S$19)</f>
        <v>100</v>
      </c>
      <c r="W19" s="2">
        <f t="shared" ref="W19:W31" si="12">100*T19/(R19+S19+T19)</f>
        <v>0</v>
      </c>
    </row>
    <row r="20" spans="1:24" x14ac:dyDescent="0.4">
      <c r="A20">
        <v>3.75</v>
      </c>
      <c r="B20">
        <v>1260</v>
      </c>
      <c r="C20" s="2">
        <v>2230</v>
      </c>
      <c r="D20" s="2">
        <v>1120</v>
      </c>
      <c r="E20" s="2">
        <f t="shared" si="8"/>
        <v>82.35294117647058</v>
      </c>
      <c r="F20" s="2">
        <f t="shared" si="9"/>
        <v>78.798586572438168</v>
      </c>
      <c r="G20" s="2">
        <f t="shared" ref="G20:G31" si="13">100*D20/(B20+C20+D20)</f>
        <v>24.295010845986983</v>
      </c>
      <c r="I20">
        <v>3.75</v>
      </c>
      <c r="J20">
        <v>1060</v>
      </c>
      <c r="K20" s="2">
        <v>1870</v>
      </c>
      <c r="L20" s="2">
        <v>258</v>
      </c>
      <c r="M20" s="2">
        <f t="shared" ref="M20:M31" si="14">100*(J20/$J$19)</f>
        <v>100</v>
      </c>
      <c r="N20" s="2">
        <f t="shared" ref="N20:N31" si="15">100*(K20/$K$20)</f>
        <v>100</v>
      </c>
      <c r="O20" s="2">
        <f t="shared" ref="O20:O31" si="16">100*L20/(J20+K20+L20)</f>
        <v>8.0928481806775405</v>
      </c>
      <c r="Q20">
        <v>3.75</v>
      </c>
      <c r="R20">
        <v>885</v>
      </c>
      <c r="S20" s="2">
        <v>1690</v>
      </c>
      <c r="T20">
        <v>158</v>
      </c>
      <c r="U20" s="2">
        <f t="shared" si="10"/>
        <v>91.237113402061851</v>
      </c>
      <c r="V20" s="2">
        <f t="shared" si="11"/>
        <v>71.008403361344534</v>
      </c>
      <c r="W20" s="2">
        <f t="shared" si="12"/>
        <v>5.7811928283937064</v>
      </c>
    </row>
    <row r="21" spans="1:24" x14ac:dyDescent="0.4">
      <c r="A21">
        <v>7.5</v>
      </c>
      <c r="B21">
        <v>992</v>
      </c>
      <c r="C21" s="2">
        <v>1760</v>
      </c>
      <c r="D21" s="2">
        <v>1440</v>
      </c>
      <c r="E21" s="2">
        <f t="shared" si="8"/>
        <v>64.83660130718954</v>
      </c>
      <c r="F21" s="2">
        <f t="shared" si="9"/>
        <v>62.190812720848058</v>
      </c>
      <c r="G21" s="2">
        <f t="shared" si="13"/>
        <v>34.351145038167942</v>
      </c>
      <c r="I21">
        <v>7.5</v>
      </c>
      <c r="J21">
        <v>935</v>
      </c>
      <c r="K21" s="2">
        <v>1670</v>
      </c>
      <c r="L21" s="2">
        <v>365</v>
      </c>
      <c r="M21" s="2">
        <f t="shared" si="14"/>
        <v>88.20754716981132</v>
      </c>
      <c r="N21" s="2">
        <f t="shared" si="15"/>
        <v>89.304812834224606</v>
      </c>
      <c r="O21" s="2">
        <f t="shared" si="16"/>
        <v>12.289562289562289</v>
      </c>
      <c r="Q21">
        <v>7.5</v>
      </c>
      <c r="R21">
        <v>970</v>
      </c>
      <c r="S21" s="2">
        <v>1750</v>
      </c>
      <c r="T21" s="2">
        <v>310</v>
      </c>
      <c r="U21" s="2">
        <f t="shared" si="10"/>
        <v>100</v>
      </c>
      <c r="V21" s="2">
        <f t="shared" si="11"/>
        <v>73.529411764705884</v>
      </c>
      <c r="W21" s="2">
        <f t="shared" si="12"/>
        <v>10.231023102310232</v>
      </c>
    </row>
    <row r="22" spans="1:24" x14ac:dyDescent="0.4">
      <c r="A22">
        <v>15</v>
      </c>
      <c r="B22">
        <v>796</v>
      </c>
      <c r="C22" s="2">
        <v>1460</v>
      </c>
      <c r="D22" s="2">
        <v>1970</v>
      </c>
      <c r="E22" s="2">
        <f t="shared" si="8"/>
        <v>52.02614379084968</v>
      </c>
      <c r="F22" s="2">
        <f t="shared" si="9"/>
        <v>51.590106007067135</v>
      </c>
      <c r="G22" s="2">
        <f t="shared" si="13"/>
        <v>46.61618551822054</v>
      </c>
      <c r="I22">
        <v>15</v>
      </c>
      <c r="J22">
        <v>857</v>
      </c>
      <c r="K22" s="2">
        <v>1540</v>
      </c>
      <c r="L22" s="2">
        <v>571</v>
      </c>
      <c r="M22" s="2">
        <f t="shared" si="14"/>
        <v>80.84905660377359</v>
      </c>
      <c r="N22" s="2">
        <f t="shared" si="15"/>
        <v>82.35294117647058</v>
      </c>
      <c r="O22" s="2">
        <f t="shared" si="16"/>
        <v>19.238544474393532</v>
      </c>
      <c r="Q22">
        <v>15</v>
      </c>
      <c r="R22">
        <v>775</v>
      </c>
      <c r="S22" s="2">
        <v>1490</v>
      </c>
      <c r="T22" s="2">
        <v>516</v>
      </c>
      <c r="U22" s="2">
        <f t="shared" si="10"/>
        <v>79.896907216494853</v>
      </c>
      <c r="V22" s="2">
        <f t="shared" si="11"/>
        <v>62.605042016806721</v>
      </c>
      <c r="W22" s="2">
        <f t="shared" si="12"/>
        <v>18.554476806903992</v>
      </c>
    </row>
    <row r="23" spans="1:24" x14ac:dyDescent="0.4">
      <c r="A23">
        <v>30</v>
      </c>
      <c r="B23">
        <v>615</v>
      </c>
      <c r="C23" s="2">
        <v>1150</v>
      </c>
      <c r="D23" s="2">
        <v>2500</v>
      </c>
      <c r="E23" s="2">
        <f t="shared" si="8"/>
        <v>40.196078431372548</v>
      </c>
      <c r="F23" s="2">
        <f t="shared" si="9"/>
        <v>40.636042402826853</v>
      </c>
      <c r="G23" s="2">
        <f t="shared" si="13"/>
        <v>58.61664712778429</v>
      </c>
      <c r="I23">
        <v>30</v>
      </c>
      <c r="J23">
        <v>744</v>
      </c>
      <c r="K23" s="2">
        <v>1340</v>
      </c>
      <c r="L23" s="2">
        <v>859</v>
      </c>
      <c r="M23" s="2">
        <f t="shared" si="14"/>
        <v>70.188679245283012</v>
      </c>
      <c r="N23" s="2">
        <f t="shared" si="15"/>
        <v>71.657754010695186</v>
      </c>
      <c r="O23" s="2">
        <f t="shared" si="16"/>
        <v>29.187903499830107</v>
      </c>
      <c r="Q23">
        <v>30</v>
      </c>
      <c r="R23">
        <v>575</v>
      </c>
      <c r="S23" s="2">
        <v>1200</v>
      </c>
      <c r="T23" s="2">
        <v>914</v>
      </c>
      <c r="U23" s="2">
        <f t="shared" si="10"/>
        <v>59.27835051546392</v>
      </c>
      <c r="V23" s="2">
        <f t="shared" si="11"/>
        <v>50.420168067226889</v>
      </c>
      <c r="W23" s="2">
        <f t="shared" si="12"/>
        <v>33.990330978058758</v>
      </c>
    </row>
    <row r="24" spans="1:24" x14ac:dyDescent="0.4">
      <c r="A24">
        <v>60</v>
      </c>
      <c r="B24">
        <v>468</v>
      </c>
      <c r="C24" s="2">
        <v>958</v>
      </c>
      <c r="D24" s="2">
        <v>3650</v>
      </c>
      <c r="E24" s="2">
        <f t="shared" si="8"/>
        <v>30.588235294117649</v>
      </c>
      <c r="F24" s="2">
        <f t="shared" si="9"/>
        <v>33.851590106007066</v>
      </c>
      <c r="G24" s="2">
        <f t="shared" si="13"/>
        <v>71.907013396375092</v>
      </c>
      <c r="I24">
        <v>60</v>
      </c>
      <c r="J24">
        <v>609</v>
      </c>
      <c r="K24" s="2">
        <v>1090</v>
      </c>
      <c r="L24" s="2">
        <v>1340</v>
      </c>
      <c r="M24" s="2">
        <f t="shared" si="14"/>
        <v>57.452830188679251</v>
      </c>
      <c r="N24" s="2">
        <f t="shared" si="15"/>
        <v>58.288770053475936</v>
      </c>
      <c r="O24" s="2">
        <f t="shared" si="16"/>
        <v>44.093451793353076</v>
      </c>
      <c r="Q24">
        <v>60</v>
      </c>
      <c r="R24">
        <v>321</v>
      </c>
      <c r="S24" s="2">
        <v>774</v>
      </c>
      <c r="T24" s="2">
        <v>1380</v>
      </c>
      <c r="U24" s="2">
        <f t="shared" si="10"/>
        <v>33.092783505154635</v>
      </c>
      <c r="V24" s="2">
        <f t="shared" si="11"/>
        <v>32.521008403361343</v>
      </c>
      <c r="W24" s="2">
        <f t="shared" si="12"/>
        <v>55.757575757575758</v>
      </c>
    </row>
    <row r="25" spans="1:24" x14ac:dyDescent="0.4">
      <c r="A25">
        <v>120</v>
      </c>
      <c r="B25">
        <v>286</v>
      </c>
      <c r="C25" s="2">
        <v>635</v>
      </c>
      <c r="D25" s="2">
        <v>4390</v>
      </c>
      <c r="E25" s="2">
        <f t="shared" si="8"/>
        <v>18.692810457516341</v>
      </c>
      <c r="F25" s="2">
        <f t="shared" si="9"/>
        <v>22.438162544169611</v>
      </c>
      <c r="G25" s="2">
        <f t="shared" si="13"/>
        <v>82.658633025795524</v>
      </c>
      <c r="I25">
        <v>120</v>
      </c>
      <c r="J25">
        <v>378</v>
      </c>
      <c r="K25" s="2">
        <v>666</v>
      </c>
      <c r="L25" s="2">
        <v>1810</v>
      </c>
      <c r="M25" s="2">
        <f t="shared" si="14"/>
        <v>35.660377358490564</v>
      </c>
      <c r="N25" s="2">
        <f t="shared" si="15"/>
        <v>35.614973262032088</v>
      </c>
      <c r="O25" s="2">
        <f t="shared" si="16"/>
        <v>63.419761737911706</v>
      </c>
      <c r="Q25">
        <v>120</v>
      </c>
      <c r="R25">
        <v>144</v>
      </c>
      <c r="S25" s="2">
        <v>477</v>
      </c>
      <c r="T25" s="2">
        <v>1970</v>
      </c>
      <c r="U25" s="2">
        <f t="shared" si="10"/>
        <v>14.845360824742269</v>
      </c>
      <c r="V25" s="2">
        <f t="shared" si="11"/>
        <v>20.042016806722689</v>
      </c>
      <c r="W25" s="2">
        <f t="shared" si="12"/>
        <v>76.032419915090699</v>
      </c>
    </row>
    <row r="26" spans="1:24" x14ac:dyDescent="0.4">
      <c r="A26" s="4">
        <v>240</v>
      </c>
      <c r="B26" s="4">
        <v>124</v>
      </c>
      <c r="C26" s="5">
        <v>261</v>
      </c>
      <c r="D26" s="5">
        <v>3610</v>
      </c>
      <c r="E26" s="5">
        <f t="shared" si="8"/>
        <v>8.1045751633986924</v>
      </c>
      <c r="F26" s="5">
        <f t="shared" si="9"/>
        <v>9.2226148409893991</v>
      </c>
      <c r="G26" s="5">
        <f t="shared" si="13"/>
        <v>90.362953692115141</v>
      </c>
      <c r="H26" s="4"/>
      <c r="I26" s="4">
        <v>240</v>
      </c>
      <c r="J26" s="4">
        <v>214</v>
      </c>
      <c r="K26" s="5">
        <v>362</v>
      </c>
      <c r="L26" s="5">
        <v>2310</v>
      </c>
      <c r="M26" s="2">
        <f t="shared" si="14"/>
        <v>20.188679245283019</v>
      </c>
      <c r="N26" s="2">
        <f t="shared" si="15"/>
        <v>19.358288770053473</v>
      </c>
      <c r="O26" s="5">
        <f t="shared" si="16"/>
        <v>80.041580041580048</v>
      </c>
      <c r="P26" s="4"/>
      <c r="Q26" s="4">
        <v>240</v>
      </c>
      <c r="R26" s="4">
        <v>69.599999999999994</v>
      </c>
      <c r="S26" s="5">
        <v>280</v>
      </c>
      <c r="T26" s="5">
        <v>2230</v>
      </c>
      <c r="U26" s="5">
        <f t="shared" si="10"/>
        <v>7.1752577319587623</v>
      </c>
      <c r="V26" s="5">
        <f t="shared" si="11"/>
        <v>11.76470588235294</v>
      </c>
      <c r="W26" s="5">
        <f t="shared" si="12"/>
        <v>86.447511242053039</v>
      </c>
      <c r="X26" s="4"/>
    </row>
    <row r="27" spans="1:24" x14ac:dyDescent="0.4">
      <c r="A27" s="4">
        <v>480</v>
      </c>
      <c r="B27" s="4">
        <v>70.3</v>
      </c>
      <c r="C27" s="5">
        <v>169</v>
      </c>
      <c r="D27" s="5">
        <v>3910</v>
      </c>
      <c r="E27" s="5">
        <f t="shared" si="8"/>
        <v>4.594771241830065</v>
      </c>
      <c r="F27" s="5">
        <f t="shared" si="9"/>
        <v>5.9717314487632507</v>
      </c>
      <c r="G27" s="5">
        <f t="shared" si="13"/>
        <v>94.232762152652256</v>
      </c>
      <c r="H27" s="4"/>
      <c r="I27" s="4">
        <v>480</v>
      </c>
      <c r="J27" s="4">
        <v>128</v>
      </c>
      <c r="K27" s="5">
        <v>167</v>
      </c>
      <c r="L27" s="5">
        <v>2530</v>
      </c>
      <c r="M27" s="2">
        <f t="shared" si="14"/>
        <v>12.075471698113208</v>
      </c>
      <c r="N27" s="2">
        <f t="shared" si="15"/>
        <v>8.9304812834224609</v>
      </c>
      <c r="O27" s="5">
        <f t="shared" si="16"/>
        <v>89.557522123893804</v>
      </c>
      <c r="P27" s="4"/>
      <c r="Q27" s="4">
        <v>480</v>
      </c>
      <c r="R27" s="4">
        <v>31.6</v>
      </c>
      <c r="S27" s="5">
        <v>175</v>
      </c>
      <c r="T27" s="5">
        <v>2290</v>
      </c>
      <c r="U27" s="5">
        <f t="shared" si="10"/>
        <v>3.257731958762887</v>
      </c>
      <c r="V27" s="5">
        <f t="shared" si="11"/>
        <v>7.3529411764705888</v>
      </c>
      <c r="W27" s="5">
        <f t="shared" si="12"/>
        <v>91.72474565408956</v>
      </c>
      <c r="X27" s="4"/>
    </row>
    <row r="28" spans="1:24" x14ac:dyDescent="0.4">
      <c r="A28" s="4">
        <v>960</v>
      </c>
      <c r="B28" s="4">
        <v>49.7</v>
      </c>
      <c r="C28" s="5">
        <v>110</v>
      </c>
      <c r="D28" s="5">
        <v>4010</v>
      </c>
      <c r="E28" s="5">
        <f t="shared" si="8"/>
        <v>3.2483660130718954</v>
      </c>
      <c r="F28" s="5">
        <f t="shared" si="9"/>
        <v>3.8869257950530036</v>
      </c>
      <c r="G28" s="5">
        <f t="shared" si="13"/>
        <v>96.169988248555057</v>
      </c>
      <c r="H28" s="4"/>
      <c r="I28" s="4">
        <v>960</v>
      </c>
      <c r="J28" s="4">
        <v>90.8</v>
      </c>
      <c r="K28" s="5">
        <v>58.7</v>
      </c>
      <c r="L28" s="5">
        <v>2540</v>
      </c>
      <c r="M28" s="2">
        <f t="shared" si="14"/>
        <v>8.566037735849056</v>
      </c>
      <c r="N28" s="2">
        <f t="shared" si="15"/>
        <v>3.1390374331550808</v>
      </c>
      <c r="O28" s="5">
        <f t="shared" si="16"/>
        <v>94.441345975088311</v>
      </c>
      <c r="P28" s="4"/>
      <c r="Q28" s="4">
        <v>960</v>
      </c>
      <c r="R28" s="4">
        <v>19.8</v>
      </c>
      <c r="S28" s="5">
        <v>141</v>
      </c>
      <c r="T28" s="5">
        <v>2260</v>
      </c>
      <c r="U28" s="5">
        <f t="shared" si="10"/>
        <v>2.0412371134020622</v>
      </c>
      <c r="V28" s="5">
        <f t="shared" si="11"/>
        <v>5.924369747899159</v>
      </c>
      <c r="W28" s="5">
        <f t="shared" si="12"/>
        <v>93.357567746199592</v>
      </c>
      <c r="X28" s="4"/>
    </row>
    <row r="29" spans="1:24" x14ac:dyDescent="0.4">
      <c r="A29" s="4">
        <v>1440</v>
      </c>
      <c r="B29" s="4">
        <v>41.3</v>
      </c>
      <c r="C29" s="5">
        <v>93.2</v>
      </c>
      <c r="D29" s="5">
        <v>4190</v>
      </c>
      <c r="E29" s="5">
        <f t="shared" si="8"/>
        <v>2.6993464052287579</v>
      </c>
      <c r="F29" s="5">
        <f t="shared" si="9"/>
        <v>3.2932862190812719</v>
      </c>
      <c r="G29" s="5">
        <f t="shared" si="13"/>
        <v>96.889813851312297</v>
      </c>
      <c r="H29" s="4"/>
      <c r="I29" s="4">
        <v>1440</v>
      </c>
      <c r="J29" s="4">
        <v>76.7</v>
      </c>
      <c r="K29" s="5">
        <v>37.299999999999997</v>
      </c>
      <c r="L29" s="5">
        <v>2550</v>
      </c>
      <c r="M29" s="2">
        <f t="shared" si="14"/>
        <v>7.2358490566037741</v>
      </c>
      <c r="N29" s="2">
        <f t="shared" si="15"/>
        <v>1.9946524064171121</v>
      </c>
      <c r="O29" s="5">
        <f t="shared" si="16"/>
        <v>95.72072072072072</v>
      </c>
      <c r="P29" s="4"/>
      <c r="Q29" s="4">
        <v>1440</v>
      </c>
      <c r="R29" s="4">
        <v>16.7</v>
      </c>
      <c r="S29" s="5">
        <v>154</v>
      </c>
      <c r="T29" s="5">
        <v>2470</v>
      </c>
      <c r="U29" s="5">
        <f t="shared" si="10"/>
        <v>1.7216494845360826</v>
      </c>
      <c r="V29" s="5">
        <f t="shared" si="11"/>
        <v>6.4705882352941186</v>
      </c>
      <c r="W29" s="5">
        <f t="shared" si="12"/>
        <v>93.535804900215865</v>
      </c>
      <c r="X29" s="4"/>
    </row>
    <row r="30" spans="1:24" x14ac:dyDescent="0.4">
      <c r="A30" s="4">
        <v>1920</v>
      </c>
      <c r="B30" s="4">
        <v>33</v>
      </c>
      <c r="C30" s="5">
        <v>81.7</v>
      </c>
      <c r="D30" s="5">
        <v>4090</v>
      </c>
      <c r="E30" s="5">
        <f t="shared" si="8"/>
        <v>2.1568627450980391</v>
      </c>
      <c r="F30" s="5">
        <f t="shared" si="9"/>
        <v>2.8869257950530036</v>
      </c>
      <c r="G30" s="5">
        <f t="shared" si="13"/>
        <v>97.272100268746883</v>
      </c>
      <c r="H30" s="4"/>
      <c r="I30" s="4">
        <v>1920</v>
      </c>
      <c r="J30" s="4">
        <v>67.8</v>
      </c>
      <c r="K30" s="5">
        <v>40</v>
      </c>
      <c r="L30" s="5">
        <v>2650</v>
      </c>
      <c r="M30" s="2">
        <f t="shared" si="14"/>
        <v>6.3962264150943389</v>
      </c>
      <c r="N30" s="2">
        <f t="shared" si="15"/>
        <v>2.1390374331550799</v>
      </c>
      <c r="O30" s="5">
        <f t="shared" si="16"/>
        <v>96.091087098411776</v>
      </c>
      <c r="P30" s="4"/>
      <c r="Q30" s="4">
        <v>1920</v>
      </c>
      <c r="R30" s="4">
        <v>12.5</v>
      </c>
      <c r="S30" s="5">
        <v>140</v>
      </c>
      <c r="T30" s="5">
        <v>2230</v>
      </c>
      <c r="U30" s="5">
        <f t="shared" si="10"/>
        <v>1.2886597938144329</v>
      </c>
      <c r="V30" s="5">
        <f t="shared" si="11"/>
        <v>5.8823529411764701</v>
      </c>
      <c r="W30" s="5">
        <f t="shared" si="12"/>
        <v>93.599160545645333</v>
      </c>
      <c r="X30" s="4"/>
    </row>
    <row r="31" spans="1:24" x14ac:dyDescent="0.4">
      <c r="A31" s="4">
        <v>2400</v>
      </c>
      <c r="B31" s="4">
        <v>42.8</v>
      </c>
      <c r="C31" s="5">
        <v>84.4</v>
      </c>
      <c r="D31" s="5">
        <v>4180</v>
      </c>
      <c r="E31" s="5">
        <f t="shared" si="8"/>
        <v>2.7973856209150325</v>
      </c>
      <c r="F31" s="5">
        <f t="shared" si="9"/>
        <v>2.9823321554770321</v>
      </c>
      <c r="G31" s="5">
        <f t="shared" si="13"/>
        <v>97.046805349182762</v>
      </c>
      <c r="H31" s="4"/>
      <c r="I31" s="4">
        <v>2400</v>
      </c>
      <c r="J31" s="4">
        <v>59.4</v>
      </c>
      <c r="K31" s="5">
        <v>31.6</v>
      </c>
      <c r="L31" s="5">
        <v>2540</v>
      </c>
      <c r="M31" s="2">
        <f t="shared" si="14"/>
        <v>5.6037735849056602</v>
      </c>
      <c r="N31" s="2">
        <f t="shared" si="15"/>
        <v>1.6898395721925135</v>
      </c>
      <c r="O31" s="5">
        <f t="shared" si="16"/>
        <v>96.541239072595971</v>
      </c>
      <c r="P31" s="4"/>
      <c r="Q31" s="4">
        <v>2400</v>
      </c>
      <c r="R31" s="4">
        <v>11.4</v>
      </c>
      <c r="S31" s="5">
        <v>131</v>
      </c>
      <c r="T31" s="5">
        <v>2260</v>
      </c>
      <c r="U31" s="5">
        <f t="shared" si="10"/>
        <v>1.1752577319587629</v>
      </c>
      <c r="V31" s="5">
        <f t="shared" si="11"/>
        <v>5.5042016806722689</v>
      </c>
      <c r="W31" s="5">
        <f t="shared" si="12"/>
        <v>94.072594072594072</v>
      </c>
      <c r="X31" s="4"/>
    </row>
    <row r="32" spans="1:24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17" x14ac:dyDescent="0.4">
      <c r="A33" s="1" t="s">
        <v>30</v>
      </c>
      <c r="I33" s="1" t="s">
        <v>31</v>
      </c>
    </row>
    <row r="34" spans="1:17" x14ac:dyDescent="0.4">
      <c r="A34" t="s">
        <v>0</v>
      </c>
      <c r="B34" t="s">
        <v>26</v>
      </c>
      <c r="C34" t="s">
        <v>10</v>
      </c>
      <c r="D34" t="s">
        <v>27</v>
      </c>
      <c r="E34" t="s">
        <v>1</v>
      </c>
      <c r="F34" t="s">
        <v>2</v>
      </c>
      <c r="G34" t="s">
        <v>28</v>
      </c>
      <c r="I34" t="s">
        <v>0</v>
      </c>
      <c r="J34" t="s">
        <v>29</v>
      </c>
      <c r="K34" t="s">
        <v>10</v>
      </c>
      <c r="L34" t="s">
        <v>27</v>
      </c>
      <c r="M34" t="s">
        <v>1</v>
      </c>
      <c r="N34" t="s">
        <v>2</v>
      </c>
      <c r="O34" t="s">
        <v>28</v>
      </c>
    </row>
    <row r="35" spans="1:17" x14ac:dyDescent="0.4">
      <c r="A35">
        <v>0</v>
      </c>
      <c r="B35">
        <v>464</v>
      </c>
      <c r="C35" s="2">
        <v>2040</v>
      </c>
      <c r="D35" s="2">
        <v>0</v>
      </c>
      <c r="E35" s="2">
        <f t="shared" ref="E35:E47" si="17">100*(B35/$B$35)</f>
        <v>100</v>
      </c>
      <c r="F35" s="2">
        <f t="shared" ref="F35:F47" si="18">100*(C35/$C$35)</f>
        <v>100</v>
      </c>
      <c r="G35" s="2">
        <f>100*D35/(B35+C35+D35)</f>
        <v>0</v>
      </c>
      <c r="I35">
        <v>0</v>
      </c>
      <c r="J35">
        <v>519</v>
      </c>
      <c r="K35" s="2">
        <v>2130</v>
      </c>
      <c r="L35" s="2">
        <v>0</v>
      </c>
      <c r="M35" s="2">
        <f t="shared" ref="M35:M47" si="19">100*(J35/$J$35)</f>
        <v>100</v>
      </c>
      <c r="N35" s="2">
        <f t="shared" ref="N35:N47" si="20">100*(K35/$K$35)</f>
        <v>100</v>
      </c>
      <c r="O35" s="2">
        <f>100*L35/(J35+K35+L35)</f>
        <v>0</v>
      </c>
    </row>
    <row r="36" spans="1:17" x14ac:dyDescent="0.4">
      <c r="A36">
        <v>3.75</v>
      </c>
      <c r="B36">
        <v>328</v>
      </c>
      <c r="C36" s="2">
        <v>1550</v>
      </c>
      <c r="D36" s="2">
        <v>787</v>
      </c>
      <c r="E36" s="2">
        <f t="shared" si="17"/>
        <v>70.689655172413794</v>
      </c>
      <c r="F36" s="2">
        <f t="shared" si="18"/>
        <v>75.980392156862735</v>
      </c>
      <c r="G36" s="2">
        <f t="shared" ref="G36:G47" si="21">100*D36/(B36+C36+D36)</f>
        <v>29.530956848030019</v>
      </c>
      <c r="I36">
        <v>3.75</v>
      </c>
      <c r="J36">
        <v>451</v>
      </c>
      <c r="K36" s="2">
        <v>1860</v>
      </c>
      <c r="L36" s="2">
        <v>182</v>
      </c>
      <c r="M36" s="2">
        <f t="shared" si="19"/>
        <v>86.897880539499042</v>
      </c>
      <c r="N36" s="2">
        <f t="shared" si="20"/>
        <v>87.323943661971825</v>
      </c>
      <c r="O36" s="2">
        <f t="shared" ref="O36:O47" si="22">100*L36/(J36+K36+L36)</f>
        <v>7.300441235459286</v>
      </c>
    </row>
    <row r="37" spans="1:17" x14ac:dyDescent="0.4">
      <c r="A37">
        <v>7.5</v>
      </c>
      <c r="B37">
        <v>260</v>
      </c>
      <c r="C37" s="2">
        <v>1360</v>
      </c>
      <c r="D37" s="2">
        <v>962</v>
      </c>
      <c r="E37" s="2">
        <f t="shared" si="17"/>
        <v>56.034482758620683</v>
      </c>
      <c r="F37" s="2">
        <f t="shared" si="18"/>
        <v>66.666666666666657</v>
      </c>
      <c r="G37" s="2">
        <f t="shared" si="21"/>
        <v>37.257939581719597</v>
      </c>
      <c r="I37">
        <v>7.5</v>
      </c>
      <c r="J37">
        <v>460</v>
      </c>
      <c r="K37" s="2">
        <v>1980</v>
      </c>
      <c r="L37" s="2">
        <v>287</v>
      </c>
      <c r="M37" s="2">
        <f t="shared" si="19"/>
        <v>88.631984585741804</v>
      </c>
      <c r="N37" s="2">
        <f t="shared" si="20"/>
        <v>92.957746478873233</v>
      </c>
      <c r="O37" s="2">
        <f t="shared" si="22"/>
        <v>10.524385771910524</v>
      </c>
    </row>
    <row r="38" spans="1:17" x14ac:dyDescent="0.4">
      <c r="A38">
        <v>15</v>
      </c>
      <c r="B38">
        <v>207</v>
      </c>
      <c r="C38" s="2">
        <v>1040</v>
      </c>
      <c r="D38" s="2">
        <v>1290</v>
      </c>
      <c r="E38" s="2">
        <f t="shared" si="17"/>
        <v>44.612068965517246</v>
      </c>
      <c r="F38" s="2">
        <f t="shared" si="18"/>
        <v>50.980392156862742</v>
      </c>
      <c r="G38" s="2">
        <f t="shared" si="21"/>
        <v>50.847457627118644</v>
      </c>
      <c r="I38">
        <v>15</v>
      </c>
      <c r="J38">
        <v>413</v>
      </c>
      <c r="K38" s="2">
        <v>1680</v>
      </c>
      <c r="L38" s="2">
        <v>461</v>
      </c>
      <c r="M38" s="2">
        <f t="shared" si="19"/>
        <v>79.576107899807326</v>
      </c>
      <c r="N38" s="2">
        <f t="shared" si="20"/>
        <v>78.873239436619713</v>
      </c>
      <c r="O38" s="2">
        <f t="shared" si="22"/>
        <v>18.050117462803446</v>
      </c>
    </row>
    <row r="39" spans="1:17" x14ac:dyDescent="0.4">
      <c r="A39">
        <v>30</v>
      </c>
      <c r="B39">
        <v>127</v>
      </c>
      <c r="C39" s="2">
        <v>603</v>
      </c>
      <c r="D39" s="2">
        <v>1490</v>
      </c>
      <c r="E39" s="2">
        <f t="shared" si="17"/>
        <v>27.370689655172413</v>
      </c>
      <c r="F39" s="2">
        <f t="shared" si="18"/>
        <v>29.558823529411764</v>
      </c>
      <c r="G39" s="2">
        <f t="shared" si="21"/>
        <v>67.117117117117118</v>
      </c>
      <c r="I39">
        <v>30</v>
      </c>
      <c r="J39">
        <v>361</v>
      </c>
      <c r="K39" s="2">
        <v>1490</v>
      </c>
      <c r="L39" s="2">
        <v>923</v>
      </c>
      <c r="M39" s="2">
        <f t="shared" si="19"/>
        <v>69.556840077071286</v>
      </c>
      <c r="N39" s="2">
        <f t="shared" si="20"/>
        <v>69.953051643192481</v>
      </c>
      <c r="O39" s="2">
        <f t="shared" si="22"/>
        <v>33.273251622206203</v>
      </c>
    </row>
    <row r="40" spans="1:17" x14ac:dyDescent="0.4">
      <c r="A40" s="4">
        <v>60</v>
      </c>
      <c r="B40" s="4">
        <v>74.5</v>
      </c>
      <c r="C40" s="5">
        <v>347</v>
      </c>
      <c r="D40" s="5">
        <v>1870</v>
      </c>
      <c r="E40" s="5">
        <f t="shared" si="17"/>
        <v>16.056034482758623</v>
      </c>
      <c r="F40" s="5">
        <f t="shared" si="18"/>
        <v>17.009803921568629</v>
      </c>
      <c r="G40" s="5">
        <f t="shared" si="21"/>
        <v>81.605934977089248</v>
      </c>
      <c r="H40" s="4"/>
      <c r="I40" s="4">
        <v>60</v>
      </c>
      <c r="J40" s="4">
        <v>274</v>
      </c>
      <c r="K40" s="5">
        <v>1010</v>
      </c>
      <c r="L40" s="5">
        <v>1580</v>
      </c>
      <c r="M40" s="5">
        <f t="shared" si="19"/>
        <v>52.793834296724476</v>
      </c>
      <c r="N40" s="5">
        <f t="shared" si="20"/>
        <v>47.417840375586856</v>
      </c>
      <c r="O40" s="5">
        <f t="shared" si="22"/>
        <v>55.167597765363126</v>
      </c>
      <c r="P40" s="4"/>
      <c r="Q40" s="4"/>
    </row>
    <row r="41" spans="1:17" x14ac:dyDescent="0.4">
      <c r="A41" s="4">
        <v>120</v>
      </c>
      <c r="B41" s="4">
        <v>53.7</v>
      </c>
      <c r="C41" s="5">
        <v>210</v>
      </c>
      <c r="D41" s="5">
        <v>2070</v>
      </c>
      <c r="E41" s="5">
        <f t="shared" si="17"/>
        <v>11.573275862068966</v>
      </c>
      <c r="F41" s="5">
        <f t="shared" si="18"/>
        <v>10.294117647058822</v>
      </c>
      <c r="G41" s="5">
        <f t="shared" si="21"/>
        <v>88.7003470883147</v>
      </c>
      <c r="H41" s="4"/>
      <c r="I41" s="4">
        <v>120</v>
      </c>
      <c r="J41" s="4">
        <v>167</v>
      </c>
      <c r="K41" s="5">
        <v>593</v>
      </c>
      <c r="L41" s="5">
        <v>1980</v>
      </c>
      <c r="M41" s="5">
        <f t="shared" si="19"/>
        <v>32.177263969171484</v>
      </c>
      <c r="N41" s="5">
        <f t="shared" si="20"/>
        <v>27.84037558685446</v>
      </c>
      <c r="O41" s="5">
        <f t="shared" si="22"/>
        <v>72.262773722627742</v>
      </c>
      <c r="P41" s="4"/>
      <c r="Q41" s="4"/>
    </row>
    <row r="42" spans="1:17" x14ac:dyDescent="0.4">
      <c r="A42" s="4">
        <v>240</v>
      </c>
      <c r="B42" s="4">
        <v>37.299999999999997</v>
      </c>
      <c r="C42" s="5">
        <v>103</v>
      </c>
      <c r="D42" s="5">
        <v>2060</v>
      </c>
      <c r="E42" s="5">
        <f t="shared" si="17"/>
        <v>8.038793103448274</v>
      </c>
      <c r="F42" s="5">
        <f t="shared" si="18"/>
        <v>5.0490196078431371</v>
      </c>
      <c r="G42" s="5">
        <f t="shared" si="21"/>
        <v>93.623596782256953</v>
      </c>
      <c r="H42" s="4"/>
      <c r="I42" s="4">
        <v>240</v>
      </c>
      <c r="J42" s="4">
        <v>103</v>
      </c>
      <c r="K42" s="5">
        <v>248</v>
      </c>
      <c r="L42" s="5">
        <v>2150</v>
      </c>
      <c r="M42" s="5">
        <f t="shared" si="19"/>
        <v>19.845857418111752</v>
      </c>
      <c r="N42" s="5">
        <f t="shared" si="20"/>
        <v>11.643192488262912</v>
      </c>
      <c r="O42" s="5">
        <f t="shared" si="22"/>
        <v>85.965613754498207</v>
      </c>
      <c r="P42" s="4"/>
      <c r="Q42" s="4"/>
    </row>
    <row r="43" spans="1:17" x14ac:dyDescent="0.4">
      <c r="A43" s="4">
        <v>480</v>
      </c>
      <c r="B43" s="4">
        <v>36</v>
      </c>
      <c r="C43" s="5">
        <v>58</v>
      </c>
      <c r="D43" s="5">
        <v>2220</v>
      </c>
      <c r="E43" s="5">
        <f t="shared" si="17"/>
        <v>7.7586206896551726</v>
      </c>
      <c r="F43" s="5">
        <f t="shared" si="18"/>
        <v>2.8431372549019609</v>
      </c>
      <c r="G43" s="5">
        <f t="shared" si="21"/>
        <v>95.937770095073461</v>
      </c>
      <c r="H43" s="4"/>
      <c r="I43" s="4">
        <v>480</v>
      </c>
      <c r="J43" s="4">
        <v>82.8</v>
      </c>
      <c r="K43" s="5">
        <v>138</v>
      </c>
      <c r="L43" s="5">
        <v>2390</v>
      </c>
      <c r="M43" s="5">
        <f t="shared" si="19"/>
        <v>15.953757225433526</v>
      </c>
      <c r="N43" s="5">
        <f t="shared" si="20"/>
        <v>6.4788732394366191</v>
      </c>
      <c r="O43" s="5">
        <f t="shared" si="22"/>
        <v>91.542822123487042</v>
      </c>
      <c r="P43" s="4"/>
      <c r="Q43" s="4"/>
    </row>
    <row r="44" spans="1:17" x14ac:dyDescent="0.4">
      <c r="A44" s="4">
        <v>960</v>
      </c>
      <c r="B44" s="4">
        <v>32.5</v>
      </c>
      <c r="C44" s="5">
        <v>38.799999999999997</v>
      </c>
      <c r="D44" s="5">
        <v>2210</v>
      </c>
      <c r="E44" s="5">
        <f t="shared" si="17"/>
        <v>7.0043103448275854</v>
      </c>
      <c r="F44" s="5">
        <f t="shared" si="18"/>
        <v>1.9019607843137252</v>
      </c>
      <c r="G44" s="5">
        <f t="shared" si="21"/>
        <v>96.874589050102998</v>
      </c>
      <c r="H44" s="4"/>
      <c r="I44" s="4">
        <v>960</v>
      </c>
      <c r="J44" s="4">
        <v>71.8</v>
      </c>
      <c r="K44" s="5">
        <v>87.9</v>
      </c>
      <c r="L44" s="5">
        <v>2120</v>
      </c>
      <c r="M44" s="5">
        <f t="shared" si="19"/>
        <v>13.834296724470136</v>
      </c>
      <c r="N44" s="5">
        <f t="shared" si="20"/>
        <v>4.126760563380282</v>
      </c>
      <c r="O44" s="5">
        <f t="shared" si="22"/>
        <v>92.994692284072471</v>
      </c>
      <c r="P44" s="4"/>
      <c r="Q44" s="4"/>
    </row>
    <row r="45" spans="1:17" x14ac:dyDescent="0.4">
      <c r="A45" s="4">
        <v>1440</v>
      </c>
      <c r="B45" s="4">
        <v>30.3</v>
      </c>
      <c r="C45" s="5">
        <v>31.2</v>
      </c>
      <c r="D45" s="5">
        <v>2110</v>
      </c>
      <c r="E45" s="5">
        <f t="shared" si="17"/>
        <v>6.5301724137931032</v>
      </c>
      <c r="F45" s="5">
        <f t="shared" si="18"/>
        <v>1.5294117647058822</v>
      </c>
      <c r="G45" s="5">
        <f t="shared" si="21"/>
        <v>97.167856320515767</v>
      </c>
      <c r="H45" s="4"/>
      <c r="I45" s="4">
        <v>1440</v>
      </c>
      <c r="J45" s="4">
        <v>70.8</v>
      </c>
      <c r="K45" s="5">
        <v>119</v>
      </c>
      <c r="L45" s="5">
        <v>2190</v>
      </c>
      <c r="M45" s="5">
        <f t="shared" si="19"/>
        <v>13.641618497109825</v>
      </c>
      <c r="N45" s="5">
        <f t="shared" si="20"/>
        <v>5.5868544600938961</v>
      </c>
      <c r="O45" s="5">
        <f t="shared" si="22"/>
        <v>92.024539877300612</v>
      </c>
      <c r="P45" s="4"/>
      <c r="Q45" s="4"/>
    </row>
    <row r="46" spans="1:17" x14ac:dyDescent="0.4">
      <c r="A46" s="4">
        <v>1920</v>
      </c>
      <c r="B46" s="4">
        <v>38.9</v>
      </c>
      <c r="C46" s="5">
        <v>36.299999999999997</v>
      </c>
      <c r="D46" s="5">
        <v>2140</v>
      </c>
      <c r="E46" s="5">
        <f t="shared" si="17"/>
        <v>8.3836206896551726</v>
      </c>
      <c r="F46" s="5">
        <f t="shared" si="18"/>
        <v>1.7794117647058822</v>
      </c>
      <c r="G46" s="5">
        <f t="shared" si="21"/>
        <v>96.605272661610698</v>
      </c>
      <c r="H46" s="4"/>
      <c r="I46" s="4">
        <v>1920</v>
      </c>
      <c r="J46" s="4">
        <v>70.400000000000006</v>
      </c>
      <c r="K46" s="5">
        <v>94.8</v>
      </c>
      <c r="L46" s="5">
        <v>1960</v>
      </c>
      <c r="M46" s="5">
        <f t="shared" si="19"/>
        <v>13.564547206165706</v>
      </c>
      <c r="N46" s="5">
        <f t="shared" si="20"/>
        <v>4.4507042253521121</v>
      </c>
      <c r="O46" s="5">
        <f t="shared" si="22"/>
        <v>92.226613965744406</v>
      </c>
      <c r="P46" s="4"/>
      <c r="Q46" s="4"/>
    </row>
    <row r="47" spans="1:17" x14ac:dyDescent="0.4">
      <c r="A47">
        <v>2400</v>
      </c>
      <c r="B47">
        <v>41.4</v>
      </c>
      <c r="C47" s="2">
        <v>30.6</v>
      </c>
      <c r="D47" s="2">
        <v>2190</v>
      </c>
      <c r="E47" s="2">
        <f t="shared" si="17"/>
        <v>8.9224137931034484</v>
      </c>
      <c r="F47" s="2">
        <f t="shared" si="18"/>
        <v>1.5000000000000002</v>
      </c>
      <c r="G47" s="2">
        <f t="shared" si="21"/>
        <v>96.816976127320956</v>
      </c>
      <c r="I47">
        <v>2400</v>
      </c>
      <c r="J47">
        <v>72.3</v>
      </c>
      <c r="K47" s="2">
        <v>134</v>
      </c>
      <c r="L47" s="2">
        <v>2000</v>
      </c>
      <c r="M47" s="2">
        <f t="shared" si="19"/>
        <v>13.930635838150287</v>
      </c>
      <c r="N47" s="2">
        <f t="shared" si="20"/>
        <v>6.2910798122065721</v>
      </c>
      <c r="O47" s="2">
        <f t="shared" si="22"/>
        <v>90.649503693967262</v>
      </c>
    </row>
    <row r="49" spans="1:23" x14ac:dyDescent="0.4">
      <c r="C49" s="2"/>
      <c r="D49" s="2"/>
      <c r="E49" s="2"/>
      <c r="F49" s="2"/>
      <c r="G49" s="2"/>
      <c r="K49" s="2"/>
      <c r="L49" s="2"/>
      <c r="M49" s="2"/>
      <c r="N49" s="2"/>
      <c r="O49" s="2"/>
    </row>
    <row r="50" spans="1:23" x14ac:dyDescent="0.4">
      <c r="C50" s="2"/>
      <c r="D50" s="2"/>
      <c r="E50" s="2"/>
    </row>
    <row r="52" spans="1:23" x14ac:dyDescent="0.4">
      <c r="A52" s="1"/>
      <c r="I52" s="1"/>
      <c r="J52" s="1"/>
      <c r="Q52" s="1"/>
    </row>
    <row r="54" spans="1:23" x14ac:dyDescent="0.4">
      <c r="C54" s="2"/>
      <c r="D54" s="2"/>
      <c r="E54" s="2"/>
      <c r="F54" s="2"/>
      <c r="G54" s="2"/>
      <c r="K54" s="2"/>
      <c r="L54" s="2"/>
      <c r="M54" s="2"/>
      <c r="N54" s="2"/>
      <c r="O54" s="2"/>
      <c r="S54" s="2"/>
      <c r="T54" s="2"/>
      <c r="U54" s="2"/>
      <c r="V54" s="2"/>
      <c r="W54" s="2"/>
    </row>
    <row r="55" spans="1:23" x14ac:dyDescent="0.4">
      <c r="C55" s="2"/>
      <c r="D55" s="2"/>
      <c r="E55" s="2"/>
      <c r="F55" s="2"/>
      <c r="G55" s="2"/>
      <c r="K55" s="2"/>
      <c r="L55" s="2"/>
      <c r="M55" s="2"/>
      <c r="N55" s="2"/>
      <c r="O55" s="2"/>
      <c r="S55" s="2"/>
      <c r="T55" s="2"/>
      <c r="U55" s="2"/>
      <c r="V55" s="2"/>
      <c r="W55" s="2"/>
    </row>
    <row r="56" spans="1:23" x14ac:dyDescent="0.4">
      <c r="C56" s="2"/>
      <c r="D56" s="2"/>
      <c r="E56" s="2"/>
      <c r="F56" s="2"/>
      <c r="G56" s="2"/>
      <c r="K56" s="2"/>
      <c r="L56" s="2"/>
      <c r="M56" s="2"/>
      <c r="N56" s="2"/>
      <c r="O56" s="2"/>
      <c r="S56" s="2"/>
      <c r="T56" s="2"/>
      <c r="U56" s="2"/>
      <c r="V56" s="2"/>
      <c r="W56" s="2"/>
    </row>
    <row r="57" spans="1:23" x14ac:dyDescent="0.4">
      <c r="C57" s="2"/>
      <c r="D57" s="2"/>
      <c r="E57" s="2"/>
      <c r="F57" s="2"/>
      <c r="G57" s="2"/>
      <c r="K57" s="2"/>
      <c r="L57" s="2"/>
      <c r="M57" s="2"/>
      <c r="N57" s="2"/>
      <c r="O57" s="2"/>
      <c r="S57" s="2"/>
      <c r="T57" s="2"/>
      <c r="U57" s="2"/>
      <c r="V57" s="2"/>
      <c r="W57" s="2"/>
    </row>
    <row r="58" spans="1:23" x14ac:dyDescent="0.4">
      <c r="C58" s="2"/>
      <c r="D58" s="2"/>
      <c r="E58" s="2"/>
      <c r="F58" s="2"/>
      <c r="G58" s="2"/>
      <c r="K58" s="2"/>
      <c r="L58" s="2"/>
      <c r="M58" s="2"/>
      <c r="N58" s="2"/>
      <c r="O58" s="2"/>
      <c r="S58" s="2"/>
      <c r="T58" s="2"/>
      <c r="U58" s="2"/>
      <c r="V58" s="2"/>
      <c r="W58" s="2"/>
    </row>
    <row r="59" spans="1:23" x14ac:dyDescent="0.4">
      <c r="C59" s="2"/>
      <c r="D59" s="2"/>
      <c r="E59" s="2"/>
      <c r="F59" s="2"/>
      <c r="G59" s="2"/>
      <c r="K59" s="2"/>
      <c r="L59" s="2"/>
      <c r="M59" s="2"/>
      <c r="N59" s="2"/>
      <c r="O59" s="2"/>
      <c r="S59" s="2"/>
      <c r="T59" s="2"/>
      <c r="U59" s="2"/>
      <c r="V59" s="2"/>
      <c r="W59" s="2"/>
    </row>
    <row r="60" spans="1:23" x14ac:dyDescent="0.4">
      <c r="C60" s="2"/>
      <c r="D60" s="2"/>
      <c r="E60" s="2"/>
      <c r="F60" s="2"/>
      <c r="G60" s="2"/>
      <c r="K60" s="2"/>
      <c r="L60" s="2"/>
      <c r="M60" s="2"/>
      <c r="N60" s="2"/>
      <c r="O60" s="2"/>
      <c r="S60" s="2"/>
      <c r="T60" s="2"/>
      <c r="U60" s="2"/>
      <c r="V60" s="2"/>
      <c r="W60" s="2"/>
    </row>
    <row r="61" spans="1:23" x14ac:dyDescent="0.4">
      <c r="C61" s="2"/>
      <c r="D61" s="2"/>
      <c r="E61" s="2"/>
      <c r="F61" s="2"/>
      <c r="G61" s="2"/>
      <c r="K61" s="2"/>
      <c r="L61" s="2"/>
      <c r="M61" s="2"/>
      <c r="N61" s="2"/>
      <c r="O61" s="2"/>
      <c r="Q61" s="1"/>
      <c r="R61" s="1"/>
      <c r="S61" s="3"/>
      <c r="T61" s="3"/>
      <c r="U61" s="3"/>
      <c r="V61" s="3"/>
      <c r="W61" s="3"/>
    </row>
    <row r="62" spans="1:23" x14ac:dyDescent="0.4">
      <c r="A62" s="1"/>
      <c r="B62" s="1"/>
      <c r="C62" s="3"/>
      <c r="D62" s="3"/>
      <c r="E62" s="2"/>
      <c r="F62" s="2"/>
      <c r="G62" s="3"/>
      <c r="K62" s="2"/>
      <c r="L62" s="2"/>
      <c r="M62" s="2"/>
      <c r="N62" s="2"/>
      <c r="O62" s="2"/>
      <c r="S62" s="2"/>
      <c r="T62" s="2"/>
      <c r="U62" s="2"/>
      <c r="V62" s="2"/>
      <c r="W62" s="2"/>
    </row>
    <row r="63" spans="1:23" x14ac:dyDescent="0.4">
      <c r="A63" s="4"/>
      <c r="B63" s="4"/>
      <c r="C63" s="5"/>
      <c r="D63" s="5"/>
      <c r="E63" s="2"/>
      <c r="F63" s="2"/>
      <c r="G63" s="5"/>
      <c r="I63" s="1"/>
      <c r="J63" s="1"/>
      <c r="K63" s="3"/>
      <c r="L63" s="3"/>
      <c r="M63" s="3"/>
      <c r="N63" s="3"/>
      <c r="O63" s="3"/>
      <c r="P63" s="4"/>
      <c r="S63" s="2"/>
      <c r="T63" s="2"/>
      <c r="U63" s="2"/>
      <c r="V63" s="2"/>
      <c r="W63" s="2"/>
    </row>
    <row r="64" spans="1:23" x14ac:dyDescent="0.4">
      <c r="A64" s="4"/>
      <c r="B64" s="4"/>
      <c r="C64" s="5"/>
      <c r="D64" s="5"/>
      <c r="E64" s="2"/>
      <c r="F64" s="2"/>
      <c r="G64" s="5"/>
      <c r="I64" s="4"/>
      <c r="J64" s="4"/>
      <c r="K64" s="5"/>
      <c r="L64" s="5"/>
      <c r="M64" s="5"/>
      <c r="N64" s="5"/>
      <c r="O64" s="5"/>
      <c r="P64" s="4"/>
      <c r="S64" s="2"/>
      <c r="T64" s="2"/>
      <c r="U64" s="2"/>
      <c r="V64" s="2"/>
      <c r="W64" s="2"/>
    </row>
    <row r="65" spans="1:30" x14ac:dyDescent="0.4">
      <c r="A65" s="4"/>
      <c r="B65" s="4"/>
      <c r="C65" s="5"/>
      <c r="D65" s="5"/>
      <c r="E65" s="2"/>
      <c r="F65" s="2"/>
      <c r="G65" s="5"/>
      <c r="I65" s="4"/>
      <c r="J65" s="4"/>
      <c r="K65" s="5"/>
      <c r="L65" s="5"/>
      <c r="M65" s="5"/>
      <c r="N65" s="5"/>
      <c r="O65" s="5"/>
      <c r="P65" s="4"/>
      <c r="S65" s="2"/>
      <c r="T65" s="2"/>
      <c r="U65" s="2"/>
      <c r="V65" s="2"/>
      <c r="W65" s="2"/>
    </row>
    <row r="66" spans="1:30" x14ac:dyDescent="0.4">
      <c r="C66" s="2"/>
      <c r="D66" s="2"/>
      <c r="E66" s="2"/>
      <c r="F66" s="2"/>
      <c r="G66" s="2"/>
      <c r="K66" s="2"/>
      <c r="L66" s="2"/>
      <c r="M66" s="2"/>
      <c r="N66" s="2"/>
      <c r="O66" s="2"/>
      <c r="S66" s="2"/>
      <c r="T66" s="2"/>
      <c r="U66" s="2"/>
      <c r="V66" s="2"/>
      <c r="W66" s="2"/>
    </row>
    <row r="69" spans="1:30" x14ac:dyDescent="0.4">
      <c r="P69" s="2"/>
      <c r="Q69" s="2"/>
      <c r="R69" s="2"/>
      <c r="AB69" s="2"/>
      <c r="AC69" s="2"/>
      <c r="AD69" s="2"/>
    </row>
    <row r="70" spans="1:30" x14ac:dyDescent="0.4">
      <c r="P70" s="2"/>
      <c r="Q70" s="2"/>
      <c r="R70" s="2"/>
      <c r="AB70" s="2"/>
      <c r="AC70" s="2"/>
      <c r="AD70" s="2"/>
    </row>
    <row r="71" spans="1:30" x14ac:dyDescent="0.4">
      <c r="P71" s="2"/>
      <c r="Q71" s="2"/>
      <c r="R71" s="2"/>
      <c r="AB71" s="2"/>
      <c r="AC71" s="2"/>
      <c r="AD71" s="2"/>
    </row>
    <row r="72" spans="1:30" x14ac:dyDescent="0.4">
      <c r="P72" s="2"/>
      <c r="Q72" s="2"/>
      <c r="R72" s="2"/>
      <c r="AB72" s="2"/>
      <c r="AC72" s="2"/>
      <c r="AD72" s="2"/>
    </row>
    <row r="73" spans="1:30" x14ac:dyDescent="0.4">
      <c r="P73" s="2"/>
      <c r="Q73" s="2"/>
      <c r="R73" s="2"/>
      <c r="AB73" s="2"/>
      <c r="AC73" s="2"/>
      <c r="AD73" s="2"/>
    </row>
    <row r="74" spans="1:30" x14ac:dyDescent="0.4">
      <c r="P74" s="2"/>
      <c r="Q74" s="2"/>
      <c r="R74" s="2"/>
      <c r="AB74" s="2"/>
      <c r="AC74" s="2"/>
      <c r="AD74" s="2"/>
    </row>
    <row r="75" spans="1:30" x14ac:dyDescent="0.4">
      <c r="P75" s="2"/>
      <c r="Q75" s="2"/>
      <c r="R75" s="2"/>
      <c r="AB75" s="2"/>
      <c r="AC75" s="2"/>
      <c r="AD75" s="2"/>
    </row>
    <row r="76" spans="1:30" x14ac:dyDescent="0.4">
      <c r="P76" s="2"/>
      <c r="Q76" s="2"/>
      <c r="R76" s="2"/>
      <c r="AB76" s="2"/>
      <c r="AC76" s="2"/>
      <c r="AD76" s="2"/>
    </row>
    <row r="77" spans="1:30" x14ac:dyDescent="0.4">
      <c r="P77" s="2"/>
      <c r="Q77" s="2"/>
      <c r="R77" s="2"/>
      <c r="AB77" s="2"/>
      <c r="AC77" s="2"/>
      <c r="AD77" s="2"/>
    </row>
    <row r="78" spans="1:30" x14ac:dyDescent="0.4">
      <c r="P78" s="2"/>
      <c r="Q78" s="2"/>
      <c r="R78" s="2"/>
      <c r="AB78" s="2"/>
      <c r="AC78" s="2"/>
      <c r="AD78" s="2"/>
    </row>
    <row r="79" spans="1:30" x14ac:dyDescent="0.4">
      <c r="P79" s="2"/>
      <c r="Q79" s="2"/>
      <c r="R79" s="2"/>
      <c r="AB79" s="2"/>
      <c r="AC79" s="2"/>
      <c r="AD79" s="2"/>
    </row>
    <row r="80" spans="1:30" x14ac:dyDescent="0.4">
      <c r="P80" s="2"/>
      <c r="Q80" s="2"/>
      <c r="R80" s="2"/>
      <c r="AB80" s="2"/>
      <c r="AC80" s="2"/>
      <c r="AD80" s="2"/>
    </row>
    <row r="81" spans="16:30" x14ac:dyDescent="0.4">
      <c r="P81" s="2"/>
      <c r="Q81" s="2"/>
      <c r="R81" s="2"/>
      <c r="AB81" s="2"/>
      <c r="AC81" s="2"/>
      <c r="AD81" s="2"/>
    </row>
    <row r="82" spans="16:30" x14ac:dyDescent="0.4">
      <c r="P82" s="2"/>
      <c r="Q82" s="2"/>
      <c r="R82" s="2"/>
      <c r="AB82" s="2"/>
      <c r="AC82" s="2"/>
      <c r="AD82" s="2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Densitometric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dcterms:created xsi:type="dcterms:W3CDTF">2015-06-05T18:19:34Z</dcterms:created>
  <dcterms:modified xsi:type="dcterms:W3CDTF">2025-02-20T16:55:02Z</dcterms:modified>
</cp:coreProperties>
</file>