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C323A7D8-8299-4FB3-95D4-C69BA8E82EF3}" xr6:coauthVersionLast="47" xr6:coauthVersionMax="47" xr10:uidLastSave="{00000000-0000-0000-0000-000000000000}"/>
  <bookViews>
    <workbookView xWindow="-108" yWindow="-108" windowWidth="23256" windowHeight="12456" tabRatio="968" activeTab="7" xr2:uid="{00000000-000D-0000-FFFF-FFFF00000000}"/>
  </bookViews>
  <sheets>
    <sheet name="Figure 2F CA1_intensity-P21" sheetId="1" r:id="rId1"/>
    <sheet name="CA2_intensity-P21" sheetId="2" r:id="rId2"/>
    <sheet name="CA3_intensity-P21" sheetId="3" r:id="rId3"/>
    <sheet name="DG_intensity-P21" sheetId="4" r:id="rId4"/>
    <sheet name="Figure 2F CA1_intensity-P60" sheetId="6" r:id="rId5"/>
    <sheet name="CA2_intensity-P60" sheetId="9" r:id="rId6"/>
    <sheet name="CA3_intensity-P60" sheetId="7" r:id="rId7"/>
    <sheet name="DG_intensity-P60" sheetId="8" r:id="rId8"/>
  </sheets>
  <calcPr calcId="191029"/>
</workbook>
</file>

<file path=xl/calcChain.xml><?xml version="1.0" encoding="utf-8"?>
<calcChain xmlns="http://schemas.openxmlformats.org/spreadsheetml/2006/main">
  <c r="B23" i="8" l="1"/>
  <c r="F22" i="8"/>
  <c r="E22" i="8"/>
  <c r="F21" i="8"/>
  <c r="E21" i="8"/>
  <c r="F20" i="8"/>
  <c r="E20" i="8"/>
  <c r="F19" i="8"/>
  <c r="E19" i="8"/>
  <c r="F18" i="8"/>
  <c r="E18" i="8"/>
  <c r="F17" i="8"/>
  <c r="E17" i="8"/>
  <c r="P8" i="8"/>
  <c r="O8" i="8"/>
  <c r="L8" i="8"/>
  <c r="I8" i="8"/>
  <c r="H8" i="8"/>
  <c r="F8" i="8"/>
  <c r="E8" i="8"/>
  <c r="C8" i="8"/>
  <c r="B8" i="8"/>
  <c r="S7" i="8"/>
  <c r="R7" i="8"/>
  <c r="K7" i="8"/>
  <c r="B21" i="7"/>
  <c r="F20" i="7"/>
  <c r="E20" i="7"/>
  <c r="F19" i="7"/>
  <c r="E19" i="7"/>
  <c r="F18" i="7"/>
  <c r="E18" i="7"/>
  <c r="F17" i="7"/>
  <c r="E17" i="7"/>
  <c r="F16" i="7"/>
  <c r="E16" i="7"/>
  <c r="F15" i="7"/>
  <c r="E15" i="7"/>
  <c r="L9" i="7"/>
  <c r="K9" i="7"/>
  <c r="R8" i="7"/>
  <c r="Q8" i="7"/>
  <c r="O8" i="7"/>
  <c r="N8" i="7"/>
  <c r="C8" i="7"/>
  <c r="B8" i="7"/>
  <c r="I7" i="7"/>
  <c r="H7" i="7"/>
  <c r="F7" i="7"/>
  <c r="E7" i="7"/>
  <c r="B23" i="9"/>
  <c r="F22" i="9"/>
  <c r="E22" i="9"/>
  <c r="F21" i="9"/>
  <c r="E21" i="9"/>
  <c r="F20" i="9"/>
  <c r="E20" i="9"/>
  <c r="F19" i="9"/>
  <c r="E19" i="9"/>
  <c r="F18" i="9"/>
  <c r="E18" i="9"/>
  <c r="F17" i="9"/>
  <c r="E17" i="9"/>
  <c r="H9" i="9"/>
  <c r="C9" i="9"/>
  <c r="R8" i="9"/>
  <c r="Q8" i="9"/>
  <c r="O8" i="9"/>
  <c r="N8" i="9"/>
  <c r="K8" i="9"/>
  <c r="I8" i="9"/>
  <c r="F8" i="9"/>
  <c r="E8" i="9"/>
  <c r="B8" i="9"/>
  <c r="L7" i="9"/>
  <c r="B26" i="6"/>
  <c r="F25" i="6"/>
  <c r="E25" i="6"/>
  <c r="F24" i="6"/>
  <c r="E24" i="6"/>
  <c r="F23" i="6"/>
  <c r="E23" i="6"/>
  <c r="F22" i="6"/>
  <c r="E22" i="6"/>
  <c r="F21" i="6"/>
  <c r="E21" i="6"/>
  <c r="F20" i="6"/>
  <c r="E20" i="6"/>
  <c r="O8" i="6"/>
  <c r="N8" i="6"/>
  <c r="L8" i="6"/>
  <c r="K8" i="6"/>
  <c r="H8" i="6"/>
  <c r="F8" i="6"/>
  <c r="E8" i="6"/>
  <c r="C8" i="6"/>
  <c r="B8" i="6"/>
  <c r="R7" i="6"/>
  <c r="Q7" i="6"/>
  <c r="I7" i="6"/>
  <c r="B23" i="4"/>
  <c r="F22" i="4"/>
  <c r="E22" i="4"/>
  <c r="F21" i="4"/>
  <c r="E21" i="4"/>
  <c r="F20" i="4"/>
  <c r="E20" i="4"/>
  <c r="F19" i="4"/>
  <c r="E19" i="4"/>
  <c r="F18" i="4"/>
  <c r="E18" i="4"/>
  <c r="F17" i="4"/>
  <c r="E17" i="4"/>
  <c r="K10" i="4"/>
  <c r="Q9" i="4"/>
  <c r="F9" i="4"/>
  <c r="E9" i="4"/>
  <c r="C9" i="4"/>
  <c r="R8" i="4"/>
  <c r="O8" i="4"/>
  <c r="N8" i="4"/>
  <c r="L8" i="4"/>
  <c r="I8" i="4"/>
  <c r="H8" i="4"/>
  <c r="B8" i="4"/>
  <c r="B21" i="3"/>
  <c r="F20" i="3"/>
  <c r="E20" i="3"/>
  <c r="F19" i="3"/>
  <c r="E19" i="3"/>
  <c r="F18" i="3"/>
  <c r="E18" i="3"/>
  <c r="F17" i="3"/>
  <c r="E17" i="3"/>
  <c r="F16" i="3"/>
  <c r="E16" i="3"/>
  <c r="F15" i="3"/>
  <c r="E15" i="3"/>
  <c r="Q13" i="3"/>
  <c r="R9" i="3"/>
  <c r="N9" i="3"/>
  <c r="K9" i="3"/>
  <c r="E9" i="3"/>
  <c r="O8" i="3"/>
  <c r="L8" i="3"/>
  <c r="I8" i="3"/>
  <c r="H8" i="3"/>
  <c r="C8" i="3"/>
  <c r="B7" i="3"/>
  <c r="B23" i="2"/>
  <c r="F22" i="2"/>
  <c r="E22" i="2"/>
  <c r="F21" i="2"/>
  <c r="E21" i="2"/>
  <c r="F20" i="2"/>
  <c r="E20" i="2"/>
  <c r="F19" i="2"/>
  <c r="E19" i="2"/>
  <c r="F18" i="2"/>
  <c r="E18" i="2"/>
  <c r="F17" i="2"/>
  <c r="E17" i="2"/>
  <c r="N13" i="2"/>
  <c r="H12" i="2"/>
  <c r="R9" i="2"/>
  <c r="Q9" i="2"/>
  <c r="O9" i="2"/>
  <c r="L9" i="2"/>
  <c r="K9" i="2"/>
  <c r="I9" i="2"/>
  <c r="B9" i="2"/>
  <c r="F8" i="2"/>
  <c r="C8" i="2"/>
  <c r="E7" i="2"/>
  <c r="B26" i="1"/>
  <c r="F25" i="1"/>
  <c r="E25" i="1"/>
  <c r="F24" i="1"/>
  <c r="E24" i="1"/>
  <c r="F23" i="1"/>
  <c r="E23" i="1"/>
  <c r="F22" i="1"/>
  <c r="E22" i="1"/>
  <c r="F21" i="1"/>
  <c r="E21" i="1"/>
  <c r="F20" i="1"/>
  <c r="E20" i="1"/>
  <c r="K18" i="1"/>
  <c r="L17" i="1"/>
  <c r="I10" i="1"/>
  <c r="H10" i="1"/>
  <c r="C10" i="1"/>
  <c r="B10" i="1"/>
  <c r="Q9" i="1"/>
  <c r="F9" i="1"/>
  <c r="E9" i="1"/>
  <c r="O8" i="1"/>
  <c r="N8" i="1"/>
  <c r="R7" i="1"/>
</calcChain>
</file>

<file path=xl/sharedStrings.xml><?xml version="1.0" encoding="utf-8"?>
<sst xmlns="http://schemas.openxmlformats.org/spreadsheetml/2006/main" count="264" uniqueCount="21">
  <si>
    <t>Brain_N1</t>
  </si>
  <si>
    <t>Brain_N2</t>
  </si>
  <si>
    <t>Brain_N3</t>
  </si>
  <si>
    <t>Brain_N4</t>
  </si>
  <si>
    <t>Brain_N5</t>
  </si>
  <si>
    <t>Brain_N6</t>
  </si>
  <si>
    <t>WT_CA1_intensity</t>
  </si>
  <si>
    <t>KO_CA1_intensity</t>
  </si>
  <si>
    <t>Average</t>
  </si>
  <si>
    <t>N1</t>
  </si>
  <si>
    <t>N2</t>
  </si>
  <si>
    <t>N3</t>
  </si>
  <si>
    <t>N4</t>
  </si>
  <si>
    <t>N5</t>
  </si>
  <si>
    <t>N6</t>
  </si>
  <si>
    <t>WT_CA2_intensity</t>
  </si>
  <si>
    <t>KO_CA2_intensity</t>
  </si>
  <si>
    <t>WT_CA3_intensity</t>
  </si>
  <si>
    <t>KO_CA3_intensity</t>
  </si>
  <si>
    <t>WT_DG_intensity</t>
  </si>
  <si>
    <t>KO_DG_intensity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</si>
</sst>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_ "/>
  </numFmts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/>
    <xf numFmtId="176" fontId="4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9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176" fontId="1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12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176" fontId="1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zoomScale="60" zoomScaleNormal="60" workbookViewId="0">
      <selection activeCell="E19" sqref="E19:F25"/>
    </sheetView>
  </sheetViews>
  <sheetFormatPr defaultColWidth="9.21875" defaultRowHeight="15.6" x14ac:dyDescent="0.25"/>
  <cols>
    <col min="1" max="1" width="9.21875" style="8"/>
    <col min="2" max="6" width="13.88671875" style="8"/>
    <col min="7" max="7" width="9.21875" style="8"/>
    <col min="8" max="9" width="10.33203125" style="8"/>
    <col min="10" max="10" width="11.6640625" style="8"/>
    <col min="11" max="12" width="13.88671875" style="8"/>
    <col min="13" max="13" width="12.6640625" style="8"/>
    <col min="14" max="15" width="13.88671875" style="8"/>
    <col min="16" max="16" width="9.6640625" style="8"/>
    <col min="17" max="17" width="12.88671875" style="8"/>
    <col min="18" max="18" width="13.88671875" style="8"/>
    <col min="19" max="19" width="11.77734375" style="8"/>
    <col min="20" max="16384" width="9.21875" style="8"/>
  </cols>
  <sheetData>
    <row r="1" spans="2:24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2:24" x14ac:dyDescent="0.25">
      <c r="B2" s="8" t="s">
        <v>6</v>
      </c>
      <c r="C2" s="8" t="s">
        <v>7</v>
      </c>
      <c r="E2" s="8" t="s">
        <v>6</v>
      </c>
      <c r="F2" s="8" t="s">
        <v>7</v>
      </c>
      <c r="H2" s="8" t="s">
        <v>6</v>
      </c>
      <c r="I2" s="8" t="s">
        <v>7</v>
      </c>
      <c r="K2" s="8" t="s">
        <v>6</v>
      </c>
      <c r="L2" s="8" t="s">
        <v>7</v>
      </c>
      <c r="N2" s="8" t="s">
        <v>6</v>
      </c>
      <c r="O2" s="8" t="s">
        <v>7</v>
      </c>
      <c r="Q2" s="8" t="s">
        <v>6</v>
      </c>
      <c r="R2" s="8" t="s">
        <v>7</v>
      </c>
    </row>
    <row r="3" spans="2:24" x14ac:dyDescent="0.25">
      <c r="B3" s="8">
        <v>1215.9723076923101</v>
      </c>
      <c r="C3" s="8">
        <v>1799.77615384615</v>
      </c>
      <c r="E3" s="8">
        <v>1621.5376923076899</v>
      </c>
      <c r="F3" s="8">
        <v>1522.23615384615</v>
      </c>
      <c r="H3" s="8">
        <v>2190.6723076923099</v>
      </c>
      <c r="I3" s="8">
        <v>1458.28230769231</v>
      </c>
      <c r="K3" s="8">
        <v>2039.85153846154</v>
      </c>
      <c r="L3" s="8">
        <v>904.48538461538499</v>
      </c>
      <c r="N3" s="8">
        <v>1243.2550000000001</v>
      </c>
      <c r="O3" s="8">
        <v>1166.1475</v>
      </c>
      <c r="Q3" s="8">
        <v>1813.8985</v>
      </c>
      <c r="R3" s="8">
        <v>1878.4024999999999</v>
      </c>
    </row>
    <row r="4" spans="2:24" x14ac:dyDescent="0.25">
      <c r="B4" s="8">
        <v>1874.7053846153799</v>
      </c>
      <c r="C4" s="8">
        <v>1663.67</v>
      </c>
      <c r="E4" s="8">
        <v>1768.4169230769201</v>
      </c>
      <c r="F4" s="8">
        <v>1376.3576923076901</v>
      </c>
      <c r="H4" s="8">
        <v>2661.8184615384598</v>
      </c>
      <c r="I4" s="8">
        <v>1511.59153846154</v>
      </c>
      <c r="K4" s="8">
        <v>2009.7684615384601</v>
      </c>
      <c r="L4" s="8">
        <v>1096.9230769230801</v>
      </c>
      <c r="N4" s="8">
        <v>1238.6665</v>
      </c>
      <c r="O4" s="8">
        <v>1104.2695000000001</v>
      </c>
      <c r="Q4" s="8">
        <v>1913.3805</v>
      </c>
      <c r="R4" s="8">
        <v>1861.502</v>
      </c>
    </row>
    <row r="5" spans="2:24" x14ac:dyDescent="0.25">
      <c r="B5" s="8">
        <v>1390.09846153846</v>
      </c>
      <c r="C5" s="8">
        <v>1602.66769230769</v>
      </c>
      <c r="E5" s="8">
        <v>2177.1630769230801</v>
      </c>
      <c r="F5" s="8">
        <v>1354.2615384615401</v>
      </c>
      <c r="H5" s="8">
        <v>2637.23076923077</v>
      </c>
      <c r="I5" s="8">
        <v>1292.6623076923099</v>
      </c>
      <c r="K5" s="8">
        <v>2050.0215384615399</v>
      </c>
      <c r="L5" s="8">
        <v>1106.6500000000001</v>
      </c>
      <c r="N5" s="8">
        <v>1442.3595</v>
      </c>
      <c r="O5" s="8">
        <v>1625.828</v>
      </c>
      <c r="Q5" s="8">
        <v>1730.0740000000001</v>
      </c>
      <c r="R5" s="8">
        <v>1726.0450000000001</v>
      </c>
    </row>
    <row r="6" spans="2:24" x14ac:dyDescent="0.25">
      <c r="B6" s="8">
        <v>1785.9</v>
      </c>
      <c r="C6" s="8">
        <v>1659.3476923076901</v>
      </c>
      <c r="E6" s="8">
        <v>1819.56</v>
      </c>
      <c r="F6" s="8">
        <v>1536.70461538462</v>
      </c>
      <c r="H6" s="8">
        <v>2180.5607692307699</v>
      </c>
      <c r="I6" s="8">
        <v>1358.6430769230799</v>
      </c>
      <c r="K6" s="8">
        <v>2206.3792307692302</v>
      </c>
      <c r="L6" s="8">
        <v>1014.57538461538</v>
      </c>
      <c r="N6" s="9">
        <v>1314.732</v>
      </c>
      <c r="O6" s="8">
        <v>1209.8230000000001</v>
      </c>
      <c r="Q6" s="8">
        <v>1791.192</v>
      </c>
      <c r="R6" s="8">
        <v>1431.261</v>
      </c>
    </row>
    <row r="7" spans="2:24" x14ac:dyDescent="0.25">
      <c r="B7" s="8">
        <v>1827.75</v>
      </c>
      <c r="C7" s="8">
        <v>1608.9384615384599</v>
      </c>
      <c r="E7" s="8">
        <v>1828.1076923076901</v>
      </c>
      <c r="F7" s="8">
        <v>1577.0961538461499</v>
      </c>
      <c r="H7" s="8">
        <v>1922.9561538461501</v>
      </c>
      <c r="I7" s="8">
        <v>1204.39846153846</v>
      </c>
      <c r="K7" s="8">
        <v>2277.13153846154</v>
      </c>
      <c r="L7" s="8">
        <v>1084.4153846153799</v>
      </c>
      <c r="N7" s="8">
        <v>1301.4553333333299</v>
      </c>
      <c r="O7" s="8">
        <v>1387.67366666667</v>
      </c>
      <c r="Q7" s="8">
        <v>1596.1179999999999</v>
      </c>
      <c r="R7" s="8">
        <f>AVERAGE(R1:R6)</f>
        <v>1724.302625</v>
      </c>
    </row>
    <row r="8" spans="2:24" x14ac:dyDescent="0.25">
      <c r="B8" s="8">
        <v>1816.0253846153801</v>
      </c>
      <c r="C8" s="8">
        <v>1580.4892307692301</v>
      </c>
      <c r="E8" s="8">
        <v>2180.41</v>
      </c>
      <c r="F8" s="8">
        <v>1477.8430769230799</v>
      </c>
      <c r="H8" s="8">
        <v>1881.6361538461499</v>
      </c>
      <c r="I8" s="8">
        <v>1201.68</v>
      </c>
      <c r="K8" s="8">
        <v>2153.1553846153802</v>
      </c>
      <c r="L8" s="8">
        <v>1137.05538461538</v>
      </c>
      <c r="N8" s="8">
        <f>AVERAGE(N2:N7)</f>
        <v>1308.0936666666701</v>
      </c>
      <c r="O8" s="8">
        <f>AVERAGE(O2:O7)</f>
        <v>1298.74833333333</v>
      </c>
      <c r="Q8" s="8">
        <v>1701.4837500000001</v>
      </c>
    </row>
    <row r="9" spans="2:24" x14ac:dyDescent="0.25">
      <c r="B9" s="8">
        <v>1531.1192307692299</v>
      </c>
      <c r="C9" s="8">
        <v>1328.8015384615401</v>
      </c>
      <c r="E9" s="8">
        <f>AVERAGE(E2:E8)</f>
        <v>1899.1992307692301</v>
      </c>
      <c r="F9" s="8">
        <f>AVERAGE(F2:F8)</f>
        <v>1474.08320512821</v>
      </c>
      <c r="H9" s="8">
        <v>1899.91153846154</v>
      </c>
      <c r="I9" s="8">
        <v>1079.2869230769199</v>
      </c>
      <c r="K9" s="8">
        <v>1123.9953846153801</v>
      </c>
      <c r="L9" s="8">
        <v>924.65692307692302</v>
      </c>
      <c r="Q9" s="8">
        <f>AVERAGE(Q3:Q8)</f>
        <v>1757.6911250000001</v>
      </c>
      <c r="X9" s="10"/>
    </row>
    <row r="10" spans="2:24" x14ac:dyDescent="0.25">
      <c r="B10" s="8">
        <f>AVERAGE(B3:B9)</f>
        <v>1634.51010989011</v>
      </c>
      <c r="C10" s="8">
        <f>AVERAGE(C3:C9)</f>
        <v>1606.2415384615399</v>
      </c>
      <c r="H10" s="8">
        <f>AVERAGE(H3:H9)</f>
        <v>2196.3980219780201</v>
      </c>
      <c r="I10" s="8">
        <f>AVERAGE(I3:I9)</f>
        <v>1300.93494505495</v>
      </c>
      <c r="K10" s="8">
        <v>898.44923076923101</v>
      </c>
      <c r="L10" s="8">
        <v>999.99</v>
      </c>
      <c r="X10" s="10"/>
    </row>
    <row r="11" spans="2:24" x14ac:dyDescent="0.25">
      <c r="K11" s="8">
        <v>1190.8738461538501</v>
      </c>
      <c r="L11" s="8">
        <v>1425.3569230769201</v>
      </c>
      <c r="X11" s="10"/>
    </row>
    <row r="12" spans="2:24" x14ac:dyDescent="0.25">
      <c r="K12" s="8">
        <v>1286.26615384615</v>
      </c>
      <c r="L12" s="8">
        <v>1220.2684615384601</v>
      </c>
      <c r="X12" s="10"/>
    </row>
    <row r="13" spans="2:24" x14ac:dyDescent="0.25">
      <c r="K13" s="8">
        <v>1263.7815384615401</v>
      </c>
      <c r="L13" s="8">
        <v>1068.1269230769201</v>
      </c>
    </row>
    <row r="14" spans="2:24" x14ac:dyDescent="0.25">
      <c r="K14" s="8">
        <v>1721.02923076923</v>
      </c>
      <c r="L14" s="8">
        <v>1140.33615384615</v>
      </c>
    </row>
    <row r="15" spans="2:24" x14ac:dyDescent="0.25">
      <c r="K15" s="8">
        <v>1714.48384615385</v>
      </c>
      <c r="L15" s="8">
        <v>1034.35461538462</v>
      </c>
    </row>
    <row r="16" spans="2:24" x14ac:dyDescent="0.25">
      <c r="K16" s="8">
        <v>1557.8407692307701</v>
      </c>
      <c r="L16" s="8">
        <v>1036.17461538462</v>
      </c>
    </row>
    <row r="17" spans="1:14" x14ac:dyDescent="0.25">
      <c r="K17" s="8">
        <v>1210.7437123745799</v>
      </c>
      <c r="L17" s="8">
        <f>AVERAGE(L3:L16)</f>
        <v>1085.2406593406599</v>
      </c>
    </row>
    <row r="18" spans="1:14" x14ac:dyDescent="0.25">
      <c r="K18" s="8">
        <f>AVERAGE(K3:K17)</f>
        <v>1646.91809364548</v>
      </c>
    </row>
    <row r="19" spans="1:14" x14ac:dyDescent="0.25">
      <c r="B19" s="8" t="s">
        <v>6</v>
      </c>
      <c r="C19" s="8" t="s">
        <v>7</v>
      </c>
      <c r="D19" s="8" t="s">
        <v>8</v>
      </c>
      <c r="E19" s="19" t="s">
        <v>6</v>
      </c>
      <c r="F19" s="19" t="s">
        <v>7</v>
      </c>
    </row>
    <row r="20" spans="1:14" x14ac:dyDescent="0.25">
      <c r="A20" s="8" t="s">
        <v>9</v>
      </c>
      <c r="B20" s="8">
        <v>1634.51010989011</v>
      </c>
      <c r="C20" s="8">
        <v>1606.2415384615399</v>
      </c>
      <c r="D20" s="8">
        <v>1740.46837465825</v>
      </c>
      <c r="E20" s="20">
        <f t="shared" ref="E20:E25" si="0">B20/D20</f>
        <v>0.93912083304073402</v>
      </c>
      <c r="F20" s="20">
        <f t="shared" ref="F20:F25" si="1">C20/D20</f>
        <v>0.92287889963925995</v>
      </c>
    </row>
    <row r="21" spans="1:14" x14ac:dyDescent="0.25">
      <c r="A21" s="8" t="s">
        <v>10</v>
      </c>
      <c r="B21" s="8">
        <v>1899.1992307692301</v>
      </c>
      <c r="C21" s="8">
        <v>1474.08320512821</v>
      </c>
      <c r="D21" s="8">
        <v>1740.46837465825</v>
      </c>
      <c r="E21" s="20">
        <f t="shared" si="0"/>
        <v>1.0912000806347</v>
      </c>
      <c r="F21" s="20">
        <f t="shared" si="1"/>
        <v>0.84694627411293599</v>
      </c>
    </row>
    <row r="22" spans="1:14" x14ac:dyDescent="0.25">
      <c r="A22" s="8" t="s">
        <v>11</v>
      </c>
      <c r="B22" s="8">
        <v>2196.3980219780201</v>
      </c>
      <c r="C22" s="8">
        <v>1300.93494505495</v>
      </c>
      <c r="D22" s="8">
        <v>1740.46837465825</v>
      </c>
      <c r="E22" s="20">
        <f t="shared" si="0"/>
        <v>1.2619580188633399</v>
      </c>
      <c r="F22" s="20">
        <f t="shared" si="1"/>
        <v>0.74746255892778801</v>
      </c>
    </row>
    <row r="23" spans="1:14" x14ac:dyDescent="0.25">
      <c r="A23" s="8" t="s">
        <v>12</v>
      </c>
      <c r="B23" s="8">
        <v>1646.91809364548</v>
      </c>
      <c r="C23" s="8">
        <v>1085.2406593406599</v>
      </c>
      <c r="D23" s="8">
        <v>1740.46837465825</v>
      </c>
      <c r="E23" s="20">
        <f t="shared" si="0"/>
        <v>0.94624993916873901</v>
      </c>
      <c r="F23" s="20">
        <f t="shared" si="1"/>
        <v>0.62353368503679396</v>
      </c>
    </row>
    <row r="24" spans="1:14" x14ac:dyDescent="0.25">
      <c r="A24" s="8" t="s">
        <v>13</v>
      </c>
      <c r="B24" s="8">
        <v>1308.0936666666701</v>
      </c>
      <c r="C24" s="8">
        <v>1298.74833333333</v>
      </c>
      <c r="D24" s="8">
        <v>1740.46837465825</v>
      </c>
      <c r="E24" s="20">
        <f t="shared" si="0"/>
        <v>0.75157565958273498</v>
      </c>
      <c r="F24" s="20">
        <f t="shared" si="1"/>
        <v>0.74620622370593104</v>
      </c>
      <c r="K24" s="9"/>
      <c r="N24" s="9"/>
    </row>
    <row r="25" spans="1:14" x14ac:dyDescent="0.25">
      <c r="A25" s="8" t="s">
        <v>14</v>
      </c>
      <c r="B25" s="8">
        <v>1757.6911250000001</v>
      </c>
      <c r="C25" s="8">
        <v>1724.302625</v>
      </c>
      <c r="D25" s="8">
        <v>1740.46837465825</v>
      </c>
      <c r="E25" s="20">
        <f t="shared" si="0"/>
        <v>1.0098954687097501</v>
      </c>
      <c r="F25" s="20">
        <f t="shared" si="1"/>
        <v>0.99071183947170205</v>
      </c>
    </row>
    <row r="26" spans="1:14" x14ac:dyDescent="0.25">
      <c r="A26" s="8" t="s">
        <v>8</v>
      </c>
      <c r="B26" s="8">
        <f>AVERAGE(B20:B25)</f>
        <v>1740.46837465825</v>
      </c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="66" zoomScaleNormal="66" workbookViewId="0">
      <selection activeCell="K14" sqref="K14"/>
    </sheetView>
  </sheetViews>
  <sheetFormatPr defaultColWidth="9.21875" defaultRowHeight="15.6" x14ac:dyDescent="0.25"/>
  <cols>
    <col min="1" max="1" width="9.6640625" style="5"/>
    <col min="2" max="6" width="13.88671875" style="5"/>
    <col min="7" max="7" width="10.77734375" style="5"/>
    <col min="8" max="8" width="13.33203125" style="5" customWidth="1"/>
    <col min="9" max="9" width="14.21875" style="5" customWidth="1"/>
    <col min="10" max="10" width="9.6640625" style="5"/>
    <col min="11" max="11" width="13.88671875" style="5"/>
    <col min="12" max="12" width="14.88671875" style="5" customWidth="1"/>
    <col min="13" max="13" width="10.88671875" style="5" customWidth="1"/>
    <col min="14" max="18" width="14.88671875" style="5" customWidth="1"/>
    <col min="19" max="19" width="9.6640625" style="5"/>
    <col min="20" max="16384" width="9.21875" style="5"/>
  </cols>
  <sheetData>
    <row r="1" spans="2:18" x14ac:dyDescent="0.25">
      <c r="B1" s="15" t="s">
        <v>0</v>
      </c>
      <c r="C1" s="15"/>
      <c r="E1" s="15" t="s">
        <v>1</v>
      </c>
      <c r="F1" s="15"/>
      <c r="H1" s="15" t="s">
        <v>2</v>
      </c>
      <c r="I1" s="15"/>
      <c r="K1" s="15" t="s">
        <v>3</v>
      </c>
      <c r="L1" s="15"/>
      <c r="N1" s="15" t="s">
        <v>4</v>
      </c>
      <c r="O1" s="15"/>
      <c r="Q1" s="15" t="s">
        <v>5</v>
      </c>
      <c r="R1" s="15"/>
    </row>
    <row r="2" spans="2:18" x14ac:dyDescent="0.25">
      <c r="B2" s="5" t="s">
        <v>15</v>
      </c>
      <c r="C2" s="5" t="s">
        <v>16</v>
      </c>
      <c r="E2" s="5" t="s">
        <v>15</v>
      </c>
      <c r="F2" s="5" t="s">
        <v>16</v>
      </c>
      <c r="H2" s="5" t="s">
        <v>15</v>
      </c>
      <c r="I2" s="5" t="s">
        <v>16</v>
      </c>
      <c r="K2" s="5" t="s">
        <v>15</v>
      </c>
      <c r="L2" s="5" t="s">
        <v>16</v>
      </c>
      <c r="N2" s="5" t="s">
        <v>15</v>
      </c>
      <c r="O2" s="5" t="s">
        <v>16</v>
      </c>
      <c r="Q2" s="5" t="s">
        <v>15</v>
      </c>
      <c r="R2" s="5" t="s">
        <v>16</v>
      </c>
    </row>
    <row r="3" spans="2:18" x14ac:dyDescent="0.25">
      <c r="B3" s="5">
        <v>1667.3107692307699</v>
      </c>
      <c r="C3" s="5">
        <v>1872.58846153846</v>
      </c>
      <c r="E3" s="5">
        <v>1507.57307692308</v>
      </c>
      <c r="F3" s="5">
        <v>1557.5769230769199</v>
      </c>
      <c r="H3" s="5">
        <v>1427.98692307692</v>
      </c>
      <c r="I3" s="5">
        <v>1152.9061538461499</v>
      </c>
      <c r="K3" s="6">
        <v>1560.0340000000001</v>
      </c>
      <c r="L3" s="5">
        <v>1181.31</v>
      </c>
      <c r="N3" s="5">
        <v>1630.7840000000001</v>
      </c>
      <c r="O3" s="5">
        <v>1176.5050000000001</v>
      </c>
      <c r="Q3" s="5">
        <v>2035.6005</v>
      </c>
      <c r="R3" s="5">
        <v>2187.4690000000001</v>
      </c>
    </row>
    <row r="4" spans="2:18" x14ac:dyDescent="0.25">
      <c r="B4" s="5">
        <v>1608.41</v>
      </c>
      <c r="C4" s="5">
        <v>1517.96</v>
      </c>
      <c r="E4" s="5">
        <v>1714.41</v>
      </c>
      <c r="F4" s="5">
        <v>1404.25</v>
      </c>
      <c r="H4" s="5">
        <v>2384.4661538461501</v>
      </c>
      <c r="I4" s="5">
        <v>1036.9230769230801</v>
      </c>
      <c r="K4" s="6">
        <v>1860.78</v>
      </c>
      <c r="L4" s="5">
        <v>1107.3107692307699</v>
      </c>
      <c r="N4" s="5">
        <v>1643.2915</v>
      </c>
      <c r="O4" s="5">
        <v>1327.8989999999999</v>
      </c>
      <c r="Q4" s="5">
        <v>2022.2735</v>
      </c>
      <c r="R4" s="5">
        <v>2390.1529999999998</v>
      </c>
    </row>
    <row r="5" spans="2:18" x14ac:dyDescent="0.25">
      <c r="B5" s="5">
        <v>1641.92461538462</v>
      </c>
      <c r="C5" s="5">
        <v>1617.836</v>
      </c>
      <c r="E5" s="5">
        <v>1634.83538461538</v>
      </c>
      <c r="F5" s="5">
        <v>1403.91384615385</v>
      </c>
      <c r="H5" s="5">
        <v>2764.5676923076899</v>
      </c>
      <c r="I5" s="5">
        <v>1202.9849999999999</v>
      </c>
      <c r="K5" s="6">
        <v>1555.846</v>
      </c>
      <c r="L5" s="5">
        <v>1211.85230769231</v>
      </c>
      <c r="N5" s="5">
        <v>1665.7470000000001</v>
      </c>
      <c r="O5" s="5">
        <v>1531.3105</v>
      </c>
      <c r="Q5" s="5">
        <v>2783.6804999999999</v>
      </c>
      <c r="R5" s="5">
        <v>2187.5574999999999</v>
      </c>
    </row>
    <row r="6" spans="2:18" x14ac:dyDescent="0.25">
      <c r="B6" s="5">
        <v>1939.14769230769</v>
      </c>
      <c r="C6" s="5">
        <v>1708.2729999999999</v>
      </c>
      <c r="E6" s="5">
        <v>1923.2284615384599</v>
      </c>
      <c r="F6" s="5">
        <v>1331.4468461538399</v>
      </c>
      <c r="H6" s="5">
        <v>2556.8923076923102</v>
      </c>
      <c r="I6" s="5">
        <v>1186.473</v>
      </c>
      <c r="K6" s="6">
        <v>2075.913</v>
      </c>
      <c r="L6" s="5">
        <v>1209.076</v>
      </c>
      <c r="N6" s="5">
        <v>1131.268</v>
      </c>
      <c r="O6" s="5">
        <v>1392.385</v>
      </c>
      <c r="Q6" s="5">
        <v>2181.0985000000001</v>
      </c>
      <c r="R6" s="5">
        <v>2278.7460000000001</v>
      </c>
    </row>
    <row r="7" spans="2:18" x14ac:dyDescent="0.25">
      <c r="B7" s="5">
        <v>1759.0450000000001</v>
      </c>
      <c r="C7" s="5">
        <v>1759.7136923076901</v>
      </c>
      <c r="E7" s="5">
        <f>AVERAGE(E1:E6)</f>
        <v>1695.0117307692301</v>
      </c>
      <c r="F7" s="5">
        <v>1579.047</v>
      </c>
      <c r="H7" s="5">
        <v>2216.46769230769</v>
      </c>
      <c r="I7" s="5">
        <v>1003.475</v>
      </c>
      <c r="K7" s="6">
        <v>2604.922</v>
      </c>
      <c r="L7" s="5">
        <v>1129.7429999999999</v>
      </c>
      <c r="N7" s="5">
        <v>1174.8605</v>
      </c>
      <c r="O7" s="5">
        <v>1447.0940000000001</v>
      </c>
      <c r="Q7" s="5">
        <v>2468.8937857142</v>
      </c>
      <c r="R7" s="5">
        <v>2408.6729999999998</v>
      </c>
    </row>
    <row r="8" spans="2:18" x14ac:dyDescent="0.25">
      <c r="B8" s="5">
        <v>1669.35153846154</v>
      </c>
      <c r="C8" s="5">
        <f>AVERAGE(C2:C7)</f>
        <v>1695.2742307692299</v>
      </c>
      <c r="F8" s="5">
        <f>AVERAGE(F2:F7)</f>
        <v>1455.24692307692</v>
      </c>
      <c r="H8" s="5">
        <v>2076.7315384615399</v>
      </c>
      <c r="I8" s="5">
        <v>986.72546153846304</v>
      </c>
      <c r="K8" s="6">
        <v>2221.5920000000001</v>
      </c>
      <c r="L8" s="5">
        <v>1161.6540769230701</v>
      </c>
      <c r="N8" s="5">
        <v>1712.8924999999999</v>
      </c>
      <c r="O8" s="5">
        <v>1196.2355</v>
      </c>
      <c r="Q8" s="5">
        <v>2042.4327142858001</v>
      </c>
      <c r="R8" s="5">
        <v>2077.7604999999999</v>
      </c>
    </row>
    <row r="9" spans="2:18" x14ac:dyDescent="0.25">
      <c r="B9" s="5">
        <f>AVERAGE(B3:B8)</f>
        <v>1714.1982692307699</v>
      </c>
      <c r="H9" s="5">
        <v>2251.6530769230799</v>
      </c>
      <c r="I9" s="5">
        <f t="shared" ref="I9:L9" si="0">AVERAGE(I3:I8)</f>
        <v>1094.91461538462</v>
      </c>
      <c r="K9" s="5">
        <f t="shared" si="0"/>
        <v>1979.8478333333301</v>
      </c>
      <c r="L9" s="5">
        <f t="shared" si="0"/>
        <v>1166.8243589743599</v>
      </c>
      <c r="N9" s="5">
        <v>1864.8195000000001</v>
      </c>
      <c r="O9" s="5">
        <f>AVERAGE(O3:O8)</f>
        <v>1345.2381666666699</v>
      </c>
      <c r="Q9" s="5">
        <f>AVERAGE(Q3:Q8)</f>
        <v>2255.6632500000001</v>
      </c>
      <c r="R9" s="5">
        <f>AVERAGE(R3:R8)</f>
        <v>2255.0598333333301</v>
      </c>
    </row>
    <row r="10" spans="2:18" x14ac:dyDescent="0.25">
      <c r="H10" s="5">
        <v>1128.25615384615</v>
      </c>
      <c r="N10" s="5">
        <v>1181.7159999999999</v>
      </c>
    </row>
    <row r="11" spans="2:18" x14ac:dyDescent="0.25">
      <c r="H11" s="5">
        <v>1199.4792307692301</v>
      </c>
      <c r="N11" s="5">
        <v>1174.3710000000001</v>
      </c>
    </row>
    <row r="12" spans="2:18" x14ac:dyDescent="0.25">
      <c r="H12" s="5">
        <f>AVERAGE(H3:H11)</f>
        <v>2000.7223076923101</v>
      </c>
      <c r="N12" s="5">
        <v>1162.1099999999999</v>
      </c>
    </row>
    <row r="13" spans="2:18" x14ac:dyDescent="0.25">
      <c r="N13" s="5">
        <f>AVERAGE(N3:N12)</f>
        <v>1434.1859999999999</v>
      </c>
    </row>
    <row r="16" spans="2:18" x14ac:dyDescent="0.25">
      <c r="B16" s="5" t="s">
        <v>15</v>
      </c>
      <c r="C16" s="5" t="s">
        <v>16</v>
      </c>
      <c r="D16" s="5" t="s">
        <v>8</v>
      </c>
      <c r="E16" s="22" t="s">
        <v>15</v>
      </c>
      <c r="F16" s="22" t="s">
        <v>16</v>
      </c>
      <c r="L16" s="7"/>
    </row>
    <row r="17" spans="1:11" x14ac:dyDescent="0.25">
      <c r="A17" s="5" t="s">
        <v>9</v>
      </c>
      <c r="B17" s="5">
        <v>1714.1982692307699</v>
      </c>
      <c r="C17" s="5">
        <v>1695.2742307692299</v>
      </c>
      <c r="D17" s="5">
        <v>1846.6048985042701</v>
      </c>
      <c r="E17" s="21">
        <f t="shared" ref="E17:E22" si="1">B17/D17</f>
        <v>0.92829726089173104</v>
      </c>
      <c r="F17" s="21">
        <f t="shared" ref="F17:F22" si="2">C17/D17</f>
        <v>0.91804924385415698</v>
      </c>
    </row>
    <row r="18" spans="1:11" x14ac:dyDescent="0.25">
      <c r="A18" s="5" t="s">
        <v>10</v>
      </c>
      <c r="B18" s="5">
        <v>1695.0117307692301</v>
      </c>
      <c r="C18" s="5">
        <v>1455.24692307692</v>
      </c>
      <c r="D18" s="5">
        <v>1846.6048985042701</v>
      </c>
      <c r="E18" s="21">
        <f t="shared" si="1"/>
        <v>0.91790709108492496</v>
      </c>
      <c r="F18" s="21">
        <f t="shared" si="2"/>
        <v>0.78806620964541696</v>
      </c>
    </row>
    <row r="19" spans="1:11" x14ac:dyDescent="0.25">
      <c r="A19" s="5" t="s">
        <v>11</v>
      </c>
      <c r="B19" s="5">
        <v>2000.7223076923101</v>
      </c>
      <c r="C19" s="5">
        <v>1094.91461538462</v>
      </c>
      <c r="D19" s="5">
        <v>1846.6048985042701</v>
      </c>
      <c r="E19" s="21">
        <f t="shared" si="1"/>
        <v>1.08345987239223</v>
      </c>
      <c r="F19" s="21">
        <f t="shared" si="2"/>
        <v>0.59293388437964301</v>
      </c>
    </row>
    <row r="20" spans="1:11" x14ac:dyDescent="0.25">
      <c r="A20" s="5" t="s">
        <v>12</v>
      </c>
      <c r="B20" s="5">
        <v>1979.8478333333301</v>
      </c>
      <c r="C20" s="5">
        <v>1166.8243589743599</v>
      </c>
      <c r="D20" s="5">
        <v>1846.6048985042701</v>
      </c>
      <c r="E20" s="21">
        <f t="shared" si="1"/>
        <v>1.0721556273012101</v>
      </c>
      <c r="F20" s="21">
        <f t="shared" si="2"/>
        <v>0.63187548127889803</v>
      </c>
    </row>
    <row r="21" spans="1:11" x14ac:dyDescent="0.25">
      <c r="A21" s="5" t="s">
        <v>13</v>
      </c>
      <c r="B21" s="5">
        <v>1434.1859999999999</v>
      </c>
      <c r="C21" s="5">
        <v>1345.2381666666699</v>
      </c>
      <c r="D21" s="5">
        <v>1846.6048985042701</v>
      </c>
      <c r="E21" s="21">
        <f t="shared" si="1"/>
        <v>0.776660996167438</v>
      </c>
      <c r="F21" s="21">
        <f t="shared" si="2"/>
        <v>0.72849268826065205</v>
      </c>
    </row>
    <row r="22" spans="1:11" x14ac:dyDescent="0.25">
      <c r="A22" s="5" t="s">
        <v>14</v>
      </c>
      <c r="B22" s="5">
        <v>2255.6632500000001</v>
      </c>
      <c r="C22" s="5">
        <v>2255.0598333333301</v>
      </c>
      <c r="D22" s="5">
        <v>1846.6048985042701</v>
      </c>
      <c r="E22" s="21">
        <f t="shared" si="1"/>
        <v>1.22151915216247</v>
      </c>
      <c r="F22" s="21">
        <f t="shared" si="2"/>
        <v>1.2211923813046901</v>
      </c>
    </row>
    <row r="23" spans="1:11" x14ac:dyDescent="0.25">
      <c r="A23" s="5" t="s">
        <v>8</v>
      </c>
      <c r="B23" s="5">
        <f>AVERAGE(B17:B22)</f>
        <v>1846.6048985042701</v>
      </c>
    </row>
    <row r="25" spans="1:11" x14ac:dyDescent="0.25">
      <c r="K25" s="7"/>
    </row>
    <row r="26" spans="1:11" x14ac:dyDescent="0.25">
      <c r="K26" s="7"/>
    </row>
    <row r="27" spans="1:11" x14ac:dyDescent="0.25">
      <c r="K27" s="7"/>
    </row>
    <row r="28" spans="1:11" x14ac:dyDescent="0.25">
      <c r="K28" s="7"/>
    </row>
    <row r="29" spans="1:11" x14ac:dyDescent="0.25">
      <c r="K29" s="7"/>
    </row>
    <row r="30" spans="1:11" x14ac:dyDescent="0.25">
      <c r="K30" s="7"/>
    </row>
    <row r="31" spans="1:11" x14ac:dyDescent="0.25">
      <c r="K31" s="7"/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zoomScale="70" zoomScaleNormal="70" workbookViewId="0">
      <selection activeCell="K22" sqref="K22"/>
    </sheetView>
  </sheetViews>
  <sheetFormatPr defaultColWidth="9.21875" defaultRowHeight="15.6" x14ac:dyDescent="0.25"/>
  <cols>
    <col min="1" max="1" width="9.21875" style="3"/>
    <col min="2" max="20" width="12.21875" style="3" customWidth="1"/>
    <col min="21" max="16384" width="9.21875" style="3"/>
  </cols>
  <sheetData>
    <row r="1" spans="1:18" x14ac:dyDescent="0.25">
      <c r="B1" s="16" t="s">
        <v>0</v>
      </c>
      <c r="C1" s="16"/>
      <c r="E1" s="16" t="s">
        <v>1</v>
      </c>
      <c r="F1" s="16"/>
      <c r="H1" s="16" t="s">
        <v>2</v>
      </c>
      <c r="I1" s="16"/>
      <c r="K1" s="16" t="s">
        <v>3</v>
      </c>
      <c r="L1" s="16"/>
      <c r="N1" s="16" t="s">
        <v>4</v>
      </c>
      <c r="O1" s="16"/>
      <c r="Q1" s="16" t="s">
        <v>5</v>
      </c>
      <c r="R1" s="16"/>
    </row>
    <row r="2" spans="1:18" x14ac:dyDescent="0.25">
      <c r="B2" s="3" t="s">
        <v>17</v>
      </c>
      <c r="C2" s="3" t="s">
        <v>18</v>
      </c>
      <c r="E2" s="3" t="s">
        <v>17</v>
      </c>
      <c r="F2" s="3" t="s">
        <v>18</v>
      </c>
      <c r="H2" s="3" t="s">
        <v>17</v>
      </c>
      <c r="I2" s="3" t="s">
        <v>18</v>
      </c>
      <c r="K2" s="3" t="s">
        <v>17</v>
      </c>
      <c r="L2" s="3" t="s">
        <v>18</v>
      </c>
      <c r="N2" s="3" t="s">
        <v>17</v>
      </c>
      <c r="O2" s="3" t="s">
        <v>18</v>
      </c>
      <c r="Q2" s="3" t="s">
        <v>17</v>
      </c>
      <c r="R2" s="3" t="s">
        <v>18</v>
      </c>
    </row>
    <row r="3" spans="1:18" x14ac:dyDescent="0.25">
      <c r="B3" s="3">
        <v>1186.06428571429</v>
      </c>
      <c r="C3" s="3">
        <v>2182.5185714285699</v>
      </c>
      <c r="E3" s="3">
        <v>1556.2892857142899</v>
      </c>
      <c r="F3" s="3">
        <v>1619.09857142857</v>
      </c>
      <c r="H3" s="3">
        <v>2441.7364285714302</v>
      </c>
      <c r="I3" s="3">
        <v>1386.52714285714</v>
      </c>
      <c r="K3" s="3">
        <v>1635.40857142857</v>
      </c>
      <c r="L3" s="3">
        <v>1206.6814285714299</v>
      </c>
      <c r="N3" s="3">
        <v>1720.308</v>
      </c>
      <c r="O3" s="3">
        <v>1158.6179999999999</v>
      </c>
      <c r="Q3" s="3">
        <v>1337.2325000000001</v>
      </c>
      <c r="R3" s="3">
        <v>1524.8695</v>
      </c>
    </row>
    <row r="4" spans="1:18" x14ac:dyDescent="0.25">
      <c r="B4" s="3">
        <v>1397.9378571428599</v>
      </c>
      <c r="C4" s="3">
        <v>2099.5685714285701</v>
      </c>
      <c r="E4" s="3">
        <v>1339.17571428571</v>
      </c>
      <c r="F4" s="3">
        <v>1554.5314285714301</v>
      </c>
      <c r="H4" s="3">
        <v>2414.5528571428599</v>
      </c>
      <c r="I4" s="3">
        <v>1457.9485714285699</v>
      </c>
      <c r="K4" s="3">
        <v>1183.2542857142901</v>
      </c>
      <c r="L4" s="3">
        <v>1099.1028571428601</v>
      </c>
      <c r="N4" s="3">
        <v>1973.914</v>
      </c>
      <c r="O4" s="3">
        <v>1030.0205000000001</v>
      </c>
      <c r="Q4" s="3">
        <v>2093.7604999999999</v>
      </c>
      <c r="R4" s="3">
        <v>1671.086</v>
      </c>
    </row>
    <row r="5" spans="1:18" x14ac:dyDescent="0.25">
      <c r="B5" s="3">
        <v>1563.53785714286</v>
      </c>
      <c r="C5" s="3">
        <v>1505.6307142857099</v>
      </c>
      <c r="E5" s="3">
        <v>1355.9342857142899</v>
      </c>
      <c r="F5" s="3">
        <v>1607.2329999999999</v>
      </c>
      <c r="H5" s="3">
        <v>2473.2399999999998</v>
      </c>
      <c r="I5" s="3">
        <v>1477.9079999999999</v>
      </c>
      <c r="K5" s="3">
        <v>997.21357142857096</v>
      </c>
      <c r="L5" s="3">
        <v>1205.8320000000001</v>
      </c>
      <c r="N5" s="3">
        <v>1103.1869999999999</v>
      </c>
      <c r="O5" s="3">
        <v>1408.1575</v>
      </c>
      <c r="Q5" s="3">
        <v>2165.2674999999999</v>
      </c>
      <c r="R5" s="3">
        <v>1758.2014999999999</v>
      </c>
    </row>
    <row r="6" spans="1:18" x14ac:dyDescent="0.25">
      <c r="B6" s="3">
        <v>1556.2892857142899</v>
      </c>
      <c r="C6" s="3">
        <v>1894.0650000000001</v>
      </c>
      <c r="E6" s="3">
        <v>1439.01285714286</v>
      </c>
      <c r="F6" s="3">
        <v>1579.058</v>
      </c>
      <c r="H6" s="3">
        <v>2160.5314285714298</v>
      </c>
      <c r="I6" s="3">
        <v>1402.375</v>
      </c>
      <c r="K6" s="3">
        <v>944.26</v>
      </c>
      <c r="L6" s="3">
        <v>1198.0640000000001</v>
      </c>
      <c r="N6" s="3">
        <v>1611.0319999999999</v>
      </c>
      <c r="O6" s="3">
        <v>1207.645</v>
      </c>
      <c r="Q6" s="3">
        <v>1263.748</v>
      </c>
      <c r="R6" s="3">
        <v>2005.9725000000001</v>
      </c>
    </row>
    <row r="7" spans="1:18" x14ac:dyDescent="0.25">
      <c r="B7" s="3">
        <f>AVERAGE(B3:B6)</f>
        <v>1425.9573214285699</v>
      </c>
      <c r="C7" s="3">
        <v>1964.4135714285801</v>
      </c>
      <c r="E7" s="3">
        <v>1806.431</v>
      </c>
      <c r="F7" s="3">
        <v>1574.154</v>
      </c>
      <c r="H7" s="3">
        <v>1933.9148809523799</v>
      </c>
      <c r="I7" s="3">
        <v>1386.4305714285799</v>
      </c>
      <c r="K7" s="3">
        <v>1017.11928571429</v>
      </c>
      <c r="L7" s="3">
        <v>1054.7804285714201</v>
      </c>
      <c r="N7" s="3">
        <v>1623.184</v>
      </c>
      <c r="O7" s="3">
        <v>1190.2190000000001</v>
      </c>
      <c r="Q7" s="3">
        <v>1259.951</v>
      </c>
      <c r="R7" s="3">
        <v>1948.7954999999999</v>
      </c>
    </row>
    <row r="8" spans="1:18" x14ac:dyDescent="0.25">
      <c r="C8" s="3">
        <f>AVERAGE(C2:C7)</f>
        <v>1929.23928571429</v>
      </c>
      <c r="E8" s="3">
        <v>2225.9018571428501</v>
      </c>
      <c r="H8" s="3">
        <f t="shared" ref="H8:I8" si="0">AVERAGE(H2:H7)</f>
        <v>2284.7951190476201</v>
      </c>
      <c r="I8" s="3">
        <f t="shared" si="0"/>
        <v>1422.2378571428601</v>
      </c>
      <c r="K8" s="3">
        <v>1629.1099206349199</v>
      </c>
      <c r="L8" s="3">
        <f>AVERAGE(L2:L7)</f>
        <v>1152.89214285714</v>
      </c>
      <c r="N8" s="3">
        <v>1563.193</v>
      </c>
      <c r="O8" s="3">
        <f>AVERAGE(O2:O7)</f>
        <v>1198.932</v>
      </c>
      <c r="Q8" s="3">
        <v>1976.9835</v>
      </c>
      <c r="R8" s="3">
        <v>1893.1434999999999</v>
      </c>
    </row>
    <row r="9" spans="1:18" x14ac:dyDescent="0.25">
      <c r="E9" s="3">
        <f>AVERAGE(E3:E8)</f>
        <v>1620.4575</v>
      </c>
      <c r="K9" s="3">
        <f>AVERAGE(K3:K8)</f>
        <v>1234.39427248677</v>
      </c>
      <c r="N9" s="3">
        <f>AVERAGE(N3:N8)</f>
        <v>1599.13633333333</v>
      </c>
      <c r="Q9" s="3">
        <v>2275.5185000000001</v>
      </c>
      <c r="R9" s="3">
        <f>AVERAGE(R3:R8)</f>
        <v>1800.34475</v>
      </c>
    </row>
    <row r="10" spans="1:18" x14ac:dyDescent="0.25">
      <c r="Q10" s="3">
        <v>1896.2180000000001</v>
      </c>
    </row>
    <row r="11" spans="1:18" x14ac:dyDescent="0.25">
      <c r="Q11" s="3">
        <v>2173.5104999999999</v>
      </c>
    </row>
    <row r="12" spans="1:18" x14ac:dyDescent="0.25">
      <c r="Q12" s="3">
        <v>1769.9665833333299</v>
      </c>
    </row>
    <row r="13" spans="1:18" x14ac:dyDescent="0.25">
      <c r="Q13" s="3">
        <f>AVERAGE(Q3:Q12)</f>
        <v>1821.2156583333301</v>
      </c>
    </row>
    <row r="14" spans="1:18" x14ac:dyDescent="0.25">
      <c r="B14" s="3" t="s">
        <v>17</v>
      </c>
      <c r="C14" s="3" t="s">
        <v>18</v>
      </c>
      <c r="D14" s="3" t="s">
        <v>8</v>
      </c>
      <c r="E14" s="24" t="s">
        <v>17</v>
      </c>
      <c r="F14" s="24" t="s">
        <v>18</v>
      </c>
    </row>
    <row r="15" spans="1:18" x14ac:dyDescent="0.25">
      <c r="A15" s="3" t="s">
        <v>9</v>
      </c>
      <c r="B15" s="3">
        <v>1425.9573214285699</v>
      </c>
      <c r="C15" s="3">
        <v>1929.23928571429</v>
      </c>
      <c r="D15" s="3">
        <v>1664.3260341049399</v>
      </c>
      <c r="E15" s="23">
        <f t="shared" ref="E15:E20" si="1">B15/D15</f>
        <v>0.85677763383389205</v>
      </c>
      <c r="F15" s="23">
        <f t="shared" ref="F15:F20" si="2">C15/D15</f>
        <v>1.1591714881464401</v>
      </c>
      <c r="I15" s="4"/>
      <c r="J15" s="4"/>
      <c r="K15" s="4"/>
      <c r="L15" s="4"/>
      <c r="M15" s="4"/>
    </row>
    <row r="16" spans="1:18" x14ac:dyDescent="0.25">
      <c r="A16" s="3" t="s">
        <v>10</v>
      </c>
      <c r="B16" s="3">
        <v>1620.4575</v>
      </c>
      <c r="C16" s="3">
        <v>1574.154</v>
      </c>
      <c r="D16" s="3">
        <v>1664.3260341049399</v>
      </c>
      <c r="E16" s="23">
        <f t="shared" si="1"/>
        <v>0.97364186270839004</v>
      </c>
      <c r="F16" s="23">
        <f t="shared" si="2"/>
        <v>0.945820691224462</v>
      </c>
      <c r="I16" s="4"/>
      <c r="J16" s="4"/>
      <c r="K16" s="4"/>
      <c r="L16" s="4"/>
      <c r="M16" s="4"/>
    </row>
    <row r="17" spans="1:13" x14ac:dyDescent="0.25">
      <c r="A17" s="3" t="s">
        <v>11</v>
      </c>
      <c r="B17" s="3">
        <v>2284.7951190476201</v>
      </c>
      <c r="C17" s="3">
        <v>1422.2378571428601</v>
      </c>
      <c r="D17" s="3">
        <v>1664.3260341049399</v>
      </c>
      <c r="E17" s="23">
        <f t="shared" si="1"/>
        <v>1.37280501069393</v>
      </c>
      <c r="F17" s="23">
        <f t="shared" si="2"/>
        <v>0.85454281673105303</v>
      </c>
      <c r="J17" s="4"/>
      <c r="K17" s="4"/>
      <c r="L17" s="4"/>
      <c r="M17" s="4"/>
    </row>
    <row r="18" spans="1:13" x14ac:dyDescent="0.25">
      <c r="A18" s="3" t="s">
        <v>12</v>
      </c>
      <c r="B18" s="3">
        <v>1234.39427248677</v>
      </c>
      <c r="C18" s="3">
        <v>1152.89214285714</v>
      </c>
      <c r="D18" s="3">
        <v>1664.3260341049399</v>
      </c>
      <c r="E18" s="23">
        <f t="shared" si="1"/>
        <v>0.74167816112461304</v>
      </c>
      <c r="F18" s="23">
        <f t="shared" si="2"/>
        <v>0.69270811081024697</v>
      </c>
      <c r="K18" s="4"/>
      <c r="L18" s="4"/>
      <c r="M18" s="4"/>
    </row>
    <row r="19" spans="1:13" x14ac:dyDescent="0.25">
      <c r="A19" s="3" t="s">
        <v>13</v>
      </c>
      <c r="B19" s="3">
        <v>1599.13633333333</v>
      </c>
      <c r="C19" s="3">
        <v>1198.932</v>
      </c>
      <c r="D19" s="3">
        <v>1664.3260341049399</v>
      </c>
      <c r="E19" s="23">
        <f t="shared" si="1"/>
        <v>0.96083117163599296</v>
      </c>
      <c r="F19" s="23">
        <f t="shared" si="2"/>
        <v>0.72037087411468403</v>
      </c>
      <c r="K19" s="4"/>
      <c r="L19" s="4"/>
      <c r="M19" s="4"/>
    </row>
    <row r="20" spans="1:13" x14ac:dyDescent="0.25">
      <c r="A20" s="3" t="s">
        <v>14</v>
      </c>
      <c r="B20" s="3">
        <v>1821.2156583333301</v>
      </c>
      <c r="C20" s="3">
        <v>1800.34475</v>
      </c>
      <c r="D20" s="3">
        <v>1664.3260341049399</v>
      </c>
      <c r="E20" s="23">
        <f t="shared" si="1"/>
        <v>1.09426616000318</v>
      </c>
      <c r="F20" s="23">
        <f t="shared" si="2"/>
        <v>1.08172600386451</v>
      </c>
      <c r="L20" s="4"/>
      <c r="M20" s="4"/>
    </row>
    <row r="21" spans="1:13" x14ac:dyDescent="0.25">
      <c r="A21" s="3" t="s">
        <v>8</v>
      </c>
      <c r="B21" s="3">
        <f>AVERAGE(B15:B20)</f>
        <v>1664.3260341049399</v>
      </c>
      <c r="L21" s="4"/>
      <c r="M21" s="4"/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5"/>
  <sheetViews>
    <sheetView zoomScale="66" zoomScaleNormal="66" workbookViewId="0">
      <selection activeCell="E16" sqref="E16:F16"/>
    </sheetView>
  </sheetViews>
  <sheetFormatPr defaultColWidth="9.21875" defaultRowHeight="15.6" x14ac:dyDescent="0.25"/>
  <cols>
    <col min="1" max="1" width="9.21875" style="1"/>
    <col min="2" max="6" width="13.88671875" style="1"/>
    <col min="7" max="7" width="9.21875" style="1"/>
    <col min="8" max="9" width="13.88671875" style="1"/>
    <col min="10" max="10" width="9.21875" style="1"/>
    <col min="11" max="11" width="13.88671875" style="1"/>
    <col min="12" max="12" width="14.88671875" style="1"/>
    <col min="13" max="14" width="13.88671875" style="1"/>
    <col min="15" max="15" width="12.6640625" style="1"/>
    <col min="16" max="16" width="11.44140625" style="1"/>
    <col min="17" max="17" width="10.6640625" style="1"/>
    <col min="18" max="19" width="13.88671875" style="1"/>
    <col min="20" max="16384" width="9.21875" style="1"/>
  </cols>
  <sheetData>
    <row r="1" spans="2:18" x14ac:dyDescent="0.25">
      <c r="B1" s="17" t="s">
        <v>0</v>
      </c>
      <c r="C1" s="17"/>
      <c r="E1" s="17" t="s">
        <v>1</v>
      </c>
      <c r="F1" s="17"/>
      <c r="H1" s="17" t="s">
        <v>2</v>
      </c>
      <c r="I1" s="17"/>
      <c r="K1" s="17" t="s">
        <v>3</v>
      </c>
      <c r="L1" s="17"/>
      <c r="N1" s="17" t="s">
        <v>4</v>
      </c>
      <c r="O1" s="17"/>
      <c r="Q1" s="17" t="s">
        <v>5</v>
      </c>
      <c r="R1" s="17"/>
    </row>
    <row r="2" spans="2:18" x14ac:dyDescent="0.25">
      <c r="B2" s="1" t="s">
        <v>19</v>
      </c>
      <c r="C2" s="1" t="s">
        <v>20</v>
      </c>
      <c r="E2" s="1" t="s">
        <v>19</v>
      </c>
      <c r="F2" s="1" t="s">
        <v>20</v>
      </c>
      <c r="H2" s="1" t="s">
        <v>19</v>
      </c>
      <c r="I2" s="1" t="s">
        <v>20</v>
      </c>
      <c r="K2" s="1" t="s">
        <v>19</v>
      </c>
      <c r="L2" s="1" t="s">
        <v>20</v>
      </c>
      <c r="N2" s="1" t="s">
        <v>19</v>
      </c>
      <c r="O2" s="1" t="s">
        <v>20</v>
      </c>
      <c r="Q2" s="1" t="s">
        <v>19</v>
      </c>
      <c r="R2" s="1" t="s">
        <v>20</v>
      </c>
    </row>
    <row r="3" spans="2:18" x14ac:dyDescent="0.25">
      <c r="B3" s="1">
        <v>837.65</v>
      </c>
      <c r="C3" s="1">
        <v>896.56600000000003</v>
      </c>
      <c r="E3" s="1">
        <v>1368.2633333333299</v>
      </c>
      <c r="F3" s="1">
        <v>919.16266666666695</v>
      </c>
      <c r="H3" s="1">
        <v>1234.3779999999999</v>
      </c>
      <c r="I3" s="1">
        <v>987.94266666666704</v>
      </c>
      <c r="K3" s="1">
        <v>1702.98933333333</v>
      </c>
      <c r="L3" s="1">
        <v>1056.356</v>
      </c>
      <c r="N3" s="1">
        <v>1219.1865</v>
      </c>
      <c r="O3" s="1">
        <v>1207.462</v>
      </c>
      <c r="Q3" s="1">
        <v>1716.394</v>
      </c>
      <c r="R3" s="1">
        <v>1347.3125</v>
      </c>
    </row>
    <row r="4" spans="2:18" x14ac:dyDescent="0.25">
      <c r="B4" s="1">
        <v>1154.6206666666701</v>
      </c>
      <c r="C4" s="1">
        <v>862.99933333333297</v>
      </c>
      <c r="E4" s="1">
        <v>1076.2666666666701</v>
      </c>
      <c r="F4" s="1">
        <v>864.09466666666697</v>
      </c>
      <c r="H4" s="1">
        <v>1644.6206666666701</v>
      </c>
      <c r="I4" s="1">
        <v>956.02800000000002</v>
      </c>
      <c r="K4" s="1">
        <v>1727.2926666666699</v>
      </c>
      <c r="L4" s="1">
        <v>928.09400000000005</v>
      </c>
      <c r="N4" s="1">
        <v>972.76750000000004</v>
      </c>
      <c r="O4" s="1">
        <v>1333.3015</v>
      </c>
      <c r="Q4" s="1">
        <v>1413.491</v>
      </c>
      <c r="R4" s="1">
        <v>1667.2375</v>
      </c>
    </row>
    <row r="5" spans="2:18" x14ac:dyDescent="0.25">
      <c r="B5" s="1">
        <v>1062.49</v>
      </c>
      <c r="C5" s="1">
        <v>1016.63066666667</v>
      </c>
      <c r="E5" s="1">
        <v>1278.7080000000001</v>
      </c>
      <c r="F5" s="1">
        <v>1010.86533333333</v>
      </c>
      <c r="H5" s="1">
        <v>1244.3433333333301</v>
      </c>
      <c r="I5" s="1">
        <v>958.11933333333297</v>
      </c>
      <c r="K5" s="1">
        <v>1776.3713333333301</v>
      </c>
      <c r="L5" s="1">
        <v>907.62</v>
      </c>
      <c r="N5" s="1">
        <v>1197.2840000000001</v>
      </c>
      <c r="O5" s="1">
        <v>1207.4649999999999</v>
      </c>
      <c r="Q5" s="1">
        <v>1531.8805</v>
      </c>
      <c r="R5" s="1">
        <v>1340.8213000000001</v>
      </c>
    </row>
    <row r="6" spans="2:18" x14ac:dyDescent="0.25">
      <c r="B6" s="1">
        <v>1569.08533333333</v>
      </c>
      <c r="C6" s="1">
        <v>1044.5133333333299</v>
      </c>
      <c r="E6" s="1">
        <v>983.42533333333301</v>
      </c>
      <c r="F6" s="1">
        <v>1003.96133333333</v>
      </c>
      <c r="H6" s="1">
        <v>1329.2360000000001</v>
      </c>
      <c r="I6" s="1">
        <v>861.42266666666706</v>
      </c>
      <c r="K6" s="1">
        <v>1607.13666666667</v>
      </c>
      <c r="L6" s="1">
        <v>967.58299999999997</v>
      </c>
      <c r="N6" s="1">
        <v>1021.355</v>
      </c>
      <c r="O6" s="1">
        <v>1232.845</v>
      </c>
      <c r="Q6" s="1">
        <v>1370.7438999999999</v>
      </c>
      <c r="R6" s="1">
        <v>1483.201</v>
      </c>
    </row>
    <row r="7" spans="2:18" x14ac:dyDescent="0.25">
      <c r="B7" s="1">
        <v>1568.5526666666699</v>
      </c>
      <c r="C7" s="1">
        <v>944.03700000000003</v>
      </c>
      <c r="E7" s="1">
        <v>868.36933333333297</v>
      </c>
      <c r="F7" s="1">
        <v>985.44600000000003</v>
      </c>
      <c r="H7" s="1">
        <v>1289.6020000000001</v>
      </c>
      <c r="I7" s="1">
        <v>833.05866666666702</v>
      </c>
      <c r="K7" s="1">
        <v>1425.24</v>
      </c>
      <c r="L7" s="1">
        <v>960.463666666667</v>
      </c>
      <c r="N7" s="1">
        <v>1069.2919999999999</v>
      </c>
      <c r="O7" s="1">
        <v>1370.8352500000001</v>
      </c>
      <c r="Q7" s="1">
        <v>1417.9459999999999</v>
      </c>
      <c r="R7" s="1">
        <v>1697.8027</v>
      </c>
    </row>
    <row r="8" spans="2:18" x14ac:dyDescent="0.25">
      <c r="B8" s="1">
        <f>AVERAGE(B3:B7)</f>
        <v>1238.4797333333299</v>
      </c>
      <c r="C8" s="1">
        <v>966.31766666666704</v>
      </c>
      <c r="E8" s="1">
        <v>1248.7507619047601</v>
      </c>
      <c r="F8" s="1">
        <v>823.67666666666696</v>
      </c>
      <c r="H8" s="1">
        <f>AVERAGE(H2:H7)</f>
        <v>1348.4359999999999</v>
      </c>
      <c r="I8" s="1">
        <f>AVERAGE(I2:I7)</f>
        <v>919.31426666666698</v>
      </c>
      <c r="K8" s="1">
        <v>1626.42133333333</v>
      </c>
      <c r="L8" s="1">
        <f>AVERAGE(L1:L7)</f>
        <v>964.02333333333399</v>
      </c>
      <c r="N8" s="1">
        <f>AVERAGE(N1:N7)</f>
        <v>1095.9770000000001</v>
      </c>
      <c r="O8" s="1">
        <f>AVERAGE(O1:O7)</f>
        <v>1270.38175</v>
      </c>
      <c r="Q8" s="1">
        <v>1598.3087</v>
      </c>
      <c r="R8" s="1">
        <f>AVERAGE(R1:R7)</f>
        <v>1507.2750000000001</v>
      </c>
    </row>
    <row r="9" spans="2:18" x14ac:dyDescent="0.25">
      <c r="C9" s="1">
        <f t="shared" ref="C9:F9" si="0">AVERAGE(C3:C8)</f>
        <v>955.17733333333297</v>
      </c>
      <c r="E9" s="1">
        <f t="shared" si="0"/>
        <v>1137.2972380952399</v>
      </c>
      <c r="F9" s="1">
        <f t="shared" si="0"/>
        <v>934.53444444444403</v>
      </c>
      <c r="K9" s="1">
        <v>1342.1242121212099</v>
      </c>
      <c r="Q9" s="1">
        <f>AVERAGE(Q2:Q8)</f>
        <v>1508.12735</v>
      </c>
    </row>
    <row r="10" spans="2:18" x14ac:dyDescent="0.25">
      <c r="K10" s="1">
        <f>AVERAGE(K3:K9)</f>
        <v>1601.0822207792201</v>
      </c>
    </row>
    <row r="14" spans="2:18" x14ac:dyDescent="0.25">
      <c r="L14" s="2"/>
      <c r="N14" s="2"/>
    </row>
    <row r="15" spans="2:18" x14ac:dyDescent="0.25">
      <c r="N15" s="2"/>
    </row>
    <row r="16" spans="2:18" x14ac:dyDescent="0.25">
      <c r="B16" s="1" t="s">
        <v>19</v>
      </c>
      <c r="C16" s="1" t="s">
        <v>20</v>
      </c>
      <c r="D16" s="1" t="s">
        <v>8</v>
      </c>
      <c r="E16" s="26" t="s">
        <v>19</v>
      </c>
      <c r="F16" s="26" t="s">
        <v>20</v>
      </c>
    </row>
    <row r="17" spans="1:16" x14ac:dyDescent="0.25">
      <c r="A17" s="1" t="s">
        <v>9</v>
      </c>
      <c r="B17" s="1">
        <v>1238.4797333333299</v>
      </c>
      <c r="C17" s="1">
        <v>955.17733333333297</v>
      </c>
      <c r="D17" s="1">
        <v>1321.5665903679701</v>
      </c>
      <c r="E17" s="25">
        <f t="shared" ref="E17:E22" si="1">B17/D17</f>
        <v>0.93713002610674601</v>
      </c>
      <c r="F17" s="25">
        <f t="shared" ref="F17:F22" si="2">C17/D17</f>
        <v>0.72276141080971401</v>
      </c>
    </row>
    <row r="18" spans="1:16" x14ac:dyDescent="0.25">
      <c r="A18" s="1" t="s">
        <v>10</v>
      </c>
      <c r="B18" s="1">
        <v>1137.2972380952399</v>
      </c>
      <c r="C18" s="1">
        <v>934.53444444444403</v>
      </c>
      <c r="D18" s="1">
        <v>1321.5665903679701</v>
      </c>
      <c r="E18" s="25">
        <f t="shared" si="1"/>
        <v>0.86056748587945098</v>
      </c>
      <c r="F18" s="25">
        <f t="shared" si="2"/>
        <v>0.70714139662401698</v>
      </c>
    </row>
    <row r="19" spans="1:16" x14ac:dyDescent="0.25">
      <c r="A19" s="1" t="s">
        <v>11</v>
      </c>
      <c r="B19" s="1">
        <v>1348.4359999999999</v>
      </c>
      <c r="C19" s="1">
        <v>919.31426666666698</v>
      </c>
      <c r="D19" s="1">
        <v>1321.5665903679701</v>
      </c>
      <c r="E19" s="25">
        <f t="shared" si="1"/>
        <v>1.0203314837314099</v>
      </c>
      <c r="F19" s="25">
        <f t="shared" si="2"/>
        <v>0.69562462714096096</v>
      </c>
    </row>
    <row r="20" spans="1:16" x14ac:dyDescent="0.25">
      <c r="A20" s="1" t="s">
        <v>12</v>
      </c>
      <c r="B20" s="1">
        <v>1601.0822207792201</v>
      </c>
      <c r="C20" s="1">
        <v>964.02333333333399</v>
      </c>
      <c r="D20" s="1">
        <v>1321.5665903679701</v>
      </c>
      <c r="E20" s="25">
        <f t="shared" si="1"/>
        <v>1.2115032511024899</v>
      </c>
      <c r="F20" s="25">
        <f t="shared" si="2"/>
        <v>0.72945498195813196</v>
      </c>
      <c r="O20" s="2"/>
      <c r="P20" s="2"/>
    </row>
    <row r="21" spans="1:16" x14ac:dyDescent="0.25">
      <c r="A21" s="1" t="s">
        <v>13</v>
      </c>
      <c r="B21" s="1">
        <v>1095.9770000000001</v>
      </c>
      <c r="C21" s="1">
        <v>1270.38175</v>
      </c>
      <c r="D21" s="1">
        <v>1321.5665903679701</v>
      </c>
      <c r="E21" s="25">
        <f t="shared" si="1"/>
        <v>0.82930138215346805</v>
      </c>
      <c r="F21" s="25">
        <f t="shared" si="2"/>
        <v>0.96126957147599101</v>
      </c>
    </row>
    <row r="22" spans="1:16" x14ac:dyDescent="0.25">
      <c r="A22" s="1" t="s">
        <v>14</v>
      </c>
      <c r="B22" s="1">
        <v>1508.12735</v>
      </c>
      <c r="C22" s="1">
        <v>1507.2750000000001</v>
      </c>
      <c r="D22" s="1">
        <v>1321.5665903679701</v>
      </c>
      <c r="E22" s="25">
        <f t="shared" si="1"/>
        <v>1.1411663710264399</v>
      </c>
      <c r="F22" s="25">
        <f t="shared" si="2"/>
        <v>1.1405214167682101</v>
      </c>
    </row>
    <row r="23" spans="1:16" x14ac:dyDescent="0.25">
      <c r="A23" s="1" t="s">
        <v>8</v>
      </c>
      <c r="B23" s="1">
        <f>AVERAGE(B17:B22)</f>
        <v>1321.5665903679701</v>
      </c>
    </row>
    <row r="25" spans="1:16" x14ac:dyDescent="0.25">
      <c r="O25" s="2"/>
      <c r="P25" s="2"/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8D83-9CE1-47AE-BC13-F84EFD689274}">
  <dimension ref="A1:R26"/>
  <sheetViews>
    <sheetView zoomScale="70" zoomScaleNormal="70" workbookViewId="0">
      <selection activeCell="E19" sqref="E19:F19"/>
    </sheetView>
  </sheetViews>
  <sheetFormatPr defaultColWidth="12.6640625" defaultRowHeight="15.6" x14ac:dyDescent="0.25"/>
  <cols>
    <col min="1" max="16384" width="12.6640625" style="8"/>
  </cols>
  <sheetData>
    <row r="1" spans="1:18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1:18" x14ac:dyDescent="0.25">
      <c r="B2" s="8" t="s">
        <v>6</v>
      </c>
      <c r="C2" s="8" t="s">
        <v>7</v>
      </c>
      <c r="E2" s="8" t="s">
        <v>6</v>
      </c>
      <c r="F2" s="8" t="s">
        <v>7</v>
      </c>
      <c r="H2" s="8" t="s">
        <v>6</v>
      </c>
      <c r="I2" s="8" t="s">
        <v>7</v>
      </c>
      <c r="K2" s="8" t="s">
        <v>6</v>
      </c>
      <c r="L2" s="8" t="s">
        <v>7</v>
      </c>
      <c r="N2" s="8" t="s">
        <v>6</v>
      </c>
      <c r="O2" s="8" t="s">
        <v>7</v>
      </c>
      <c r="Q2" s="8" t="s">
        <v>6</v>
      </c>
      <c r="R2" s="8" t="s">
        <v>7</v>
      </c>
    </row>
    <row r="3" spans="1:18" x14ac:dyDescent="0.25">
      <c r="B3" s="8">
        <v>1712.098</v>
      </c>
      <c r="C3" s="8">
        <v>1551.626</v>
      </c>
      <c r="E3" s="8">
        <v>1039.575</v>
      </c>
      <c r="F3" s="8">
        <v>1335.4504999999999</v>
      </c>
      <c r="H3" s="8">
        <v>932.64850000000001</v>
      </c>
      <c r="I3" s="8">
        <v>1149.992</v>
      </c>
      <c r="K3" s="8">
        <v>2042.2355</v>
      </c>
      <c r="L3" s="8">
        <v>1723.7055</v>
      </c>
      <c r="N3" s="8">
        <v>1578.7745</v>
      </c>
      <c r="O3" s="8">
        <v>1627.232</v>
      </c>
      <c r="Q3" s="8">
        <v>1341.807</v>
      </c>
      <c r="R3" s="8">
        <v>1435.2795000000001</v>
      </c>
    </row>
    <row r="4" spans="1:18" x14ac:dyDescent="0.25">
      <c r="B4" s="8">
        <v>1682.8219999999999</v>
      </c>
      <c r="C4" s="8">
        <v>1501.567</v>
      </c>
      <c r="E4" s="8">
        <v>1038.1005</v>
      </c>
      <c r="F4" s="8">
        <v>1279.8040000000001</v>
      </c>
      <c r="H4" s="8">
        <v>912.10450000000003</v>
      </c>
      <c r="I4" s="8">
        <v>1145.7625</v>
      </c>
      <c r="K4" s="8">
        <v>1794.5464999999999</v>
      </c>
      <c r="L4" s="8">
        <v>1699.9804999999999</v>
      </c>
      <c r="N4" s="8">
        <v>1519.6685</v>
      </c>
      <c r="O4" s="8">
        <v>1481.5319999999999</v>
      </c>
      <c r="Q4" s="8">
        <v>1176.2184999999999</v>
      </c>
      <c r="R4" s="8">
        <v>1335.3415</v>
      </c>
    </row>
    <row r="5" spans="1:18" x14ac:dyDescent="0.25">
      <c r="B5" s="8">
        <v>1043.826</v>
      </c>
      <c r="C5" s="8">
        <v>1436.578</v>
      </c>
      <c r="E5" s="8">
        <v>1010.2585</v>
      </c>
      <c r="F5" s="8">
        <v>1270.7405000000001</v>
      </c>
      <c r="H5" s="8">
        <v>820.654</v>
      </c>
      <c r="I5" s="8">
        <v>1113.135</v>
      </c>
      <c r="K5" s="8">
        <v>1631.5405000000001</v>
      </c>
      <c r="L5" s="8">
        <v>1670.2325000000001</v>
      </c>
      <c r="N5" s="8">
        <v>1410.7594999999999</v>
      </c>
      <c r="O5" s="8">
        <v>1458.2715000000001</v>
      </c>
      <c r="Q5" s="8">
        <v>1203.2809999999999</v>
      </c>
      <c r="R5" s="8">
        <v>1312.4365</v>
      </c>
    </row>
    <row r="6" spans="1:18" x14ac:dyDescent="0.25">
      <c r="B6" s="8">
        <v>1477.374</v>
      </c>
      <c r="C6" s="8">
        <v>1390.68</v>
      </c>
      <c r="E6" s="8">
        <v>989.45</v>
      </c>
      <c r="F6" s="8">
        <v>1201.0509999999999</v>
      </c>
      <c r="H6" s="8">
        <v>889.34100000000001</v>
      </c>
      <c r="I6" s="8">
        <v>1069.1065000000001</v>
      </c>
      <c r="K6" s="8">
        <v>1892.057</v>
      </c>
      <c r="L6" s="8">
        <v>1667.7460000000001</v>
      </c>
      <c r="N6" s="8">
        <v>1487.038</v>
      </c>
      <c r="O6" s="8">
        <v>1436.0509999999999</v>
      </c>
      <c r="Q6" s="8">
        <v>1314.7445</v>
      </c>
      <c r="R6" s="8">
        <v>1305.278</v>
      </c>
    </row>
    <row r="7" spans="1:18" x14ac:dyDescent="0.25">
      <c r="B7" s="8">
        <v>1481.79</v>
      </c>
      <c r="C7" s="8">
        <v>1358.6704999999999</v>
      </c>
      <c r="E7" s="8">
        <v>1015.596</v>
      </c>
      <c r="F7" s="8">
        <v>1154.1075000000001</v>
      </c>
      <c r="H7" s="8">
        <v>887.59699999999998</v>
      </c>
      <c r="I7" s="8">
        <f>AVERAGE(I2:I6)</f>
        <v>1119.499</v>
      </c>
      <c r="K7" s="8">
        <v>1753.49133333333</v>
      </c>
      <c r="L7" s="8">
        <v>1728.1996666666701</v>
      </c>
      <c r="N7" s="8">
        <v>1519.097</v>
      </c>
      <c r="O7" s="8">
        <v>1670.2325000000001</v>
      </c>
      <c r="P7" s="1" t="s">
        <v>8</v>
      </c>
      <c r="Q7" s="8">
        <f>AVERAGE(Q3:Q6)</f>
        <v>1259.0127499999999</v>
      </c>
      <c r="R7" s="8">
        <f>AVERAGE(R3:R6)</f>
        <v>1347.083875</v>
      </c>
    </row>
    <row r="8" spans="1:18" x14ac:dyDescent="0.25">
      <c r="A8" s="1" t="s">
        <v>8</v>
      </c>
      <c r="B8" s="8">
        <f>AVERAGE(B3:B7)</f>
        <v>1479.5819999999999</v>
      </c>
      <c r="C8" s="8">
        <f t="shared" ref="C8:H8" si="0">AVERAGE(C3:C7)</f>
        <v>1447.8243000000002</v>
      </c>
      <c r="D8" s="1" t="s">
        <v>8</v>
      </c>
      <c r="E8" s="8">
        <f t="shared" si="0"/>
        <v>1018.5959999999999</v>
      </c>
      <c r="F8" s="8">
        <f t="shared" si="0"/>
        <v>1248.2307000000001</v>
      </c>
      <c r="G8" s="1" t="s">
        <v>8</v>
      </c>
      <c r="H8" s="8">
        <f t="shared" si="0"/>
        <v>888.46900000000005</v>
      </c>
      <c r="J8" s="1" t="s">
        <v>8</v>
      </c>
      <c r="K8" s="8">
        <f t="shared" ref="K8:O8" si="1">AVERAGE(K3:K7)</f>
        <v>1822.7741666666661</v>
      </c>
      <c r="L8" s="8">
        <f t="shared" si="1"/>
        <v>1697.9728333333339</v>
      </c>
      <c r="M8" s="1" t="s">
        <v>8</v>
      </c>
      <c r="N8" s="8">
        <f>AVERAGE(N3:N7)</f>
        <v>1503.0674999999999</v>
      </c>
      <c r="O8" s="8">
        <f t="shared" si="1"/>
        <v>1534.6637999999998</v>
      </c>
    </row>
    <row r="15" spans="1:18" x14ac:dyDescent="0.25">
      <c r="N15" s="11"/>
    </row>
    <row r="16" spans="1:18" x14ac:dyDescent="0.25">
      <c r="M16" s="11"/>
      <c r="N16" s="11"/>
    </row>
    <row r="17" spans="1:17" x14ac:dyDescent="0.25">
      <c r="M17" s="11"/>
      <c r="O17" s="11"/>
      <c r="P17" s="11"/>
      <c r="Q17" s="11"/>
    </row>
    <row r="18" spans="1:17" x14ac:dyDescent="0.25">
      <c r="O18" s="11"/>
      <c r="P18" s="11"/>
      <c r="Q18" s="11"/>
    </row>
    <row r="19" spans="1:17" x14ac:dyDescent="0.25">
      <c r="B19" s="8" t="s">
        <v>6</v>
      </c>
      <c r="C19" s="8" t="s">
        <v>7</v>
      </c>
      <c r="D19" s="8" t="s">
        <v>8</v>
      </c>
      <c r="E19" s="19" t="s">
        <v>6</v>
      </c>
      <c r="F19" s="19" t="s">
        <v>7</v>
      </c>
      <c r="O19" s="11"/>
      <c r="P19" s="11"/>
      <c r="Q19" s="11"/>
    </row>
    <row r="20" spans="1:17" x14ac:dyDescent="0.25">
      <c r="A20" s="8" t="s">
        <v>9</v>
      </c>
      <c r="B20" s="11">
        <v>1479.5820000000001</v>
      </c>
      <c r="C20" s="11">
        <v>1447.8243</v>
      </c>
      <c r="D20" s="11">
        <v>1328.5835694444399</v>
      </c>
      <c r="E20" s="27">
        <f t="shared" ref="E20:E25" si="2">B20/D20</f>
        <v>1.1136536940756401</v>
      </c>
      <c r="F20" s="27">
        <f t="shared" ref="F20:F25" si="3">C20/D20</f>
        <v>1.0897502673508312</v>
      </c>
      <c r="O20" s="11"/>
      <c r="P20" s="11"/>
      <c r="Q20" s="11"/>
    </row>
    <row r="21" spans="1:17" x14ac:dyDescent="0.25">
      <c r="A21" s="8" t="s">
        <v>10</v>
      </c>
      <c r="B21" s="11">
        <v>1018.596</v>
      </c>
      <c r="C21" s="11">
        <v>1248.2307000000001</v>
      </c>
      <c r="D21" s="11">
        <v>1328.5835694444399</v>
      </c>
      <c r="E21" s="27">
        <f t="shared" si="2"/>
        <v>0.76667815516184334</v>
      </c>
      <c r="F21" s="27">
        <f t="shared" si="3"/>
        <v>0.93951989826425431</v>
      </c>
      <c r="O21" s="11"/>
      <c r="P21" s="11"/>
      <c r="Q21" s="11"/>
    </row>
    <row r="22" spans="1:17" x14ac:dyDescent="0.25">
      <c r="A22" s="8" t="s">
        <v>11</v>
      </c>
      <c r="B22" s="8">
        <v>888.46900000000005</v>
      </c>
      <c r="C22" s="8">
        <v>1119.499</v>
      </c>
      <c r="D22" s="11">
        <v>1328.5835694444399</v>
      </c>
      <c r="E22" s="27">
        <f t="shared" si="2"/>
        <v>0.66873399644067699</v>
      </c>
      <c r="F22" s="27">
        <f t="shared" si="3"/>
        <v>0.84262595575235766</v>
      </c>
      <c r="O22" s="11"/>
      <c r="P22" s="11"/>
      <c r="Q22" s="11"/>
    </row>
    <row r="23" spans="1:17" x14ac:dyDescent="0.25">
      <c r="A23" s="8" t="s">
        <v>12</v>
      </c>
      <c r="B23" s="11">
        <v>1822.77416666667</v>
      </c>
      <c r="C23" s="11">
        <v>1697.9728333333301</v>
      </c>
      <c r="D23" s="11">
        <v>1328.5835694444399</v>
      </c>
      <c r="E23" s="27">
        <f t="shared" si="2"/>
        <v>1.3719680181118608</v>
      </c>
      <c r="F23" s="27">
        <f t="shared" si="3"/>
        <v>1.2780323890678205</v>
      </c>
      <c r="O23" s="11"/>
      <c r="P23" s="11"/>
      <c r="Q23" s="11"/>
    </row>
    <row r="24" spans="1:17" x14ac:dyDescent="0.25">
      <c r="A24" s="8" t="s">
        <v>13</v>
      </c>
      <c r="B24" s="11">
        <v>1503.0675000000001</v>
      </c>
      <c r="C24" s="11">
        <v>1534.6638</v>
      </c>
      <c r="D24" s="11">
        <v>1328.5835694444399</v>
      </c>
      <c r="E24" s="27">
        <f t="shared" si="2"/>
        <v>1.1313307906016949</v>
      </c>
      <c r="F24" s="27">
        <f t="shared" si="3"/>
        <v>1.1551127345656806</v>
      </c>
      <c r="K24" s="9"/>
      <c r="O24" s="11"/>
      <c r="P24" s="11"/>
      <c r="Q24" s="11"/>
    </row>
    <row r="25" spans="1:17" x14ac:dyDescent="0.25">
      <c r="A25" s="8" t="s">
        <v>14</v>
      </c>
      <c r="B25" s="11">
        <v>1259.0127500000001</v>
      </c>
      <c r="C25" s="11">
        <v>1347.083875</v>
      </c>
      <c r="D25" s="11">
        <v>1328.5835694444399</v>
      </c>
      <c r="E25" s="27">
        <f t="shared" si="2"/>
        <v>0.94763534560830709</v>
      </c>
      <c r="F25" s="27">
        <f t="shared" si="3"/>
        <v>1.01392483392166</v>
      </c>
      <c r="O25" s="11"/>
      <c r="P25" s="11"/>
      <c r="Q25" s="11"/>
    </row>
    <row r="26" spans="1:17" x14ac:dyDescent="0.25">
      <c r="A26" s="8" t="s">
        <v>8</v>
      </c>
      <c r="B26" s="11">
        <f>AVERAGE(B20:B25)</f>
        <v>1328.5835694444449</v>
      </c>
      <c r="C26" s="11"/>
      <c r="D26" s="11"/>
      <c r="E26" s="11"/>
      <c r="F26" s="11"/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B9D4-3E4E-4F36-8C0C-8A6A4B6253BF}">
  <dimension ref="A1:R23"/>
  <sheetViews>
    <sheetView zoomScale="70" zoomScaleNormal="70" workbookViewId="0">
      <selection activeCell="M35" sqref="M35"/>
    </sheetView>
  </sheetViews>
  <sheetFormatPr defaultColWidth="12.21875" defaultRowHeight="15.6" x14ac:dyDescent="0.25"/>
  <cols>
    <col min="1" max="16384" width="12.21875" style="4"/>
  </cols>
  <sheetData>
    <row r="1" spans="1:18" x14ac:dyDescent="0.25">
      <c r="B1" s="18" t="s">
        <v>0</v>
      </c>
      <c r="C1" s="18"/>
      <c r="E1" s="18" t="s">
        <v>1</v>
      </c>
      <c r="F1" s="18"/>
      <c r="H1" s="18" t="s">
        <v>2</v>
      </c>
      <c r="I1" s="18"/>
      <c r="K1" s="18" t="s">
        <v>3</v>
      </c>
      <c r="L1" s="18"/>
      <c r="N1" s="18" t="s">
        <v>4</v>
      </c>
      <c r="O1" s="18"/>
      <c r="Q1" s="18" t="s">
        <v>5</v>
      </c>
      <c r="R1" s="18"/>
    </row>
    <row r="2" spans="1:18" x14ac:dyDescent="0.25">
      <c r="B2" s="4" t="s">
        <v>15</v>
      </c>
      <c r="C2" s="4" t="s">
        <v>16</v>
      </c>
      <c r="E2" s="4" t="s">
        <v>15</v>
      </c>
      <c r="F2" s="4" t="s">
        <v>16</v>
      </c>
      <c r="H2" s="4" t="s">
        <v>15</v>
      </c>
      <c r="I2" s="4" t="s">
        <v>16</v>
      </c>
      <c r="K2" s="4" t="s">
        <v>15</v>
      </c>
      <c r="L2" s="4" t="s">
        <v>16</v>
      </c>
      <c r="N2" s="4" t="s">
        <v>15</v>
      </c>
      <c r="O2" s="4" t="s">
        <v>16</v>
      </c>
      <c r="Q2" s="4" t="s">
        <v>15</v>
      </c>
      <c r="R2" s="4" t="s">
        <v>16</v>
      </c>
    </row>
    <row r="3" spans="1:18" x14ac:dyDescent="0.25">
      <c r="B3" s="4">
        <v>1441.2805000000001</v>
      </c>
      <c r="C3" s="4">
        <v>1051.4085</v>
      </c>
      <c r="E3" s="4">
        <v>1050.367</v>
      </c>
      <c r="F3" s="4">
        <v>1172.374</v>
      </c>
      <c r="H3" s="4">
        <v>1013.014</v>
      </c>
      <c r="I3" s="12">
        <v>901.923</v>
      </c>
      <c r="K3" s="4">
        <v>2071.2465000000002</v>
      </c>
      <c r="L3" s="4">
        <v>1832.2449999999999</v>
      </c>
      <c r="N3" s="4">
        <v>1644.7639999999999</v>
      </c>
      <c r="O3" s="4">
        <v>1573.6755000000001</v>
      </c>
      <c r="Q3" s="4">
        <v>1402.5550000000001</v>
      </c>
      <c r="R3" s="4">
        <v>1426.402</v>
      </c>
    </row>
    <row r="4" spans="1:18" x14ac:dyDescent="0.25">
      <c r="B4" s="4">
        <v>1398.5744999999999</v>
      </c>
      <c r="C4" s="4">
        <v>887.73950000000002</v>
      </c>
      <c r="E4" s="4">
        <v>1046.3705</v>
      </c>
      <c r="F4" s="4">
        <v>1287.7795000000001</v>
      </c>
      <c r="H4" s="4">
        <v>883.02650000000006</v>
      </c>
      <c r="I4" s="12">
        <v>992.33799999999997</v>
      </c>
      <c r="K4" s="4">
        <v>1893.98</v>
      </c>
      <c r="L4" s="4">
        <v>1780.5505000000001</v>
      </c>
      <c r="N4" s="4">
        <v>1585.7</v>
      </c>
      <c r="O4" s="4">
        <v>1568.4045000000001</v>
      </c>
      <c r="Q4" s="4">
        <v>1367.2550000000001</v>
      </c>
      <c r="R4" s="4">
        <v>737.07749999999999</v>
      </c>
    </row>
    <row r="5" spans="1:18" x14ac:dyDescent="0.25">
      <c r="B5" s="4">
        <v>1304.5029999999999</v>
      </c>
      <c r="C5" s="4">
        <v>1378.722</v>
      </c>
      <c r="E5" s="4">
        <v>1044.3019999999999</v>
      </c>
      <c r="F5" s="4">
        <v>1068.1755000000001</v>
      </c>
      <c r="H5" s="4">
        <v>991.74300000000005</v>
      </c>
      <c r="I5" s="4">
        <v>908.57399999999996</v>
      </c>
      <c r="K5" s="4">
        <v>1934.8230000000001</v>
      </c>
      <c r="L5" s="4">
        <v>1742.663</v>
      </c>
      <c r="N5" s="4">
        <v>1622.8340000000001</v>
      </c>
      <c r="O5" s="4">
        <v>1480.9124999999999</v>
      </c>
      <c r="Q5" s="4">
        <v>1389.7339999999999</v>
      </c>
      <c r="R5" s="4">
        <v>1217.4501</v>
      </c>
    </row>
    <row r="6" spans="1:18" x14ac:dyDescent="0.25">
      <c r="B6" s="4">
        <v>1291.0464999999999</v>
      </c>
      <c r="C6" s="4">
        <v>1179.0360000000001</v>
      </c>
      <c r="E6" s="4">
        <v>1047.8430000000001</v>
      </c>
      <c r="F6" s="4">
        <v>1089.6379999999999</v>
      </c>
      <c r="H6" s="4">
        <v>1002.184</v>
      </c>
      <c r="I6" s="4">
        <v>957.83199999999999</v>
      </c>
      <c r="K6" s="4">
        <v>1999.836</v>
      </c>
      <c r="L6" s="4">
        <v>1870.1324999999999</v>
      </c>
      <c r="N6" s="4">
        <v>1645.395</v>
      </c>
      <c r="O6" s="4">
        <v>1532.9449999999999</v>
      </c>
      <c r="Q6" s="4">
        <v>1382.0429999999999</v>
      </c>
      <c r="R6" s="4">
        <v>872.45100000000002</v>
      </c>
    </row>
    <row r="7" spans="1:18" x14ac:dyDescent="0.25">
      <c r="B7" s="4">
        <v>1048.2988333333301</v>
      </c>
      <c r="C7" s="4">
        <v>1208.473</v>
      </c>
      <c r="E7" s="4">
        <v>1046.18333333333</v>
      </c>
      <c r="F7" s="4">
        <v>1271.9204999999999</v>
      </c>
      <c r="H7" s="4">
        <v>997.47299999999996</v>
      </c>
      <c r="I7" s="4">
        <v>783.94799999999998</v>
      </c>
      <c r="K7" s="4">
        <v>2013.18075</v>
      </c>
      <c r="L7" s="4">
        <f>AVERAGE(L2:L6)</f>
        <v>1806.3977500000001</v>
      </c>
      <c r="N7" s="4">
        <v>1577.4670000000001</v>
      </c>
      <c r="O7" s="4">
        <v>1549.05</v>
      </c>
      <c r="Q7" s="4">
        <v>1382.9380000000001</v>
      </c>
      <c r="R7" s="4">
        <v>1155.3181500000001</v>
      </c>
    </row>
    <row r="8" spans="1:18" x14ac:dyDescent="0.25">
      <c r="A8" s="1" t="s">
        <v>8</v>
      </c>
      <c r="B8" s="4">
        <f t="shared" ref="B8:F8" si="0">AVERAGE(B3:B7)</f>
        <v>1296.7406666666661</v>
      </c>
      <c r="C8" s="4">
        <v>930.36100000000101</v>
      </c>
      <c r="D8" s="1" t="s">
        <v>8</v>
      </c>
      <c r="E8" s="4">
        <f t="shared" si="0"/>
        <v>1047.0131666666659</v>
      </c>
      <c r="F8" s="4">
        <f t="shared" si="0"/>
        <v>1177.9775000000002</v>
      </c>
      <c r="H8" s="4">
        <v>800.68099999999902</v>
      </c>
      <c r="I8" s="4">
        <f t="shared" ref="I8:O8" si="1">AVERAGE(I3:I7)</f>
        <v>908.923</v>
      </c>
      <c r="J8" s="1" t="s">
        <v>8</v>
      </c>
      <c r="K8" s="4">
        <f t="shared" si="1"/>
        <v>1982.6132499999999</v>
      </c>
      <c r="M8" s="1" t="s">
        <v>8</v>
      </c>
      <c r="N8" s="4">
        <f t="shared" si="1"/>
        <v>1615.232</v>
      </c>
      <c r="O8" s="4">
        <f t="shared" si="1"/>
        <v>1540.9974999999999</v>
      </c>
      <c r="P8" s="1" t="s">
        <v>8</v>
      </c>
      <c r="Q8" s="4">
        <f>AVERAGE(Q3:Q7)</f>
        <v>1384.905</v>
      </c>
      <c r="R8" s="4">
        <f>AVERAGE(R3:R7)</f>
        <v>1081.7397500000002</v>
      </c>
    </row>
    <row r="9" spans="1:18" x14ac:dyDescent="0.25">
      <c r="C9" s="4">
        <f>AVERAGE(C3:C8)</f>
        <v>1105.9566666666667</v>
      </c>
      <c r="G9" s="1" t="s">
        <v>8</v>
      </c>
      <c r="H9" s="4">
        <f>AVERAGE(H3:H8)</f>
        <v>948.02024999999969</v>
      </c>
    </row>
    <row r="12" spans="1:18" x14ac:dyDescent="0.25">
      <c r="K12" s="13"/>
    </row>
    <row r="13" spans="1:18" x14ac:dyDescent="0.25">
      <c r="K13" s="13"/>
    </row>
    <row r="16" spans="1:18" x14ac:dyDescent="0.25">
      <c r="B16" s="4" t="s">
        <v>15</v>
      </c>
      <c r="C16" s="4" t="s">
        <v>16</v>
      </c>
      <c r="D16" s="4" t="s">
        <v>8</v>
      </c>
      <c r="E16" s="29" t="s">
        <v>15</v>
      </c>
      <c r="F16" s="29" t="s">
        <v>16</v>
      </c>
      <c r="L16" s="13"/>
    </row>
    <row r="17" spans="1:6" x14ac:dyDescent="0.25">
      <c r="A17" s="4" t="s">
        <v>9</v>
      </c>
      <c r="B17" s="4">
        <v>1296.74066666667</v>
      </c>
      <c r="C17" s="4">
        <v>1105.9566666666699</v>
      </c>
      <c r="D17" s="4">
        <v>1379.08738888889</v>
      </c>
      <c r="E17" s="28">
        <f t="shared" ref="E17:E22" si="2">B17/D17</f>
        <v>0.94028897451628102</v>
      </c>
      <c r="F17" s="28">
        <f t="shared" ref="F17:F22" si="3">C17/D17</f>
        <v>0.80194821269283201</v>
      </c>
    </row>
    <row r="18" spans="1:6" x14ac:dyDescent="0.25">
      <c r="A18" s="4" t="s">
        <v>10</v>
      </c>
      <c r="B18" s="4">
        <v>1047.01316666667</v>
      </c>
      <c r="C18" s="4">
        <v>1177.9775</v>
      </c>
      <c r="D18" s="4">
        <v>1379.08738888889</v>
      </c>
      <c r="E18" s="28">
        <f t="shared" si="2"/>
        <v>0.75920726641567859</v>
      </c>
      <c r="F18" s="28">
        <f t="shared" si="3"/>
        <v>0.85417175843300164</v>
      </c>
    </row>
    <row r="19" spans="1:6" x14ac:dyDescent="0.25">
      <c r="A19" s="4" t="s">
        <v>11</v>
      </c>
      <c r="B19" s="4">
        <v>948.02025000000003</v>
      </c>
      <c r="C19" s="4">
        <v>908.923</v>
      </c>
      <c r="D19" s="4">
        <v>1379.08738888889</v>
      </c>
      <c r="E19" s="28">
        <f t="shared" si="2"/>
        <v>0.68742579885659438</v>
      </c>
      <c r="F19" s="28">
        <f t="shared" si="3"/>
        <v>0.65907571001160814</v>
      </c>
    </row>
    <row r="20" spans="1:6" x14ac:dyDescent="0.25">
      <c r="A20" s="4" t="s">
        <v>12</v>
      </c>
      <c r="B20" s="4">
        <v>1982.6132500000001</v>
      </c>
      <c r="C20" s="4">
        <v>1806.3977500000001</v>
      </c>
      <c r="D20" s="4">
        <v>1379.08738888889</v>
      </c>
      <c r="E20" s="28">
        <f t="shared" si="2"/>
        <v>1.4376269886691966</v>
      </c>
      <c r="F20" s="28">
        <f t="shared" si="3"/>
        <v>1.3098500969219853</v>
      </c>
    </row>
    <row r="21" spans="1:6" x14ac:dyDescent="0.25">
      <c r="A21" s="4" t="s">
        <v>13</v>
      </c>
      <c r="B21" s="4">
        <v>1615.232</v>
      </c>
      <c r="C21" s="4">
        <v>1540.9974999999999</v>
      </c>
      <c r="D21" s="4">
        <v>1379.08738888889</v>
      </c>
      <c r="E21" s="28">
        <f t="shared" si="2"/>
        <v>1.1712325216035571</v>
      </c>
      <c r="F21" s="28">
        <f t="shared" si="3"/>
        <v>1.1174038080658242</v>
      </c>
    </row>
    <row r="22" spans="1:6" x14ac:dyDescent="0.25">
      <c r="A22" s="4" t="s">
        <v>14</v>
      </c>
      <c r="B22" s="4">
        <v>1384.905</v>
      </c>
      <c r="C22" s="4">
        <v>1081.73975</v>
      </c>
      <c r="D22" s="4">
        <v>1379.08738888889</v>
      </c>
      <c r="E22" s="28">
        <f t="shared" si="2"/>
        <v>1.0042184499386926</v>
      </c>
      <c r="F22" s="28">
        <f t="shared" si="3"/>
        <v>0.78438810964078309</v>
      </c>
    </row>
    <row r="23" spans="1:6" x14ac:dyDescent="0.25">
      <c r="A23" s="4" t="s">
        <v>8</v>
      </c>
      <c r="B23" s="4">
        <f>AVERAGE(B17:B22)</f>
        <v>1379.08738888889</v>
      </c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0D4C-F8B6-4058-BC73-13FF035541AA}">
  <dimension ref="A1:R21"/>
  <sheetViews>
    <sheetView zoomScale="60" zoomScaleNormal="60" workbookViewId="0">
      <selection activeCell="E14" sqref="E14:F14"/>
    </sheetView>
  </sheetViews>
  <sheetFormatPr defaultColWidth="12.44140625" defaultRowHeight="15.6" x14ac:dyDescent="0.25"/>
  <cols>
    <col min="1" max="16384" width="12.44140625" style="8"/>
  </cols>
  <sheetData>
    <row r="1" spans="1:18" x14ac:dyDescent="0.25">
      <c r="B1" s="14" t="s">
        <v>0</v>
      </c>
      <c r="C1" s="14"/>
      <c r="E1" s="14" t="s">
        <v>1</v>
      </c>
      <c r="F1" s="14"/>
      <c r="H1" s="14" t="s">
        <v>2</v>
      </c>
      <c r="I1" s="14"/>
      <c r="K1" s="14" t="s">
        <v>3</v>
      </c>
      <c r="L1" s="14"/>
      <c r="N1" s="14" t="s">
        <v>4</v>
      </c>
      <c r="O1" s="14"/>
      <c r="Q1" s="14" t="s">
        <v>5</v>
      </c>
      <c r="R1" s="14"/>
    </row>
    <row r="2" spans="1:18" x14ac:dyDescent="0.25">
      <c r="B2" s="8" t="s">
        <v>17</v>
      </c>
      <c r="C2" s="8" t="s">
        <v>18</v>
      </c>
      <c r="E2" s="8" t="s">
        <v>17</v>
      </c>
      <c r="F2" s="8" t="s">
        <v>18</v>
      </c>
      <c r="H2" s="8" t="s">
        <v>17</v>
      </c>
      <c r="I2" s="8" t="s">
        <v>18</v>
      </c>
      <c r="K2" s="8" t="s">
        <v>17</v>
      </c>
      <c r="L2" s="8" t="s">
        <v>18</v>
      </c>
      <c r="N2" s="8" t="s">
        <v>17</v>
      </c>
      <c r="O2" s="8" t="s">
        <v>18</v>
      </c>
      <c r="Q2" s="8" t="s">
        <v>17</v>
      </c>
      <c r="R2" s="8" t="s">
        <v>18</v>
      </c>
    </row>
    <row r="3" spans="1:18" x14ac:dyDescent="0.25">
      <c r="B3" s="8">
        <v>1157.9124999999999</v>
      </c>
      <c r="C3" s="8">
        <v>1148.1890000000001</v>
      </c>
      <c r="E3" s="8">
        <v>1133.5464999999999</v>
      </c>
      <c r="F3" s="8">
        <v>1036.173</v>
      </c>
      <c r="H3" s="8">
        <v>1117.2764999999999</v>
      </c>
      <c r="I3" s="8">
        <v>1242.7114999999999</v>
      </c>
      <c r="K3" s="8">
        <v>1862.2845</v>
      </c>
      <c r="L3" s="8">
        <v>1969.7270000000001</v>
      </c>
      <c r="N3" s="8">
        <v>1553.827</v>
      </c>
      <c r="O3" s="8">
        <v>1624.9065000000001</v>
      </c>
      <c r="Q3" s="8">
        <v>1352.0873999999999</v>
      </c>
      <c r="R3" s="8">
        <v>1589.35</v>
      </c>
    </row>
    <row r="4" spans="1:18" x14ac:dyDescent="0.25">
      <c r="B4" s="8">
        <v>1146.4485</v>
      </c>
      <c r="C4" s="8">
        <v>1087.7049999999999</v>
      </c>
      <c r="E4" s="8">
        <v>1132.8724999999999</v>
      </c>
      <c r="F4" s="8">
        <v>1122.7125000000001</v>
      </c>
      <c r="H4" s="8">
        <v>1038.954</v>
      </c>
      <c r="I4" s="8">
        <v>1101.6579999999999</v>
      </c>
      <c r="K4" s="8">
        <v>1709.0985000000001</v>
      </c>
      <c r="L4" s="8">
        <v>1653.4704999999999</v>
      </c>
      <c r="N4" s="8">
        <v>1358.9204999999999</v>
      </c>
      <c r="O4" s="8">
        <v>1617.0564999999999</v>
      </c>
      <c r="Q4" s="8">
        <v>1409.8471</v>
      </c>
      <c r="R4" s="8">
        <v>1572.1610000000001</v>
      </c>
    </row>
    <row r="5" spans="1:18" x14ac:dyDescent="0.25">
      <c r="B5" s="8">
        <v>1198.3779999999999</v>
      </c>
      <c r="C5" s="8">
        <v>1100.366</v>
      </c>
      <c r="E5" s="8">
        <v>1247.2159999999999</v>
      </c>
      <c r="F5" s="8">
        <v>1088.3430000000001</v>
      </c>
      <c r="H5" s="8">
        <v>1003.51</v>
      </c>
      <c r="I5" s="8">
        <v>1174.2629999999999</v>
      </c>
      <c r="K5" s="8">
        <v>1684.2380000000001</v>
      </c>
      <c r="L5" s="8">
        <v>1631.204</v>
      </c>
      <c r="N5" s="8">
        <v>1399.9011</v>
      </c>
      <c r="O5" s="8">
        <v>1708.3770999999999</v>
      </c>
      <c r="Q5" s="8">
        <v>1322.8477</v>
      </c>
      <c r="R5" s="8">
        <v>1489.2014999999999</v>
      </c>
    </row>
    <row r="6" spans="1:18" x14ac:dyDescent="0.25">
      <c r="B6" s="8">
        <v>1201.847</v>
      </c>
      <c r="C6" s="8">
        <v>1077.5450000000001</v>
      </c>
      <c r="E6" s="8">
        <v>1019.203</v>
      </c>
      <c r="F6" s="8">
        <v>1070.5425</v>
      </c>
      <c r="H6" s="8">
        <v>926.47850000000005</v>
      </c>
      <c r="I6" s="8">
        <v>1170.1065000000001</v>
      </c>
      <c r="K6" s="8">
        <v>1777.3589999999999</v>
      </c>
      <c r="L6" s="8">
        <v>1770.511</v>
      </c>
      <c r="N6" s="8">
        <v>1407.7729999999999</v>
      </c>
      <c r="O6" s="8">
        <v>1621.7363</v>
      </c>
      <c r="Q6" s="8">
        <v>1308.3501000000001</v>
      </c>
      <c r="R6" s="8">
        <v>1501.2739999999999</v>
      </c>
    </row>
    <row r="7" spans="1:18" x14ac:dyDescent="0.25">
      <c r="B7" s="8">
        <v>1056.3164999999999</v>
      </c>
      <c r="C7" s="8">
        <v>1175.93</v>
      </c>
      <c r="D7" s="8" t="s">
        <v>8</v>
      </c>
      <c r="E7" s="8">
        <f>AVERAGE(E2:E6)</f>
        <v>1133.2094999999999</v>
      </c>
      <c r="F7" s="8">
        <f>AVERAGE(F2:F6)</f>
        <v>1079.4427500000002</v>
      </c>
      <c r="G7" s="8" t="s">
        <v>8</v>
      </c>
      <c r="H7" s="8">
        <f>AVERAGE(H3:H6)</f>
        <v>1021.55475</v>
      </c>
      <c r="I7" s="8">
        <f>AVERAGE(I3:I6)</f>
        <v>1172.1847499999999</v>
      </c>
      <c r="K7" s="8">
        <v>1689.645</v>
      </c>
      <c r="L7" s="8">
        <v>1679.1210000000001</v>
      </c>
      <c r="N7" s="8">
        <v>1561.44715</v>
      </c>
      <c r="O7" s="8">
        <v>1532.8311000000001</v>
      </c>
      <c r="Q7" s="8">
        <v>1312.5577000000001</v>
      </c>
      <c r="R7" s="8">
        <v>1682.7247500000001</v>
      </c>
    </row>
    <row r="8" spans="1:18" x14ac:dyDescent="0.25">
      <c r="A8" s="8" t="s">
        <v>8</v>
      </c>
      <c r="B8" s="8">
        <f>AVERAGE(B3:B7)</f>
        <v>1152.1804999999999</v>
      </c>
      <c r="C8" s="8">
        <f>AVERAGE(C3:C7)</f>
        <v>1117.9470000000001</v>
      </c>
      <c r="K8" s="8">
        <v>1788.617</v>
      </c>
      <c r="L8" s="8">
        <v>1800.204</v>
      </c>
      <c r="M8" s="8" t="s">
        <v>8</v>
      </c>
      <c r="N8" s="8">
        <f t="shared" ref="N8:Q8" si="0">AVERAGE(N3:N7)</f>
        <v>1456.3737500000002</v>
      </c>
      <c r="O8" s="8">
        <f t="shared" si="0"/>
        <v>1620.9815000000001</v>
      </c>
      <c r="P8" s="8" t="s">
        <v>8</v>
      </c>
      <c r="Q8" s="8">
        <f t="shared" si="0"/>
        <v>1341.1379999999999</v>
      </c>
      <c r="R8" s="8">
        <f>AVERAGE(R3:R7)</f>
        <v>1566.9422499999998</v>
      </c>
    </row>
    <row r="9" spans="1:18" x14ac:dyDescent="0.25">
      <c r="J9" s="8" t="s">
        <v>8</v>
      </c>
      <c r="K9" s="8">
        <f>AVERAGE(K3:K8)</f>
        <v>1751.8736666666666</v>
      </c>
      <c r="L9" s="8">
        <f>AVERAGE(L3:L8)</f>
        <v>1750.7062500000002</v>
      </c>
    </row>
    <row r="14" spans="1:18" x14ac:dyDescent="0.25">
      <c r="B14" s="8" t="s">
        <v>17</v>
      </c>
      <c r="C14" s="8" t="s">
        <v>18</v>
      </c>
      <c r="D14" s="8" t="s">
        <v>8</v>
      </c>
      <c r="E14" s="19" t="s">
        <v>17</v>
      </c>
      <c r="F14" s="19" t="s">
        <v>18</v>
      </c>
    </row>
    <row r="15" spans="1:18" x14ac:dyDescent="0.25">
      <c r="A15" s="8" t="s">
        <v>9</v>
      </c>
      <c r="B15" s="8">
        <v>1152.1804999999999</v>
      </c>
      <c r="C15" s="8">
        <v>1117.9469999999999</v>
      </c>
      <c r="D15" s="8">
        <v>1309.38836111111</v>
      </c>
      <c r="E15" s="20">
        <f t="shared" ref="E15:E20" si="1">B15/D15</f>
        <v>0.87993794218721488</v>
      </c>
      <c r="F15" s="20">
        <f t="shared" ref="F15:F20" si="2">C15/D15</f>
        <v>0.85379329250440383</v>
      </c>
    </row>
    <row r="16" spans="1:18" x14ac:dyDescent="0.25">
      <c r="A16" s="8" t="s">
        <v>10</v>
      </c>
      <c r="B16" s="8">
        <v>1133.2094999999999</v>
      </c>
      <c r="C16" s="8">
        <v>1079.4427499999999</v>
      </c>
      <c r="D16" s="8">
        <v>1309.38836111111</v>
      </c>
      <c r="E16" s="20">
        <f t="shared" si="1"/>
        <v>0.86544949814460725</v>
      </c>
      <c r="F16" s="20">
        <f t="shared" si="2"/>
        <v>0.82438700545956833</v>
      </c>
    </row>
    <row r="17" spans="1:6" x14ac:dyDescent="0.25">
      <c r="A17" s="8" t="s">
        <v>11</v>
      </c>
      <c r="B17" s="8">
        <v>1021.55475</v>
      </c>
      <c r="C17" s="8">
        <v>1172.1847499999999</v>
      </c>
      <c r="D17" s="8">
        <v>1309.38836111111</v>
      </c>
      <c r="E17" s="20">
        <f t="shared" si="1"/>
        <v>0.7801770508584156</v>
      </c>
      <c r="F17" s="20">
        <f t="shared" si="2"/>
        <v>0.89521549512271281</v>
      </c>
    </row>
    <row r="18" spans="1:6" x14ac:dyDescent="0.25">
      <c r="A18" s="8" t="s">
        <v>12</v>
      </c>
      <c r="B18" s="8">
        <v>1751.87366666667</v>
      </c>
      <c r="C18" s="8">
        <v>1750.70625</v>
      </c>
      <c r="D18" s="8">
        <v>1309.38836111111</v>
      </c>
      <c r="E18" s="20">
        <f t="shared" si="1"/>
        <v>1.3379328232153214</v>
      </c>
      <c r="F18" s="20">
        <f t="shared" si="2"/>
        <v>1.3370412491786623</v>
      </c>
    </row>
    <row r="19" spans="1:6" x14ac:dyDescent="0.25">
      <c r="A19" s="8" t="s">
        <v>13</v>
      </c>
      <c r="B19" s="8">
        <v>1456.37375</v>
      </c>
      <c r="C19" s="8">
        <v>1620.9815000000001</v>
      </c>
      <c r="D19" s="8">
        <v>1309.38836111111</v>
      </c>
      <c r="E19" s="20">
        <f t="shared" si="1"/>
        <v>1.1122549987874968</v>
      </c>
      <c r="F19" s="20">
        <f t="shared" si="2"/>
        <v>1.2379684653867558</v>
      </c>
    </row>
    <row r="20" spans="1:6" x14ac:dyDescent="0.25">
      <c r="A20" s="8" t="s">
        <v>14</v>
      </c>
      <c r="B20" s="8">
        <v>1341.1379999999999</v>
      </c>
      <c r="C20" s="8">
        <v>1566.9422500000001</v>
      </c>
      <c r="D20" s="8">
        <v>1309.38836111111</v>
      </c>
      <c r="E20" s="20">
        <f t="shared" si="1"/>
        <v>1.0242476868069517</v>
      </c>
      <c r="F20" s="20">
        <f t="shared" si="2"/>
        <v>1.1966978602668632</v>
      </c>
    </row>
    <row r="21" spans="1:6" x14ac:dyDescent="0.25">
      <c r="A21" s="8" t="s">
        <v>8</v>
      </c>
      <c r="B21" s="8">
        <f>AVERAGE(B15:B20)</f>
        <v>1309.3883611111116</v>
      </c>
    </row>
  </sheetData>
  <mergeCells count="6">
    <mergeCell ref="Q1:R1"/>
    <mergeCell ref="B1:C1"/>
    <mergeCell ref="E1:F1"/>
    <mergeCell ref="H1:I1"/>
    <mergeCell ref="K1:L1"/>
    <mergeCell ref="N1:O1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8793-4088-4096-8595-D3453E25C68F}">
  <dimension ref="A1:S25"/>
  <sheetViews>
    <sheetView tabSelected="1" zoomScale="70" zoomScaleNormal="70" workbookViewId="0">
      <selection activeCell="E16" sqref="E16:F16"/>
    </sheetView>
  </sheetViews>
  <sheetFormatPr defaultColWidth="12.44140625" defaultRowHeight="15.6" x14ac:dyDescent="0.25"/>
  <cols>
    <col min="1" max="16384" width="12.44140625" style="1"/>
  </cols>
  <sheetData>
    <row r="1" spans="1:19" x14ac:dyDescent="0.25">
      <c r="B1" s="17" t="s">
        <v>0</v>
      </c>
      <c r="C1" s="17"/>
      <c r="E1" s="17" t="s">
        <v>1</v>
      </c>
      <c r="F1" s="17"/>
      <c r="H1" s="17" t="s">
        <v>2</v>
      </c>
      <c r="I1" s="17"/>
      <c r="K1" s="17" t="s">
        <v>3</v>
      </c>
      <c r="L1" s="17"/>
      <c r="O1" s="17" t="s">
        <v>4</v>
      </c>
      <c r="P1" s="17"/>
      <c r="R1" s="17" t="s">
        <v>5</v>
      </c>
      <c r="S1" s="17"/>
    </row>
    <row r="2" spans="1:19" x14ac:dyDescent="0.25">
      <c r="B2" s="1" t="s">
        <v>19</v>
      </c>
      <c r="C2" s="1" t="s">
        <v>20</v>
      </c>
      <c r="E2" s="1" t="s">
        <v>19</v>
      </c>
      <c r="F2" s="1" t="s">
        <v>20</v>
      </c>
      <c r="H2" s="1" t="s">
        <v>19</v>
      </c>
      <c r="I2" s="1" t="s">
        <v>20</v>
      </c>
      <c r="K2" s="1" t="s">
        <v>19</v>
      </c>
      <c r="L2" s="1" t="s">
        <v>20</v>
      </c>
      <c r="O2" s="1" t="s">
        <v>19</v>
      </c>
      <c r="P2" s="1" t="s">
        <v>20</v>
      </c>
      <c r="R2" s="1" t="s">
        <v>19</v>
      </c>
      <c r="S2" s="1" t="s">
        <v>20</v>
      </c>
    </row>
    <row r="3" spans="1:19" s="5" customFormat="1" x14ac:dyDescent="0.25">
      <c r="B3" s="5">
        <v>1399.3779999999999</v>
      </c>
      <c r="C3" s="5">
        <v>1448.463</v>
      </c>
      <c r="E3" s="5">
        <v>1202.3119999999999</v>
      </c>
      <c r="F3" s="5">
        <v>1427.412</v>
      </c>
      <c r="H3" s="5">
        <v>974.88199999999995</v>
      </c>
      <c r="I3" s="5">
        <v>1221.0239999999999</v>
      </c>
      <c r="K3" s="5">
        <v>2152.6455000000001</v>
      </c>
      <c r="L3" s="5">
        <v>1774.5550000000001</v>
      </c>
      <c r="O3" s="5">
        <v>1954.3869999999999</v>
      </c>
      <c r="P3" s="5">
        <v>1732.981</v>
      </c>
      <c r="R3" s="5">
        <v>1455.3264999999999</v>
      </c>
      <c r="S3" s="5">
        <v>1652.0934999999999</v>
      </c>
    </row>
    <row r="4" spans="1:19" s="5" customFormat="1" x14ac:dyDescent="0.25">
      <c r="B4" s="5">
        <v>1341.54</v>
      </c>
      <c r="C4" s="5">
        <v>1427.944</v>
      </c>
      <c r="E4" s="5">
        <v>959.22900000000004</v>
      </c>
      <c r="F4" s="5">
        <v>1269.8489999999999</v>
      </c>
      <c r="H4" s="5">
        <v>901.26599999999996</v>
      </c>
      <c r="I4" s="5">
        <v>1055.903</v>
      </c>
      <c r="K4" s="5">
        <v>1983.4090000000001</v>
      </c>
      <c r="L4" s="5">
        <v>1671.8195000000001</v>
      </c>
      <c r="O4" s="5">
        <v>1900.2529999999999</v>
      </c>
      <c r="P4" s="5">
        <v>1750.366</v>
      </c>
      <c r="R4" s="5">
        <v>1410.3145</v>
      </c>
      <c r="S4" s="5">
        <v>1390.3710000000001</v>
      </c>
    </row>
    <row r="5" spans="1:19" s="5" customFormat="1" x14ac:dyDescent="0.25">
      <c r="B5" s="5">
        <v>1399.4680000000001</v>
      </c>
      <c r="C5" s="5">
        <v>1477.931</v>
      </c>
      <c r="E5" s="5">
        <v>1010.723</v>
      </c>
      <c r="F5" s="5">
        <v>1307.394</v>
      </c>
      <c r="H5" s="5">
        <v>1045.2809999999999</v>
      </c>
      <c r="I5" s="5">
        <v>914.61</v>
      </c>
      <c r="K5" s="5">
        <v>2218.0410000000002</v>
      </c>
      <c r="L5" s="5">
        <v>1777.278</v>
      </c>
      <c r="O5" s="5">
        <v>2001.6379999999999</v>
      </c>
      <c r="P5" s="5">
        <v>1589.0350000000001</v>
      </c>
      <c r="R5" s="5">
        <v>1455.326</v>
      </c>
      <c r="S5" s="5">
        <v>1555.279</v>
      </c>
    </row>
    <row r="6" spans="1:19" s="5" customFormat="1" x14ac:dyDescent="0.25">
      <c r="B6" s="5">
        <v>1290.577</v>
      </c>
      <c r="C6" s="5">
        <v>1421.9010000000001</v>
      </c>
      <c r="E6" s="5">
        <v>1251.636</v>
      </c>
      <c r="F6" s="5">
        <v>1267.835</v>
      </c>
      <c r="H6" s="5">
        <v>917.36199999999997</v>
      </c>
      <c r="I6" s="5">
        <v>1066.2719999999999</v>
      </c>
      <c r="K6" s="1">
        <v>1918.0135</v>
      </c>
      <c r="L6" s="5">
        <v>1622.9449999999999</v>
      </c>
      <c r="O6" s="5">
        <v>1897.0464999999999</v>
      </c>
      <c r="P6" s="5">
        <v>1603.8979999999999</v>
      </c>
      <c r="R6" s="5">
        <v>1410.3150000000001</v>
      </c>
      <c r="S6" s="5">
        <v>1487.1855</v>
      </c>
    </row>
    <row r="7" spans="1:19" s="5" customFormat="1" x14ac:dyDescent="0.25">
      <c r="B7" s="5">
        <v>1421.3320000000001</v>
      </c>
      <c r="C7" s="5">
        <v>1414.7784999999999</v>
      </c>
      <c r="E7" s="5">
        <v>979.95249999999999</v>
      </c>
      <c r="F7" s="5">
        <v>1470.6624999999999</v>
      </c>
      <c r="H7" s="5">
        <v>881.76899999999898</v>
      </c>
      <c r="I7" s="5">
        <v>1061.4193</v>
      </c>
      <c r="J7" s="1" t="s">
        <v>8</v>
      </c>
      <c r="K7" s="5">
        <f>AVERAGE(K2:K6)</f>
        <v>2068.0272500000001</v>
      </c>
      <c r="L7" s="5">
        <v>1769.3387499999999</v>
      </c>
      <c r="O7" s="5">
        <v>2042.5954999999999</v>
      </c>
      <c r="P7" s="5">
        <v>1634.7574999999999</v>
      </c>
      <c r="Q7" s="1" t="s">
        <v>8</v>
      </c>
      <c r="R7" s="5">
        <f>AVERAGE(R2:R6)</f>
        <v>1432.8204999999998</v>
      </c>
      <c r="S7" s="5">
        <f>AVERAGE(S2:S6)</f>
        <v>1521.23225</v>
      </c>
    </row>
    <row r="8" spans="1:19" s="5" customFormat="1" x14ac:dyDescent="0.25">
      <c r="A8" s="1" t="s">
        <v>8</v>
      </c>
      <c r="B8" s="5">
        <f t="shared" ref="B8:F8" si="0">AVERAGE(B3:B7)</f>
        <v>1370.4590000000001</v>
      </c>
      <c r="C8" s="5">
        <f t="shared" si="0"/>
        <v>1438.2035000000001</v>
      </c>
      <c r="D8" s="1" t="s">
        <v>8</v>
      </c>
      <c r="E8" s="5">
        <f t="shared" si="0"/>
        <v>1080.7705000000001</v>
      </c>
      <c r="F8" s="5">
        <f t="shared" si="0"/>
        <v>1348.6305</v>
      </c>
      <c r="G8" s="1" t="s">
        <v>8</v>
      </c>
      <c r="H8" s="5">
        <f>AVERAGE(H3:H7)</f>
        <v>944.11199999999985</v>
      </c>
      <c r="I8" s="5">
        <f>AVERAGE(I3:I7)</f>
        <v>1063.8456599999997</v>
      </c>
      <c r="L8" s="5">
        <f>AVERAGE(L3:L7)</f>
        <v>1723.1872499999997</v>
      </c>
      <c r="N8" s="1" t="s">
        <v>8</v>
      </c>
      <c r="O8" s="5">
        <f t="shared" ref="O8:P8" si="1">AVERAGE(O3:O7)</f>
        <v>1959.184</v>
      </c>
      <c r="P8" s="5">
        <f t="shared" si="1"/>
        <v>1662.2075</v>
      </c>
    </row>
    <row r="12" spans="1:19" x14ac:dyDescent="0.25">
      <c r="J12" s="5"/>
    </row>
    <row r="15" spans="1:19" x14ac:dyDescent="0.25">
      <c r="J15" s="5"/>
    </row>
    <row r="16" spans="1:19" x14ac:dyDescent="0.25">
      <c r="B16" s="1" t="s">
        <v>19</v>
      </c>
      <c r="C16" s="1" t="s">
        <v>20</v>
      </c>
      <c r="D16" s="1" t="s">
        <v>8</v>
      </c>
      <c r="E16" s="26" t="s">
        <v>19</v>
      </c>
      <c r="F16" s="26" t="s">
        <v>20</v>
      </c>
      <c r="J16" s="5"/>
      <c r="K16" s="5"/>
    </row>
    <row r="17" spans="1:16" x14ac:dyDescent="0.25">
      <c r="A17" s="1" t="s">
        <v>9</v>
      </c>
      <c r="B17" s="1">
        <v>1370.4590000000001</v>
      </c>
      <c r="C17" s="1">
        <v>1438.2035000000001</v>
      </c>
      <c r="D17" s="1">
        <v>1475.8955416666699</v>
      </c>
      <c r="E17" s="25">
        <f t="shared" ref="E17:E22" si="2">B17/D17</f>
        <v>0.92856097285340089</v>
      </c>
      <c r="F17" s="25">
        <f t="shared" ref="F17:F22" si="3">C17/D17</f>
        <v>0.97446157901926733</v>
      </c>
      <c r="J17" s="5"/>
      <c r="K17" s="5"/>
    </row>
    <row r="18" spans="1:16" x14ac:dyDescent="0.25">
      <c r="A18" s="1" t="s">
        <v>10</v>
      </c>
      <c r="B18" s="1">
        <v>1080.7705000000001</v>
      </c>
      <c r="C18" s="1">
        <v>1348.6305</v>
      </c>
      <c r="D18" s="1">
        <v>1475.8955416666699</v>
      </c>
      <c r="E18" s="25">
        <f t="shared" si="2"/>
        <v>0.73228116048072689</v>
      </c>
      <c r="F18" s="25">
        <f t="shared" si="3"/>
        <v>0.91377096950712744</v>
      </c>
      <c r="J18" s="5"/>
      <c r="K18" s="5"/>
    </row>
    <row r="19" spans="1:16" x14ac:dyDescent="0.25">
      <c r="A19" s="1" t="s">
        <v>11</v>
      </c>
      <c r="B19" s="1">
        <v>944.11199999999997</v>
      </c>
      <c r="C19" s="1">
        <v>1063.84566</v>
      </c>
      <c r="D19" s="1">
        <v>1475.8955416666699</v>
      </c>
      <c r="E19" s="25">
        <f t="shared" si="2"/>
        <v>0.6396875478964128</v>
      </c>
      <c r="F19" s="25">
        <f t="shared" si="3"/>
        <v>0.72081365514434814</v>
      </c>
      <c r="J19" s="5"/>
      <c r="K19" s="5"/>
      <c r="P19" s="5"/>
    </row>
    <row r="20" spans="1:16" x14ac:dyDescent="0.25">
      <c r="A20" s="1" t="s">
        <v>12</v>
      </c>
      <c r="B20" s="1">
        <v>2068.0272500000001</v>
      </c>
      <c r="C20" s="1">
        <v>1723.1872499999999</v>
      </c>
      <c r="D20" s="1">
        <v>1475.8955416666699</v>
      </c>
      <c r="E20" s="25">
        <f t="shared" si="2"/>
        <v>1.4012016376610634</v>
      </c>
      <c r="F20" s="25">
        <f t="shared" si="3"/>
        <v>1.1675536657926844</v>
      </c>
      <c r="J20" s="5"/>
      <c r="K20" s="5"/>
      <c r="P20" s="5"/>
    </row>
    <row r="21" spans="1:16" x14ac:dyDescent="0.25">
      <c r="A21" s="1" t="s">
        <v>13</v>
      </c>
      <c r="B21" s="1">
        <v>1959.184</v>
      </c>
      <c r="C21" s="1">
        <v>1662.2075</v>
      </c>
      <c r="D21" s="1">
        <v>1475.8955416666699</v>
      </c>
      <c r="E21" s="25">
        <f t="shared" si="2"/>
        <v>1.327454379181586</v>
      </c>
      <c r="F21" s="25">
        <f t="shared" si="3"/>
        <v>1.126236547962558</v>
      </c>
      <c r="J21" s="5"/>
      <c r="K21" s="5"/>
      <c r="P21" s="5"/>
    </row>
    <row r="22" spans="1:16" x14ac:dyDescent="0.25">
      <c r="A22" s="1" t="s">
        <v>14</v>
      </c>
      <c r="B22" s="1">
        <v>1432.8205</v>
      </c>
      <c r="C22" s="1">
        <v>1521.23225</v>
      </c>
      <c r="D22" s="1">
        <v>1475.8955416666699</v>
      </c>
      <c r="E22" s="25">
        <f t="shared" si="2"/>
        <v>0.97081430192679696</v>
      </c>
      <c r="F22" s="25">
        <f t="shared" si="3"/>
        <v>1.0307181010128488</v>
      </c>
      <c r="L22" s="5"/>
      <c r="M22" s="7"/>
      <c r="N22" s="5"/>
      <c r="O22" s="5"/>
      <c r="P22" s="5"/>
    </row>
    <row r="23" spans="1:16" x14ac:dyDescent="0.25">
      <c r="A23" s="1" t="s">
        <v>8</v>
      </c>
      <c r="B23" s="1">
        <f>AVERAGE(B17:B22)</f>
        <v>1475.8955416666668</v>
      </c>
      <c r="L23" s="5"/>
      <c r="M23" s="7"/>
      <c r="N23" s="5"/>
      <c r="O23" s="5"/>
      <c r="P23" s="5"/>
    </row>
    <row r="24" spans="1:16" x14ac:dyDescent="0.25">
      <c r="L24" s="5"/>
      <c r="M24" s="5"/>
      <c r="N24" s="5"/>
      <c r="O24" s="5"/>
      <c r="P24" s="5"/>
    </row>
    <row r="25" spans="1:16" x14ac:dyDescent="0.25">
      <c r="L25" s="5"/>
      <c r="M25" s="5"/>
      <c r="N25" s="5"/>
      <c r="O25" s="5"/>
      <c r="P25" s="5"/>
    </row>
  </sheetData>
  <mergeCells count="6">
    <mergeCell ref="R1:S1"/>
    <mergeCell ref="B1:C1"/>
    <mergeCell ref="E1:F1"/>
    <mergeCell ref="H1:I1"/>
    <mergeCell ref="K1:L1"/>
    <mergeCell ref="O1:P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2F CA1_intensity-P21</vt:lpstr>
      <vt:lpstr>CA2_intensity-P21</vt:lpstr>
      <vt:lpstr>CA3_intensity-P21</vt:lpstr>
      <vt:lpstr>DG_intensity-P21</vt:lpstr>
      <vt:lpstr>Figure 2F CA1_intensity-P60</vt:lpstr>
      <vt:lpstr>CA2_intensity-P60</vt:lpstr>
      <vt:lpstr>CA3_intensity-P60</vt:lpstr>
      <vt:lpstr>DG_intensity-P60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2025-08-21T11:07:00Z</dcterms:created>
  <dcterms:modified xsi:type="dcterms:W3CDTF">2025-09-08T06:41:07Z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843142861B26282BF13BA568E6F59693_41</vt:lpwstr>
  </property>
  <property fmtid="{D5CDD505-2E9C-101B-9397-08002B2CF9AE}" pid="3" name="KSOProductBuildVer">
    <vt:lpwstr>2052-7.5.1.8994</vt:lpwstr>
  </property>
</Properties>
</file>