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paper\EEN1 in inhibitory synapses\final figures, eLife\review\VOR\Source data\"/>
    </mc:Choice>
  </mc:AlternateContent>
  <xr:revisionPtr revIDLastSave="0" documentId="13_ncr:1_{D41454F7-D41A-4628-A17F-A62FD95A0015}" xr6:coauthVersionLast="47" xr6:coauthVersionMax="47" xr10:uidLastSave="{00000000-0000-0000-0000-000000000000}"/>
  <bookViews>
    <workbookView xWindow="-108" yWindow="-108" windowWidth="23256" windowHeight="12456" tabRatio="423" activeTab="2" xr2:uid="{00000000-000D-0000-FFFF-FFFF00000000}"/>
  </bookViews>
  <sheets>
    <sheet name="Fig3B, GFP-raw data" sheetId="2" r:id="rId1"/>
    <sheet name="Fig 3B,Cre-raw data" sheetId="3" r:id="rId2"/>
    <sheet name="Fig 3B normalize" sheetId="4" r:id="rId3"/>
  </sheets>
  <calcPr calcId="191029"/>
</workbook>
</file>

<file path=xl/calcChain.xml><?xml version="1.0" encoding="utf-8"?>
<calcChain xmlns="http://schemas.openxmlformats.org/spreadsheetml/2006/main">
  <c r="K4" i="3" l="1"/>
  <c r="W19" i="4"/>
  <c r="Q19" i="4"/>
  <c r="K19" i="4"/>
  <c r="E19" i="4"/>
  <c r="W18" i="4"/>
  <c r="Q18" i="4"/>
  <c r="K18" i="4"/>
  <c r="E18" i="4"/>
  <c r="W17" i="4"/>
  <c r="Q17" i="4"/>
  <c r="K17" i="4"/>
  <c r="J17" i="4"/>
  <c r="G17" i="4"/>
  <c r="E17" i="4"/>
  <c r="W16" i="4"/>
  <c r="V16" i="4"/>
  <c r="S16" i="4"/>
  <c r="Q16" i="4"/>
  <c r="P16" i="4"/>
  <c r="M16" i="4"/>
  <c r="K16" i="4"/>
  <c r="J16" i="4"/>
  <c r="E16" i="4"/>
  <c r="D16" i="4"/>
  <c r="A16" i="4"/>
  <c r="W15" i="4"/>
  <c r="V15" i="4"/>
  <c r="Q15" i="4"/>
  <c r="P15" i="4"/>
  <c r="K15" i="4"/>
  <c r="J15" i="4"/>
  <c r="E15" i="4"/>
  <c r="D15" i="4"/>
  <c r="W14" i="4"/>
  <c r="V14" i="4"/>
  <c r="Q14" i="4"/>
  <c r="P14" i="4"/>
  <c r="K14" i="4"/>
  <c r="J14" i="4"/>
  <c r="E14" i="4"/>
  <c r="D14" i="4"/>
  <c r="W13" i="4"/>
  <c r="V13" i="4"/>
  <c r="Q13" i="4"/>
  <c r="P13" i="4"/>
  <c r="K13" i="4"/>
  <c r="J13" i="4"/>
  <c r="E13" i="4"/>
  <c r="D13" i="4"/>
  <c r="W12" i="4"/>
  <c r="V12" i="4"/>
  <c r="Q12" i="4"/>
  <c r="P12" i="4"/>
  <c r="K12" i="4"/>
  <c r="J12" i="4"/>
  <c r="E12" i="4"/>
  <c r="D12" i="4"/>
  <c r="W11" i="4"/>
  <c r="V11" i="4"/>
  <c r="Q11" i="4"/>
  <c r="P11" i="4"/>
  <c r="K11" i="4"/>
  <c r="J11" i="4"/>
  <c r="E11" i="4"/>
  <c r="D11" i="4"/>
  <c r="W10" i="4"/>
  <c r="V10" i="4"/>
  <c r="Q10" i="4"/>
  <c r="P10" i="4"/>
  <c r="K10" i="4"/>
  <c r="J10" i="4"/>
  <c r="E10" i="4"/>
  <c r="D10" i="4"/>
  <c r="W9" i="4"/>
  <c r="V9" i="4"/>
  <c r="Q9" i="4"/>
  <c r="P9" i="4"/>
  <c r="K9" i="4"/>
  <c r="J9" i="4"/>
  <c r="E9" i="4"/>
  <c r="D9" i="4"/>
  <c r="W8" i="4"/>
  <c r="V8" i="4"/>
  <c r="Q8" i="4"/>
  <c r="P8" i="4"/>
  <c r="K8" i="4"/>
  <c r="J8" i="4"/>
  <c r="E8" i="4"/>
  <c r="D8" i="4"/>
  <c r="W7" i="4"/>
  <c r="V7" i="4"/>
  <c r="Q7" i="4"/>
  <c r="P7" i="4"/>
  <c r="K7" i="4"/>
  <c r="J7" i="4"/>
  <c r="E7" i="4"/>
  <c r="D7" i="4"/>
  <c r="W6" i="4"/>
  <c r="V6" i="4"/>
  <c r="Q6" i="4"/>
  <c r="P6" i="4"/>
  <c r="K6" i="4"/>
  <c r="J6" i="4"/>
  <c r="E6" i="4"/>
  <c r="D6" i="4"/>
  <c r="W5" i="4"/>
  <c r="V5" i="4"/>
  <c r="Q5" i="4"/>
  <c r="P5" i="4"/>
  <c r="K5" i="4"/>
  <c r="J5" i="4"/>
  <c r="E5" i="4"/>
  <c r="D5" i="4"/>
  <c r="W4" i="4"/>
  <c r="V4" i="4"/>
  <c r="Q4" i="4"/>
  <c r="P4" i="4"/>
  <c r="K4" i="4"/>
  <c r="J4" i="4"/>
  <c r="E4" i="4"/>
  <c r="D4" i="4"/>
  <c r="W3" i="4"/>
  <c r="V3" i="4"/>
  <c r="Q3" i="4"/>
  <c r="P3" i="4"/>
  <c r="K3" i="4"/>
  <c r="J3" i="4"/>
  <c r="E3" i="4"/>
  <c r="D3" i="4"/>
  <c r="W2" i="4"/>
  <c r="V2" i="4"/>
  <c r="Q2" i="4"/>
  <c r="P2" i="4"/>
  <c r="K2" i="4"/>
  <c r="J2" i="4"/>
  <c r="E2" i="4"/>
  <c r="D2" i="4"/>
  <c r="L75" i="3"/>
  <c r="K75" i="3"/>
  <c r="J75" i="3"/>
  <c r="I75" i="3"/>
  <c r="J74" i="3"/>
  <c r="I74" i="3"/>
  <c r="J73" i="3"/>
  <c r="I73" i="3"/>
  <c r="J72" i="3"/>
  <c r="I72" i="3"/>
  <c r="J71" i="3"/>
  <c r="I71" i="3"/>
  <c r="L70" i="3"/>
  <c r="K70" i="3"/>
  <c r="J70" i="3"/>
  <c r="I70" i="3"/>
  <c r="J69" i="3"/>
  <c r="I69" i="3"/>
  <c r="J68" i="3"/>
  <c r="I68" i="3"/>
  <c r="J67" i="3"/>
  <c r="I67" i="3"/>
  <c r="J66" i="3"/>
  <c r="I66" i="3"/>
  <c r="L65" i="3"/>
  <c r="K65" i="3"/>
  <c r="J65" i="3"/>
  <c r="I65" i="3"/>
  <c r="J64" i="3"/>
  <c r="I64" i="3"/>
  <c r="J63" i="3"/>
  <c r="I63" i="3"/>
  <c r="J62" i="3"/>
  <c r="I62" i="3"/>
  <c r="J61" i="3"/>
  <c r="I61" i="3"/>
  <c r="L60" i="3"/>
  <c r="K60" i="3"/>
  <c r="J60" i="3"/>
  <c r="I60" i="3"/>
  <c r="J59" i="3"/>
  <c r="I59" i="3"/>
  <c r="J58" i="3"/>
  <c r="I58" i="3"/>
  <c r="L57" i="3"/>
  <c r="K57" i="3"/>
  <c r="J57" i="3"/>
  <c r="I57" i="3"/>
  <c r="J56" i="3"/>
  <c r="I56" i="3"/>
  <c r="J55" i="3"/>
  <c r="I55" i="3"/>
  <c r="J54" i="3"/>
  <c r="I54" i="3"/>
  <c r="J53" i="3"/>
  <c r="I53" i="3"/>
  <c r="J52" i="3"/>
  <c r="I52" i="3"/>
  <c r="L51" i="3"/>
  <c r="K51" i="3"/>
  <c r="J51" i="3"/>
  <c r="I51" i="3"/>
  <c r="J50" i="3"/>
  <c r="I50" i="3"/>
  <c r="L49" i="3"/>
  <c r="K49" i="3"/>
  <c r="J49" i="3"/>
  <c r="I49" i="3"/>
  <c r="J48" i="3"/>
  <c r="I48" i="3"/>
  <c r="J47" i="3"/>
  <c r="I47" i="3"/>
  <c r="J46" i="3"/>
  <c r="I46" i="3"/>
  <c r="J45" i="3"/>
  <c r="I45" i="3"/>
  <c r="L44" i="3"/>
  <c r="K44" i="3"/>
  <c r="J44" i="3"/>
  <c r="I44" i="3"/>
  <c r="J43" i="3"/>
  <c r="I43" i="3"/>
  <c r="L42" i="3"/>
  <c r="K42" i="3"/>
  <c r="J42" i="3"/>
  <c r="I42" i="3"/>
  <c r="J41" i="3"/>
  <c r="I41" i="3"/>
  <c r="J40" i="3"/>
  <c r="I40" i="3"/>
  <c r="L39" i="3"/>
  <c r="K39" i="3"/>
  <c r="J39" i="3"/>
  <c r="I39" i="3"/>
  <c r="J38" i="3"/>
  <c r="I38" i="3"/>
  <c r="J37" i="3"/>
  <c r="I37" i="3"/>
  <c r="J36" i="3"/>
  <c r="I36" i="3"/>
  <c r="J35" i="3"/>
  <c r="I35" i="3"/>
  <c r="L34" i="3"/>
  <c r="K34" i="3"/>
  <c r="J34" i="3"/>
  <c r="I34" i="3"/>
  <c r="J33" i="3"/>
  <c r="I33" i="3"/>
  <c r="J32" i="3"/>
  <c r="I32" i="3"/>
  <c r="J31" i="3"/>
  <c r="I31" i="3"/>
  <c r="J30" i="3"/>
  <c r="I30" i="3"/>
  <c r="J29" i="3"/>
  <c r="I29" i="3"/>
  <c r="J28" i="3"/>
  <c r="I28" i="3"/>
  <c r="L27" i="3"/>
  <c r="K27" i="3"/>
  <c r="J27" i="3"/>
  <c r="I27" i="3"/>
  <c r="J26" i="3"/>
  <c r="I26" i="3"/>
  <c r="J25" i="3"/>
  <c r="I25" i="3"/>
  <c r="J24" i="3"/>
  <c r="I24" i="3"/>
  <c r="L23" i="3"/>
  <c r="K23" i="3"/>
  <c r="J23" i="3"/>
  <c r="I23" i="3"/>
  <c r="J22" i="3"/>
  <c r="I22" i="3"/>
  <c r="J21" i="3"/>
  <c r="I21" i="3"/>
  <c r="J20" i="3"/>
  <c r="I20" i="3"/>
  <c r="L19" i="3"/>
  <c r="K19" i="3"/>
  <c r="J19" i="3"/>
  <c r="I19" i="3"/>
  <c r="J18" i="3"/>
  <c r="I18" i="3"/>
  <c r="J17" i="3"/>
  <c r="I17" i="3"/>
  <c r="J16" i="3"/>
  <c r="I16" i="3"/>
  <c r="J15" i="3"/>
  <c r="I15" i="3"/>
  <c r="L14" i="3"/>
  <c r="K14" i="3"/>
  <c r="J14" i="3"/>
  <c r="I14" i="3"/>
  <c r="J13" i="3"/>
  <c r="I13" i="3"/>
  <c r="J12" i="3"/>
  <c r="I12" i="3"/>
  <c r="J11" i="3"/>
  <c r="I11" i="3"/>
  <c r="J10" i="3"/>
  <c r="I10" i="3"/>
  <c r="J9" i="3"/>
  <c r="I9" i="3"/>
  <c r="J8" i="3"/>
  <c r="I8" i="3"/>
  <c r="J7" i="3"/>
  <c r="I7" i="3"/>
  <c r="J6" i="3"/>
  <c r="I6" i="3"/>
  <c r="J5" i="3"/>
  <c r="I5" i="3"/>
  <c r="L4" i="3"/>
  <c r="J4" i="3"/>
  <c r="I4" i="3"/>
  <c r="J3" i="3"/>
  <c r="I3" i="3"/>
  <c r="J2" i="3"/>
  <c r="I2" i="3"/>
  <c r="L64" i="2"/>
  <c r="K64" i="2"/>
  <c r="I64" i="2"/>
  <c r="H64" i="2"/>
  <c r="E64" i="2"/>
  <c r="C64" i="2"/>
  <c r="K63" i="2"/>
  <c r="H63" i="2"/>
  <c r="K62" i="2"/>
  <c r="H62" i="2"/>
  <c r="K61" i="2"/>
  <c r="H61" i="2"/>
  <c r="L60" i="2"/>
  <c r="K60" i="2"/>
  <c r="I60" i="2"/>
  <c r="H60" i="2"/>
  <c r="E60" i="2"/>
  <c r="C60" i="2"/>
  <c r="K59" i="2"/>
  <c r="H59" i="2"/>
  <c r="K58" i="2"/>
  <c r="H58" i="2"/>
  <c r="K57" i="2"/>
  <c r="H57" i="2"/>
  <c r="L56" i="2"/>
  <c r="K56" i="2"/>
  <c r="I56" i="2"/>
  <c r="H56" i="2"/>
  <c r="E56" i="2"/>
  <c r="C56" i="2"/>
  <c r="K55" i="2"/>
  <c r="H55" i="2"/>
  <c r="K54" i="2"/>
  <c r="H54" i="2"/>
  <c r="K53" i="2"/>
  <c r="H53" i="2"/>
  <c r="L52" i="2"/>
  <c r="K52" i="2"/>
  <c r="I52" i="2"/>
  <c r="H52" i="2"/>
  <c r="E52" i="2"/>
  <c r="C52" i="2"/>
  <c r="K51" i="2"/>
  <c r="H51" i="2"/>
  <c r="L50" i="2"/>
  <c r="K50" i="2"/>
  <c r="I50" i="2"/>
  <c r="H50" i="2"/>
  <c r="E50" i="2"/>
  <c r="C50" i="2"/>
  <c r="K49" i="2"/>
  <c r="H49" i="2"/>
  <c r="K48" i="2"/>
  <c r="H48" i="2"/>
  <c r="K47" i="2"/>
  <c r="H47" i="2"/>
  <c r="L46" i="2"/>
  <c r="K46" i="2"/>
  <c r="I46" i="2"/>
  <c r="H46" i="2"/>
  <c r="E46" i="2"/>
  <c r="C46" i="2"/>
  <c r="K45" i="2"/>
  <c r="H45" i="2"/>
  <c r="K44" i="2"/>
  <c r="H44" i="2"/>
  <c r="K43" i="2"/>
  <c r="H43" i="2"/>
  <c r="K42" i="2"/>
  <c r="H42" i="2"/>
  <c r="K41" i="2"/>
  <c r="H41" i="2"/>
  <c r="L40" i="2"/>
  <c r="K40" i="2"/>
  <c r="I40" i="2"/>
  <c r="H40" i="2"/>
  <c r="E40" i="2"/>
  <c r="C40" i="2"/>
  <c r="K39" i="2"/>
  <c r="H39" i="2"/>
  <c r="K38" i="2"/>
  <c r="H38" i="2"/>
  <c r="K37" i="2"/>
  <c r="H37" i="2"/>
  <c r="L36" i="2"/>
  <c r="K36" i="2"/>
  <c r="I36" i="2"/>
  <c r="H36" i="2"/>
  <c r="E36" i="2"/>
  <c r="C36" i="2"/>
  <c r="K35" i="2"/>
  <c r="H35" i="2"/>
  <c r="K34" i="2"/>
  <c r="H34" i="2"/>
  <c r="K33" i="2"/>
  <c r="H33" i="2"/>
  <c r="L32" i="2"/>
  <c r="K32" i="2"/>
  <c r="I32" i="2"/>
  <c r="H32" i="2"/>
  <c r="E32" i="2"/>
  <c r="C32" i="2"/>
  <c r="K31" i="2"/>
  <c r="H31" i="2"/>
  <c r="L30" i="2"/>
  <c r="K30" i="2"/>
  <c r="I30" i="2"/>
  <c r="H30" i="2"/>
  <c r="E30" i="2"/>
  <c r="C30" i="2"/>
  <c r="K29" i="2"/>
  <c r="H29" i="2"/>
  <c r="H28" i="2"/>
  <c r="H27" i="2"/>
  <c r="L26" i="2"/>
  <c r="K26" i="2"/>
  <c r="I26" i="2"/>
  <c r="H26" i="2"/>
  <c r="E26" i="2"/>
  <c r="C26" i="2"/>
  <c r="K25" i="2"/>
  <c r="H25" i="2"/>
  <c r="K24" i="2"/>
  <c r="H24" i="2"/>
  <c r="K23" i="2"/>
  <c r="H23" i="2"/>
  <c r="K22" i="2"/>
  <c r="H22" i="2"/>
  <c r="K21" i="2"/>
  <c r="H21" i="2"/>
  <c r="L20" i="2"/>
  <c r="K20" i="2"/>
  <c r="I20" i="2"/>
  <c r="H20" i="2"/>
  <c r="E20" i="2"/>
  <c r="C20" i="2"/>
  <c r="K19" i="2"/>
  <c r="H19" i="2"/>
  <c r="K18" i="2"/>
  <c r="H18" i="2"/>
  <c r="K17" i="2"/>
  <c r="H17" i="2"/>
  <c r="K16" i="2"/>
  <c r="H16" i="2"/>
  <c r="K15" i="2"/>
  <c r="H15" i="2"/>
  <c r="L14" i="2"/>
  <c r="K14" i="2"/>
  <c r="I14" i="2"/>
  <c r="H14" i="2"/>
  <c r="E14" i="2"/>
  <c r="C14" i="2"/>
  <c r="K13" i="2"/>
  <c r="H13" i="2"/>
  <c r="K12" i="2"/>
  <c r="H12" i="2"/>
  <c r="K11" i="2"/>
  <c r="H11" i="2"/>
  <c r="K10" i="2"/>
  <c r="H10" i="2"/>
  <c r="K9" i="2"/>
  <c r="H9" i="2"/>
  <c r="K8" i="2"/>
  <c r="H8" i="2"/>
  <c r="L7" i="2"/>
  <c r="K7" i="2"/>
  <c r="I7" i="2"/>
  <c r="H7" i="2"/>
  <c r="E7" i="2"/>
  <c r="C7" i="2"/>
  <c r="K6" i="2"/>
  <c r="H6" i="2"/>
  <c r="K5" i="2"/>
  <c r="H5" i="2"/>
  <c r="K4" i="2"/>
  <c r="H4" i="2"/>
  <c r="K3" i="2"/>
  <c r="H3" i="2"/>
  <c r="K2" i="2"/>
  <c r="H2" i="2"/>
</calcChain>
</file>

<file path=xl/sharedStrings.xml><?xml version="1.0" encoding="utf-8"?>
<sst xmlns="http://schemas.openxmlformats.org/spreadsheetml/2006/main" count="177" uniqueCount="154">
  <si>
    <t>sγ2 mean intensity per dendrite</t>
  </si>
  <si>
    <t>sγ2 mean intensity per neuron</t>
  </si>
  <si>
    <t>sGluA1 mean intensity of per dendrite</t>
  </si>
  <si>
    <t>sGluA1 mean intensity per neuron</t>
  </si>
  <si>
    <t>Dendrite length</t>
  </si>
  <si>
    <t xml:space="preserve">sγ2 number </t>
  </si>
  <si>
    <t>sγ2 number per 10μm in dendrite</t>
  </si>
  <si>
    <t>sγ2 number per 10μm in neuron</t>
  </si>
  <si>
    <t>sGluA1 number in dendrite</t>
  </si>
  <si>
    <t>sGluA1 number per 10μm in dendrite</t>
  </si>
  <si>
    <t>sGluA1 number per 10μm in neuron</t>
  </si>
  <si>
    <t>20210121-GFP-gamma2647-GluA1488-1-F.ics</t>
  </si>
  <si>
    <t>20210121-GFP-gamma2647-GluA1488-1-F1-MaxIP</t>
  </si>
  <si>
    <t>20210121-GFP-gamma2647-GluA1488-1-P-MaxIP</t>
  </si>
  <si>
    <t>20210121-GFP-gamma2647-GluA1488-1-S-MaxIP</t>
  </si>
  <si>
    <t>20210121-GFP-gamma2647-GluA1488-1-T-MaxIP</t>
  </si>
  <si>
    <t>20210121-GFP-gamma2647-GluA1488-1-T1-MaxIP</t>
  </si>
  <si>
    <t>20210121-GFP-gamma2647-GluA1488-2-F-MaxIP</t>
  </si>
  <si>
    <t>20210121-GFP-gamma2647-GluA1488-2-P-MaxIP</t>
  </si>
  <si>
    <t>20210121-GFP-gamma2647-GluA1488-2-S-MaxIP</t>
  </si>
  <si>
    <t>20210121-GFP-gamma2647-GluA1488-2-S1-MaxIP</t>
  </si>
  <si>
    <t>20210121-GFP-gamma2647-GluA1488-2-S2-MaxIP</t>
  </si>
  <si>
    <t>20210121-GFP-gamma2647-GluA1488-2-S3-MaxIP</t>
  </si>
  <si>
    <t>20210121-GFP-gamma2647-GluA1488-2-T-MaxIP</t>
  </si>
  <si>
    <t>20210121-GFP-gamma2647-GluA1488-3-F-MaxIP</t>
  </si>
  <si>
    <t>20210121-GFP-gamma2647-GluA1488-3-P-MaxIP</t>
  </si>
  <si>
    <t>20210121-GFP-gamma2647-GluA1488-3-P1-MaxIP</t>
  </si>
  <si>
    <t>20210121-GFP-gamma2647-GluA1488-3-S-MaxIP</t>
  </si>
  <si>
    <t>20210121-GFP-gamma2647-GluA1488-3-S1-MaxIP</t>
  </si>
  <si>
    <t>20210121-GFP-gamma2647-GluA1488-3-T-MaxIP</t>
  </si>
  <si>
    <t>20210121-GFP-gamma2647-GluA1488-4-P-MaxIP</t>
  </si>
  <si>
    <t>20210121-GFP-gamma2647-GluA1488-4-S-MaxIP</t>
  </si>
  <si>
    <t>20210121-GFP-gamma2647-GluA1488-4-S1-MaxIP</t>
  </si>
  <si>
    <t>20210121-GFP-gamma2647-GluA1488-4-S2-MaxIP</t>
  </si>
  <si>
    <t>20210121-GFP-gamma2647-GluA1488-4-T-MaxIP</t>
  </si>
  <si>
    <t>20210121-GFP-gamma2647-GluA1488-4-T1-MaxIP</t>
  </si>
  <si>
    <t>20210121-GFP-gamma2647-GluA1488-5-T-MaxIP</t>
  </si>
  <si>
    <t>20210121-GFP-gamma2647-GluA1488-5-P-MaxIP</t>
  </si>
  <si>
    <t>20210121-GFP-gamma2647-GluA1488-5-F-MaxIP</t>
  </si>
  <si>
    <t>20210121-GFP-gamma2647-GluA1488-5-S-MaxIP</t>
  </si>
  <si>
    <t>20210121-GFP-gamma2647-GluA1488-6-P-MaxIP</t>
  </si>
  <si>
    <t>20210121-GFP-gamma2647-GluA1488-6-S-MaxIP</t>
  </si>
  <si>
    <t>20210121-GFP-gamma2647-GluA1488-8-P-MaxIP</t>
  </si>
  <si>
    <t>20210121-GFP-gamma2647-GluA1488-8-P1-MaxIP</t>
  </si>
  <si>
    <t>20210121-GFP-gamma2647-GluA1488-8-S-MaxIP</t>
  </si>
  <si>
    <t>20210121-GFP-gamma2647-GluA1488-8-T-MaxIP</t>
  </si>
  <si>
    <t>20210121-GFP-gamma2647-GluA1488-1-P1-MaxIP</t>
  </si>
  <si>
    <t>20210121-GFP-gamma2647-GluA1488-1-P3-MaxIP</t>
  </si>
  <si>
    <t>20210121-GFP-gamma2647-GluA1488-9-T-MaxIP</t>
  </si>
  <si>
    <t>20210121-GFP-gamma2647-GluA1488-9-P-MaxIP</t>
  </si>
  <si>
    <t>20210121-GFP-gamma2647-GluA1488-9-P1-MaxIP</t>
  </si>
  <si>
    <t>20210121-GFP-gamma2647-GluA1488-9-S-MaxIP</t>
  </si>
  <si>
    <t>20210121-GFP-gamma2647-GluA1488-9-S1-MaxIP</t>
  </si>
  <si>
    <t>20210121-GFP-gamma2647-GluA1488-9-S2-MaxIP</t>
  </si>
  <si>
    <t>20210121-GFP-gamma2647-GluA1488-10-P2-MaxIP</t>
  </si>
  <si>
    <t>20210121-GFP-gamma2647-GluA1488-10-S-MaxIP</t>
  </si>
  <si>
    <t>20210121-GFP-gamma2647-GluA1488-10-S1-MaxIP</t>
  </si>
  <si>
    <t>20210121-GFP-gamma2647-GluA1488-10-T-MaxIP</t>
  </si>
  <si>
    <t>20210121-GFP-gamma2647-GluA1488-11-S1-MaxIP</t>
  </si>
  <si>
    <t>20210121-GFP-gamma2647-GluA1488-11-T-MaxIP</t>
  </si>
  <si>
    <t>20210121-GFP-gamma2647-GluA1488-12-F-MaxIP</t>
  </si>
  <si>
    <t>20210121-GFP-gamma2647-GluA1488-12-T-MaxIP</t>
  </si>
  <si>
    <t>20210121-GFP-gamma2647-GluA1488-12-S-MaxIP</t>
  </si>
  <si>
    <t>20210121-GFP-gamma2647-GluA1488-12-P-MaxIP</t>
  </si>
  <si>
    <t>20210121-GFP-gamma2647-GluA1488-13-F-MaxIP</t>
  </si>
  <si>
    <t>20210121-GFP-gamma2647-GluA1488-13-P-MaxIP</t>
  </si>
  <si>
    <t>20210121-GFP-gamma2647-GluA1488-13-P1-MaxIP</t>
  </si>
  <si>
    <t>20210121-GFP-gamma2647-GluA1488-13-T-MaxIP</t>
  </si>
  <si>
    <t>20210121-GFP-gamma2647-GluA1488-14-P-MaxIP</t>
  </si>
  <si>
    <t>20210121-GFP-gamma2647-GluA1488-14-T-MaxIP</t>
  </si>
  <si>
    <t>20210121-GFP-gamma2647-GluA1488-14-S-MaxIP</t>
  </si>
  <si>
    <t>20210121-GFP-gamma2647-GluA1488-14-F-MaxIP</t>
  </si>
  <si>
    <t>20210121-GFP-gamma2647-GluA1488-15-P-MaxIP</t>
  </si>
  <si>
    <t>20210121-GFP-gamma2647-GluA1488-15-S-MaxIP</t>
  </si>
  <si>
    <t>sGluA1 mean intensity per dendrite</t>
  </si>
  <si>
    <t>Dendrite lenth</t>
  </si>
  <si>
    <t>20210121-CRE-gamma2647-GluA1488-1-F-MaxIP</t>
  </si>
  <si>
    <t>20210121-CRE-gamma2647-GluA1488-1-P-MaxIP</t>
  </si>
  <si>
    <t>20210121-CRE-gamma2647-GluA1488-1-P1-MaxIP</t>
  </si>
  <si>
    <t>20210121-CRE-gamma2647-GluA1488-2-F-MaxIP</t>
  </si>
  <si>
    <t>20210121-CRE-gamma2647-GluA1488-2-F1-MaxIP</t>
  </si>
  <si>
    <t>20210121-CRE-gamma2647-GluA1488-2-P-MaxIP</t>
  </si>
  <si>
    <t>20210121-CRE-gamma2647-GluA1488-2-P1-MaxIP</t>
  </si>
  <si>
    <t>20210121-CRE-gamma2647-GluA1488-2-S-MaxIP</t>
  </si>
  <si>
    <t>20210121-CRE-gamma2647-GluA1488-2-S1-MaxIP</t>
  </si>
  <si>
    <t>20210121-CRE-gamma2647-GluA1488-2-S2-MaxIP</t>
  </si>
  <si>
    <t>20210121-CRE-gamma2647-GluA1488-2-T-MaxIP</t>
  </si>
  <si>
    <t>20210121-CRE-gamma2647-GluA1488-2-T1-MaxIP</t>
  </si>
  <si>
    <t>20210121-CRE-gamma2647-GluA1488-2-T2-MaxIP</t>
  </si>
  <si>
    <t>20210121-CRE-gamma2647-GluA1488-3-P-MaxIP</t>
  </si>
  <si>
    <t>20210121-CRE-gamma2647-GluA1488-3-P1-MaxIP</t>
  </si>
  <si>
    <t>20210121-CRE-gamma2647-GluA1488-3-P2-MaxIP</t>
  </si>
  <si>
    <t>20210121-CRE-gamma2647-GluA1488-3-S-MaxIP</t>
  </si>
  <si>
    <t>20210121-CRE-gamma2647-GluA1488-3-S1-MaxIP</t>
  </si>
  <si>
    <t>20210121-CRE-gamma2647-GluA1488-4-P-MaxIP</t>
  </si>
  <si>
    <t>20210121-CRE-gamma2647-GluA1488-4-P1-MaxIP</t>
  </si>
  <si>
    <t>20210121-CRE-gamma2647-GluA1488-4-P2-MaxIP</t>
  </si>
  <si>
    <t>20210121-CRE-gamma2647-GluA1488-4-S-MaxIP</t>
  </si>
  <si>
    <t>20210121-CRE-gamma2647-GluA1488-5-T-MaxIP</t>
  </si>
  <si>
    <t>20210121-CRE-gamma2647-GluA1488-6-S-MaxIP</t>
  </si>
  <si>
    <t>20210121-CRE-gamma2647-GluA1488-6-P-MaxIP</t>
  </si>
  <si>
    <t>20210121-CRE-gamma2647-GluA1488-6-S1-MaxIP</t>
  </si>
  <si>
    <t>20210121-CRE-gamma2647-GluA1488-7-P-MaxIP</t>
  </si>
  <si>
    <t>20210121-CRE-gamma2647-GluA1488-8-F-MaxIP</t>
  </si>
  <si>
    <t>20210121-CRE-gamma2647-GluA1488-8-S-MaxIP</t>
  </si>
  <si>
    <t>20210121-CRE-gamma2647-GluA1488-8-T2-MaxIP</t>
  </si>
  <si>
    <t>20210121-CRE-gamma2647-GluA1488-9-P-MaxIP</t>
  </si>
  <si>
    <t>20210121-CRE-gamma2647-GluA1488-9-P1-MaxIP</t>
  </si>
  <si>
    <t>20210121-CRE-gamma2647-GluA1488-9-S-MaxIP</t>
  </si>
  <si>
    <t>20210121-CRE-gamma2647-GluA1488-9-S1-MaxIP</t>
  </si>
  <si>
    <t>20210121-CRE-gamma2647-GluA1488-9-T-MaxIP</t>
  </si>
  <si>
    <t>20210121-CRE-gamma2647-GluA1488-10-P-MaxIP</t>
  </si>
  <si>
    <t>20210121-CRE-gamma2647-GluA1488-10-S-MaxIP</t>
  </si>
  <si>
    <t>20210121-CRE-gamma2647-GluA1488-10-T-MaxIP</t>
  </si>
  <si>
    <t>20210121-CRE-gamma2647-GluA1488-11-P-MaxIP</t>
  </si>
  <si>
    <t>20210121-CRE-gamma2647-GluA1488-11-P1-MaxIP</t>
  </si>
  <si>
    <t>20210121-CRE-gamma2647-GluA1488-12-[-MaxIP</t>
  </si>
  <si>
    <t>20210121-CRE-gamma2647-GluA1488-12-F-MaxIP</t>
  </si>
  <si>
    <t>20210121-CRE-gamma2647-GluA1488-12-P1-MaxIP</t>
  </si>
  <si>
    <t>20210121-CRE-gamma2647-GluA1488-12-S-MaxIP</t>
  </si>
  <si>
    <t>20210121-CRE-gamma2647-GluA1488-12-T-MaxIP</t>
  </si>
  <si>
    <t>20210121-CRE-gamma2647-GluA1488-13-P-MaxIP</t>
  </si>
  <si>
    <t>20210121-CRE-gamma2647-GluA1488-13-P1-MaxIP</t>
  </si>
  <si>
    <t>20210121-CRE-gamma2647-GluA1488-14-P.ics</t>
  </si>
  <si>
    <t>20210121-CRE-gamma2647-GluA1488-14-S-MaxIP</t>
  </si>
  <si>
    <t>20210121-CRE-gamma2647-GluA1488-14-S1-MaxIP</t>
  </si>
  <si>
    <t>20210121-CRE-gamma2647-GluA1488-14-S2-MaxIP</t>
  </si>
  <si>
    <t>20210121-CRE-gamma2647-GluA1488-14-T-MaxIP</t>
  </si>
  <si>
    <t>20210121-CRE-gamma2647-GluA1488-14-T1-MaxIP</t>
  </si>
  <si>
    <t>20210121-CRE-gamma2647-GluA1488-15-P-MaxIP</t>
  </si>
  <si>
    <t>20210121-CRE-gamma2647-GluA1488-15-S-MaxIP</t>
  </si>
  <si>
    <t>20210121-CRE-gamma2647-GluA1488-15-T-MaxIP</t>
  </si>
  <si>
    <t>20210121-CRE-gamma2647-GluA1488-16-F-MaxIP</t>
  </si>
  <si>
    <t>20210121-CRE-gamma2647-GluA1488-16-P-MaxIP</t>
  </si>
  <si>
    <t>20210121-CRE-gamma2647-GluA1488-16-P1-MaxIP</t>
  </si>
  <si>
    <t>20210121-CRE-gamma2647-GluA1488-16-P2-MaxIP</t>
  </si>
  <si>
    <t>20210121-CRE-gamma2647-GluA1488-16-S-MaxIP</t>
  </si>
  <si>
    <t>20210121-CRE-gamma2647-GluA1488-17-P-MaxIP</t>
  </si>
  <si>
    <t>20210121-CRE-gamma2647-GluA1488-17-P1-MaxIP</t>
  </si>
  <si>
    <t>20210121-CRE-gamma2647-GluA1488-17-S-MaxIP</t>
  </si>
  <si>
    <t>20210121-CRE-gamma2647-GluA1488-17-S1-MaxIP</t>
  </si>
  <si>
    <t>20210121-CRE-gamma2647-GluA1488-17-S2-MaxIP</t>
  </si>
  <si>
    <t>20210121-CRE-gamma2647-GluA1488-18-p-MaxIP</t>
  </si>
  <si>
    <t>20210121-CRE-gamma2647-GluA1488-18-P1-MaxIP</t>
  </si>
  <si>
    <t>20210121-CRE-gamma2647-GluA1488-18-S-MaxIP</t>
  </si>
  <si>
    <t>20210121-CRE-gamma2647-GluA1488-18-S1-MaxIP</t>
  </si>
  <si>
    <t>20210121-CRE-gamma2647-GluA1488-18-T-MaxIP</t>
  </si>
  <si>
    <t>GFP_sγ2 mean intensity per neuron</t>
  </si>
  <si>
    <t>Cre_sγ2 mean intensity per neuron</t>
  </si>
  <si>
    <t>GFP_sGluA1 mean intensity per neuron</t>
  </si>
  <si>
    <t>Cre_sGluA1 mean intensity per neuron</t>
  </si>
  <si>
    <t>GFP_sγ2 number per 10μm in neuron</t>
  </si>
  <si>
    <t>Cre_sγ2 number per 10μm in neuron</t>
  </si>
  <si>
    <r>
      <t>s</t>
    </r>
    <r>
      <rPr>
        <sz val="12"/>
        <rFont val="Calibri"/>
        <family val="3"/>
        <charset val="161"/>
      </rPr>
      <t>γ</t>
    </r>
    <r>
      <rPr>
        <sz val="12"/>
        <rFont val="宋体"/>
        <family val="3"/>
        <charset val="134"/>
      </rPr>
      <t>2 number per 10</t>
    </r>
    <r>
      <rPr>
        <sz val="12"/>
        <rFont val="Calibri"/>
        <family val="3"/>
        <charset val="161"/>
      </rPr>
      <t>μ</t>
    </r>
    <r>
      <rPr>
        <sz val="12"/>
        <rFont val="宋体"/>
        <family val="3"/>
        <charset val="134"/>
      </rPr>
      <t>m in dendrite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</si>
</sst>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Calibri"/>
      <family val="3"/>
      <charset val="161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1" applyFont="1" applyAlignment="1">
      <alignment horizontal="left" vertical="center"/>
    </xf>
    <xf numFmtId="0" fontId="1" fillId="0" borderId="0" xfId="2" applyFont="1" applyAlignment="1">
      <alignment horizontal="left" vertical="center"/>
    </xf>
    <xf numFmtId="0" fontId="1" fillId="0" borderId="0" xfId="7" applyFont="1" applyAlignment="1">
      <alignment horizontal="left" vertical="center"/>
    </xf>
    <xf numFmtId="0" fontId="1" fillId="0" borderId="0" xfId="8" applyFont="1" applyAlignment="1">
      <alignment horizontal="left" vertical="center"/>
    </xf>
    <xf numFmtId="0" fontId="1" fillId="0" borderId="0" xfId="4" applyFont="1" applyAlignment="1">
      <alignment horizontal="left" vertical="center"/>
    </xf>
    <xf numFmtId="0" fontId="1" fillId="0" borderId="0" xfId="5" applyFont="1" applyAlignment="1">
      <alignment horizontal="left" vertical="center"/>
    </xf>
    <xf numFmtId="0" fontId="1" fillId="0" borderId="0" xfId="6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/>
    <xf numFmtId="0" fontId="4" fillId="2" borderId="0" xfId="0" applyFont="1" applyFill="1" applyAlignment="1">
      <alignment horizontal="left"/>
    </xf>
    <xf numFmtId="0" fontId="5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</cellXfs>
  <cellStyles count="9">
    <cellStyle name="Normal" xfId="0" builtinId="0"/>
    <cellStyle name="常规 13" xfId="4" xr:uid="{00000000-0005-0000-0000-000034000000}"/>
    <cellStyle name="常规 14" xfId="5" xr:uid="{00000000-0005-0000-0000-000035000000}"/>
    <cellStyle name="常规 15" xfId="6" xr:uid="{00000000-0005-0000-0000-000036000000}"/>
    <cellStyle name="常规 16" xfId="1" xr:uid="{00000000-0005-0000-0000-000031000000}"/>
    <cellStyle name="常规 17" xfId="2" xr:uid="{00000000-0005-0000-0000-000032000000}"/>
    <cellStyle name="常规 18" xfId="3" xr:uid="{00000000-0005-0000-0000-000033000000}"/>
    <cellStyle name="常规 8" xfId="7" xr:uid="{00000000-0005-0000-0000-000037000000}"/>
    <cellStyle name="常规 9" xfId="8" xr:uid="{00000000-0005-0000-0000-000038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6"/>
  <sheetViews>
    <sheetView zoomScale="70" zoomScaleNormal="70" workbookViewId="0">
      <selection activeCell="B37" sqref="B37"/>
    </sheetView>
  </sheetViews>
  <sheetFormatPr defaultColWidth="9.21875" defaultRowHeight="15.6" x14ac:dyDescent="0.25"/>
  <cols>
    <col min="1" max="1" width="41.109375" style="4" customWidth="1"/>
    <col min="2" max="2" width="16" style="4" customWidth="1"/>
    <col min="3" max="3" width="13.88671875" style="4"/>
    <col min="4" max="4" width="9.21875" style="4"/>
    <col min="5" max="5" width="13.88671875" style="4"/>
    <col min="6" max="6" width="24.88671875" style="4" customWidth="1"/>
    <col min="7" max="7" width="15.6640625" style="4" customWidth="1"/>
    <col min="8" max="9" width="11.21875" style="4" customWidth="1"/>
    <col min="10" max="10" width="8.88671875" style="4"/>
    <col min="11" max="11" width="13.88671875" style="4"/>
    <col min="12" max="12" width="13.88671875" style="13"/>
    <col min="13" max="13" width="12.88671875" style="4"/>
    <col min="14" max="14" width="13.88671875" style="4"/>
    <col min="15" max="15" width="9.33203125" style="4" customWidth="1"/>
    <col min="16" max="18" width="13.88671875" style="4"/>
    <col min="19" max="20" width="8.88671875" style="4"/>
    <col min="21" max="21" width="9.33203125" style="4" customWidth="1"/>
    <col min="22" max="22" width="8.88671875" style="4"/>
    <col min="23" max="16384" width="9.21875" style="13"/>
  </cols>
  <sheetData>
    <row r="1" spans="1:23" x14ac:dyDescent="0.25"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13" t="s">
        <v>10</v>
      </c>
      <c r="T1"/>
      <c r="U1"/>
      <c r="V1"/>
      <c r="W1"/>
    </row>
    <row r="2" spans="1:23" x14ac:dyDescent="0.25">
      <c r="A2" s="14" t="s">
        <v>11</v>
      </c>
      <c r="B2" s="14">
        <v>1695.24</v>
      </c>
      <c r="C2" s="14"/>
      <c r="D2" s="14">
        <v>2074.87</v>
      </c>
      <c r="F2" s="4">
        <v>26.41</v>
      </c>
      <c r="G2" s="4">
        <v>14</v>
      </c>
      <c r="H2" s="4">
        <f>G2/F2*10</f>
        <v>5.3010223400227199</v>
      </c>
      <c r="J2" s="4">
        <v>19</v>
      </c>
      <c r="K2" s="4">
        <f>J2/F2*10</f>
        <v>7.19424460431655</v>
      </c>
      <c r="T2"/>
      <c r="U2"/>
      <c r="V2"/>
      <c r="W2"/>
    </row>
    <row r="3" spans="1:23" x14ac:dyDescent="0.25">
      <c r="A3" s="14" t="s">
        <v>12</v>
      </c>
      <c r="B3" s="14">
        <v>1467.07</v>
      </c>
      <c r="C3" s="14"/>
      <c r="D3" s="14">
        <v>1884.5</v>
      </c>
      <c r="F3" s="4">
        <v>32.58</v>
      </c>
      <c r="G3" s="4">
        <v>26</v>
      </c>
      <c r="H3" s="4">
        <f t="shared" ref="H3:H34" si="0">G3/F3*10</f>
        <v>7.9803560466543901</v>
      </c>
      <c r="J3" s="4">
        <v>9</v>
      </c>
      <c r="K3" s="4">
        <f t="shared" ref="K3:K34" si="1">J3/F3*10</f>
        <v>2.7624309392265198</v>
      </c>
      <c r="T3"/>
      <c r="U3"/>
      <c r="V3"/>
      <c r="W3"/>
    </row>
    <row r="4" spans="1:23" x14ac:dyDescent="0.25">
      <c r="A4" s="14" t="s">
        <v>13</v>
      </c>
      <c r="B4" s="14">
        <v>1291.52</v>
      </c>
      <c r="C4" s="14"/>
      <c r="D4" s="14">
        <v>2340.7600000000002</v>
      </c>
      <c r="F4" s="4">
        <v>35.22</v>
      </c>
      <c r="G4" s="4">
        <v>24</v>
      </c>
      <c r="H4" s="4">
        <f t="shared" si="0"/>
        <v>6.8143100511073298</v>
      </c>
      <c r="J4" s="4">
        <v>37</v>
      </c>
      <c r="K4" s="4">
        <f t="shared" si="1"/>
        <v>10.5053946621238</v>
      </c>
      <c r="T4"/>
      <c r="U4"/>
      <c r="V4"/>
      <c r="W4"/>
    </row>
    <row r="5" spans="1:23" x14ac:dyDescent="0.25">
      <c r="A5" s="14" t="s">
        <v>14</v>
      </c>
      <c r="B5" s="14">
        <v>1028.58</v>
      </c>
      <c r="C5" s="14"/>
      <c r="D5" s="14">
        <v>1150.26</v>
      </c>
      <c r="F5" s="4">
        <v>30.46</v>
      </c>
      <c r="G5" s="4">
        <v>32</v>
      </c>
      <c r="H5" s="4">
        <f t="shared" si="0"/>
        <v>10.505581089953999</v>
      </c>
      <c r="J5" s="4">
        <v>37</v>
      </c>
      <c r="K5" s="4">
        <f t="shared" si="1"/>
        <v>12.147078135259401</v>
      </c>
      <c r="T5"/>
      <c r="U5"/>
      <c r="V5"/>
      <c r="W5"/>
    </row>
    <row r="6" spans="1:23" x14ac:dyDescent="0.25">
      <c r="A6" s="14" t="s">
        <v>15</v>
      </c>
      <c r="B6" s="14">
        <v>1559.53</v>
      </c>
      <c r="C6" s="14"/>
      <c r="D6" s="14">
        <v>2116.69</v>
      </c>
      <c r="F6" s="4">
        <v>31.69</v>
      </c>
      <c r="G6" s="4">
        <v>37</v>
      </c>
      <c r="H6" s="4">
        <f t="shared" si="0"/>
        <v>11.6756074471442</v>
      </c>
      <c r="J6" s="4">
        <v>43</v>
      </c>
      <c r="K6" s="4">
        <f t="shared" si="1"/>
        <v>13.5689491953298</v>
      </c>
      <c r="T6"/>
      <c r="U6"/>
      <c r="V6"/>
      <c r="W6"/>
    </row>
    <row r="7" spans="1:23" x14ac:dyDescent="0.25">
      <c r="A7" s="14" t="s">
        <v>16</v>
      </c>
      <c r="B7" s="14">
        <v>1352.2</v>
      </c>
      <c r="C7" s="14">
        <f>AVERAGE(B2:B7)</f>
        <v>1399.0233333333299</v>
      </c>
      <c r="D7" s="14">
        <v>2088.14</v>
      </c>
      <c r="E7" s="4">
        <f>AVERAGE(D2:D7)</f>
        <v>1942.53666666667</v>
      </c>
      <c r="F7" s="4">
        <v>34.43</v>
      </c>
      <c r="G7" s="4">
        <v>15</v>
      </c>
      <c r="H7" s="4">
        <f t="shared" si="0"/>
        <v>4.3566656985187304</v>
      </c>
      <c r="I7" s="4">
        <f>AVERAGE(H2:H7)</f>
        <v>7.7722571122335697</v>
      </c>
      <c r="J7" s="4">
        <v>21</v>
      </c>
      <c r="K7" s="4">
        <f t="shared" si="1"/>
        <v>6.0993319779262301</v>
      </c>
      <c r="L7" s="13">
        <f>AVERAGE(K2:K7)</f>
        <v>8.71290491903037</v>
      </c>
      <c r="T7"/>
      <c r="U7"/>
      <c r="V7"/>
      <c r="W7"/>
    </row>
    <row r="8" spans="1:23" x14ac:dyDescent="0.25">
      <c r="A8" s="14" t="s">
        <v>17</v>
      </c>
      <c r="B8" s="14">
        <v>772.69</v>
      </c>
      <c r="C8" s="14"/>
      <c r="D8" s="14">
        <v>1709.12</v>
      </c>
      <c r="F8" s="4">
        <v>38.25</v>
      </c>
      <c r="G8" s="4">
        <v>15</v>
      </c>
      <c r="H8" s="4">
        <f t="shared" si="0"/>
        <v>3.9215686274509798</v>
      </c>
      <c r="J8" s="4">
        <v>21</v>
      </c>
      <c r="K8" s="4">
        <f t="shared" si="1"/>
        <v>5.4901960784313699</v>
      </c>
      <c r="T8"/>
      <c r="U8"/>
      <c r="V8"/>
      <c r="W8"/>
    </row>
    <row r="9" spans="1:23" x14ac:dyDescent="0.25">
      <c r="A9" s="14" t="s">
        <v>18</v>
      </c>
      <c r="B9" s="14">
        <v>655.67</v>
      </c>
      <c r="C9" s="14"/>
      <c r="D9" s="14">
        <v>1624.08</v>
      </c>
      <c r="F9" s="4">
        <v>32.64</v>
      </c>
      <c r="G9" s="4">
        <v>17</v>
      </c>
      <c r="H9" s="4">
        <f t="shared" si="0"/>
        <v>5.2083333333333304</v>
      </c>
      <c r="J9" s="4">
        <v>13</v>
      </c>
      <c r="K9" s="4">
        <f t="shared" si="1"/>
        <v>3.9828431372548998</v>
      </c>
      <c r="T9"/>
      <c r="U9"/>
      <c r="V9"/>
      <c r="W9"/>
    </row>
    <row r="10" spans="1:23" x14ac:dyDescent="0.25">
      <c r="A10" s="14" t="s">
        <v>19</v>
      </c>
      <c r="B10" s="14">
        <v>1088.0999999999999</v>
      </c>
      <c r="C10" s="14"/>
      <c r="D10" s="14">
        <v>2277.62</v>
      </c>
      <c r="F10" s="4">
        <v>34.729999999999997</v>
      </c>
      <c r="G10" s="4">
        <v>13</v>
      </c>
      <c r="H10" s="4">
        <f t="shared" si="0"/>
        <v>3.7431615318168698</v>
      </c>
      <c r="J10" s="4">
        <v>2</v>
      </c>
      <c r="K10" s="4">
        <f t="shared" si="1"/>
        <v>0.57587100489490395</v>
      </c>
      <c r="T10"/>
      <c r="U10"/>
      <c r="V10"/>
      <c r="W10"/>
    </row>
    <row r="11" spans="1:23" x14ac:dyDescent="0.25">
      <c r="A11" s="14" t="s">
        <v>20</v>
      </c>
      <c r="B11" s="14">
        <v>891.55</v>
      </c>
      <c r="C11" s="14"/>
      <c r="D11" s="14">
        <v>1720.53</v>
      </c>
      <c r="F11" s="4">
        <v>34.43</v>
      </c>
      <c r="G11" s="4">
        <v>22</v>
      </c>
      <c r="H11" s="4">
        <f t="shared" si="0"/>
        <v>6.38977635782748</v>
      </c>
      <c r="J11" s="4">
        <v>20</v>
      </c>
      <c r="K11" s="4">
        <f t="shared" si="1"/>
        <v>5.8088875980249801</v>
      </c>
      <c r="T11"/>
      <c r="U11"/>
      <c r="V11"/>
      <c r="W11"/>
    </row>
    <row r="12" spans="1:23" x14ac:dyDescent="0.25">
      <c r="A12" s="14" t="s">
        <v>21</v>
      </c>
      <c r="B12" s="14">
        <v>1758.73</v>
      </c>
      <c r="C12" s="14"/>
      <c r="D12" s="14">
        <v>2148.62</v>
      </c>
      <c r="F12" s="4">
        <v>32.26</v>
      </c>
      <c r="G12" s="4">
        <v>23</v>
      </c>
      <c r="H12" s="4">
        <f t="shared" si="0"/>
        <v>7.1295722256664602</v>
      </c>
      <c r="J12" s="4">
        <v>10</v>
      </c>
      <c r="K12" s="4">
        <f t="shared" si="1"/>
        <v>3.0998140111593302</v>
      </c>
      <c r="T12"/>
      <c r="U12"/>
      <c r="V12"/>
      <c r="W12"/>
    </row>
    <row r="13" spans="1:23" x14ac:dyDescent="0.25">
      <c r="A13" s="14" t="s">
        <v>22</v>
      </c>
      <c r="B13" s="14">
        <v>1315.8</v>
      </c>
      <c r="C13" s="14"/>
      <c r="D13" s="14">
        <v>1355.44</v>
      </c>
      <c r="F13" s="4">
        <v>31.68</v>
      </c>
      <c r="G13" s="4">
        <v>27</v>
      </c>
      <c r="H13" s="4">
        <f t="shared" si="0"/>
        <v>8.5227272727272698</v>
      </c>
      <c r="J13" s="4">
        <v>7</v>
      </c>
      <c r="K13" s="4">
        <f t="shared" si="1"/>
        <v>2.2095959595959598</v>
      </c>
      <c r="T13"/>
      <c r="U13"/>
      <c r="V13"/>
      <c r="W13"/>
    </row>
    <row r="14" spans="1:23" x14ac:dyDescent="0.25">
      <c r="A14" s="14" t="s">
        <v>23</v>
      </c>
      <c r="B14" s="14">
        <v>970.9</v>
      </c>
      <c r="C14" s="14">
        <f>AVERAGE(B8:B14)</f>
        <v>1064.77714285714</v>
      </c>
      <c r="D14" s="14">
        <v>1933.23</v>
      </c>
      <c r="E14" s="4">
        <f>AVERAGE(D8:D14)</f>
        <v>1824.09142857143</v>
      </c>
      <c r="F14" s="4">
        <v>32.11</v>
      </c>
      <c r="G14" s="4">
        <v>17</v>
      </c>
      <c r="H14" s="4">
        <f t="shared" si="0"/>
        <v>5.2943008408595498</v>
      </c>
      <c r="I14" s="4">
        <f>AVERAGE(H8:H14)</f>
        <v>5.74420574138313</v>
      </c>
      <c r="J14" s="4">
        <v>22</v>
      </c>
      <c r="K14" s="4">
        <f t="shared" si="1"/>
        <v>6.8514481469947102</v>
      </c>
      <c r="L14" s="13">
        <f>AVERAGE(K8:K14)</f>
        <v>4.0026651337651602</v>
      </c>
      <c r="T14"/>
      <c r="U14"/>
      <c r="V14"/>
      <c r="W14"/>
    </row>
    <row r="15" spans="1:23" x14ac:dyDescent="0.25">
      <c r="A15" s="14" t="s">
        <v>24</v>
      </c>
      <c r="B15" s="14">
        <v>1358.41</v>
      </c>
      <c r="C15" s="14"/>
      <c r="D15" s="14">
        <v>1560.28</v>
      </c>
      <c r="F15" s="4">
        <v>33.659999999999997</v>
      </c>
      <c r="G15" s="4">
        <v>24</v>
      </c>
      <c r="H15" s="4">
        <f t="shared" si="0"/>
        <v>7.1301247771835996</v>
      </c>
      <c r="J15" s="4">
        <v>17</v>
      </c>
      <c r="K15" s="4">
        <f t="shared" si="1"/>
        <v>5.0505050505050502</v>
      </c>
      <c r="T15"/>
      <c r="U15"/>
      <c r="V15"/>
      <c r="W15"/>
    </row>
    <row r="16" spans="1:23" x14ac:dyDescent="0.25">
      <c r="A16" s="14" t="s">
        <v>25</v>
      </c>
      <c r="B16" s="14">
        <v>1411.93</v>
      </c>
      <c r="C16" s="14"/>
      <c r="D16" s="14">
        <v>1715.45</v>
      </c>
      <c r="F16" s="4">
        <v>50.052</v>
      </c>
      <c r="G16" s="4">
        <v>30</v>
      </c>
      <c r="H16" s="4">
        <f t="shared" si="0"/>
        <v>5.9937664828578301</v>
      </c>
      <c r="J16" s="4">
        <v>33</v>
      </c>
      <c r="K16" s="4">
        <f t="shared" si="1"/>
        <v>6.5931431311436102</v>
      </c>
      <c r="T16"/>
      <c r="U16"/>
      <c r="V16"/>
      <c r="W16"/>
    </row>
    <row r="17" spans="1:23" x14ac:dyDescent="0.25">
      <c r="A17" s="14" t="s">
        <v>26</v>
      </c>
      <c r="B17" s="14">
        <v>1641.54</v>
      </c>
      <c r="C17" s="14"/>
      <c r="D17" s="14">
        <v>1304.42</v>
      </c>
      <c r="F17" s="4">
        <v>31.1</v>
      </c>
      <c r="G17" s="4">
        <v>42</v>
      </c>
      <c r="H17" s="4">
        <f t="shared" si="0"/>
        <v>13.5048231511254</v>
      </c>
      <c r="J17" s="4">
        <v>51</v>
      </c>
      <c r="K17" s="4">
        <f t="shared" si="1"/>
        <v>16.398713826366599</v>
      </c>
      <c r="T17"/>
      <c r="U17"/>
      <c r="V17"/>
      <c r="W17"/>
    </row>
    <row r="18" spans="1:23" x14ac:dyDescent="0.25">
      <c r="A18" s="14" t="s">
        <v>27</v>
      </c>
      <c r="B18" s="14">
        <v>1553.12</v>
      </c>
      <c r="C18" s="14"/>
      <c r="D18" s="14">
        <v>2081.12</v>
      </c>
      <c r="F18" s="4">
        <v>49.6</v>
      </c>
      <c r="G18" s="4">
        <v>41</v>
      </c>
      <c r="H18" s="4">
        <f t="shared" si="0"/>
        <v>8.2661290322580605</v>
      </c>
      <c r="J18" s="4">
        <v>26</v>
      </c>
      <c r="K18" s="4">
        <f t="shared" si="1"/>
        <v>5.2419354838709697</v>
      </c>
      <c r="T18"/>
      <c r="U18"/>
      <c r="V18"/>
      <c r="W18"/>
    </row>
    <row r="19" spans="1:23" x14ac:dyDescent="0.25">
      <c r="A19" s="14" t="s">
        <v>28</v>
      </c>
      <c r="B19" s="14">
        <v>2096.48</v>
      </c>
      <c r="C19" s="14"/>
      <c r="D19" s="14">
        <v>2827.76</v>
      </c>
      <c r="F19" s="4">
        <v>31.74</v>
      </c>
      <c r="G19" s="4">
        <v>20</v>
      </c>
      <c r="H19" s="4">
        <f t="shared" si="0"/>
        <v>6.30119722747322</v>
      </c>
      <c r="J19" s="4">
        <v>6</v>
      </c>
      <c r="K19" s="4">
        <f t="shared" si="1"/>
        <v>1.89035916824197</v>
      </c>
      <c r="T19"/>
      <c r="U19"/>
      <c r="V19"/>
      <c r="W19"/>
    </row>
    <row r="20" spans="1:23" x14ac:dyDescent="0.25">
      <c r="A20" s="14" t="s">
        <v>29</v>
      </c>
      <c r="B20" s="14">
        <v>815.06</v>
      </c>
      <c r="C20" s="14">
        <f>AVERAGE(B15:B20)</f>
        <v>1479.42333333333</v>
      </c>
      <c r="D20" s="14">
        <v>1609.65</v>
      </c>
      <c r="E20" s="4">
        <f>AVERAGE(D15:D20)</f>
        <v>1849.78</v>
      </c>
      <c r="F20" s="4">
        <v>31.03</v>
      </c>
      <c r="G20" s="4">
        <v>13</v>
      </c>
      <c r="H20" s="4">
        <f t="shared" si="0"/>
        <v>4.1894940380277204</v>
      </c>
      <c r="I20" s="4">
        <f>AVERAGE(H15:H20)</f>
        <v>7.5642557848209702</v>
      </c>
      <c r="J20" s="4">
        <v>20</v>
      </c>
      <c r="K20" s="4">
        <f t="shared" si="1"/>
        <v>6.44537544311956</v>
      </c>
      <c r="L20" s="13">
        <f>AVERAGE(K15:K20)</f>
        <v>6.9366720172079503</v>
      </c>
    </row>
    <row r="21" spans="1:23" x14ac:dyDescent="0.25">
      <c r="A21" s="14" t="s">
        <v>30</v>
      </c>
      <c r="B21" s="14">
        <v>1493.54</v>
      </c>
      <c r="C21" s="14"/>
      <c r="D21" s="14">
        <v>1897.04</v>
      </c>
      <c r="F21" s="4">
        <v>32.020000000000003</v>
      </c>
      <c r="G21" s="4">
        <v>29</v>
      </c>
      <c r="H21" s="4">
        <f t="shared" si="0"/>
        <v>9.0568394753279193</v>
      </c>
      <c r="J21" s="4">
        <v>26</v>
      </c>
      <c r="K21" s="4">
        <f t="shared" si="1"/>
        <v>8.1199250468457205</v>
      </c>
    </row>
    <row r="22" spans="1:23" x14ac:dyDescent="0.25">
      <c r="A22" s="14" t="s">
        <v>31</v>
      </c>
      <c r="B22" s="14">
        <v>1055.9000000000001</v>
      </c>
      <c r="C22" s="14"/>
      <c r="D22" s="14">
        <v>1858.39</v>
      </c>
      <c r="F22" s="4">
        <v>39.06</v>
      </c>
      <c r="G22" s="4">
        <v>28</v>
      </c>
      <c r="H22" s="4">
        <f t="shared" si="0"/>
        <v>7.16845878136201</v>
      </c>
      <c r="J22" s="4">
        <v>33</v>
      </c>
      <c r="K22" s="4">
        <f t="shared" si="1"/>
        <v>8.4485407066052201</v>
      </c>
    </row>
    <row r="23" spans="1:23" x14ac:dyDescent="0.25">
      <c r="A23" s="14" t="s">
        <v>32</v>
      </c>
      <c r="B23" s="14">
        <v>1031.8399999999999</v>
      </c>
      <c r="C23" s="14"/>
      <c r="D23" s="14">
        <v>1813.85</v>
      </c>
      <c r="F23" s="4">
        <v>32.35</v>
      </c>
      <c r="G23" s="4">
        <v>15</v>
      </c>
      <c r="H23" s="4">
        <f t="shared" si="0"/>
        <v>4.6367851622874801</v>
      </c>
      <c r="J23" s="4">
        <v>25</v>
      </c>
      <c r="K23" s="4">
        <f t="shared" si="1"/>
        <v>7.7279752704791296</v>
      </c>
    </row>
    <row r="24" spans="1:23" x14ac:dyDescent="0.25">
      <c r="A24" s="14" t="s">
        <v>33</v>
      </c>
      <c r="B24" s="14">
        <v>1312.86</v>
      </c>
      <c r="C24" s="14"/>
      <c r="D24" s="14">
        <v>2863.5</v>
      </c>
      <c r="F24" s="4">
        <v>33.26</v>
      </c>
      <c r="G24" s="4">
        <v>23</v>
      </c>
      <c r="H24" s="4">
        <f t="shared" si="0"/>
        <v>6.9152134696331897</v>
      </c>
      <c r="J24" s="4">
        <v>27</v>
      </c>
      <c r="K24" s="4">
        <f t="shared" si="1"/>
        <v>8.1178592904389699</v>
      </c>
    </row>
    <row r="25" spans="1:23" x14ac:dyDescent="0.25">
      <c r="A25" s="14" t="s">
        <v>34</v>
      </c>
      <c r="B25" s="14">
        <v>1130.67</v>
      </c>
      <c r="C25" s="14"/>
      <c r="D25" s="14">
        <v>1710.44</v>
      </c>
      <c r="F25" s="4">
        <v>39.99</v>
      </c>
      <c r="G25" s="4">
        <v>23</v>
      </c>
      <c r="H25" s="4">
        <f t="shared" si="0"/>
        <v>5.7514378594648701</v>
      </c>
      <c r="J25" s="4">
        <v>23</v>
      </c>
      <c r="K25" s="4">
        <f t="shared" si="1"/>
        <v>5.7514378594648701</v>
      </c>
    </row>
    <row r="26" spans="1:23" x14ac:dyDescent="0.25">
      <c r="A26" s="14" t="s">
        <v>35</v>
      </c>
      <c r="B26" s="14">
        <v>1092.8499999999999</v>
      </c>
      <c r="C26" s="14">
        <f>AVERAGE(B21:B26)</f>
        <v>1186.2766666666701</v>
      </c>
      <c r="D26" s="14">
        <v>2122.1799999999998</v>
      </c>
      <c r="E26" s="4">
        <f>AVERAGE(D21:D26)</f>
        <v>2044.2333333333299</v>
      </c>
      <c r="F26" s="4">
        <v>32.770000000000003</v>
      </c>
      <c r="G26" s="4">
        <v>14</v>
      </c>
      <c r="H26" s="4">
        <f t="shared" si="0"/>
        <v>4.2722001830942897</v>
      </c>
      <c r="I26" s="4">
        <f>AVERAGE(H21:H26)</f>
        <v>6.3001558218616296</v>
      </c>
      <c r="J26" s="4">
        <v>17</v>
      </c>
      <c r="K26" s="4">
        <f t="shared" si="1"/>
        <v>5.1876716509002101</v>
      </c>
      <c r="L26" s="13">
        <f>AVERAGE(K21:K26)</f>
        <v>7.2255683041223504</v>
      </c>
    </row>
    <row r="27" spans="1:23" x14ac:dyDescent="0.25">
      <c r="A27" s="14" t="s">
        <v>36</v>
      </c>
      <c r="B27" s="4">
        <v>1470.51</v>
      </c>
      <c r="D27" s="4">
        <v>2743.24</v>
      </c>
      <c r="F27" s="4">
        <v>32.340000000000003</v>
      </c>
      <c r="G27" s="4">
        <v>23</v>
      </c>
      <c r="H27" s="4">
        <f t="shared" si="0"/>
        <v>7.1119356833642504</v>
      </c>
      <c r="J27" s="4">
        <v>23</v>
      </c>
      <c r="K27" s="4">
        <v>7.3627185930000003</v>
      </c>
    </row>
    <row r="28" spans="1:23" x14ac:dyDescent="0.25">
      <c r="A28" s="14" t="s">
        <v>37</v>
      </c>
      <c r="B28" s="4">
        <v>1423.17</v>
      </c>
      <c r="D28" s="4">
        <v>2673.42</v>
      </c>
      <c r="F28" s="4">
        <v>31.87</v>
      </c>
      <c r="G28" s="4">
        <v>22</v>
      </c>
      <c r="H28" s="4">
        <f t="shared" si="0"/>
        <v>6.9030436146846599</v>
      </c>
      <c r="J28" s="4">
        <v>21</v>
      </c>
      <c r="K28" s="4">
        <v>6.6318054016610599</v>
      </c>
    </row>
    <row r="29" spans="1:23" x14ac:dyDescent="0.25">
      <c r="A29" s="14" t="s">
        <v>38</v>
      </c>
      <c r="B29" s="14">
        <v>1283.47</v>
      </c>
      <c r="D29" s="14">
        <v>2751.57</v>
      </c>
      <c r="F29" s="4">
        <v>32.74</v>
      </c>
      <c r="G29" s="4">
        <v>23</v>
      </c>
      <c r="H29" s="4">
        <f t="shared" si="0"/>
        <v>7.0250458155161901</v>
      </c>
      <c r="J29" s="4">
        <v>25</v>
      </c>
      <c r="K29" s="4">
        <f t="shared" si="1"/>
        <v>7.6359193646915102</v>
      </c>
    </row>
    <row r="30" spans="1:23" x14ac:dyDescent="0.25">
      <c r="A30" s="14" t="s">
        <v>39</v>
      </c>
      <c r="B30" s="14">
        <v>1610.21</v>
      </c>
      <c r="C30" s="14">
        <f>AVERAGE(B29:B30)</f>
        <v>1446.84</v>
      </c>
      <c r="D30" s="14">
        <v>2665.09</v>
      </c>
      <c r="E30" s="4">
        <f>AVERAGE(D29:D30)</f>
        <v>2708.33</v>
      </c>
      <c r="F30" s="4">
        <v>32.979999999999997</v>
      </c>
      <c r="G30" s="4">
        <v>22</v>
      </c>
      <c r="H30" s="4">
        <f t="shared" si="0"/>
        <v>6.6707095209217702</v>
      </c>
      <c r="I30" s="4">
        <f>AVERAGE(H27:H30)</f>
        <v>6.9276836586217199</v>
      </c>
      <c r="J30" s="4">
        <v>19</v>
      </c>
      <c r="K30" s="4">
        <f t="shared" si="1"/>
        <v>5.7610673135233501</v>
      </c>
      <c r="L30" s="13">
        <f>AVERAGE(K27:K30)</f>
        <v>6.8478776682189801</v>
      </c>
    </row>
    <row r="31" spans="1:23" x14ac:dyDescent="0.25">
      <c r="A31" s="14" t="s">
        <v>40</v>
      </c>
      <c r="B31" s="14">
        <v>1692.57</v>
      </c>
      <c r="C31" s="14"/>
      <c r="D31" s="14">
        <v>1917.94</v>
      </c>
      <c r="F31" s="4">
        <v>31.74</v>
      </c>
      <c r="G31" s="4">
        <v>30</v>
      </c>
      <c r="H31" s="4">
        <f t="shared" si="0"/>
        <v>9.4517958412098295</v>
      </c>
      <c r="J31" s="4">
        <v>20</v>
      </c>
      <c r="K31" s="4">
        <f t="shared" si="1"/>
        <v>6.30119722747322</v>
      </c>
    </row>
    <row r="32" spans="1:23" x14ac:dyDescent="0.25">
      <c r="A32" s="14" t="s">
        <v>41</v>
      </c>
      <c r="B32" s="14">
        <v>1319.8</v>
      </c>
      <c r="C32" s="14">
        <f>AVERAGE(B31:B32)</f>
        <v>1506.1849999999999</v>
      </c>
      <c r="D32" s="14">
        <v>1601.97</v>
      </c>
      <c r="E32" s="4">
        <f>AVERAGE(D31:D32)</f>
        <v>1759.9549999999999</v>
      </c>
      <c r="F32" s="4">
        <v>31.79</v>
      </c>
      <c r="G32" s="4">
        <v>17</v>
      </c>
      <c r="H32" s="4">
        <f t="shared" si="0"/>
        <v>5.3475935828876997</v>
      </c>
      <c r="I32" s="4">
        <f>AVERAGE(H31:H32)</f>
        <v>7.3996947120487704</v>
      </c>
      <c r="J32" s="4">
        <v>13</v>
      </c>
      <c r="K32" s="4">
        <f t="shared" si="1"/>
        <v>4.0893362692670596</v>
      </c>
      <c r="L32" s="13">
        <f>AVERAGE(K31:K32)</f>
        <v>5.1952667483701402</v>
      </c>
    </row>
    <row r="33" spans="1:12" x14ac:dyDescent="0.25">
      <c r="A33" s="14" t="s">
        <v>42</v>
      </c>
      <c r="B33" s="14">
        <v>703.87</v>
      </c>
      <c r="C33" s="14"/>
      <c r="D33" s="14">
        <v>1588.97</v>
      </c>
      <c r="F33" s="4">
        <v>32.880000000000003</v>
      </c>
      <c r="G33" s="4">
        <v>9</v>
      </c>
      <c r="H33" s="4">
        <f t="shared" si="0"/>
        <v>2.73722627737226</v>
      </c>
      <c r="J33" s="4">
        <v>16</v>
      </c>
      <c r="K33" s="4">
        <f t="shared" si="1"/>
        <v>4.8661800486617999</v>
      </c>
    </row>
    <row r="34" spans="1:12" x14ac:dyDescent="0.25">
      <c r="A34" s="14" t="s">
        <v>43</v>
      </c>
      <c r="B34" s="14">
        <v>1471.59</v>
      </c>
      <c r="C34" s="14"/>
      <c r="D34" s="14">
        <v>2828.02</v>
      </c>
      <c r="F34" s="4">
        <v>31.48</v>
      </c>
      <c r="G34" s="4">
        <v>16</v>
      </c>
      <c r="H34" s="4">
        <f t="shared" si="0"/>
        <v>5.0825921219822101</v>
      </c>
      <c r="J34" s="4">
        <v>21</v>
      </c>
      <c r="K34" s="4">
        <f t="shared" si="1"/>
        <v>6.67090216010165</v>
      </c>
    </row>
    <row r="35" spans="1:12" x14ac:dyDescent="0.25">
      <c r="A35" s="14" t="s">
        <v>44</v>
      </c>
      <c r="B35" s="14">
        <v>1235.1600000000001</v>
      </c>
      <c r="C35" s="14"/>
      <c r="D35" s="14">
        <v>2183.06</v>
      </c>
      <c r="F35" s="4">
        <v>32.78</v>
      </c>
      <c r="G35" s="4">
        <v>11</v>
      </c>
      <c r="H35" s="4">
        <f t="shared" ref="H35:H64" si="2">G35/F35*10</f>
        <v>3.3557046979865799</v>
      </c>
      <c r="J35" s="4">
        <v>13</v>
      </c>
      <c r="K35" s="4">
        <f t="shared" ref="K35:K64" si="3">J35/F35*10</f>
        <v>3.96583282489323</v>
      </c>
    </row>
    <row r="36" spans="1:12" x14ac:dyDescent="0.25">
      <c r="A36" s="14" t="s">
        <v>45</v>
      </c>
      <c r="B36" s="14">
        <v>1766.28</v>
      </c>
      <c r="C36" s="14">
        <f>AVERAGE(B33:B36)</f>
        <v>1294.2249999999999</v>
      </c>
      <c r="D36" s="14">
        <v>2173.0100000000002</v>
      </c>
      <c r="E36" s="4">
        <f>AVERAGE(D33:D36)</f>
        <v>2193.2649999999999</v>
      </c>
      <c r="F36" s="4">
        <v>31.56</v>
      </c>
      <c r="G36" s="4">
        <v>32</v>
      </c>
      <c r="H36" s="4">
        <f t="shared" si="2"/>
        <v>10.1394169835234</v>
      </c>
      <c r="I36" s="4">
        <f>AVERAGE(H33:H36)</f>
        <v>5.3287350202161203</v>
      </c>
      <c r="J36" s="4">
        <v>18</v>
      </c>
      <c r="K36" s="4">
        <f t="shared" si="3"/>
        <v>5.7034220532319404</v>
      </c>
      <c r="L36" s="13">
        <f>AVERAGE(K33:K36)</f>
        <v>5.3015842717221497</v>
      </c>
    </row>
    <row r="37" spans="1:12" x14ac:dyDescent="0.25">
      <c r="A37" s="15" t="s">
        <v>46</v>
      </c>
      <c r="B37" s="15">
        <v>1715.42</v>
      </c>
      <c r="C37" s="15"/>
      <c r="D37" s="15">
        <v>1921.65</v>
      </c>
      <c r="F37" s="4">
        <v>53.84</v>
      </c>
      <c r="G37" s="4">
        <v>46</v>
      </c>
      <c r="H37" s="4">
        <f t="shared" si="2"/>
        <v>8.5438335809806798</v>
      </c>
      <c r="J37" s="4">
        <v>15</v>
      </c>
      <c r="K37" s="4">
        <f t="shared" si="3"/>
        <v>2.7860326894502201</v>
      </c>
    </row>
    <row r="38" spans="1:12" x14ac:dyDescent="0.25">
      <c r="A38" s="15" t="s">
        <v>47</v>
      </c>
      <c r="B38" s="15">
        <v>1136.71</v>
      </c>
      <c r="C38" s="15"/>
      <c r="D38" s="15">
        <v>2085.52</v>
      </c>
      <c r="F38" s="4">
        <v>31.76</v>
      </c>
      <c r="G38" s="4">
        <v>15</v>
      </c>
      <c r="H38" s="4">
        <f t="shared" si="2"/>
        <v>4.7229219143576797</v>
      </c>
      <c r="J38" s="4">
        <v>7</v>
      </c>
      <c r="K38" s="4">
        <f t="shared" si="3"/>
        <v>2.2040302267002501</v>
      </c>
    </row>
    <row r="39" spans="1:12" x14ac:dyDescent="0.25">
      <c r="A39" s="15" t="s">
        <v>14</v>
      </c>
      <c r="B39" s="15">
        <v>1457.88</v>
      </c>
      <c r="C39" s="15"/>
      <c r="D39" s="15">
        <v>1769.35</v>
      </c>
      <c r="F39" s="4">
        <v>32.51</v>
      </c>
      <c r="G39" s="4">
        <v>35</v>
      </c>
      <c r="H39" s="4">
        <f t="shared" si="2"/>
        <v>10.765918179021799</v>
      </c>
      <c r="J39" s="4">
        <v>52</v>
      </c>
      <c r="K39" s="4">
        <f t="shared" si="3"/>
        <v>15.995078437403899</v>
      </c>
    </row>
    <row r="40" spans="1:12" x14ac:dyDescent="0.25">
      <c r="A40" s="16" t="s">
        <v>48</v>
      </c>
      <c r="B40" s="16">
        <v>1754.39</v>
      </c>
      <c r="C40" s="16">
        <f>AVERAGE(B37:B40)</f>
        <v>1516.1</v>
      </c>
      <c r="D40" s="16">
        <v>2168.85</v>
      </c>
      <c r="E40" s="4">
        <f>AVERAGE(D37:D40)</f>
        <v>1986.3425</v>
      </c>
      <c r="F40" s="4">
        <v>29.76</v>
      </c>
      <c r="G40" s="4">
        <v>29</v>
      </c>
      <c r="H40" s="4">
        <f t="shared" si="2"/>
        <v>9.7446236559139798</v>
      </c>
      <c r="I40" s="4">
        <f>AVERAGE(H37:H40)</f>
        <v>8.4443243325685504</v>
      </c>
      <c r="J40" s="4">
        <v>16</v>
      </c>
      <c r="K40" s="4">
        <f t="shared" si="3"/>
        <v>5.3763440860215104</v>
      </c>
      <c r="L40" s="13">
        <f>AVERAGE(K37:K40)</f>
        <v>6.5903713598939602</v>
      </c>
    </row>
    <row r="41" spans="1:12" x14ac:dyDescent="0.25">
      <c r="A41" s="16" t="s">
        <v>49</v>
      </c>
      <c r="B41" s="16">
        <v>1186.9000000000001</v>
      </c>
      <c r="C41" s="16"/>
      <c r="D41" s="16">
        <v>1671.39</v>
      </c>
      <c r="F41" s="4">
        <v>32.58</v>
      </c>
      <c r="G41" s="4">
        <v>11</v>
      </c>
      <c r="H41" s="4">
        <f t="shared" si="2"/>
        <v>3.3763044812768599</v>
      </c>
      <c r="J41" s="4">
        <v>36</v>
      </c>
      <c r="K41" s="4">
        <f t="shared" si="3"/>
        <v>11.049723756906101</v>
      </c>
    </row>
    <row r="42" spans="1:12" x14ac:dyDescent="0.25">
      <c r="A42" s="16" t="s">
        <v>50</v>
      </c>
      <c r="B42" s="16">
        <v>920.96</v>
      </c>
      <c r="C42" s="16"/>
      <c r="D42" s="16">
        <v>2300.81</v>
      </c>
      <c r="F42" s="4">
        <v>31.42</v>
      </c>
      <c r="G42" s="4">
        <v>15</v>
      </c>
      <c r="H42" s="4">
        <f t="shared" si="2"/>
        <v>4.7740292807129201</v>
      </c>
      <c r="J42" s="4">
        <v>36</v>
      </c>
      <c r="K42" s="4">
        <f t="shared" si="3"/>
        <v>11.457670273711001</v>
      </c>
    </row>
    <row r="43" spans="1:12" x14ac:dyDescent="0.25">
      <c r="A43" s="16" t="s">
        <v>51</v>
      </c>
      <c r="B43" s="16">
        <v>779.87</v>
      </c>
      <c r="C43" s="16"/>
      <c r="D43" s="16">
        <v>1462.67</v>
      </c>
      <c r="F43" s="4">
        <v>34.729999999999997</v>
      </c>
      <c r="G43" s="4">
        <v>22</v>
      </c>
      <c r="H43" s="4">
        <f t="shared" si="2"/>
        <v>6.33458105384394</v>
      </c>
      <c r="J43" s="4">
        <v>50</v>
      </c>
      <c r="K43" s="4">
        <f t="shared" si="3"/>
        <v>14.396775122372601</v>
      </c>
    </row>
    <row r="44" spans="1:12" x14ac:dyDescent="0.25">
      <c r="A44" s="16" t="s">
        <v>52</v>
      </c>
      <c r="B44" s="16">
        <v>948.16</v>
      </c>
      <c r="C44" s="16"/>
      <c r="D44" s="16">
        <v>1549.54</v>
      </c>
      <c r="F44" s="4">
        <v>32.74</v>
      </c>
      <c r="G44" s="4">
        <v>21</v>
      </c>
      <c r="H44" s="4">
        <f t="shared" si="2"/>
        <v>6.41417226634087</v>
      </c>
      <c r="J44" s="4">
        <v>25</v>
      </c>
      <c r="K44" s="4">
        <f t="shared" si="3"/>
        <v>7.6359193646915102</v>
      </c>
    </row>
    <row r="45" spans="1:12" x14ac:dyDescent="0.25">
      <c r="A45" s="16" t="s">
        <v>53</v>
      </c>
      <c r="B45" s="16">
        <v>937.15</v>
      </c>
      <c r="C45" s="16"/>
      <c r="D45" s="16">
        <v>2255</v>
      </c>
      <c r="F45" s="4">
        <v>34.64</v>
      </c>
      <c r="G45" s="4">
        <v>21</v>
      </c>
      <c r="H45" s="4">
        <f t="shared" si="2"/>
        <v>6.0623556581986104</v>
      </c>
      <c r="J45" s="4">
        <v>37</v>
      </c>
      <c r="K45" s="4">
        <f t="shared" si="3"/>
        <v>10.6812933025404</v>
      </c>
    </row>
    <row r="46" spans="1:12" x14ac:dyDescent="0.25">
      <c r="A46" s="16" t="s">
        <v>48</v>
      </c>
      <c r="B46" s="16">
        <v>929.48</v>
      </c>
      <c r="C46" s="16">
        <f>AVERAGE(B41:B46)</f>
        <v>950.42</v>
      </c>
      <c r="D46" s="16">
        <v>2302.2399999999998</v>
      </c>
      <c r="E46" s="4">
        <f>AVERAGE(D41:D46)</f>
        <v>1923.6083333333299</v>
      </c>
      <c r="F46" s="4">
        <v>32.39</v>
      </c>
      <c r="G46" s="4">
        <v>18</v>
      </c>
      <c r="H46" s="4">
        <f t="shared" si="2"/>
        <v>5.55727076258104</v>
      </c>
      <c r="I46" s="4">
        <f>AVERAGE(H41:H46)</f>
        <v>5.4197855838257096</v>
      </c>
      <c r="J46" s="4">
        <v>31</v>
      </c>
      <c r="K46" s="4">
        <f t="shared" si="3"/>
        <v>9.5708552022229103</v>
      </c>
      <c r="L46" s="13">
        <f>AVERAGE(K41:K46)</f>
        <v>10.798706170407399</v>
      </c>
    </row>
    <row r="47" spans="1:12" x14ac:dyDescent="0.25">
      <c r="A47" s="16" t="s">
        <v>54</v>
      </c>
      <c r="B47" s="16">
        <v>1552.82</v>
      </c>
      <c r="C47" s="16"/>
      <c r="D47" s="16">
        <v>1853.19</v>
      </c>
      <c r="F47" s="4">
        <v>33.36</v>
      </c>
      <c r="G47" s="4">
        <v>23</v>
      </c>
      <c r="H47" s="4">
        <f t="shared" si="2"/>
        <v>6.8944844124700202</v>
      </c>
      <c r="J47" s="4">
        <v>27</v>
      </c>
      <c r="K47" s="4">
        <f t="shared" si="3"/>
        <v>8.0935251798561207</v>
      </c>
    </row>
    <row r="48" spans="1:12" x14ac:dyDescent="0.25">
      <c r="A48" s="16" t="s">
        <v>55</v>
      </c>
      <c r="B48" s="16">
        <v>1363.63</v>
      </c>
      <c r="C48" s="16"/>
      <c r="D48" s="16">
        <v>1349.36</v>
      </c>
      <c r="F48" s="4">
        <v>35.19</v>
      </c>
      <c r="G48" s="4">
        <v>24</v>
      </c>
      <c r="H48" s="4">
        <f t="shared" si="2"/>
        <v>6.8201193520886596</v>
      </c>
      <c r="J48" s="4">
        <v>18</v>
      </c>
      <c r="K48" s="4">
        <f t="shared" si="3"/>
        <v>5.1150895140664998</v>
      </c>
    </row>
    <row r="49" spans="1:12" x14ac:dyDescent="0.25">
      <c r="A49" s="16" t="s">
        <v>56</v>
      </c>
      <c r="B49" s="16">
        <v>1081.5</v>
      </c>
      <c r="C49" s="16"/>
      <c r="D49" s="16">
        <v>1985.73</v>
      </c>
      <c r="F49" s="4">
        <v>31.91</v>
      </c>
      <c r="G49" s="4">
        <v>11</v>
      </c>
      <c r="H49" s="4">
        <f t="shared" si="2"/>
        <v>3.4471952366029499</v>
      </c>
      <c r="J49" s="4">
        <v>4</v>
      </c>
      <c r="K49" s="4">
        <f t="shared" si="3"/>
        <v>1.25352554058289</v>
      </c>
    </row>
    <row r="50" spans="1:12" x14ac:dyDescent="0.25">
      <c r="A50" s="16" t="s">
        <v>57</v>
      </c>
      <c r="B50" s="16">
        <v>1088.26</v>
      </c>
      <c r="C50" s="16">
        <f>AVERAGE(B47:B50)</f>
        <v>1271.5525</v>
      </c>
      <c r="D50" s="16">
        <v>1188.54</v>
      </c>
      <c r="E50" s="4">
        <f>AVERAGE(D47:D50)</f>
        <v>1594.2049999999999</v>
      </c>
      <c r="F50" s="4">
        <v>47.79</v>
      </c>
      <c r="G50" s="4">
        <v>22</v>
      </c>
      <c r="H50" s="4">
        <f t="shared" si="2"/>
        <v>4.6034735300272001</v>
      </c>
      <c r="I50" s="4">
        <f>AVERAGE(H47:H50)</f>
        <v>5.4413181327972104</v>
      </c>
      <c r="J50" s="4">
        <v>23</v>
      </c>
      <c r="K50" s="4">
        <f t="shared" si="3"/>
        <v>4.8127223268466199</v>
      </c>
      <c r="L50" s="13">
        <f>AVERAGE(K47:K50)</f>
        <v>4.8187156403380298</v>
      </c>
    </row>
    <row r="51" spans="1:12" x14ac:dyDescent="0.25">
      <c r="A51" s="16" t="s">
        <v>58</v>
      </c>
      <c r="B51" s="16">
        <v>1329.95</v>
      </c>
      <c r="C51" s="16"/>
      <c r="D51" s="16">
        <v>1291.6500000000001</v>
      </c>
      <c r="F51" s="4">
        <v>33.229999999999997</v>
      </c>
      <c r="G51" s="4">
        <v>21</v>
      </c>
      <c r="H51" s="4">
        <f t="shared" si="2"/>
        <v>6.3195907312669304</v>
      </c>
      <c r="J51" s="4">
        <v>29</v>
      </c>
      <c r="K51" s="4">
        <f t="shared" si="3"/>
        <v>8.7270538669876601</v>
      </c>
    </row>
    <row r="52" spans="1:12" ht="13.95" customHeight="1" x14ac:dyDescent="0.25">
      <c r="A52" s="16" t="s">
        <v>59</v>
      </c>
      <c r="B52" s="16">
        <v>1340.82</v>
      </c>
      <c r="C52" s="16">
        <f>AVERAGE(B51:B52)</f>
        <v>1335.385</v>
      </c>
      <c r="D52" s="16">
        <v>1553.24</v>
      </c>
      <c r="E52" s="4">
        <f>AVERAGE(D51:D52)</f>
        <v>1422.4449999999999</v>
      </c>
      <c r="F52" s="4">
        <v>32.590000000000003</v>
      </c>
      <c r="G52" s="4">
        <v>25</v>
      </c>
      <c r="H52" s="4">
        <f t="shared" si="2"/>
        <v>7.6710647437864399</v>
      </c>
      <c r="I52" s="4">
        <f>AVERAGE(H51:H52)</f>
        <v>6.9953277375266802</v>
      </c>
      <c r="J52" s="4">
        <v>36</v>
      </c>
      <c r="K52" s="4">
        <f t="shared" si="3"/>
        <v>11.0463332310525</v>
      </c>
      <c r="L52" s="13">
        <f>AVERAGE(K51:K52)</f>
        <v>9.8866935490200696</v>
      </c>
    </row>
    <row r="53" spans="1:12" x14ac:dyDescent="0.25">
      <c r="A53" s="16" t="s">
        <v>60</v>
      </c>
      <c r="B53" s="4">
        <v>1674.24</v>
      </c>
      <c r="D53" s="4">
        <v>2494.09</v>
      </c>
      <c r="F53" s="4">
        <v>32.200000000000003</v>
      </c>
      <c r="G53" s="4">
        <v>31</v>
      </c>
      <c r="H53" s="4">
        <f t="shared" si="2"/>
        <v>9.6273291925465792</v>
      </c>
      <c r="J53" s="4">
        <v>21</v>
      </c>
      <c r="K53" s="4">
        <f t="shared" si="3"/>
        <v>6.5217391304347796</v>
      </c>
    </row>
    <row r="54" spans="1:12" x14ac:dyDescent="0.25">
      <c r="A54" s="16" t="s">
        <v>61</v>
      </c>
      <c r="B54" s="4">
        <v>1810.37</v>
      </c>
      <c r="D54" s="4">
        <v>2079.81</v>
      </c>
      <c r="F54" s="4">
        <v>34.42</v>
      </c>
      <c r="G54" s="4">
        <v>25</v>
      </c>
      <c r="H54" s="4">
        <f t="shared" si="2"/>
        <v>7.2632190586868104</v>
      </c>
      <c r="J54" s="4">
        <v>30</v>
      </c>
      <c r="K54" s="4">
        <f t="shared" si="3"/>
        <v>8.7158628704241696</v>
      </c>
    </row>
    <row r="55" spans="1:12" x14ac:dyDescent="0.25">
      <c r="A55" s="16" t="s">
        <v>62</v>
      </c>
      <c r="B55" s="16">
        <v>1461.47</v>
      </c>
      <c r="C55" s="16"/>
      <c r="D55" s="16">
        <v>2428.9299999999998</v>
      </c>
      <c r="F55" s="4">
        <v>31.04</v>
      </c>
      <c r="G55" s="4">
        <v>28</v>
      </c>
      <c r="H55" s="4">
        <f t="shared" si="2"/>
        <v>9.0206185567010309</v>
      </c>
      <c r="J55" s="4">
        <v>26</v>
      </c>
      <c r="K55" s="4">
        <f t="shared" si="3"/>
        <v>8.3762886597938095</v>
      </c>
    </row>
    <row r="56" spans="1:12" x14ac:dyDescent="0.25">
      <c r="A56" s="16" t="s">
        <v>63</v>
      </c>
      <c r="B56" s="16">
        <v>2023.14</v>
      </c>
      <c r="C56" s="16">
        <f>AVERAGE(B55:B56)</f>
        <v>1742.3050000000001</v>
      </c>
      <c r="D56" s="16">
        <v>2144.9699999999998</v>
      </c>
      <c r="E56" s="4">
        <f>AVERAGE(D55:D56)</f>
        <v>2286.9499999999998</v>
      </c>
      <c r="F56" s="4">
        <v>29.1</v>
      </c>
      <c r="G56" s="4">
        <v>32</v>
      </c>
      <c r="H56" s="4">
        <f t="shared" si="2"/>
        <v>10.996563573883201</v>
      </c>
      <c r="I56" s="4">
        <f>AVERAGE(H53:H56)</f>
        <v>9.2269325954543895</v>
      </c>
      <c r="J56" s="4">
        <v>30</v>
      </c>
      <c r="K56" s="4">
        <f t="shared" si="3"/>
        <v>10.3092783505155</v>
      </c>
      <c r="L56" s="13">
        <f>AVERAGE(K53:K56)</f>
        <v>8.4807922527920603</v>
      </c>
    </row>
    <row r="57" spans="1:12" x14ac:dyDescent="0.25">
      <c r="A57" s="16" t="s">
        <v>64</v>
      </c>
      <c r="B57" s="16">
        <v>1388.58</v>
      </c>
      <c r="C57" s="16"/>
      <c r="D57" s="16">
        <v>2095.96</v>
      </c>
      <c r="F57" s="4">
        <v>32.53</v>
      </c>
      <c r="G57" s="4">
        <v>28</v>
      </c>
      <c r="H57" s="4">
        <f t="shared" si="2"/>
        <v>8.6074392868121699</v>
      </c>
      <c r="J57" s="4">
        <v>28</v>
      </c>
      <c r="K57" s="4">
        <f t="shared" si="3"/>
        <v>8.6074392868121699</v>
      </c>
    </row>
    <row r="58" spans="1:12" x14ac:dyDescent="0.25">
      <c r="A58" s="16" t="s">
        <v>65</v>
      </c>
      <c r="B58" s="16">
        <v>1293.71</v>
      </c>
      <c r="C58" s="16"/>
      <c r="D58" s="16">
        <v>1999.93</v>
      </c>
      <c r="F58" s="4">
        <v>31.88</v>
      </c>
      <c r="G58" s="4">
        <v>39</v>
      </c>
      <c r="H58" s="4">
        <f t="shared" si="2"/>
        <v>12.2333751568381</v>
      </c>
      <c r="J58" s="4">
        <v>36</v>
      </c>
      <c r="K58" s="4">
        <f t="shared" si="3"/>
        <v>11.292346298619799</v>
      </c>
    </row>
    <row r="59" spans="1:12" x14ac:dyDescent="0.25">
      <c r="A59" s="16" t="s">
        <v>66</v>
      </c>
      <c r="B59" s="16">
        <v>1294.4100000000001</v>
      </c>
      <c r="C59" s="16"/>
      <c r="D59" s="16">
        <v>2010.73</v>
      </c>
      <c r="F59" s="4">
        <v>74.89</v>
      </c>
      <c r="G59" s="4">
        <v>54</v>
      </c>
      <c r="H59" s="4">
        <f t="shared" si="2"/>
        <v>7.2105755107491003</v>
      </c>
      <c r="J59" s="4">
        <v>67</v>
      </c>
      <c r="K59" s="4">
        <f t="shared" si="3"/>
        <v>8.9464548003738802</v>
      </c>
    </row>
    <row r="60" spans="1:12" x14ac:dyDescent="0.25">
      <c r="A60" s="16" t="s">
        <v>67</v>
      </c>
      <c r="B60" s="16">
        <v>1360.74</v>
      </c>
      <c r="C60" s="16">
        <f>AVERAGE(B57:B60)</f>
        <v>1334.36</v>
      </c>
      <c r="D60" s="13">
        <v>2293.21</v>
      </c>
      <c r="E60" s="4">
        <f>AVERAGE(D57:D60)</f>
        <v>2099.9575</v>
      </c>
      <c r="F60" s="4">
        <v>69.23</v>
      </c>
      <c r="G60" s="4">
        <v>60</v>
      </c>
      <c r="H60" s="4">
        <f t="shared" si="2"/>
        <v>8.6667629640329302</v>
      </c>
      <c r="I60" s="4">
        <f>AVERAGE(H57:H60)</f>
        <v>9.1795382296080898</v>
      </c>
      <c r="J60" s="4">
        <v>83</v>
      </c>
      <c r="K60" s="4">
        <f t="shared" si="3"/>
        <v>11.989022100245601</v>
      </c>
      <c r="L60" s="13">
        <f>AVERAGE(K57:K60)</f>
        <v>10.208815621512899</v>
      </c>
    </row>
    <row r="61" spans="1:12" x14ac:dyDescent="0.25">
      <c r="A61" s="16" t="s">
        <v>68</v>
      </c>
      <c r="B61" s="13">
        <v>1027.43</v>
      </c>
      <c r="D61" s="13">
        <v>2293.21</v>
      </c>
      <c r="F61" s="4">
        <v>32.18</v>
      </c>
      <c r="G61" s="4">
        <v>23</v>
      </c>
      <c r="H61" s="4">
        <f t="shared" si="2"/>
        <v>7.14729645742697</v>
      </c>
      <c r="J61" s="4">
        <v>51</v>
      </c>
      <c r="K61" s="4">
        <f t="shared" si="3"/>
        <v>15.848353014294601</v>
      </c>
    </row>
    <row r="62" spans="1:12" x14ac:dyDescent="0.25">
      <c r="A62" s="16" t="s">
        <v>69</v>
      </c>
      <c r="B62" s="13">
        <v>1123.71</v>
      </c>
      <c r="D62" s="13">
        <v>1894.34</v>
      </c>
      <c r="F62" s="4">
        <v>30.87</v>
      </c>
      <c r="G62" s="4">
        <v>25</v>
      </c>
      <c r="H62" s="4">
        <f t="shared" si="2"/>
        <v>8.0984774862325892</v>
      </c>
      <c r="J62" s="4">
        <v>40</v>
      </c>
      <c r="K62" s="4">
        <f t="shared" si="3"/>
        <v>12.9575639779721</v>
      </c>
    </row>
    <row r="63" spans="1:12" x14ac:dyDescent="0.25">
      <c r="A63" s="16" t="s">
        <v>70</v>
      </c>
      <c r="B63" s="13">
        <v>1352.12</v>
      </c>
      <c r="D63" s="13">
        <v>2016.36</v>
      </c>
      <c r="F63" s="4">
        <v>33.25</v>
      </c>
      <c r="G63" s="4">
        <v>37</v>
      </c>
      <c r="H63" s="4">
        <f t="shared" si="2"/>
        <v>11.1278195488722</v>
      </c>
      <c r="J63" s="4">
        <v>30</v>
      </c>
      <c r="K63" s="4">
        <f t="shared" si="3"/>
        <v>9.0225563909774404</v>
      </c>
    </row>
    <row r="64" spans="1:12" x14ac:dyDescent="0.25">
      <c r="A64" s="16" t="s">
        <v>71</v>
      </c>
      <c r="B64" s="4">
        <v>1416.38</v>
      </c>
      <c r="C64" s="16">
        <f>AVERAGE(B61:B64)</f>
        <v>1229.9100000000001</v>
      </c>
      <c r="D64" s="13">
        <v>1948.97</v>
      </c>
      <c r="E64" s="16">
        <f>AVERAGE(D61:D64)</f>
        <v>2038.22</v>
      </c>
      <c r="F64" s="4">
        <v>35.42</v>
      </c>
      <c r="G64" s="4">
        <v>46</v>
      </c>
      <c r="H64" s="4">
        <f t="shared" si="2"/>
        <v>12.987012987012999</v>
      </c>
      <c r="I64" s="4">
        <f>AVERAGE(H61:H64)</f>
        <v>9.8401516198861803</v>
      </c>
      <c r="J64" s="4">
        <v>42</v>
      </c>
      <c r="K64" s="4">
        <f t="shared" si="3"/>
        <v>11.857707509881401</v>
      </c>
      <c r="L64" s="4">
        <f>AVERAGE(K61:K64)</f>
        <v>12.421545223281401</v>
      </c>
    </row>
    <row r="65" spans="1:1" x14ac:dyDescent="0.25">
      <c r="A65" s="16" t="s">
        <v>72</v>
      </c>
    </row>
    <row r="66" spans="1:1" x14ac:dyDescent="0.25">
      <c r="A66" s="16" t="s">
        <v>73</v>
      </c>
    </row>
  </sheetData>
  <phoneticPr fontId="7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6"/>
  <sheetViews>
    <sheetView topLeftCell="A43" zoomScale="58" zoomScaleNormal="58" workbookViewId="0">
      <selection activeCell="J1" sqref="J1"/>
    </sheetView>
  </sheetViews>
  <sheetFormatPr defaultColWidth="15.77734375" defaultRowHeight="15.6" x14ac:dyDescent="0.25"/>
  <cols>
    <col min="1" max="2" width="15.77734375" style="5"/>
    <col min="3" max="3" width="16.88671875" style="5" customWidth="1"/>
    <col min="4" max="5" width="15.77734375" style="5"/>
    <col min="6" max="6" width="20.5546875" style="5" customWidth="1"/>
    <col min="7" max="7" width="22.33203125" style="5" customWidth="1"/>
    <col min="8" max="8" width="27.21875" style="5" customWidth="1"/>
    <col min="9" max="9" width="19.21875" style="1" customWidth="1"/>
    <col min="10" max="10" width="21.21875" style="1" customWidth="1"/>
    <col min="11" max="11" width="18.109375" style="1" customWidth="1"/>
    <col min="12" max="12" width="15.77734375" style="1"/>
    <col min="13" max="14" width="15.77734375" style="5"/>
    <col min="15" max="16384" width="15.77734375" style="1"/>
  </cols>
  <sheetData>
    <row r="1" spans="1:22" ht="16.2" x14ac:dyDescent="0.3">
      <c r="B1" s="5" t="s">
        <v>0</v>
      </c>
      <c r="C1" s="5" t="s">
        <v>1</v>
      </c>
      <c r="D1" s="5" t="s">
        <v>74</v>
      </c>
      <c r="E1" s="5" t="s">
        <v>3</v>
      </c>
      <c r="F1" s="5" t="s">
        <v>75</v>
      </c>
      <c r="G1" s="5" t="s">
        <v>8</v>
      </c>
      <c r="H1" s="5" t="s">
        <v>153</v>
      </c>
      <c r="I1" s="5" t="s">
        <v>7</v>
      </c>
      <c r="J1" s="5" t="s">
        <v>8</v>
      </c>
      <c r="K1" s="5" t="s">
        <v>7</v>
      </c>
      <c r="L1" s="5" t="s">
        <v>8</v>
      </c>
      <c r="O1" s="5"/>
      <c r="P1" s="5"/>
      <c r="Q1" s="5"/>
      <c r="R1" s="5"/>
      <c r="S1" s="5"/>
      <c r="T1" s="5"/>
      <c r="U1" s="5"/>
      <c r="V1" s="5"/>
    </row>
    <row r="2" spans="1:22" x14ac:dyDescent="0.25">
      <c r="A2" s="6" t="s">
        <v>76</v>
      </c>
      <c r="B2" s="6">
        <v>983.12</v>
      </c>
      <c r="C2" s="6"/>
      <c r="D2" s="6">
        <v>1797.26</v>
      </c>
      <c r="E2" s="6"/>
      <c r="F2" s="5">
        <v>5</v>
      </c>
      <c r="G2" s="5">
        <v>17</v>
      </c>
      <c r="H2" s="5">
        <v>43.75</v>
      </c>
      <c r="I2" s="1">
        <f>F2/H2*10</f>
        <v>1.1428571428571399</v>
      </c>
      <c r="J2" s="1">
        <f>G2/H2*10</f>
        <v>3.8857142857142901</v>
      </c>
      <c r="N2" s="1"/>
    </row>
    <row r="3" spans="1:22" x14ac:dyDescent="0.25">
      <c r="A3" s="6" t="s">
        <v>77</v>
      </c>
      <c r="B3" s="6">
        <v>850.22</v>
      </c>
      <c r="C3" s="6"/>
      <c r="D3" s="6">
        <v>1843.38</v>
      </c>
      <c r="E3" s="6"/>
      <c r="F3" s="8">
        <v>20</v>
      </c>
      <c r="G3" s="5">
        <v>34</v>
      </c>
      <c r="H3" s="5">
        <v>32.869999999999997</v>
      </c>
      <c r="I3" s="1">
        <f t="shared" ref="I3:I34" si="0">F3/H3*10</f>
        <v>6.0845756008518403</v>
      </c>
      <c r="J3" s="1">
        <f t="shared" ref="J3:J34" si="1">G3/H3*10</f>
        <v>10.343778521448099</v>
      </c>
      <c r="N3" s="1"/>
    </row>
    <row r="4" spans="1:22" x14ac:dyDescent="0.25">
      <c r="A4" s="6" t="s">
        <v>78</v>
      </c>
      <c r="B4" s="6">
        <v>690.13</v>
      </c>
      <c r="C4" s="5">
        <v>841.15666666666698</v>
      </c>
      <c r="D4" s="6">
        <v>1405.26</v>
      </c>
      <c r="E4" s="6">
        <v>1681.9666666666701</v>
      </c>
      <c r="F4" s="8">
        <v>8</v>
      </c>
      <c r="G4" s="5">
        <v>13</v>
      </c>
      <c r="H4" s="5">
        <v>30.13</v>
      </c>
      <c r="I4" s="1">
        <f t="shared" si="0"/>
        <v>2.6551609691337501</v>
      </c>
      <c r="J4" s="1">
        <f t="shared" si="1"/>
        <v>4.3146365748423499</v>
      </c>
      <c r="K4" s="1">
        <f>AVERAGE(I2:I4)</f>
        <v>3.2941979042809102</v>
      </c>
      <c r="L4" s="1">
        <f t="shared" ref="K4:L4" si="2">AVERAGE(J2:J4)</f>
        <v>6.1813764606682504</v>
      </c>
      <c r="N4" s="1"/>
    </row>
    <row r="5" spans="1:22" x14ac:dyDescent="0.25">
      <c r="A5" s="7" t="s">
        <v>79</v>
      </c>
      <c r="B5" s="7">
        <v>604.74</v>
      </c>
      <c r="C5" s="7"/>
      <c r="D5" s="7">
        <v>2282.25</v>
      </c>
      <c r="E5" s="7"/>
      <c r="F5" s="8">
        <v>13</v>
      </c>
      <c r="G5" s="5">
        <v>10</v>
      </c>
      <c r="H5" s="5">
        <v>32.770000000000003</v>
      </c>
      <c r="I5" s="1">
        <f t="shared" si="0"/>
        <v>3.96704302715899</v>
      </c>
      <c r="J5" s="1">
        <f t="shared" si="1"/>
        <v>3.0515715593530701</v>
      </c>
      <c r="N5" s="1"/>
    </row>
    <row r="6" spans="1:22" x14ac:dyDescent="0.25">
      <c r="A6" s="7" t="s">
        <v>80</v>
      </c>
      <c r="B6" s="7">
        <v>836.49</v>
      </c>
      <c r="C6" s="7"/>
      <c r="D6" s="7">
        <v>1538.93</v>
      </c>
      <c r="E6" s="7"/>
      <c r="F6" s="9">
        <v>15</v>
      </c>
      <c r="G6" s="5">
        <v>16</v>
      </c>
      <c r="H6" s="5">
        <v>41.79</v>
      </c>
      <c r="I6" s="1">
        <f t="shared" si="0"/>
        <v>3.5893754486719298</v>
      </c>
      <c r="J6" s="1">
        <f t="shared" si="1"/>
        <v>3.8286671452500598</v>
      </c>
      <c r="N6" s="1"/>
    </row>
    <row r="7" spans="1:22" x14ac:dyDescent="0.25">
      <c r="A7" s="7" t="s">
        <v>81</v>
      </c>
      <c r="B7" s="7">
        <v>609.88</v>
      </c>
      <c r="C7" s="7"/>
      <c r="D7" s="7">
        <v>1761.98</v>
      </c>
      <c r="E7" s="7"/>
      <c r="F7" s="9">
        <v>13</v>
      </c>
      <c r="G7" s="5">
        <v>37</v>
      </c>
      <c r="H7" s="5">
        <v>32.229999999999997</v>
      </c>
      <c r="I7" s="1">
        <f t="shared" si="0"/>
        <v>4.03350915296308</v>
      </c>
      <c r="J7" s="1">
        <f t="shared" si="1"/>
        <v>11.479987589202601</v>
      </c>
      <c r="N7" s="1"/>
    </row>
    <row r="8" spans="1:22" x14ac:dyDescent="0.25">
      <c r="A8" s="7" t="s">
        <v>82</v>
      </c>
      <c r="B8" s="7">
        <v>1035.22</v>
      </c>
      <c r="C8" s="7"/>
      <c r="D8" s="7">
        <v>1750.3</v>
      </c>
      <c r="E8" s="7"/>
      <c r="F8" s="9">
        <v>19</v>
      </c>
      <c r="G8" s="5">
        <v>23</v>
      </c>
      <c r="H8" s="5">
        <v>31.85</v>
      </c>
      <c r="I8" s="1">
        <f t="shared" si="0"/>
        <v>5.9654631083202503</v>
      </c>
      <c r="J8" s="1">
        <f t="shared" si="1"/>
        <v>7.2213500784929296</v>
      </c>
      <c r="N8" s="1"/>
    </row>
    <row r="9" spans="1:22" x14ac:dyDescent="0.25">
      <c r="A9" s="7" t="s">
        <v>83</v>
      </c>
      <c r="B9" s="7">
        <v>704.97</v>
      </c>
      <c r="C9" s="7"/>
      <c r="D9" s="7">
        <v>2060.14</v>
      </c>
      <c r="E9" s="7"/>
      <c r="F9" s="9">
        <v>22</v>
      </c>
      <c r="G9" s="5">
        <v>20</v>
      </c>
      <c r="H9" s="5">
        <v>31.79</v>
      </c>
      <c r="I9" s="1">
        <f t="shared" si="0"/>
        <v>6.9204152249134996</v>
      </c>
      <c r="J9" s="1">
        <f t="shared" si="1"/>
        <v>6.29128656810318</v>
      </c>
      <c r="N9" s="1"/>
    </row>
    <row r="10" spans="1:22" x14ac:dyDescent="0.25">
      <c r="A10" s="7" t="s">
        <v>84</v>
      </c>
      <c r="B10" s="7">
        <v>565.76</v>
      </c>
      <c r="C10" s="7"/>
      <c r="D10" s="7">
        <v>1947.23</v>
      </c>
      <c r="E10" s="7"/>
      <c r="F10" s="9">
        <v>21</v>
      </c>
      <c r="G10" s="5">
        <v>27</v>
      </c>
      <c r="H10" s="5">
        <v>32.049999999999997</v>
      </c>
      <c r="I10" s="1">
        <f t="shared" si="0"/>
        <v>6.5522620904836204</v>
      </c>
      <c r="J10" s="1">
        <f t="shared" si="1"/>
        <v>8.4243369734789404</v>
      </c>
      <c r="N10" s="1"/>
    </row>
    <row r="11" spans="1:22" x14ac:dyDescent="0.25">
      <c r="A11" s="7" t="s">
        <v>85</v>
      </c>
      <c r="B11" s="7">
        <v>701.71</v>
      </c>
      <c r="C11" s="7"/>
      <c r="D11" s="7">
        <v>1998.06</v>
      </c>
      <c r="E11" s="7"/>
      <c r="F11" s="9">
        <v>10</v>
      </c>
      <c r="G11" s="5">
        <v>18</v>
      </c>
      <c r="H11" s="5">
        <v>31.88</v>
      </c>
      <c r="I11" s="1">
        <f t="shared" si="0"/>
        <v>3.13676286072773</v>
      </c>
      <c r="J11" s="1">
        <f t="shared" si="1"/>
        <v>5.6461731493099103</v>
      </c>
      <c r="N11" s="1"/>
    </row>
    <row r="12" spans="1:22" x14ac:dyDescent="0.25">
      <c r="A12" s="7" t="s">
        <v>86</v>
      </c>
      <c r="B12" s="7">
        <v>739.75</v>
      </c>
      <c r="C12" s="7"/>
      <c r="D12" s="7">
        <v>1980.96</v>
      </c>
      <c r="E12" s="7"/>
      <c r="F12" s="9">
        <v>32</v>
      </c>
      <c r="G12" s="5">
        <v>26</v>
      </c>
      <c r="H12" s="5">
        <v>64.010000000000005</v>
      </c>
      <c r="I12" s="1">
        <f t="shared" si="0"/>
        <v>4.99921887205124</v>
      </c>
      <c r="J12" s="1">
        <f t="shared" si="1"/>
        <v>4.0618653335416299</v>
      </c>
      <c r="N12" s="1"/>
    </row>
    <row r="13" spans="1:22" x14ac:dyDescent="0.25">
      <c r="A13" s="7" t="s">
        <v>87</v>
      </c>
      <c r="B13" s="7">
        <v>567.69000000000005</v>
      </c>
      <c r="C13" s="7"/>
      <c r="D13" s="7">
        <v>2008.23</v>
      </c>
      <c r="E13" s="7"/>
      <c r="F13" s="9">
        <v>14</v>
      </c>
      <c r="G13" s="5">
        <v>20</v>
      </c>
      <c r="H13" s="5">
        <v>31.93</v>
      </c>
      <c r="I13" s="1">
        <f t="shared" si="0"/>
        <v>4.38459129345443</v>
      </c>
      <c r="J13" s="1">
        <f t="shared" si="1"/>
        <v>6.2637018477920403</v>
      </c>
      <c r="N13" s="1"/>
    </row>
    <row r="14" spans="1:22" x14ac:dyDescent="0.25">
      <c r="A14" s="7" t="s">
        <v>88</v>
      </c>
      <c r="B14" s="7">
        <v>657.85</v>
      </c>
      <c r="C14" s="7">
        <v>702.40599999999995</v>
      </c>
      <c r="D14" s="7">
        <v>1997.1</v>
      </c>
      <c r="E14" s="7">
        <v>1932.518</v>
      </c>
      <c r="F14" s="9">
        <v>7</v>
      </c>
      <c r="G14" s="5">
        <v>6</v>
      </c>
      <c r="H14" s="5">
        <v>32</v>
      </c>
      <c r="I14" s="1">
        <f t="shared" si="0"/>
        <v>2.1875</v>
      </c>
      <c r="J14" s="1">
        <f t="shared" si="1"/>
        <v>1.875</v>
      </c>
      <c r="K14" s="1">
        <f t="shared" ref="K14:L14" si="3">AVERAGE(I5:I14)</f>
        <v>4.5736141078744801</v>
      </c>
      <c r="L14" s="1">
        <f t="shared" si="3"/>
        <v>5.8143940244524401</v>
      </c>
      <c r="N14" s="1"/>
    </row>
    <row r="15" spans="1:22" x14ac:dyDescent="0.25">
      <c r="A15" s="7" t="s">
        <v>89</v>
      </c>
      <c r="B15" s="7">
        <v>914.93</v>
      </c>
      <c r="C15" s="7"/>
      <c r="D15" s="7">
        <v>2357.5300000000002</v>
      </c>
      <c r="E15" s="7"/>
      <c r="F15" s="9">
        <v>15</v>
      </c>
      <c r="G15" s="5">
        <v>10</v>
      </c>
      <c r="H15" s="5">
        <v>27.13</v>
      </c>
      <c r="I15" s="1">
        <f t="shared" si="0"/>
        <v>5.5289347585698501</v>
      </c>
      <c r="J15" s="1">
        <f t="shared" si="1"/>
        <v>3.68595650571323</v>
      </c>
      <c r="N15" s="1"/>
    </row>
    <row r="16" spans="1:22" x14ac:dyDescent="0.25">
      <c r="A16" s="7" t="s">
        <v>90</v>
      </c>
      <c r="B16" s="7">
        <v>1163.01</v>
      </c>
      <c r="C16" s="7"/>
      <c r="D16" s="7">
        <v>2288.19</v>
      </c>
      <c r="E16" s="7"/>
      <c r="F16" s="9">
        <v>16</v>
      </c>
      <c r="G16" s="5">
        <v>20</v>
      </c>
      <c r="H16" s="5">
        <v>65.89</v>
      </c>
      <c r="I16" s="1">
        <f t="shared" si="0"/>
        <v>2.4282895735316399</v>
      </c>
      <c r="J16" s="1">
        <f t="shared" si="1"/>
        <v>3.0353619669145502</v>
      </c>
      <c r="N16" s="1"/>
    </row>
    <row r="17" spans="1:14" x14ac:dyDescent="0.25">
      <c r="A17" s="7" t="s">
        <v>91</v>
      </c>
      <c r="B17" s="7">
        <v>1146.3</v>
      </c>
      <c r="C17" s="7"/>
      <c r="D17" s="7">
        <v>1763.71</v>
      </c>
      <c r="E17" s="7"/>
      <c r="F17" s="9">
        <v>28</v>
      </c>
      <c r="G17" s="5">
        <v>44</v>
      </c>
      <c r="H17" s="5">
        <v>35.659999999999997</v>
      </c>
      <c r="I17" s="1">
        <f t="shared" si="0"/>
        <v>7.85193494111049</v>
      </c>
      <c r="J17" s="1">
        <f t="shared" si="1"/>
        <v>12.3387549074593</v>
      </c>
      <c r="N17" s="1"/>
    </row>
    <row r="18" spans="1:14" x14ac:dyDescent="0.25">
      <c r="A18" s="7" t="s">
        <v>92</v>
      </c>
      <c r="B18" s="7">
        <v>346.86</v>
      </c>
      <c r="C18" s="7"/>
      <c r="D18" s="7">
        <v>2224.2399999999998</v>
      </c>
      <c r="E18" s="7"/>
      <c r="F18" s="9">
        <v>12</v>
      </c>
      <c r="G18" s="5">
        <v>34</v>
      </c>
      <c r="H18" s="5">
        <v>31.81</v>
      </c>
      <c r="I18" s="1">
        <f t="shared" si="0"/>
        <v>3.7723986167871701</v>
      </c>
      <c r="J18" s="1">
        <f t="shared" si="1"/>
        <v>10.688462747563699</v>
      </c>
      <c r="N18" s="1"/>
    </row>
    <row r="19" spans="1:14" x14ac:dyDescent="0.25">
      <c r="A19" s="7" t="s">
        <v>93</v>
      </c>
      <c r="B19" s="7">
        <v>456.32</v>
      </c>
      <c r="C19" s="7">
        <v>805.48400000000004</v>
      </c>
      <c r="D19" s="7">
        <v>2365.14</v>
      </c>
      <c r="E19" s="7">
        <v>2199.7620000000002</v>
      </c>
      <c r="F19" s="9">
        <v>15</v>
      </c>
      <c r="G19" s="5">
        <v>35</v>
      </c>
      <c r="H19" s="5">
        <v>46.73</v>
      </c>
      <c r="I19" s="1">
        <f t="shared" si="0"/>
        <v>3.2099293815536099</v>
      </c>
      <c r="J19" s="1">
        <f t="shared" si="1"/>
        <v>7.4898352236250796</v>
      </c>
      <c r="K19" s="1">
        <f t="shared" ref="K19:L19" si="4">AVERAGE(I15:I19)</f>
        <v>4.5582974543105497</v>
      </c>
      <c r="L19" s="1">
        <f t="shared" si="4"/>
        <v>7.4476742702551704</v>
      </c>
      <c r="N19" s="1"/>
    </row>
    <row r="20" spans="1:14" x14ac:dyDescent="0.25">
      <c r="A20" s="7" t="s">
        <v>94</v>
      </c>
      <c r="B20" s="7">
        <v>588.74</v>
      </c>
      <c r="C20" s="7"/>
      <c r="D20" s="7">
        <v>1127.4100000000001</v>
      </c>
      <c r="E20" s="7"/>
      <c r="F20" s="9">
        <v>17</v>
      </c>
      <c r="G20" s="5">
        <v>27</v>
      </c>
      <c r="H20" s="5">
        <v>33.5</v>
      </c>
      <c r="I20" s="1">
        <f t="shared" si="0"/>
        <v>5.0746268656716396</v>
      </c>
      <c r="J20" s="1">
        <f t="shared" si="1"/>
        <v>8.0597014925373092</v>
      </c>
    </row>
    <row r="21" spans="1:14" x14ac:dyDescent="0.25">
      <c r="A21" s="7" t="s">
        <v>95</v>
      </c>
      <c r="B21" s="7">
        <v>710.21</v>
      </c>
      <c r="C21" s="7"/>
      <c r="D21" s="7">
        <v>1548.01</v>
      </c>
      <c r="E21" s="7"/>
      <c r="F21" s="9">
        <v>23</v>
      </c>
      <c r="G21" s="5">
        <v>13</v>
      </c>
      <c r="H21" s="5">
        <v>32.1</v>
      </c>
      <c r="I21" s="1">
        <f t="shared" si="0"/>
        <v>7.1651090342679096</v>
      </c>
      <c r="J21" s="1">
        <f t="shared" si="1"/>
        <v>4.0498442367601202</v>
      </c>
    </row>
    <row r="22" spans="1:14" x14ac:dyDescent="0.25">
      <c r="A22" s="7" t="s">
        <v>96</v>
      </c>
      <c r="B22" s="7">
        <v>905.54</v>
      </c>
      <c r="C22" s="7"/>
      <c r="D22" s="7">
        <v>1163.23</v>
      </c>
      <c r="E22" s="7"/>
      <c r="F22" s="9">
        <v>7</v>
      </c>
      <c r="G22" s="5">
        <v>25</v>
      </c>
      <c r="H22" s="5">
        <v>34.590000000000003</v>
      </c>
      <c r="I22" s="1">
        <f t="shared" si="0"/>
        <v>2.02370627348945</v>
      </c>
      <c r="J22" s="1">
        <f t="shared" si="1"/>
        <v>7.2275224053194496</v>
      </c>
    </row>
    <row r="23" spans="1:14" x14ac:dyDescent="0.25">
      <c r="A23" s="7" t="s">
        <v>97</v>
      </c>
      <c r="B23" s="7">
        <v>870.98</v>
      </c>
      <c r="C23" s="7">
        <v>768.86749999999995</v>
      </c>
      <c r="D23" s="7">
        <v>1649.57</v>
      </c>
      <c r="E23" s="7">
        <v>1372.0550000000001</v>
      </c>
      <c r="F23" s="9">
        <v>29</v>
      </c>
      <c r="G23" s="5">
        <v>43</v>
      </c>
      <c r="H23" s="5">
        <v>48.62</v>
      </c>
      <c r="I23" s="1">
        <f t="shared" si="0"/>
        <v>5.9646236116824403</v>
      </c>
      <c r="J23" s="1">
        <f t="shared" si="1"/>
        <v>8.8440970793912008</v>
      </c>
      <c r="K23" s="1">
        <f t="shared" ref="K23:L23" si="5">AVERAGE(I20:I23)</f>
        <v>5.05701644627786</v>
      </c>
      <c r="L23" s="1">
        <f t="shared" si="5"/>
        <v>7.0452913035020197</v>
      </c>
    </row>
    <row r="24" spans="1:14" x14ac:dyDescent="0.25">
      <c r="A24" s="7" t="s">
        <v>98</v>
      </c>
      <c r="B24" s="7">
        <v>1080.3599999999999</v>
      </c>
      <c r="C24" s="7">
        <v>1080.3599999999999</v>
      </c>
      <c r="D24" s="7">
        <v>2459.21</v>
      </c>
      <c r="E24" s="7">
        <v>2459.21</v>
      </c>
      <c r="F24" s="9">
        <v>10</v>
      </c>
      <c r="G24" s="5">
        <v>6</v>
      </c>
      <c r="H24" s="5">
        <v>33.1</v>
      </c>
      <c r="I24" s="1">
        <f t="shared" si="0"/>
        <v>3.0211480362537801</v>
      </c>
      <c r="J24" s="1">
        <f t="shared" si="1"/>
        <v>1.8126888217522701</v>
      </c>
      <c r="K24" s="1">
        <v>3.0211480362537801</v>
      </c>
      <c r="L24" s="1">
        <v>1.8126888217522701</v>
      </c>
    </row>
    <row r="25" spans="1:14" x14ac:dyDescent="0.25">
      <c r="A25" s="7" t="s">
        <v>99</v>
      </c>
      <c r="B25" s="7">
        <v>736.21</v>
      </c>
      <c r="C25" s="7"/>
      <c r="D25" s="7">
        <v>2136.5300000000002</v>
      </c>
      <c r="E25" s="7"/>
      <c r="F25" s="9">
        <v>10</v>
      </c>
      <c r="G25" s="5">
        <v>5</v>
      </c>
      <c r="H25" s="5">
        <v>32.14</v>
      </c>
      <c r="I25" s="1">
        <f t="shared" si="0"/>
        <v>3.1113876789047898</v>
      </c>
      <c r="J25" s="1">
        <f t="shared" si="1"/>
        <v>1.5556938394524</v>
      </c>
    </row>
    <row r="26" spans="1:14" x14ac:dyDescent="0.25">
      <c r="A26" s="7" t="s">
        <v>100</v>
      </c>
      <c r="B26" s="7">
        <v>979.11</v>
      </c>
      <c r="C26" s="7"/>
      <c r="D26" s="7">
        <v>2463.9</v>
      </c>
      <c r="E26" s="7"/>
      <c r="F26" s="9">
        <v>12</v>
      </c>
      <c r="G26" s="5">
        <v>19</v>
      </c>
      <c r="H26" s="5">
        <v>31.71</v>
      </c>
      <c r="I26" s="1">
        <f t="shared" si="0"/>
        <v>3.78429517502365</v>
      </c>
      <c r="J26" s="1">
        <f t="shared" si="1"/>
        <v>5.9918006937874502</v>
      </c>
    </row>
    <row r="27" spans="1:14" x14ac:dyDescent="0.25">
      <c r="A27" s="7" t="s">
        <v>101</v>
      </c>
      <c r="B27" s="7">
        <v>474.52</v>
      </c>
      <c r="C27" s="7">
        <v>729.94666666666706</v>
      </c>
      <c r="D27" s="7">
        <v>2965.85</v>
      </c>
      <c r="E27" s="7">
        <v>2522.0933333333301</v>
      </c>
      <c r="F27" s="9">
        <v>14</v>
      </c>
      <c r="G27" s="5">
        <v>10</v>
      </c>
      <c r="H27" s="5">
        <v>32.9</v>
      </c>
      <c r="I27" s="1">
        <f t="shared" si="0"/>
        <v>4.2553191489361701</v>
      </c>
      <c r="J27" s="1">
        <f t="shared" si="1"/>
        <v>3.0395136778115499</v>
      </c>
      <c r="K27" s="1">
        <f t="shared" ref="K27:L27" si="6">AVERAGE(I25:I27)</f>
        <v>3.7170006676215399</v>
      </c>
      <c r="L27" s="1">
        <f t="shared" si="6"/>
        <v>3.5290027370171302</v>
      </c>
    </row>
    <row r="28" spans="1:14" x14ac:dyDescent="0.25">
      <c r="A28" s="7" t="s">
        <v>102</v>
      </c>
      <c r="B28" s="7">
        <v>721.68</v>
      </c>
      <c r="C28" s="7">
        <v>721.68</v>
      </c>
      <c r="D28" s="7">
        <v>2142.7199999999998</v>
      </c>
      <c r="E28" s="7">
        <v>2142.7199999999998</v>
      </c>
      <c r="F28" s="9">
        <v>11</v>
      </c>
      <c r="G28" s="5">
        <v>14</v>
      </c>
      <c r="H28" s="5">
        <v>31.87</v>
      </c>
      <c r="I28" s="1">
        <f t="shared" si="0"/>
        <v>3.4515218073423299</v>
      </c>
      <c r="J28" s="1">
        <f t="shared" si="1"/>
        <v>4.3928459366175101</v>
      </c>
      <c r="K28" s="1">
        <v>3.4515218073423299</v>
      </c>
      <c r="L28" s="1">
        <v>4.3928459366175101</v>
      </c>
    </row>
    <row r="29" spans="1:14" x14ac:dyDescent="0.25">
      <c r="A29" s="7" t="s">
        <v>44</v>
      </c>
      <c r="B29" s="7">
        <v>1192.68</v>
      </c>
      <c r="C29" s="7"/>
      <c r="D29" s="7">
        <v>1601.34</v>
      </c>
      <c r="E29" s="7"/>
      <c r="F29" s="9">
        <v>21</v>
      </c>
      <c r="G29" s="5">
        <v>24</v>
      </c>
      <c r="H29" s="5">
        <v>33.9</v>
      </c>
      <c r="I29" s="1">
        <f t="shared" si="0"/>
        <v>6.19469026548673</v>
      </c>
      <c r="J29" s="1">
        <f t="shared" si="1"/>
        <v>7.0796460176991198</v>
      </c>
    </row>
    <row r="30" spans="1:14" x14ac:dyDescent="0.25">
      <c r="A30" s="7" t="s">
        <v>42</v>
      </c>
      <c r="B30" s="7">
        <v>1434.14</v>
      </c>
      <c r="C30" s="7"/>
      <c r="D30" s="7">
        <v>2745.85</v>
      </c>
      <c r="E30" s="7"/>
      <c r="F30" s="8">
        <v>14</v>
      </c>
      <c r="G30" s="5">
        <v>47</v>
      </c>
      <c r="H30" s="5">
        <v>32.78</v>
      </c>
      <c r="I30" s="1">
        <f t="shared" si="0"/>
        <v>4.2708968883465497</v>
      </c>
      <c r="J30" s="1">
        <f t="shared" si="1"/>
        <v>14.338010982306299</v>
      </c>
    </row>
    <row r="31" spans="1:14" x14ac:dyDescent="0.25">
      <c r="A31" s="7" t="s">
        <v>45</v>
      </c>
      <c r="B31" s="7">
        <v>1172.4000000000001</v>
      </c>
      <c r="C31" s="7"/>
      <c r="D31" s="7">
        <v>1764.82</v>
      </c>
      <c r="E31" s="7"/>
      <c r="F31" s="9">
        <v>44</v>
      </c>
      <c r="G31" s="5">
        <v>65</v>
      </c>
      <c r="H31" s="5">
        <v>52.33</v>
      </c>
      <c r="I31" s="1">
        <f t="shared" si="0"/>
        <v>8.4081788648958504</v>
      </c>
      <c r="J31" s="1">
        <f t="shared" si="1"/>
        <v>12.4211733231416</v>
      </c>
    </row>
    <row r="32" spans="1:14" x14ac:dyDescent="0.25">
      <c r="A32" s="7" t="s">
        <v>103</v>
      </c>
      <c r="B32" s="7">
        <v>508.44</v>
      </c>
      <c r="C32" s="7"/>
      <c r="D32" s="7">
        <v>1904.25</v>
      </c>
      <c r="E32" s="7"/>
      <c r="F32" s="9">
        <v>24</v>
      </c>
      <c r="G32" s="5">
        <v>36</v>
      </c>
      <c r="H32" s="5">
        <v>34.159999999999997</v>
      </c>
      <c r="I32" s="1">
        <f t="shared" si="0"/>
        <v>7.0257611241217797</v>
      </c>
      <c r="J32" s="1">
        <f t="shared" si="1"/>
        <v>10.5386416861827</v>
      </c>
    </row>
    <row r="33" spans="1:12" x14ac:dyDescent="0.25">
      <c r="A33" s="7" t="s">
        <v>104</v>
      </c>
      <c r="B33" s="7">
        <v>895.47</v>
      </c>
      <c r="C33" s="7"/>
      <c r="D33" s="7">
        <v>1864.55</v>
      </c>
      <c r="E33" s="7"/>
      <c r="F33" s="9">
        <v>60</v>
      </c>
      <c r="G33" s="5">
        <v>62</v>
      </c>
      <c r="H33" s="5">
        <v>59.35</v>
      </c>
      <c r="I33" s="1">
        <f t="shared" si="0"/>
        <v>10.1095197978096</v>
      </c>
      <c r="J33" s="1">
        <f t="shared" si="1"/>
        <v>10.446503791069899</v>
      </c>
    </row>
    <row r="34" spans="1:12" x14ac:dyDescent="0.25">
      <c r="A34" s="7" t="s">
        <v>105</v>
      </c>
      <c r="B34" s="7">
        <v>681.76</v>
      </c>
      <c r="C34" s="7">
        <v>980.81500000000005</v>
      </c>
      <c r="D34" s="7">
        <v>1710.78</v>
      </c>
      <c r="E34" s="7">
        <v>1931.93166666667</v>
      </c>
      <c r="F34" s="9">
        <v>43</v>
      </c>
      <c r="G34" s="5">
        <v>81</v>
      </c>
      <c r="H34" s="5">
        <v>44.19</v>
      </c>
      <c r="I34" s="1">
        <f t="shared" si="0"/>
        <v>9.7307083050463898</v>
      </c>
      <c r="J34" s="1">
        <f t="shared" si="1"/>
        <v>18.3299389002037</v>
      </c>
      <c r="K34" s="1">
        <f t="shared" ref="K34:L34" si="7">AVERAGE(I29:I34)</f>
        <v>7.6232925409511498</v>
      </c>
      <c r="L34" s="1">
        <f t="shared" si="7"/>
        <v>12.1923191167672</v>
      </c>
    </row>
    <row r="35" spans="1:12" x14ac:dyDescent="0.25">
      <c r="A35" s="7" t="s">
        <v>106</v>
      </c>
      <c r="B35" s="7">
        <v>913</v>
      </c>
      <c r="C35" s="7"/>
      <c r="D35" s="7">
        <v>1580.44</v>
      </c>
      <c r="E35" s="7"/>
      <c r="F35" s="9">
        <v>33</v>
      </c>
      <c r="G35" s="5">
        <v>53</v>
      </c>
      <c r="H35" s="5">
        <v>59.67</v>
      </c>
      <c r="I35" s="1">
        <f t="shared" ref="I35:I75" si="8">F35/H35*10</f>
        <v>5.53041729512318</v>
      </c>
      <c r="J35" s="1">
        <f t="shared" ref="J35:J75" si="9">G35/H35*10</f>
        <v>8.8821853527735897</v>
      </c>
    </row>
    <row r="36" spans="1:12" x14ac:dyDescent="0.25">
      <c r="A36" s="7" t="s">
        <v>107</v>
      </c>
      <c r="B36" s="7">
        <v>868.8</v>
      </c>
      <c r="C36" s="7"/>
      <c r="D36" s="7">
        <v>1627.29</v>
      </c>
      <c r="E36" s="7"/>
      <c r="F36" s="9">
        <v>24</v>
      </c>
      <c r="G36" s="5">
        <v>30</v>
      </c>
      <c r="H36" s="5">
        <v>37.840000000000003</v>
      </c>
      <c r="I36" s="1">
        <f t="shared" si="8"/>
        <v>6.3424947145877404</v>
      </c>
      <c r="J36" s="1">
        <f t="shared" si="9"/>
        <v>7.9281183932346702</v>
      </c>
    </row>
    <row r="37" spans="1:12" x14ac:dyDescent="0.25">
      <c r="A37" s="7" t="s">
        <v>108</v>
      </c>
      <c r="B37" s="7">
        <v>859.21</v>
      </c>
      <c r="C37" s="7"/>
      <c r="D37" s="7">
        <v>2315.7800000000002</v>
      </c>
      <c r="E37" s="7"/>
      <c r="F37" s="9">
        <v>19</v>
      </c>
      <c r="G37" s="9">
        <v>40</v>
      </c>
      <c r="H37" s="5">
        <v>31.81</v>
      </c>
      <c r="I37" s="1">
        <f t="shared" si="8"/>
        <v>5.9729644765796897</v>
      </c>
      <c r="J37" s="1">
        <f t="shared" si="9"/>
        <v>12.5746620559572</v>
      </c>
    </row>
    <row r="38" spans="1:12" x14ac:dyDescent="0.25">
      <c r="A38" s="7" t="s">
        <v>109</v>
      </c>
      <c r="B38" s="7">
        <v>691.1</v>
      </c>
      <c r="C38" s="7"/>
      <c r="D38" s="7">
        <v>2444.54</v>
      </c>
      <c r="E38" s="7"/>
      <c r="F38" s="9">
        <v>19</v>
      </c>
      <c r="G38" s="5">
        <v>29</v>
      </c>
      <c r="H38" s="5">
        <v>31.81</v>
      </c>
      <c r="I38" s="1">
        <f t="shared" si="8"/>
        <v>5.9729644765796897</v>
      </c>
      <c r="J38" s="1">
        <f t="shared" si="9"/>
        <v>9.1166299905690007</v>
      </c>
    </row>
    <row r="39" spans="1:12" x14ac:dyDescent="0.25">
      <c r="A39" s="7" t="s">
        <v>110</v>
      </c>
      <c r="B39" s="7">
        <v>719.57</v>
      </c>
      <c r="C39" s="7">
        <v>810.33600000000001</v>
      </c>
      <c r="D39" s="7">
        <v>1703.83</v>
      </c>
      <c r="E39" s="7">
        <v>1934.376</v>
      </c>
      <c r="F39" s="9">
        <v>22</v>
      </c>
      <c r="G39" s="5">
        <v>22</v>
      </c>
      <c r="H39" s="5">
        <v>34.130000000000003</v>
      </c>
      <c r="I39" s="1">
        <f t="shared" si="8"/>
        <v>6.4459419865221204</v>
      </c>
      <c r="J39" s="1">
        <f t="shared" si="9"/>
        <v>6.4459419865221204</v>
      </c>
      <c r="K39" s="1">
        <f t="shared" ref="K39:L39" si="10">AVERAGE(I35:I39)</f>
        <v>6.0529565898784803</v>
      </c>
      <c r="L39" s="1">
        <f t="shared" si="10"/>
        <v>8.9895075558113309</v>
      </c>
    </row>
    <row r="40" spans="1:12" x14ac:dyDescent="0.25">
      <c r="A40" s="7" t="s">
        <v>111</v>
      </c>
      <c r="B40" s="7">
        <v>1623.54</v>
      </c>
      <c r="C40" s="7"/>
      <c r="D40" s="7">
        <v>2041.54</v>
      </c>
      <c r="E40" s="7"/>
      <c r="F40" s="9">
        <v>23</v>
      </c>
      <c r="G40" s="5">
        <v>40</v>
      </c>
      <c r="H40" s="5">
        <v>40.93</v>
      </c>
      <c r="I40" s="1">
        <f t="shared" si="8"/>
        <v>5.6193501099438103</v>
      </c>
      <c r="J40" s="1">
        <f t="shared" si="9"/>
        <v>9.7727827999022701</v>
      </c>
    </row>
    <row r="41" spans="1:12" x14ac:dyDescent="0.25">
      <c r="A41" s="7" t="s">
        <v>112</v>
      </c>
      <c r="B41" s="7">
        <v>1069.02</v>
      </c>
      <c r="C41" s="7"/>
      <c r="D41" s="7">
        <v>2165.14</v>
      </c>
      <c r="E41" s="7"/>
      <c r="F41" s="9">
        <v>16</v>
      </c>
      <c r="G41" s="5">
        <v>14</v>
      </c>
      <c r="H41" s="5">
        <v>32.25</v>
      </c>
      <c r="I41" s="1">
        <f t="shared" si="8"/>
        <v>4.9612403100775202</v>
      </c>
      <c r="J41" s="1">
        <f t="shared" si="9"/>
        <v>4.3410852713178301</v>
      </c>
    </row>
    <row r="42" spans="1:12" x14ac:dyDescent="0.25">
      <c r="A42" s="7" t="s">
        <v>113</v>
      </c>
      <c r="B42" s="7">
        <v>1305.96</v>
      </c>
      <c r="C42" s="7">
        <v>1332.84</v>
      </c>
      <c r="D42" s="7">
        <v>2219.94</v>
      </c>
      <c r="E42" s="7">
        <v>2142.2066666666701</v>
      </c>
      <c r="F42" s="9">
        <v>24</v>
      </c>
      <c r="G42" s="5">
        <v>25</v>
      </c>
      <c r="H42" s="5">
        <v>32.56</v>
      </c>
      <c r="I42" s="1">
        <f t="shared" si="8"/>
        <v>7.3710073710073702</v>
      </c>
      <c r="J42" s="1">
        <f t="shared" si="9"/>
        <v>7.6781326781326804</v>
      </c>
      <c r="K42" s="1">
        <f t="shared" ref="K42:L42" si="11">AVERAGE(I40:I42)</f>
        <v>5.9838659303429003</v>
      </c>
      <c r="L42" s="1">
        <f t="shared" si="11"/>
        <v>7.2640002497842602</v>
      </c>
    </row>
    <row r="43" spans="1:12" x14ac:dyDescent="0.25">
      <c r="A43" s="7" t="s">
        <v>114</v>
      </c>
      <c r="B43" s="7">
        <v>2103.41</v>
      </c>
      <c r="C43" s="7"/>
      <c r="D43" s="7">
        <v>1696.36</v>
      </c>
      <c r="E43" s="7"/>
      <c r="F43" s="9">
        <v>18</v>
      </c>
      <c r="G43" s="5">
        <v>39</v>
      </c>
      <c r="H43" s="5">
        <v>32.97</v>
      </c>
      <c r="I43" s="1">
        <f t="shared" si="8"/>
        <v>5.4595086442220202</v>
      </c>
      <c r="J43" s="1">
        <f t="shared" si="9"/>
        <v>11.828935395814399</v>
      </c>
    </row>
    <row r="44" spans="1:12" x14ac:dyDescent="0.25">
      <c r="A44" s="7" t="s">
        <v>115</v>
      </c>
      <c r="B44" s="7">
        <v>1468.03</v>
      </c>
      <c r="C44" s="7">
        <v>1785.72</v>
      </c>
      <c r="D44" s="7">
        <v>1640.02</v>
      </c>
      <c r="E44" s="7">
        <v>1668.19</v>
      </c>
      <c r="F44" s="9">
        <v>14</v>
      </c>
      <c r="G44" s="5">
        <v>27</v>
      </c>
      <c r="H44" s="5">
        <v>53.09</v>
      </c>
      <c r="I44" s="1">
        <f t="shared" si="8"/>
        <v>2.6370314560180801</v>
      </c>
      <c r="J44" s="1">
        <f t="shared" si="9"/>
        <v>5.08570352232059</v>
      </c>
      <c r="K44" s="1">
        <f t="shared" ref="K44:L44" si="12">AVERAGE(I43:I44)</f>
        <v>4.0482700501200499</v>
      </c>
      <c r="L44" s="1">
        <f t="shared" si="12"/>
        <v>8.4573194590674792</v>
      </c>
    </row>
    <row r="45" spans="1:12" x14ac:dyDescent="0.25">
      <c r="A45" s="7" t="s">
        <v>116</v>
      </c>
      <c r="B45" s="7">
        <v>796.8</v>
      </c>
      <c r="C45" s="7"/>
      <c r="D45" s="7">
        <v>1811.62</v>
      </c>
      <c r="E45" s="7"/>
      <c r="F45" s="9">
        <v>25</v>
      </c>
      <c r="G45" s="5">
        <v>19</v>
      </c>
      <c r="H45" s="5">
        <v>35.29</v>
      </c>
      <c r="I45" s="1">
        <f t="shared" si="8"/>
        <v>7.0841598186455101</v>
      </c>
      <c r="J45" s="1">
        <f t="shared" si="9"/>
        <v>5.38396146217059</v>
      </c>
    </row>
    <row r="46" spans="1:12" x14ac:dyDescent="0.25">
      <c r="A46" s="7" t="s">
        <v>117</v>
      </c>
      <c r="B46" s="7">
        <v>572.53</v>
      </c>
      <c r="C46" s="7"/>
      <c r="D46" s="7">
        <v>2085.1999999999998</v>
      </c>
      <c r="E46" s="7"/>
      <c r="F46" s="9">
        <v>10</v>
      </c>
      <c r="G46" s="5">
        <v>33</v>
      </c>
      <c r="H46" s="5">
        <v>31.59</v>
      </c>
      <c r="I46" s="1">
        <f t="shared" si="8"/>
        <v>3.1655587211142802</v>
      </c>
      <c r="J46" s="1">
        <f t="shared" si="9"/>
        <v>10.4463437796771</v>
      </c>
    </row>
    <row r="47" spans="1:12" x14ac:dyDescent="0.25">
      <c r="A47" s="7" t="s">
        <v>118</v>
      </c>
      <c r="B47" s="7">
        <v>1021.05</v>
      </c>
      <c r="C47" s="7"/>
      <c r="D47" s="7">
        <v>2530.3200000000002</v>
      </c>
      <c r="E47" s="7"/>
      <c r="F47" s="9">
        <v>14</v>
      </c>
      <c r="G47" s="5">
        <v>13</v>
      </c>
      <c r="H47" s="5">
        <v>33.22</v>
      </c>
      <c r="I47" s="1">
        <f t="shared" si="8"/>
        <v>4.2143287176399804</v>
      </c>
      <c r="J47" s="1">
        <f t="shared" si="9"/>
        <v>3.91330523780855</v>
      </c>
    </row>
    <row r="48" spans="1:12" x14ac:dyDescent="0.25">
      <c r="A48" s="7" t="s">
        <v>119</v>
      </c>
      <c r="B48" s="7">
        <v>1064.3599999999999</v>
      </c>
      <c r="C48" s="7"/>
      <c r="D48" s="7">
        <v>2183.84</v>
      </c>
      <c r="E48" s="7"/>
      <c r="F48" s="9">
        <v>17</v>
      </c>
      <c r="G48" s="5">
        <v>20</v>
      </c>
      <c r="H48" s="5">
        <v>31.06</v>
      </c>
      <c r="I48" s="1">
        <f t="shared" si="8"/>
        <v>5.4732775273663901</v>
      </c>
      <c r="J48" s="1">
        <f t="shared" si="9"/>
        <v>6.4391500321957498</v>
      </c>
    </row>
    <row r="49" spans="1:12" x14ac:dyDescent="0.25">
      <c r="A49" s="7" t="s">
        <v>120</v>
      </c>
      <c r="B49" s="7">
        <v>973.55</v>
      </c>
      <c r="C49" s="7">
        <v>885.65800000000002</v>
      </c>
      <c r="D49" s="7">
        <v>2053.8000000000002</v>
      </c>
      <c r="E49" s="7">
        <v>2132.9560000000001</v>
      </c>
      <c r="F49" s="9">
        <v>25</v>
      </c>
      <c r="G49" s="5">
        <v>23</v>
      </c>
      <c r="H49" s="5">
        <v>33.08</v>
      </c>
      <c r="I49" s="1">
        <f t="shared" si="8"/>
        <v>7.5574365175332501</v>
      </c>
      <c r="J49" s="1">
        <f t="shared" si="9"/>
        <v>6.9528415961305896</v>
      </c>
      <c r="K49" s="1">
        <f t="shared" ref="K49:L49" si="13">AVERAGE(I45:I49)</f>
        <v>5.4989522604598804</v>
      </c>
      <c r="L49" s="1">
        <f t="shared" si="13"/>
        <v>6.62712042159652</v>
      </c>
    </row>
    <row r="50" spans="1:12" x14ac:dyDescent="0.25">
      <c r="A50" s="7" t="s">
        <v>121</v>
      </c>
      <c r="B50" s="7">
        <v>1759.56</v>
      </c>
      <c r="C50" s="7"/>
      <c r="D50" s="7">
        <v>1463.28</v>
      </c>
      <c r="E50" s="7"/>
      <c r="F50" s="9">
        <v>31</v>
      </c>
      <c r="G50" s="5">
        <v>18</v>
      </c>
      <c r="H50" s="5">
        <v>32.06</v>
      </c>
      <c r="I50" s="1">
        <f t="shared" si="8"/>
        <v>9.6693699313786592</v>
      </c>
      <c r="J50" s="1">
        <f t="shared" si="9"/>
        <v>5.6144728633811596</v>
      </c>
    </row>
    <row r="51" spans="1:12" x14ac:dyDescent="0.25">
      <c r="A51" s="7" t="s">
        <v>122</v>
      </c>
      <c r="B51" s="7">
        <v>2053.41</v>
      </c>
      <c r="C51" s="7">
        <v>1906.4849999999999</v>
      </c>
      <c r="D51" s="7">
        <v>1814.49</v>
      </c>
      <c r="E51" s="7">
        <v>1638.885</v>
      </c>
      <c r="F51" s="9">
        <v>41</v>
      </c>
      <c r="G51" s="5">
        <v>31</v>
      </c>
      <c r="H51" s="5">
        <v>33.36</v>
      </c>
      <c r="I51" s="1">
        <f t="shared" si="8"/>
        <v>12.290167865707399</v>
      </c>
      <c r="J51" s="1">
        <f t="shared" si="9"/>
        <v>9.2925659472422097</v>
      </c>
      <c r="K51" s="1">
        <f t="shared" ref="K51:L51" si="14">AVERAGE(I50:I51)</f>
        <v>10.979768898543</v>
      </c>
      <c r="L51" s="1">
        <f t="shared" si="14"/>
        <v>7.4535194053116802</v>
      </c>
    </row>
    <row r="52" spans="1:12" x14ac:dyDescent="0.25">
      <c r="A52" s="7" t="s">
        <v>123</v>
      </c>
      <c r="B52" s="7">
        <v>894.87</v>
      </c>
      <c r="C52" s="7"/>
      <c r="D52" s="7">
        <v>2154.6799999999998</v>
      </c>
      <c r="E52" s="7"/>
      <c r="F52" s="9">
        <v>21</v>
      </c>
      <c r="G52" s="5">
        <v>40</v>
      </c>
      <c r="H52" s="5">
        <v>46.99</v>
      </c>
      <c r="I52" s="1">
        <f t="shared" si="8"/>
        <v>4.4690359650989597</v>
      </c>
      <c r="J52" s="1">
        <f t="shared" si="9"/>
        <v>8.5124494573313498</v>
      </c>
    </row>
    <row r="53" spans="1:12" x14ac:dyDescent="0.25">
      <c r="A53" s="7" t="s">
        <v>124</v>
      </c>
      <c r="B53" s="7">
        <v>851.39</v>
      </c>
      <c r="C53" s="7"/>
      <c r="D53" s="7">
        <v>1915.9</v>
      </c>
      <c r="E53" s="7"/>
      <c r="F53" s="9">
        <v>14</v>
      </c>
      <c r="G53" s="5">
        <v>21</v>
      </c>
      <c r="H53" s="5">
        <v>32.83</v>
      </c>
      <c r="I53" s="1">
        <f t="shared" si="8"/>
        <v>4.2643923240938202</v>
      </c>
      <c r="J53" s="1">
        <f t="shared" si="9"/>
        <v>6.3965884861407298</v>
      </c>
    </row>
    <row r="54" spans="1:12" x14ac:dyDescent="0.25">
      <c r="A54" s="7" t="s">
        <v>125</v>
      </c>
      <c r="B54" s="7">
        <v>820.99</v>
      </c>
      <c r="C54" s="7"/>
      <c r="D54" s="7">
        <v>2041.45</v>
      </c>
      <c r="E54" s="7"/>
      <c r="F54" s="9">
        <v>13</v>
      </c>
      <c r="G54" s="5">
        <v>26</v>
      </c>
      <c r="H54" s="5">
        <v>32.01</v>
      </c>
      <c r="I54" s="1">
        <f t="shared" si="8"/>
        <v>4.0612308653545801</v>
      </c>
      <c r="J54" s="1">
        <f t="shared" si="9"/>
        <v>8.1224617307091496</v>
      </c>
    </row>
    <row r="55" spans="1:12" x14ac:dyDescent="0.25">
      <c r="A55" s="7" t="s">
        <v>126</v>
      </c>
      <c r="B55" s="7">
        <v>1068.83</v>
      </c>
      <c r="C55" s="7"/>
      <c r="D55" s="7">
        <v>1788.6</v>
      </c>
      <c r="E55" s="7"/>
      <c r="F55" s="9">
        <v>18</v>
      </c>
      <c r="G55" s="5">
        <v>22</v>
      </c>
      <c r="H55" s="5">
        <v>28.31</v>
      </c>
      <c r="I55" s="1">
        <f t="shared" si="8"/>
        <v>6.3581773225008797</v>
      </c>
      <c r="J55" s="1">
        <f t="shared" si="9"/>
        <v>7.7711056163899697</v>
      </c>
    </row>
    <row r="56" spans="1:12" x14ac:dyDescent="0.25">
      <c r="A56" s="7" t="s">
        <v>127</v>
      </c>
      <c r="B56" s="7">
        <v>1178.8</v>
      </c>
      <c r="C56" s="7"/>
      <c r="D56" s="7">
        <v>1831.65</v>
      </c>
      <c r="E56" s="7"/>
      <c r="F56" s="9">
        <v>24</v>
      </c>
      <c r="G56" s="5">
        <v>30</v>
      </c>
      <c r="H56" s="5">
        <v>32.130000000000003</v>
      </c>
      <c r="I56" s="1">
        <f t="shared" si="8"/>
        <v>7.4696545284780598</v>
      </c>
      <c r="J56" s="1">
        <f t="shared" si="9"/>
        <v>9.3370681605975694</v>
      </c>
    </row>
    <row r="57" spans="1:12" x14ac:dyDescent="0.25">
      <c r="A57" s="7" t="s">
        <v>128</v>
      </c>
      <c r="B57" s="7">
        <v>798.59</v>
      </c>
      <c r="C57" s="7">
        <v>935.57833333333303</v>
      </c>
      <c r="D57" s="7">
        <v>2603.75</v>
      </c>
      <c r="E57" s="7">
        <v>2056.0050000000001</v>
      </c>
      <c r="F57" s="9">
        <v>11</v>
      </c>
      <c r="G57" s="5">
        <v>25</v>
      </c>
      <c r="H57" s="5">
        <v>31.79</v>
      </c>
      <c r="I57" s="1">
        <f t="shared" si="8"/>
        <v>3.4602076124567498</v>
      </c>
      <c r="J57" s="1">
        <f t="shared" si="9"/>
        <v>7.8641082101289701</v>
      </c>
      <c r="K57" s="1">
        <f t="shared" ref="K57:L57" si="15">AVERAGE(I52:I57)</f>
        <v>5.01378310299717</v>
      </c>
      <c r="L57" s="1">
        <f t="shared" si="15"/>
        <v>8.0006302768829602</v>
      </c>
    </row>
    <row r="58" spans="1:12" x14ac:dyDescent="0.25">
      <c r="A58" s="7" t="s">
        <v>129</v>
      </c>
      <c r="B58" s="7">
        <v>560.48</v>
      </c>
      <c r="C58" s="7"/>
      <c r="D58" s="7">
        <v>1953.87</v>
      </c>
      <c r="E58" s="7"/>
      <c r="F58" s="9">
        <v>6</v>
      </c>
      <c r="G58" s="5">
        <v>17</v>
      </c>
      <c r="H58" s="5">
        <v>32.1</v>
      </c>
      <c r="I58" s="1">
        <f t="shared" si="8"/>
        <v>1.86915887850467</v>
      </c>
      <c r="J58" s="1">
        <f t="shared" si="9"/>
        <v>5.29595015576324</v>
      </c>
    </row>
    <row r="59" spans="1:12" x14ac:dyDescent="0.25">
      <c r="A59" s="7" t="s">
        <v>130</v>
      </c>
      <c r="B59" s="7">
        <v>866.28</v>
      </c>
      <c r="C59" s="7"/>
      <c r="D59" s="7">
        <v>2407.35</v>
      </c>
      <c r="E59" s="7"/>
      <c r="F59" s="9">
        <v>15</v>
      </c>
      <c r="G59" s="5">
        <v>35</v>
      </c>
      <c r="H59" s="5">
        <v>32.14</v>
      </c>
      <c r="I59" s="1">
        <f t="shared" si="8"/>
        <v>4.6670815183571897</v>
      </c>
      <c r="J59" s="1">
        <f t="shared" si="9"/>
        <v>10.8898568761668</v>
      </c>
    </row>
    <row r="60" spans="1:12" x14ac:dyDescent="0.25">
      <c r="A60" s="7" t="s">
        <v>131</v>
      </c>
      <c r="B60" s="7">
        <v>707.84</v>
      </c>
      <c r="C60" s="7">
        <v>711.53333333333296</v>
      </c>
      <c r="D60" s="7">
        <v>2052.5700000000002</v>
      </c>
      <c r="E60" s="7">
        <v>2137.9299999999998</v>
      </c>
      <c r="F60" s="9">
        <v>10</v>
      </c>
      <c r="G60" s="5">
        <v>37</v>
      </c>
      <c r="H60" s="5">
        <v>35.14</v>
      </c>
      <c r="I60" s="1">
        <f t="shared" si="8"/>
        <v>2.8457598178713699</v>
      </c>
      <c r="J60" s="1">
        <f t="shared" si="9"/>
        <v>10.5293113261241</v>
      </c>
      <c r="K60" s="1">
        <f t="shared" ref="K60:L60" si="16">AVERAGE(I58:I60)</f>
        <v>3.1273334049110799</v>
      </c>
      <c r="L60" s="1">
        <f t="shared" si="16"/>
        <v>8.9050394526847008</v>
      </c>
    </row>
    <row r="61" spans="1:12" x14ac:dyDescent="0.25">
      <c r="A61" s="7" t="s">
        <v>132</v>
      </c>
      <c r="B61" s="7">
        <v>620.59</v>
      </c>
      <c r="C61" s="7"/>
      <c r="D61" s="7">
        <v>1783.68</v>
      </c>
      <c r="E61" s="7"/>
      <c r="F61" s="9">
        <v>4</v>
      </c>
      <c r="G61" s="5">
        <v>19</v>
      </c>
      <c r="H61" s="5">
        <v>38.42</v>
      </c>
      <c r="I61" s="1">
        <f t="shared" si="8"/>
        <v>1.04112441436752</v>
      </c>
      <c r="J61" s="1">
        <f t="shared" si="9"/>
        <v>4.9453409682457004</v>
      </c>
    </row>
    <row r="62" spans="1:12" x14ac:dyDescent="0.25">
      <c r="A62" s="7" t="s">
        <v>133</v>
      </c>
      <c r="B62" s="7">
        <v>619.33000000000004</v>
      </c>
      <c r="C62" s="7"/>
      <c r="D62" s="7">
        <v>1841.08</v>
      </c>
      <c r="E62" s="7"/>
      <c r="F62" s="9">
        <v>7</v>
      </c>
      <c r="G62" s="5">
        <v>16</v>
      </c>
      <c r="H62" s="5">
        <v>31.56</v>
      </c>
      <c r="I62" s="1">
        <f t="shared" si="8"/>
        <v>2.2179974651457499</v>
      </c>
      <c r="J62" s="1">
        <f t="shared" si="9"/>
        <v>5.0697084917617197</v>
      </c>
    </row>
    <row r="63" spans="1:12" x14ac:dyDescent="0.25">
      <c r="A63" s="7" t="s">
        <v>134</v>
      </c>
      <c r="B63" s="7">
        <v>889.17</v>
      </c>
      <c r="C63" s="7"/>
      <c r="D63" s="7">
        <v>2474.0700000000002</v>
      </c>
      <c r="E63" s="7"/>
      <c r="F63" s="9">
        <v>13</v>
      </c>
      <c r="G63" s="5">
        <v>32</v>
      </c>
      <c r="H63" s="5">
        <v>31.33</v>
      </c>
      <c r="I63" s="1">
        <f t="shared" si="8"/>
        <v>4.1493775933609998</v>
      </c>
      <c r="J63" s="1">
        <f t="shared" si="9"/>
        <v>10.213852537504</v>
      </c>
    </row>
    <row r="64" spans="1:12" x14ac:dyDescent="0.25">
      <c r="A64" s="7" t="s">
        <v>135</v>
      </c>
      <c r="B64" s="7">
        <v>686.55</v>
      </c>
      <c r="C64" s="7"/>
      <c r="D64" s="7">
        <v>2129.25</v>
      </c>
      <c r="E64" s="7"/>
      <c r="F64" s="9">
        <v>8</v>
      </c>
      <c r="G64" s="5">
        <v>40</v>
      </c>
      <c r="H64" s="5">
        <v>40.01</v>
      </c>
      <c r="I64" s="1">
        <f t="shared" si="8"/>
        <v>1.9995001249687601</v>
      </c>
      <c r="J64" s="1">
        <f t="shared" si="9"/>
        <v>9.9975006248437897</v>
      </c>
    </row>
    <row r="65" spans="1:12" x14ac:dyDescent="0.25">
      <c r="A65" s="7" t="s">
        <v>136</v>
      </c>
      <c r="B65" s="7">
        <v>859.87</v>
      </c>
      <c r="C65" s="7">
        <v>735.10199999999998</v>
      </c>
      <c r="D65" s="7">
        <v>1639.94</v>
      </c>
      <c r="E65" s="7">
        <v>1973.604</v>
      </c>
      <c r="F65" s="9">
        <v>9</v>
      </c>
      <c r="G65" s="5">
        <v>24</v>
      </c>
      <c r="H65" s="5">
        <v>35.1</v>
      </c>
      <c r="I65" s="1">
        <f t="shared" si="8"/>
        <v>2.5641025641025599</v>
      </c>
      <c r="J65" s="1">
        <f t="shared" si="9"/>
        <v>6.83760683760684</v>
      </c>
      <c r="K65" s="1">
        <f t="shared" ref="K65:L65" si="17">AVERAGE(I61:I65)</f>
        <v>2.3944204323891198</v>
      </c>
      <c r="L65" s="1">
        <f t="shared" si="17"/>
        <v>7.4128018919924097</v>
      </c>
    </row>
    <row r="66" spans="1:12" x14ac:dyDescent="0.25">
      <c r="A66" s="7" t="s">
        <v>137</v>
      </c>
      <c r="B66" s="7">
        <v>892.69</v>
      </c>
      <c r="C66" s="7"/>
      <c r="D66" s="7">
        <v>3071.06</v>
      </c>
      <c r="E66" s="7"/>
      <c r="F66" s="9">
        <v>11</v>
      </c>
      <c r="G66" s="5">
        <v>19</v>
      </c>
      <c r="H66" s="5">
        <v>31.53</v>
      </c>
      <c r="I66" s="1">
        <f t="shared" si="8"/>
        <v>3.4887408816999699</v>
      </c>
      <c r="J66" s="1">
        <f t="shared" si="9"/>
        <v>6.0260069774817602</v>
      </c>
    </row>
    <row r="67" spans="1:12" x14ac:dyDescent="0.25">
      <c r="A67" s="7" t="s">
        <v>138</v>
      </c>
      <c r="B67" s="7">
        <v>929.82</v>
      </c>
      <c r="C67" s="7"/>
      <c r="D67" s="7">
        <v>2507.4299999999998</v>
      </c>
      <c r="E67" s="7"/>
      <c r="F67" s="9">
        <v>11</v>
      </c>
      <c r="G67" s="5">
        <v>7</v>
      </c>
      <c r="H67" s="5">
        <v>31.84</v>
      </c>
      <c r="I67" s="1">
        <f t="shared" si="8"/>
        <v>3.45477386934673</v>
      </c>
      <c r="J67" s="1">
        <f t="shared" si="9"/>
        <v>2.19849246231156</v>
      </c>
    </row>
    <row r="68" spans="1:12" x14ac:dyDescent="0.25">
      <c r="A68" s="7" t="s">
        <v>139</v>
      </c>
      <c r="B68" s="7">
        <v>830.27</v>
      </c>
      <c r="C68" s="7"/>
      <c r="D68" s="7">
        <v>2902.66</v>
      </c>
      <c r="E68" s="7"/>
      <c r="F68" s="9">
        <v>13</v>
      </c>
      <c r="G68" s="5">
        <v>16</v>
      </c>
      <c r="H68" s="5">
        <v>31.99</v>
      </c>
      <c r="I68" s="1">
        <f t="shared" si="8"/>
        <v>4.0637699281025297</v>
      </c>
      <c r="J68" s="1">
        <f t="shared" si="9"/>
        <v>5.0015629884338901</v>
      </c>
    </row>
    <row r="69" spans="1:12" x14ac:dyDescent="0.25">
      <c r="A69" s="7" t="s">
        <v>140</v>
      </c>
      <c r="B69" s="7">
        <v>435.5</v>
      </c>
      <c r="C69" s="7"/>
      <c r="D69" s="7">
        <v>1977.24</v>
      </c>
      <c r="E69" s="7"/>
      <c r="F69" s="9">
        <v>5</v>
      </c>
      <c r="G69" s="5">
        <v>13</v>
      </c>
      <c r="H69" s="5">
        <v>32.020000000000003</v>
      </c>
      <c r="I69" s="1">
        <f t="shared" si="8"/>
        <v>1.56152404747033</v>
      </c>
      <c r="J69" s="1">
        <f t="shared" si="9"/>
        <v>4.0599625234228602</v>
      </c>
    </row>
    <row r="70" spans="1:12" x14ac:dyDescent="0.25">
      <c r="A70" s="7" t="s">
        <v>141</v>
      </c>
      <c r="B70" s="7">
        <v>658.3</v>
      </c>
      <c r="C70" s="7">
        <v>749.31600000000003</v>
      </c>
      <c r="D70" s="7">
        <v>2034.77</v>
      </c>
      <c r="E70" s="7">
        <v>2498.6320000000001</v>
      </c>
      <c r="F70" s="9">
        <v>4</v>
      </c>
      <c r="G70" s="5">
        <v>7</v>
      </c>
      <c r="H70" s="5">
        <v>32.03</v>
      </c>
      <c r="I70" s="1">
        <f t="shared" si="8"/>
        <v>1.24882922260381</v>
      </c>
      <c r="J70" s="1">
        <f t="shared" si="9"/>
        <v>2.1854511395566698</v>
      </c>
      <c r="K70" s="1">
        <f t="shared" ref="K70:L70" si="18">AVERAGE(I66:I70)</f>
        <v>2.7635275898446801</v>
      </c>
      <c r="L70" s="1">
        <f t="shared" si="18"/>
        <v>3.8942952182413499</v>
      </c>
    </row>
    <row r="71" spans="1:12" x14ac:dyDescent="0.25">
      <c r="A71" s="7" t="s">
        <v>142</v>
      </c>
      <c r="B71" s="7">
        <v>948.9</v>
      </c>
      <c r="C71" s="7"/>
      <c r="D71" s="7">
        <v>2448.85</v>
      </c>
      <c r="E71" s="7"/>
      <c r="F71" s="9">
        <v>12</v>
      </c>
      <c r="G71" s="5">
        <v>13</v>
      </c>
      <c r="H71" s="5">
        <v>34.479999999999997</v>
      </c>
      <c r="I71" s="1">
        <f t="shared" si="8"/>
        <v>3.4802784222737801</v>
      </c>
      <c r="J71" s="1">
        <f t="shared" si="9"/>
        <v>3.7703016241299299</v>
      </c>
    </row>
    <row r="72" spans="1:12" x14ac:dyDescent="0.25">
      <c r="A72" s="7" t="s">
        <v>143</v>
      </c>
      <c r="B72" s="7">
        <v>1578.1</v>
      </c>
      <c r="C72" s="7"/>
      <c r="D72" s="7">
        <v>1538.78</v>
      </c>
      <c r="E72" s="7"/>
      <c r="F72" s="9">
        <v>57</v>
      </c>
      <c r="G72" s="5">
        <v>54</v>
      </c>
      <c r="H72" s="5">
        <v>88.26</v>
      </c>
      <c r="I72" s="1">
        <f t="shared" si="8"/>
        <v>6.4581917063222303</v>
      </c>
      <c r="J72" s="1">
        <f t="shared" si="9"/>
        <v>6.1182868796736898</v>
      </c>
    </row>
    <row r="73" spans="1:12" x14ac:dyDescent="0.25">
      <c r="A73" s="7" t="s">
        <v>144</v>
      </c>
      <c r="B73" s="7">
        <v>997.72</v>
      </c>
      <c r="C73" s="7"/>
      <c r="D73" s="7">
        <v>1696.74</v>
      </c>
      <c r="E73" s="7"/>
      <c r="F73" s="9">
        <v>23</v>
      </c>
      <c r="G73" s="5">
        <v>23</v>
      </c>
      <c r="H73" s="5">
        <v>33.53</v>
      </c>
      <c r="I73" s="1">
        <f t="shared" si="8"/>
        <v>6.8595287801968396</v>
      </c>
      <c r="J73" s="1">
        <f t="shared" si="9"/>
        <v>6.8595287801968396</v>
      </c>
    </row>
    <row r="74" spans="1:12" x14ac:dyDescent="0.25">
      <c r="A74" s="7" t="s">
        <v>145</v>
      </c>
      <c r="B74" s="7">
        <v>1211.46</v>
      </c>
      <c r="C74" s="7"/>
      <c r="D74" s="7">
        <v>1741.87</v>
      </c>
      <c r="E74" s="7"/>
      <c r="F74" s="9">
        <v>36</v>
      </c>
      <c r="G74" s="5">
        <v>32</v>
      </c>
      <c r="H74" s="5">
        <v>50.59</v>
      </c>
      <c r="I74" s="1">
        <f t="shared" si="8"/>
        <v>7.1160308361336204</v>
      </c>
      <c r="J74" s="1">
        <f t="shared" si="9"/>
        <v>6.3253607432298899</v>
      </c>
    </row>
    <row r="75" spans="1:12" x14ac:dyDescent="0.25">
      <c r="A75" s="7" t="s">
        <v>146</v>
      </c>
      <c r="B75" s="7">
        <v>677.22</v>
      </c>
      <c r="C75" s="7">
        <v>1082.68</v>
      </c>
      <c r="D75" s="7">
        <v>1486.47</v>
      </c>
      <c r="E75" s="7">
        <v>1782.5419999999999</v>
      </c>
      <c r="F75" s="9">
        <v>9</v>
      </c>
      <c r="G75" s="5">
        <v>10</v>
      </c>
      <c r="H75" s="5">
        <v>33.979999999999997</v>
      </c>
      <c r="I75" s="1">
        <f t="shared" si="8"/>
        <v>2.6486168334314302</v>
      </c>
      <c r="J75" s="1">
        <f t="shared" si="9"/>
        <v>2.94290759270159</v>
      </c>
      <c r="K75" s="1">
        <f t="shared" ref="K75:L75" si="19">AVERAGE(I71:I75)</f>
        <v>5.31252931567158</v>
      </c>
      <c r="L75" s="1">
        <f t="shared" si="19"/>
        <v>5.20327712398639</v>
      </c>
    </row>
    <row r="76" spans="1:12" x14ac:dyDescent="0.25">
      <c r="A76" s="10"/>
      <c r="B76" s="10"/>
      <c r="C76" s="10"/>
      <c r="D76" s="10"/>
      <c r="E76" s="10"/>
      <c r="F76" s="9"/>
    </row>
    <row r="77" spans="1:12" x14ac:dyDescent="0.25">
      <c r="A77" s="10"/>
      <c r="B77" s="10"/>
      <c r="C77" s="10"/>
      <c r="D77" s="10"/>
      <c r="E77" s="10"/>
    </row>
    <row r="78" spans="1:12" x14ac:dyDescent="0.25">
      <c r="A78" s="10"/>
      <c r="B78" s="10"/>
      <c r="C78" s="10"/>
      <c r="D78" s="10"/>
      <c r="E78" s="10"/>
      <c r="F78" s="9"/>
    </row>
    <row r="79" spans="1:12" x14ac:dyDescent="0.25">
      <c r="A79" s="10"/>
      <c r="B79" s="10"/>
      <c r="C79" s="10"/>
      <c r="D79" s="10"/>
      <c r="E79" s="10"/>
      <c r="F79" s="9"/>
    </row>
    <row r="80" spans="1:12" x14ac:dyDescent="0.25">
      <c r="A80" s="10"/>
      <c r="B80" s="10"/>
      <c r="C80" s="10"/>
      <c r="D80" s="10"/>
      <c r="E80" s="10"/>
      <c r="F80" s="9"/>
    </row>
    <row r="81" spans="1:6" x14ac:dyDescent="0.25">
      <c r="A81" s="10"/>
      <c r="B81" s="10"/>
      <c r="C81" s="10"/>
      <c r="D81" s="10"/>
      <c r="E81" s="10"/>
      <c r="F81" s="9"/>
    </row>
    <row r="82" spans="1:6" x14ac:dyDescent="0.25">
      <c r="A82" s="10"/>
      <c r="B82" s="10"/>
      <c r="C82" s="10"/>
      <c r="D82" s="10"/>
      <c r="E82" s="10"/>
      <c r="F82" s="9"/>
    </row>
    <row r="83" spans="1:6" x14ac:dyDescent="0.25">
      <c r="A83" s="10"/>
      <c r="B83" s="10"/>
      <c r="C83" s="10"/>
      <c r="D83" s="10"/>
      <c r="E83" s="10"/>
      <c r="F83" s="9"/>
    </row>
    <row r="84" spans="1:6" x14ac:dyDescent="0.25">
      <c r="A84" s="11"/>
      <c r="B84" s="11"/>
      <c r="C84" s="11"/>
      <c r="D84" s="11"/>
      <c r="E84" s="11"/>
      <c r="F84" s="9"/>
    </row>
    <row r="85" spans="1:6" x14ac:dyDescent="0.25">
      <c r="A85" s="11"/>
      <c r="B85" s="11"/>
      <c r="C85" s="11"/>
      <c r="D85" s="11"/>
      <c r="E85" s="11"/>
      <c r="F85" s="9"/>
    </row>
    <row r="86" spans="1:6" x14ac:dyDescent="0.25">
      <c r="A86" s="11"/>
      <c r="B86" s="11"/>
      <c r="C86" s="11"/>
      <c r="D86" s="11"/>
      <c r="E86" s="11"/>
      <c r="F86" s="9"/>
    </row>
    <row r="87" spans="1:6" x14ac:dyDescent="0.25">
      <c r="A87" s="11"/>
      <c r="B87" s="11"/>
      <c r="C87" s="11"/>
      <c r="D87" s="11"/>
      <c r="E87" s="11"/>
      <c r="F87" s="9"/>
    </row>
    <row r="88" spans="1:6" x14ac:dyDescent="0.25">
      <c r="A88" s="11"/>
      <c r="B88" s="11"/>
      <c r="C88" s="11"/>
      <c r="D88" s="11"/>
      <c r="E88" s="11"/>
      <c r="F88" s="9"/>
    </row>
    <row r="89" spans="1:6" x14ac:dyDescent="0.25">
      <c r="A89" s="11"/>
      <c r="B89" s="11"/>
      <c r="C89" s="11"/>
      <c r="D89" s="11"/>
      <c r="E89" s="11"/>
      <c r="F89" s="9"/>
    </row>
    <row r="90" spans="1:6" x14ac:dyDescent="0.25">
      <c r="A90" s="11"/>
      <c r="B90" s="11"/>
      <c r="C90" s="11"/>
      <c r="D90" s="11"/>
      <c r="E90" s="11"/>
      <c r="F90" s="9"/>
    </row>
    <row r="91" spans="1:6" x14ac:dyDescent="0.25">
      <c r="A91" s="11"/>
      <c r="B91" s="11"/>
      <c r="C91" s="11"/>
      <c r="D91" s="11"/>
      <c r="E91" s="11"/>
      <c r="F91" s="9"/>
    </row>
    <row r="92" spans="1:6" x14ac:dyDescent="0.25">
      <c r="A92" s="11"/>
      <c r="B92" s="11"/>
      <c r="C92" s="11"/>
      <c r="D92" s="11"/>
      <c r="E92" s="11"/>
      <c r="F92" s="9"/>
    </row>
    <row r="93" spans="1:6" x14ac:dyDescent="0.25">
      <c r="A93" s="11"/>
      <c r="B93" s="11"/>
      <c r="C93" s="11"/>
      <c r="D93" s="11"/>
      <c r="E93" s="11"/>
      <c r="F93" s="9"/>
    </row>
    <row r="94" spans="1:6" x14ac:dyDescent="0.25">
      <c r="A94" s="11"/>
      <c r="B94" s="11"/>
      <c r="C94" s="11"/>
      <c r="D94" s="11"/>
      <c r="E94" s="11"/>
      <c r="F94" s="9"/>
    </row>
    <row r="95" spans="1:6" x14ac:dyDescent="0.25">
      <c r="A95" s="11"/>
      <c r="B95" s="11"/>
      <c r="C95" s="11"/>
      <c r="D95" s="11"/>
      <c r="E95" s="11"/>
      <c r="F95" s="9"/>
    </row>
    <row r="96" spans="1:6" x14ac:dyDescent="0.25">
      <c r="A96" s="11"/>
      <c r="B96" s="11"/>
      <c r="C96" s="11"/>
      <c r="D96" s="11"/>
      <c r="E96" s="11"/>
      <c r="F96" s="9"/>
    </row>
    <row r="97" spans="1:6" x14ac:dyDescent="0.25">
      <c r="A97" s="11"/>
      <c r="B97" s="11"/>
      <c r="C97" s="11"/>
      <c r="D97" s="11"/>
      <c r="E97" s="11"/>
      <c r="F97" s="9"/>
    </row>
    <row r="98" spans="1:6" x14ac:dyDescent="0.25">
      <c r="A98" s="11"/>
      <c r="B98" s="11"/>
      <c r="C98" s="11"/>
      <c r="D98" s="11"/>
      <c r="E98" s="11"/>
      <c r="F98" s="9"/>
    </row>
    <row r="99" spans="1:6" x14ac:dyDescent="0.25">
      <c r="A99" s="11"/>
      <c r="B99" s="11"/>
      <c r="C99" s="11"/>
      <c r="D99" s="11"/>
      <c r="E99" s="11"/>
      <c r="F99" s="9"/>
    </row>
    <row r="100" spans="1:6" x14ac:dyDescent="0.25">
      <c r="A100" s="11"/>
      <c r="B100" s="11"/>
      <c r="C100" s="11"/>
      <c r="D100" s="11"/>
      <c r="E100" s="11"/>
      <c r="F100" s="9"/>
    </row>
    <row r="101" spans="1:6" x14ac:dyDescent="0.25">
      <c r="A101" s="11"/>
      <c r="B101" s="11"/>
      <c r="C101" s="11"/>
      <c r="D101" s="11"/>
      <c r="E101" s="11"/>
      <c r="F101" s="9"/>
    </row>
    <row r="102" spans="1:6" x14ac:dyDescent="0.25">
      <c r="A102" s="12"/>
      <c r="B102" s="12"/>
      <c r="C102" s="12"/>
      <c r="D102" s="12"/>
      <c r="E102" s="12"/>
      <c r="F102" s="9"/>
    </row>
    <row r="103" spans="1:6" x14ac:dyDescent="0.25">
      <c r="A103" s="12"/>
      <c r="B103" s="12"/>
      <c r="C103" s="12"/>
      <c r="D103" s="12"/>
      <c r="E103" s="12"/>
      <c r="F103" s="9"/>
    </row>
    <row r="104" spans="1:6" x14ac:dyDescent="0.25">
      <c r="A104" s="12"/>
      <c r="B104" s="12"/>
      <c r="C104" s="12"/>
      <c r="D104" s="12"/>
      <c r="E104" s="12"/>
      <c r="F104" s="9"/>
    </row>
    <row r="105" spans="1:6" x14ac:dyDescent="0.25">
      <c r="A105" s="12"/>
      <c r="B105" s="12"/>
      <c r="C105" s="12"/>
      <c r="D105" s="12"/>
      <c r="E105" s="12"/>
      <c r="F105" s="9"/>
    </row>
    <row r="106" spans="1:6" x14ac:dyDescent="0.25">
      <c r="A106" s="12"/>
      <c r="B106" s="12"/>
      <c r="C106" s="12"/>
      <c r="D106" s="12"/>
      <c r="E106" s="12"/>
      <c r="F106" s="9"/>
    </row>
  </sheetData>
  <phoneticPr fontId="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5"/>
  <sheetViews>
    <sheetView tabSelected="1" topLeftCell="E1" zoomScale="80" zoomScaleNormal="80" workbookViewId="0">
      <selection activeCell="N29" sqref="N29"/>
    </sheetView>
  </sheetViews>
  <sheetFormatPr defaultColWidth="9.21875" defaultRowHeight="15.6" x14ac:dyDescent="0.25"/>
  <cols>
    <col min="1" max="2" width="12.88671875"/>
    <col min="4" max="5" width="12.88671875" style="17"/>
    <col min="6" max="6" width="10.33203125"/>
    <col min="7" max="9" width="12.88671875"/>
    <col min="10" max="11" width="12.88671875" style="17"/>
    <col min="13" max="13" width="12.88671875"/>
    <col min="14" max="14" width="13.88671875" style="1"/>
    <col min="16" max="17" width="12.88671875" style="17"/>
    <col min="18" max="18" width="13.88671875" style="1"/>
    <col min="19" max="19" width="12.88671875"/>
    <col min="20" max="20" width="13.88671875"/>
    <col min="22" max="23" width="12.88671875" style="17"/>
  </cols>
  <sheetData>
    <row r="1" spans="1:23" x14ac:dyDescent="0.25">
      <c r="A1" t="s">
        <v>147</v>
      </c>
      <c r="B1" t="s">
        <v>148</v>
      </c>
      <c r="D1" s="21" t="s">
        <v>147</v>
      </c>
      <c r="E1" s="21" t="s">
        <v>148</v>
      </c>
      <c r="G1" t="s">
        <v>149</v>
      </c>
      <c r="H1" t="s">
        <v>150</v>
      </c>
      <c r="J1" s="21" t="s">
        <v>149</v>
      </c>
      <c r="K1" s="21" t="s">
        <v>150</v>
      </c>
      <c r="M1" t="s">
        <v>151</v>
      </c>
      <c r="N1" t="s">
        <v>152</v>
      </c>
      <c r="P1" s="21" t="s">
        <v>151</v>
      </c>
      <c r="Q1" s="21" t="s">
        <v>152</v>
      </c>
      <c r="S1" t="s">
        <v>10</v>
      </c>
      <c r="T1" s="1" t="s">
        <v>10</v>
      </c>
      <c r="V1" s="21" t="s">
        <v>10</v>
      </c>
      <c r="W1" s="22" t="s">
        <v>10</v>
      </c>
    </row>
    <row r="2" spans="1:23" x14ac:dyDescent="0.25">
      <c r="A2">
        <v>1399.0233333333299</v>
      </c>
      <c r="B2">
        <v>841.15666666666698</v>
      </c>
      <c r="C2">
        <v>1339.7702125850301</v>
      </c>
      <c r="D2" s="17">
        <f t="shared" ref="D2:D16" si="0">A2/C2</f>
        <v>1.04422633089742</v>
      </c>
      <c r="E2" s="17">
        <f t="shared" ref="E2:E19" si="1">B2/C2</f>
        <v>0.62783651910254701</v>
      </c>
      <c r="G2">
        <v>1942.53666666667</v>
      </c>
      <c r="H2">
        <v>1681.9666666666701</v>
      </c>
      <c r="I2">
        <v>1920.09931746032</v>
      </c>
      <c r="J2" s="17">
        <f t="shared" ref="J2:J17" si="2">G2/I2</f>
        <v>1.01168551491182</v>
      </c>
      <c r="K2" s="17">
        <f t="shared" ref="K2:K19" si="3">H2/I2</f>
        <v>0.87597899305093196</v>
      </c>
      <c r="M2">
        <v>7.7722571122335697</v>
      </c>
      <c r="N2" s="1">
        <v>3.2941979042809102</v>
      </c>
      <c r="O2">
        <v>7.2589741044976099</v>
      </c>
      <c r="P2" s="17">
        <f t="shared" ref="P2:P16" si="4">M2/O2</f>
        <v>1.0707101307081299</v>
      </c>
      <c r="Q2" s="17">
        <f t="shared" ref="Q2:Q19" si="5">N2/O2</f>
        <v>0.45381039481045199</v>
      </c>
      <c r="S2">
        <v>8.71290491903037</v>
      </c>
      <c r="T2" s="1">
        <v>6.1813764606682504</v>
      </c>
      <c r="U2">
        <v>7.6734413485487796</v>
      </c>
      <c r="V2" s="17">
        <f>S2/U2</f>
        <v>1.13546250284146</v>
      </c>
      <c r="W2" s="17">
        <f>T2/U2</f>
        <v>0.80555466314175805</v>
      </c>
    </row>
    <row r="3" spans="1:23" x14ac:dyDescent="0.25">
      <c r="A3">
        <v>1064.77714285714</v>
      </c>
      <c r="B3">
        <v>702.40599999999995</v>
      </c>
      <c r="C3">
        <v>1339.7702125850301</v>
      </c>
      <c r="D3" s="17">
        <f t="shared" si="0"/>
        <v>0.79474609366235605</v>
      </c>
      <c r="E3" s="17">
        <f t="shared" si="1"/>
        <v>0.52427348615605895</v>
      </c>
      <c r="G3">
        <v>1824.09142857143</v>
      </c>
      <c r="H3">
        <v>1932.518</v>
      </c>
      <c r="I3">
        <v>1920.09931746032</v>
      </c>
      <c r="J3" s="17">
        <f t="shared" si="2"/>
        <v>0.94999847767464696</v>
      </c>
      <c r="K3" s="17">
        <f t="shared" si="3"/>
        <v>1.00646772926106</v>
      </c>
      <c r="M3">
        <v>5.74420574138313</v>
      </c>
      <c r="N3" s="1">
        <v>4.5736141078744801</v>
      </c>
      <c r="O3">
        <v>7.2589741044976099</v>
      </c>
      <c r="P3" s="17">
        <f t="shared" si="4"/>
        <v>0.79132473248858404</v>
      </c>
      <c r="Q3" s="17">
        <f t="shared" si="5"/>
        <v>0.63006342797678505</v>
      </c>
      <c r="S3">
        <v>4.0026651337651602</v>
      </c>
      <c r="T3" s="1">
        <v>5.8143940244524401</v>
      </c>
      <c r="U3">
        <v>7.6734413485487796</v>
      </c>
      <c r="V3" s="17">
        <f t="shared" ref="V3:V16" si="6">S3/U3</f>
        <v>0.52162581975323996</v>
      </c>
      <c r="W3" s="17">
        <f t="shared" ref="W3:W19" si="7">T3/U3</f>
        <v>0.75772964962481604</v>
      </c>
    </row>
    <row r="4" spans="1:23" x14ac:dyDescent="0.25">
      <c r="A4">
        <v>1479.42333333333</v>
      </c>
      <c r="B4">
        <v>805.48400000000004</v>
      </c>
      <c r="C4">
        <v>1339.7702125850301</v>
      </c>
      <c r="D4" s="17">
        <f t="shared" si="0"/>
        <v>1.1042366216508399</v>
      </c>
      <c r="E4" s="17">
        <f t="shared" si="1"/>
        <v>0.60121056016453001</v>
      </c>
      <c r="G4">
        <v>1849.78</v>
      </c>
      <c r="H4">
        <v>2199.7620000000002</v>
      </c>
      <c r="I4">
        <v>1920.09931746032</v>
      </c>
      <c r="J4" s="17">
        <f t="shared" si="2"/>
        <v>0.96337724990531903</v>
      </c>
      <c r="K4" s="17">
        <f t="shared" si="3"/>
        <v>1.14565011298977</v>
      </c>
      <c r="M4">
        <v>7.5642557848209702</v>
      </c>
      <c r="N4" s="1">
        <v>4.5582974543105497</v>
      </c>
      <c r="O4">
        <v>7.2589741044976099</v>
      </c>
      <c r="P4" s="17">
        <f t="shared" si="4"/>
        <v>1.04205576103849</v>
      </c>
      <c r="Q4" s="17">
        <f t="shared" si="5"/>
        <v>0.62795339791696703</v>
      </c>
      <c r="S4">
        <v>6.9366720172079503</v>
      </c>
      <c r="T4" s="1">
        <v>7.4476742702551704</v>
      </c>
      <c r="U4">
        <v>7.6734413485487796</v>
      </c>
      <c r="V4" s="17">
        <f t="shared" si="6"/>
        <v>0.90398449693237504</v>
      </c>
      <c r="W4" s="17">
        <f t="shared" si="7"/>
        <v>0.97057811899007895</v>
      </c>
    </row>
    <row r="5" spans="1:23" x14ac:dyDescent="0.25">
      <c r="A5">
        <v>1186.2766666666701</v>
      </c>
      <c r="B5">
        <v>768.86749999999995</v>
      </c>
      <c r="C5">
        <v>1339.7702125850301</v>
      </c>
      <c r="D5" s="17">
        <f t="shared" si="0"/>
        <v>0.88543293135156098</v>
      </c>
      <c r="E5" s="17">
        <f t="shared" si="1"/>
        <v>0.573880127187259</v>
      </c>
      <c r="G5">
        <v>2044.2333333333299</v>
      </c>
      <c r="H5">
        <v>1372.0550000000001</v>
      </c>
      <c r="I5">
        <v>1920.09931746032</v>
      </c>
      <c r="J5" s="17">
        <f t="shared" si="2"/>
        <v>1.064649789073</v>
      </c>
      <c r="K5" s="17">
        <f t="shared" si="3"/>
        <v>0.71457501574178695</v>
      </c>
      <c r="M5">
        <v>6.3001558218616296</v>
      </c>
      <c r="N5" s="1">
        <v>5.05701644627786</v>
      </c>
      <c r="O5">
        <v>7.2589741044976099</v>
      </c>
      <c r="P5" s="17">
        <f t="shared" si="4"/>
        <v>0.86791270104657003</v>
      </c>
      <c r="Q5" s="17">
        <f t="shared" si="5"/>
        <v>0.69665718233442497</v>
      </c>
      <c r="S5">
        <v>7.2255683041223504</v>
      </c>
      <c r="T5" s="1">
        <v>7.0452913035020197</v>
      </c>
      <c r="U5">
        <v>7.6734413485487796</v>
      </c>
      <c r="V5" s="17">
        <f t="shared" si="6"/>
        <v>0.94163335274451099</v>
      </c>
      <c r="W5" s="17">
        <f t="shared" si="7"/>
        <v>0.91813972160410695</v>
      </c>
    </row>
    <row r="6" spans="1:23" x14ac:dyDescent="0.25">
      <c r="A6">
        <v>1446.84</v>
      </c>
      <c r="B6">
        <v>1080.3599999999999</v>
      </c>
      <c r="C6">
        <v>1339.7702125850301</v>
      </c>
      <c r="D6" s="17">
        <f t="shared" si="0"/>
        <v>1.0799165307671501</v>
      </c>
      <c r="E6" s="17">
        <f t="shared" si="1"/>
        <v>0.80637708604932201</v>
      </c>
      <c r="G6">
        <v>2708.33</v>
      </c>
      <c r="H6">
        <v>2459.21</v>
      </c>
      <c r="I6">
        <v>1920.09931746032</v>
      </c>
      <c r="J6" s="17">
        <f t="shared" si="2"/>
        <v>1.4105155787369701</v>
      </c>
      <c r="K6" s="17">
        <f t="shared" si="3"/>
        <v>1.28077229007755</v>
      </c>
      <c r="M6">
        <v>6.9276836586217199</v>
      </c>
      <c r="N6" s="1">
        <v>3.0211480362537801</v>
      </c>
      <c r="O6">
        <v>7.2589741044976099</v>
      </c>
      <c r="P6" s="17">
        <f t="shared" si="4"/>
        <v>0.95436125806391503</v>
      </c>
      <c r="Q6" s="17">
        <f t="shared" si="5"/>
        <v>0.41619490478439602</v>
      </c>
      <c r="S6">
        <v>6.8478776682189801</v>
      </c>
      <c r="T6" s="1">
        <v>1.8126888217522701</v>
      </c>
      <c r="U6">
        <v>7.6734413485487796</v>
      </c>
      <c r="V6" s="17">
        <f t="shared" si="6"/>
        <v>0.89241285065846898</v>
      </c>
      <c r="W6" s="17">
        <f t="shared" si="7"/>
        <v>0.23622892772811599</v>
      </c>
    </row>
    <row r="7" spans="1:23" x14ac:dyDescent="0.25">
      <c r="A7">
        <v>1506.1849999999999</v>
      </c>
      <c r="B7">
        <v>729.94666666666706</v>
      </c>
      <c r="C7">
        <v>1339.7702125850301</v>
      </c>
      <c r="D7" s="17">
        <f t="shared" si="0"/>
        <v>1.12421144003036</v>
      </c>
      <c r="E7" s="17">
        <f t="shared" si="1"/>
        <v>0.544829747526827</v>
      </c>
      <c r="G7">
        <v>1759.9549999999999</v>
      </c>
      <c r="H7">
        <v>2522.0933333333301</v>
      </c>
      <c r="I7">
        <v>1920.09931746032</v>
      </c>
      <c r="J7" s="17">
        <f t="shared" si="2"/>
        <v>0.91659581564138204</v>
      </c>
      <c r="K7" s="17">
        <f t="shared" si="3"/>
        <v>1.3135223320995999</v>
      </c>
      <c r="M7">
        <v>7.3996947120487704</v>
      </c>
      <c r="N7" s="1">
        <v>3.7170006676215399</v>
      </c>
      <c r="O7">
        <v>7.2589741044976099</v>
      </c>
      <c r="P7" s="17">
        <f t="shared" si="4"/>
        <v>1.0193857431539799</v>
      </c>
      <c r="Q7" s="17">
        <f t="shared" si="5"/>
        <v>0.51205592059055705</v>
      </c>
      <c r="S7">
        <v>5.1952667483701402</v>
      </c>
      <c r="T7" s="1">
        <v>3.5290027370171302</v>
      </c>
      <c r="U7">
        <v>7.6734413485487796</v>
      </c>
      <c r="V7" s="17">
        <f t="shared" si="6"/>
        <v>0.67704521509800597</v>
      </c>
      <c r="W7" s="17">
        <f t="shared" si="7"/>
        <v>0.45989831377085399</v>
      </c>
    </row>
    <row r="8" spans="1:23" x14ac:dyDescent="0.25">
      <c r="A8">
        <v>1294.2249999999999</v>
      </c>
      <c r="B8">
        <v>721.68</v>
      </c>
      <c r="C8">
        <v>1339.7702125850301</v>
      </c>
      <c r="D8" s="17">
        <f t="shared" si="0"/>
        <v>0.96600520585007199</v>
      </c>
      <c r="E8" s="17">
        <f t="shared" si="1"/>
        <v>0.53865953521055399</v>
      </c>
      <c r="G8">
        <v>2193.2649999999999</v>
      </c>
      <c r="H8">
        <v>2142.7199999999998</v>
      </c>
      <c r="I8">
        <v>1920.09931746032</v>
      </c>
      <c r="J8" s="17">
        <f t="shared" si="2"/>
        <v>1.14226643385353</v>
      </c>
      <c r="K8" s="17">
        <f t="shared" si="3"/>
        <v>1.1159422747121901</v>
      </c>
      <c r="M8">
        <v>5.3287350202161203</v>
      </c>
      <c r="N8" s="1">
        <v>3.4515218073423299</v>
      </c>
      <c r="O8">
        <v>7.2589741044976099</v>
      </c>
      <c r="P8" s="17">
        <f t="shared" si="4"/>
        <v>0.734089272603201</v>
      </c>
      <c r="Q8" s="17">
        <f t="shared" si="5"/>
        <v>0.47548341647944298</v>
      </c>
      <c r="S8">
        <v>5.3015842717221497</v>
      </c>
      <c r="T8" s="1">
        <v>4.3928459366175101</v>
      </c>
      <c r="U8">
        <v>7.6734413485487796</v>
      </c>
      <c r="V8" s="17">
        <f t="shared" si="6"/>
        <v>0.69090047488599104</v>
      </c>
      <c r="W8" s="17">
        <f t="shared" si="7"/>
        <v>0.572474035713884</v>
      </c>
    </row>
    <row r="9" spans="1:23" x14ac:dyDescent="0.25">
      <c r="A9">
        <v>1516.1</v>
      </c>
      <c r="B9">
        <v>980.81500000000005</v>
      </c>
      <c r="C9">
        <v>1339.7702125850301</v>
      </c>
      <c r="D9" s="17">
        <f t="shared" si="0"/>
        <v>1.1316119628266299</v>
      </c>
      <c r="E9" s="17">
        <f t="shared" si="1"/>
        <v>0.73207703140940605</v>
      </c>
      <c r="G9">
        <v>1986.3425</v>
      </c>
      <c r="H9">
        <v>1931.93166666667</v>
      </c>
      <c r="I9">
        <v>1920.09931746032</v>
      </c>
      <c r="J9" s="17">
        <f t="shared" si="2"/>
        <v>1.03449987296871</v>
      </c>
      <c r="K9" s="17">
        <f t="shared" si="3"/>
        <v>1.00616236311255</v>
      </c>
      <c r="M9">
        <v>8.4443243325685504</v>
      </c>
      <c r="N9" s="1">
        <v>7.6232925409511498</v>
      </c>
      <c r="O9">
        <v>7.2589741044976099</v>
      </c>
      <c r="P9" s="17">
        <f t="shared" si="4"/>
        <v>1.163294456077</v>
      </c>
      <c r="Q9" s="17">
        <f t="shared" si="5"/>
        <v>1.05018869487739</v>
      </c>
      <c r="S9">
        <v>6.5903713598939602</v>
      </c>
      <c r="T9" s="1">
        <v>12.1923191167672</v>
      </c>
      <c r="U9">
        <v>7.6734413485487796</v>
      </c>
      <c r="V9" s="17">
        <f t="shared" si="6"/>
        <v>0.85885472508893901</v>
      </c>
      <c r="W9" s="17">
        <f t="shared" si="7"/>
        <v>1.5888984567625599</v>
      </c>
    </row>
    <row r="10" spans="1:23" x14ac:dyDescent="0.25">
      <c r="A10">
        <v>950.42</v>
      </c>
      <c r="B10">
        <v>810.33600000000001</v>
      </c>
      <c r="C10">
        <v>1339.7702125850301</v>
      </c>
      <c r="D10" s="17">
        <f t="shared" si="0"/>
        <v>0.70939030519733803</v>
      </c>
      <c r="E10" s="17">
        <f t="shared" si="1"/>
        <v>0.60483207671596795</v>
      </c>
      <c r="G10">
        <v>1923.6083333333299</v>
      </c>
      <c r="H10">
        <v>1934.376</v>
      </c>
      <c r="I10">
        <v>1920.09931746032</v>
      </c>
      <c r="J10" s="17">
        <f t="shared" si="2"/>
        <v>1.0018275179003</v>
      </c>
      <c r="K10" s="17">
        <f t="shared" si="3"/>
        <v>1.0074353875395201</v>
      </c>
      <c r="M10">
        <v>5.4197855838257096</v>
      </c>
      <c r="N10" s="1">
        <v>6.0529565898784803</v>
      </c>
      <c r="O10">
        <v>7.2589741044976099</v>
      </c>
      <c r="P10" s="17">
        <f t="shared" si="4"/>
        <v>0.74663244499903203</v>
      </c>
      <c r="Q10" s="17">
        <f t="shared" si="5"/>
        <v>0.83385840791581201</v>
      </c>
      <c r="S10">
        <v>10.798706170407399</v>
      </c>
      <c r="T10" s="1">
        <v>8.9895075558113309</v>
      </c>
      <c r="U10">
        <v>7.6734413485487796</v>
      </c>
      <c r="V10" s="17">
        <f t="shared" si="6"/>
        <v>1.40728334001662</v>
      </c>
      <c r="W10" s="17">
        <f t="shared" si="7"/>
        <v>1.1715092547767301</v>
      </c>
    </row>
    <row r="11" spans="1:23" x14ac:dyDescent="0.25">
      <c r="A11">
        <v>1271.5525</v>
      </c>
      <c r="B11">
        <v>1332.84</v>
      </c>
      <c r="C11">
        <v>1339.7702125850301</v>
      </c>
      <c r="D11" s="17">
        <f t="shared" si="0"/>
        <v>0.94908252777660296</v>
      </c>
      <c r="E11" s="17">
        <f t="shared" si="1"/>
        <v>0.99482731253469003</v>
      </c>
      <c r="G11">
        <v>1594.2049999999999</v>
      </c>
      <c r="H11">
        <v>2142.2066666666701</v>
      </c>
      <c r="I11">
        <v>1920.09931746032</v>
      </c>
      <c r="J11" s="17">
        <f t="shared" si="2"/>
        <v>0.83027215597817505</v>
      </c>
      <c r="K11" s="17">
        <f t="shared" si="3"/>
        <v>1.1156749274303801</v>
      </c>
      <c r="M11">
        <v>5.4413181327972104</v>
      </c>
      <c r="N11" s="1">
        <v>5.9838659303429003</v>
      </c>
      <c r="O11">
        <v>7.2589741044976099</v>
      </c>
      <c r="P11" s="17">
        <f t="shared" si="4"/>
        <v>0.74959878000195801</v>
      </c>
      <c r="Q11" s="17">
        <f t="shared" si="5"/>
        <v>0.82434044318126698</v>
      </c>
      <c r="S11">
        <v>4.8187156403380298</v>
      </c>
      <c r="T11" s="1">
        <v>7.2640002497842602</v>
      </c>
      <c r="U11">
        <v>7.6734413485487796</v>
      </c>
      <c r="V11" s="17">
        <f t="shared" si="6"/>
        <v>0.62797321585697097</v>
      </c>
      <c r="W11" s="17">
        <f t="shared" si="7"/>
        <v>0.94664178949618805</v>
      </c>
    </row>
    <row r="12" spans="1:23" x14ac:dyDescent="0.25">
      <c r="A12">
        <v>1335.385</v>
      </c>
      <c r="B12">
        <v>1785.72</v>
      </c>
      <c r="C12">
        <v>1339.7702125850301</v>
      </c>
      <c r="D12" s="17">
        <f t="shared" si="0"/>
        <v>0.99672689201189801</v>
      </c>
      <c r="E12" s="17">
        <f t="shared" si="1"/>
        <v>1.3328554279129099</v>
      </c>
      <c r="G12">
        <v>1422.4449999999999</v>
      </c>
      <c r="H12">
        <v>1668.19</v>
      </c>
      <c r="I12">
        <v>1920.09931746032</v>
      </c>
      <c r="J12" s="17">
        <f t="shared" si="2"/>
        <v>0.74081844989218804</v>
      </c>
      <c r="K12" s="17">
        <f t="shared" si="3"/>
        <v>0.86880401697474996</v>
      </c>
      <c r="M12">
        <v>6.9953277375266802</v>
      </c>
      <c r="N12" s="1">
        <v>4.0482700501200499</v>
      </c>
      <c r="O12">
        <v>7.2589741044976099</v>
      </c>
      <c r="P12" s="17">
        <f t="shared" si="4"/>
        <v>0.96367994110799005</v>
      </c>
      <c r="Q12" s="17">
        <f t="shared" si="5"/>
        <v>0.55769176082495897</v>
      </c>
      <c r="S12">
        <v>9.8866935490200696</v>
      </c>
      <c r="T12" s="1">
        <v>8.4573194590674792</v>
      </c>
      <c r="U12">
        <v>7.6734413485487796</v>
      </c>
      <c r="V12" s="17">
        <f t="shared" si="6"/>
        <v>1.2884301970835901</v>
      </c>
      <c r="W12" s="17">
        <f t="shared" si="7"/>
        <v>1.1021547015104201</v>
      </c>
    </row>
    <row r="13" spans="1:23" x14ac:dyDescent="0.25">
      <c r="A13">
        <v>1742.3050000000001</v>
      </c>
      <c r="B13">
        <v>885.65800000000002</v>
      </c>
      <c r="C13">
        <v>1339.7702125850301</v>
      </c>
      <c r="D13" s="17">
        <f t="shared" si="0"/>
        <v>1.3004506173027199</v>
      </c>
      <c r="E13" s="17">
        <f t="shared" si="1"/>
        <v>0.66105216527478805</v>
      </c>
      <c r="G13">
        <v>2286.9499999999998</v>
      </c>
      <c r="H13">
        <v>2132.9560000000001</v>
      </c>
      <c r="I13">
        <v>1920.09931746032</v>
      </c>
      <c r="J13" s="17">
        <f t="shared" si="2"/>
        <v>1.191058180795</v>
      </c>
      <c r="K13" s="17">
        <f t="shared" si="3"/>
        <v>1.1108571210895599</v>
      </c>
      <c r="M13">
        <v>9.2269325954543895</v>
      </c>
      <c r="N13" s="1">
        <v>5.4989522604598804</v>
      </c>
      <c r="O13">
        <v>7.2589741044976099</v>
      </c>
      <c r="P13" s="17">
        <f t="shared" si="4"/>
        <v>1.2711069722286901</v>
      </c>
      <c r="Q13" s="17">
        <f t="shared" si="5"/>
        <v>0.75753848702294801</v>
      </c>
      <c r="S13">
        <v>8.4807922527920603</v>
      </c>
      <c r="T13" s="1">
        <v>6.62712042159652</v>
      </c>
      <c r="U13">
        <v>7.6734413485487796</v>
      </c>
      <c r="V13" s="17">
        <f t="shared" si="6"/>
        <v>1.10521366718936</v>
      </c>
      <c r="W13" s="17">
        <f t="shared" si="7"/>
        <v>0.86364384903389602</v>
      </c>
    </row>
    <row r="14" spans="1:23" x14ac:dyDescent="0.25">
      <c r="A14">
        <v>1334.36</v>
      </c>
      <c r="B14">
        <v>1906.4849999999999</v>
      </c>
      <c r="C14">
        <v>1339.7702125850301</v>
      </c>
      <c r="D14" s="17">
        <f t="shared" si="0"/>
        <v>0.99596183544445605</v>
      </c>
      <c r="E14" s="17">
        <f t="shared" si="1"/>
        <v>1.42299401949049</v>
      </c>
      <c r="G14">
        <v>2099.9575</v>
      </c>
      <c r="H14">
        <v>1638.885</v>
      </c>
      <c r="I14">
        <v>1920.09931746032</v>
      </c>
      <c r="J14" s="17">
        <f t="shared" si="2"/>
        <v>1.09367129132548</v>
      </c>
      <c r="K14" s="17">
        <f t="shared" si="3"/>
        <v>0.85354178562373795</v>
      </c>
      <c r="M14">
        <v>9.1795382296080898</v>
      </c>
      <c r="N14" s="1">
        <v>10.979768898543</v>
      </c>
      <c r="O14">
        <v>7.2589741044976099</v>
      </c>
      <c r="P14" s="17">
        <f t="shared" si="4"/>
        <v>1.26457790005347</v>
      </c>
      <c r="Q14" s="17">
        <f t="shared" si="5"/>
        <v>1.5125786013949301</v>
      </c>
      <c r="S14">
        <v>10.208815621512899</v>
      </c>
      <c r="T14" s="1">
        <v>7.4535194053116802</v>
      </c>
      <c r="U14">
        <v>7.6734413485487796</v>
      </c>
      <c r="V14" s="17">
        <f t="shared" si="6"/>
        <v>1.33040902481696</v>
      </c>
      <c r="W14" s="17">
        <f t="shared" si="7"/>
        <v>0.97133985479947804</v>
      </c>
    </row>
    <row r="15" spans="1:23" x14ac:dyDescent="0.25">
      <c r="A15">
        <v>1229.9100000000001</v>
      </c>
      <c r="B15">
        <v>935.57833333333303</v>
      </c>
      <c r="C15">
        <v>1339.7702125850301</v>
      </c>
      <c r="D15" s="17">
        <f t="shared" si="0"/>
        <v>0.91800070523059096</v>
      </c>
      <c r="E15" s="17">
        <f t="shared" si="1"/>
        <v>0.69831253489967604</v>
      </c>
      <c r="G15">
        <v>2038.22</v>
      </c>
      <c r="H15">
        <v>2056.0050000000001</v>
      </c>
      <c r="I15">
        <v>1920.09931746032</v>
      </c>
      <c r="J15" s="17">
        <f t="shared" si="2"/>
        <v>1.06151800662891</v>
      </c>
      <c r="K15" s="17">
        <f t="shared" si="3"/>
        <v>1.0707805483309301</v>
      </c>
      <c r="M15">
        <v>9.8814229999999998</v>
      </c>
      <c r="N15" s="1">
        <v>5.01378310299717</v>
      </c>
      <c r="O15">
        <v>7.2589741044976099</v>
      </c>
      <c r="P15" s="17">
        <f t="shared" si="4"/>
        <v>1.3612699064289999</v>
      </c>
      <c r="Q15" s="17">
        <f t="shared" si="5"/>
        <v>0.69070133476446305</v>
      </c>
      <c r="S15">
        <v>12.421545223281401</v>
      </c>
      <c r="T15" s="1">
        <v>8.0006302768829602</v>
      </c>
      <c r="U15">
        <v>7.6734413485487796</v>
      </c>
      <c r="V15" s="17">
        <f t="shared" si="6"/>
        <v>1.61877111703351</v>
      </c>
      <c r="W15" s="17">
        <f t="shared" si="7"/>
        <v>1.0426391384872</v>
      </c>
    </row>
    <row r="16" spans="1:23" x14ac:dyDescent="0.15">
      <c r="A16">
        <f>AVERAGE(A2:A15)</f>
        <v>1339.7702125850301</v>
      </c>
      <c r="B16">
        <v>711.53333333333296</v>
      </c>
      <c r="C16">
        <v>1339.7702125850301</v>
      </c>
      <c r="D16" s="17">
        <f t="shared" si="0"/>
        <v>1</v>
      </c>
      <c r="E16" s="17">
        <f t="shared" si="1"/>
        <v>0.53108609719009803</v>
      </c>
      <c r="G16" s="3">
        <v>1127.57</v>
      </c>
      <c r="H16">
        <v>2137.9299999999998</v>
      </c>
      <c r="I16">
        <v>1920.09931746032</v>
      </c>
      <c r="J16" s="17">
        <f t="shared" si="2"/>
        <v>0.58724566471458195</v>
      </c>
      <c r="K16" s="17">
        <f t="shared" si="3"/>
        <v>1.11344761208905</v>
      </c>
      <c r="M16">
        <f>AVERAGE(M2:M15)</f>
        <v>7.2589741044976099</v>
      </c>
      <c r="N16" s="1">
        <v>3.1273334049110799</v>
      </c>
      <c r="O16">
        <v>7.2589741044976099</v>
      </c>
      <c r="P16" s="17">
        <f t="shared" si="4"/>
        <v>1</v>
      </c>
      <c r="Q16" s="17">
        <f t="shared" si="5"/>
        <v>0.43082305569507501</v>
      </c>
      <c r="S16">
        <f>AVERAGE(S2:S15)</f>
        <v>7.6734413485487796</v>
      </c>
      <c r="T16" s="1">
        <v>8.9050394526847008</v>
      </c>
      <c r="U16">
        <v>7.6734413485487796</v>
      </c>
      <c r="V16" s="17">
        <f t="shared" si="6"/>
        <v>1</v>
      </c>
      <c r="W16" s="17">
        <f t="shared" si="7"/>
        <v>1.1605014032418299</v>
      </c>
    </row>
    <row r="17" spans="2:23" x14ac:dyDescent="0.25">
      <c r="B17">
        <v>735.10199999999998</v>
      </c>
      <c r="C17">
        <v>1339.7702125850301</v>
      </c>
      <c r="E17" s="17">
        <f t="shared" si="1"/>
        <v>0.54867767106245002</v>
      </c>
      <c r="G17">
        <f>AVERAGE(G2:G16)</f>
        <v>1920.09931746032</v>
      </c>
      <c r="H17">
        <v>1973.604</v>
      </c>
      <c r="I17">
        <v>1920.09931746032</v>
      </c>
      <c r="J17" s="17">
        <f t="shared" si="2"/>
        <v>1</v>
      </c>
      <c r="K17" s="17">
        <f t="shared" si="3"/>
        <v>1.0278655807296699</v>
      </c>
      <c r="N17" s="1">
        <v>2.3944204323891198</v>
      </c>
      <c r="O17">
        <v>7.2589741044976099</v>
      </c>
      <c r="Q17" s="17">
        <f t="shared" si="5"/>
        <v>0.329856588261632</v>
      </c>
      <c r="T17" s="1">
        <v>7.4128018919924097</v>
      </c>
      <c r="U17">
        <v>7.6734413485487796</v>
      </c>
      <c r="W17" s="17">
        <f t="shared" si="7"/>
        <v>0.96603356372748395</v>
      </c>
    </row>
    <row r="18" spans="2:23" x14ac:dyDescent="0.25">
      <c r="B18">
        <v>749.31600000000003</v>
      </c>
      <c r="C18">
        <v>1339.7702125850301</v>
      </c>
      <c r="E18" s="17">
        <f t="shared" si="1"/>
        <v>0.55928695306206599</v>
      </c>
      <c r="H18">
        <v>2498.6320000000001</v>
      </c>
      <c r="I18">
        <v>1920.09931746032</v>
      </c>
      <c r="K18" s="17">
        <f t="shared" si="3"/>
        <v>1.3013035197079801</v>
      </c>
      <c r="N18" s="1">
        <v>2.7635275898446801</v>
      </c>
      <c r="O18">
        <v>7.2589741044976099</v>
      </c>
      <c r="Q18" s="17">
        <f t="shared" si="5"/>
        <v>0.38070497980319501</v>
      </c>
      <c r="T18" s="1">
        <v>3.8942952182413499</v>
      </c>
      <c r="U18">
        <v>7.6734413485487796</v>
      </c>
      <c r="W18" s="17">
        <f t="shared" si="7"/>
        <v>0.50750309298680596</v>
      </c>
    </row>
    <row r="19" spans="2:23" x14ac:dyDescent="0.25">
      <c r="B19">
        <v>1082.68</v>
      </c>
      <c r="C19">
        <v>1339.7702125850301</v>
      </c>
      <c r="E19" s="17">
        <f t="shared" si="1"/>
        <v>0.80810872628001795</v>
      </c>
      <c r="H19">
        <v>1782.5419999999999</v>
      </c>
      <c r="I19">
        <v>1920.09931746032</v>
      </c>
      <c r="K19" s="17">
        <f t="shared" si="3"/>
        <v>0.92835926964326898</v>
      </c>
      <c r="N19" s="1">
        <v>5.31252931567158</v>
      </c>
      <c r="O19">
        <v>7.2589741044976099</v>
      </c>
      <c r="Q19" s="17">
        <f t="shared" si="5"/>
        <v>0.73185676642378095</v>
      </c>
      <c r="T19" s="1">
        <v>5.20327712398639</v>
      </c>
      <c r="U19">
        <v>7.6734413485487796</v>
      </c>
      <c r="W19" s="17">
        <f t="shared" si="7"/>
        <v>0.67808912424546597</v>
      </c>
    </row>
    <row r="21" spans="2:23" x14ac:dyDescent="0.15">
      <c r="D21" s="18"/>
      <c r="E21" s="18"/>
      <c r="F21" s="2"/>
      <c r="G21" s="2"/>
    </row>
    <row r="22" spans="2:23" x14ac:dyDescent="0.15">
      <c r="D22" s="19"/>
      <c r="E22" s="19"/>
      <c r="F22" s="3"/>
      <c r="G22" s="3"/>
      <c r="N22" s="3"/>
      <c r="O22" s="3"/>
      <c r="P22" s="19"/>
      <c r="Q22" s="19"/>
    </row>
    <row r="23" spans="2:23" x14ac:dyDescent="0.15">
      <c r="D23" s="19"/>
      <c r="E23" s="19"/>
      <c r="F23" s="3"/>
      <c r="G23" s="3"/>
      <c r="M23" s="3"/>
      <c r="N23" s="3"/>
      <c r="O23" s="3"/>
      <c r="P23" s="19"/>
      <c r="Q23" s="19"/>
    </row>
    <row r="24" spans="2:23" x14ac:dyDescent="0.15">
      <c r="D24" s="19"/>
      <c r="E24" s="19"/>
      <c r="F24" s="3"/>
      <c r="G24" s="3"/>
      <c r="M24" s="3"/>
      <c r="N24" s="3"/>
      <c r="O24" s="3"/>
      <c r="P24" s="19"/>
      <c r="Q24" s="19"/>
    </row>
    <row r="25" spans="2:23" x14ac:dyDescent="0.15">
      <c r="D25" s="19"/>
      <c r="E25" s="19"/>
      <c r="F25" s="3"/>
      <c r="G25" s="3"/>
      <c r="M25" s="3"/>
      <c r="N25" s="3"/>
      <c r="O25" s="3"/>
      <c r="P25" s="19"/>
      <c r="Q25" s="19"/>
    </row>
    <row r="26" spans="2:23" x14ac:dyDescent="0.15">
      <c r="D26" s="19"/>
      <c r="E26" s="19"/>
      <c r="F26" s="3"/>
      <c r="G26" s="3"/>
      <c r="M26" s="3"/>
      <c r="N26" s="3"/>
      <c r="O26" s="3"/>
      <c r="P26" s="19"/>
      <c r="Q26" s="19"/>
    </row>
    <row r="27" spans="2:23" x14ac:dyDescent="0.15">
      <c r="D27" s="19"/>
      <c r="E27" s="19"/>
      <c r="F27" s="3"/>
      <c r="G27" s="3"/>
      <c r="M27" s="3"/>
      <c r="N27" s="3"/>
      <c r="O27" s="3"/>
      <c r="P27" s="19"/>
      <c r="Q27" s="19"/>
    </row>
    <row r="28" spans="2:23" x14ac:dyDescent="0.15">
      <c r="D28" s="19"/>
      <c r="E28" s="19"/>
      <c r="F28" s="3"/>
      <c r="G28" s="3"/>
      <c r="N28" s="3"/>
      <c r="O28" s="3"/>
      <c r="P28" s="19"/>
      <c r="Q28" s="19"/>
    </row>
    <row r="29" spans="2:23" x14ac:dyDescent="0.15">
      <c r="D29" s="19"/>
      <c r="E29" s="19"/>
      <c r="F29" s="3"/>
      <c r="G29" s="3"/>
      <c r="N29" s="3"/>
      <c r="O29" s="3"/>
      <c r="P29" s="19"/>
      <c r="Q29" s="19"/>
    </row>
    <row r="30" spans="2:23" x14ac:dyDescent="0.15">
      <c r="D30" s="19"/>
      <c r="E30" s="19"/>
      <c r="F30" s="3"/>
      <c r="G30" s="3"/>
      <c r="N30" s="3"/>
      <c r="O30" s="3"/>
      <c r="P30" s="19"/>
      <c r="Q30" s="19"/>
    </row>
    <row r="31" spans="2:23" x14ac:dyDescent="0.15">
      <c r="D31" s="19"/>
      <c r="E31" s="19"/>
      <c r="F31" s="3"/>
      <c r="G31" s="3"/>
      <c r="N31" s="3"/>
      <c r="O31" s="3"/>
      <c r="P31" s="19"/>
      <c r="Q31" s="19"/>
    </row>
    <row r="32" spans="2:23" x14ac:dyDescent="0.15">
      <c r="D32" s="19"/>
      <c r="E32" s="19"/>
      <c r="F32" s="3"/>
      <c r="G32" s="3"/>
      <c r="N32" s="3"/>
      <c r="O32" s="3"/>
      <c r="P32" s="19"/>
      <c r="Q32" s="19"/>
    </row>
    <row r="33" spans="4:17" x14ac:dyDescent="0.15">
      <c r="D33" s="19"/>
      <c r="E33" s="19"/>
      <c r="F33" s="3"/>
      <c r="G33" s="3"/>
      <c r="N33" s="3"/>
      <c r="O33" s="3"/>
      <c r="P33" s="19"/>
      <c r="Q33" s="19"/>
    </row>
    <row r="34" spans="4:17" x14ac:dyDescent="0.15">
      <c r="D34" s="19"/>
      <c r="E34" s="19"/>
      <c r="F34" s="3"/>
      <c r="G34" s="3"/>
      <c r="N34" s="3"/>
      <c r="O34" s="3"/>
      <c r="P34" s="19"/>
      <c r="Q34" s="19"/>
    </row>
    <row r="35" spans="4:17" x14ac:dyDescent="0.15">
      <c r="D35" s="19"/>
      <c r="E35" s="19"/>
      <c r="F35" s="3"/>
      <c r="G35" s="3"/>
      <c r="N35" s="3"/>
      <c r="O35" s="3"/>
      <c r="P35" s="19"/>
      <c r="Q35" s="19"/>
    </row>
    <row r="36" spans="4:17" x14ac:dyDescent="0.25">
      <c r="D36" s="20"/>
      <c r="E36" s="19"/>
      <c r="F36" s="3"/>
      <c r="G36" s="3"/>
      <c r="N36"/>
      <c r="O36" s="3"/>
      <c r="Q36" s="19"/>
    </row>
    <row r="37" spans="4:17" x14ac:dyDescent="0.25">
      <c r="D37" s="20"/>
      <c r="E37" s="19"/>
      <c r="F37" s="4"/>
      <c r="N37"/>
      <c r="O37" s="3"/>
      <c r="Q37" s="19"/>
    </row>
    <row r="38" spans="4:17" x14ac:dyDescent="0.25">
      <c r="D38" s="20"/>
      <c r="E38" s="19"/>
      <c r="F38" s="4"/>
      <c r="N38"/>
      <c r="O38" s="3"/>
      <c r="Q38" s="19"/>
    </row>
    <row r="39" spans="4:17" x14ac:dyDescent="0.25">
      <c r="D39" s="20"/>
      <c r="E39" s="19"/>
      <c r="F39" s="4"/>
      <c r="N39"/>
      <c r="O39" s="3"/>
      <c r="Q39" s="19"/>
    </row>
    <row r="40" spans="4:17" x14ac:dyDescent="0.15">
      <c r="N40" s="3"/>
      <c r="O40" s="3"/>
      <c r="P40" s="19"/>
    </row>
    <row r="41" spans="4:17" x14ac:dyDescent="0.15">
      <c r="N41" s="3"/>
      <c r="O41" s="3"/>
      <c r="P41" s="19"/>
    </row>
    <row r="42" spans="4:17" x14ac:dyDescent="0.15">
      <c r="N42" s="3"/>
      <c r="O42" s="3"/>
      <c r="P42" s="19"/>
    </row>
    <row r="43" spans="4:17" x14ac:dyDescent="0.15">
      <c r="N43" s="3"/>
      <c r="O43" s="3"/>
      <c r="P43" s="19"/>
    </row>
    <row r="44" spans="4:17" x14ac:dyDescent="0.15">
      <c r="N44" s="3"/>
      <c r="O44" s="3"/>
      <c r="P44" s="19"/>
    </row>
    <row r="45" spans="4:17" x14ac:dyDescent="0.15">
      <c r="M45" s="3"/>
      <c r="N45" s="3"/>
      <c r="O45" s="3"/>
      <c r="P45" s="19"/>
    </row>
  </sheetData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Fig3B, GFP-raw data</vt:lpstr>
      <vt:lpstr>Fig 3B,Cre-raw data</vt:lpstr>
      <vt:lpstr>Fig 3B normalize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chenxue</dc:creator>
  <cp:lastModifiedBy>yyanrui@126.com</cp:lastModifiedBy>
  <dcterms:created xsi:type="dcterms:W3CDTF">2025-08-21T10:04:00Z</dcterms:created>
  <dcterms:modified xsi:type="dcterms:W3CDTF">2025-09-07T07:16:20Z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0985568468A1267123A1A568657992A7_43</vt:lpwstr>
  </property>
  <property fmtid="{D5CDD505-2E9C-101B-9397-08002B2CF9AE}" pid="3" name="KSOProductBuildVer">
    <vt:lpwstr>2052-7.5.1.8994</vt:lpwstr>
  </property>
</Properties>
</file>