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2C5D0EE7-F44C-4123-ABA4-300F93A1F1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3F-raw data+normalize" sheetId="2" r:id="rId1"/>
    <sheet name="Fig 3K-raw data+normaliz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3" l="1"/>
  <c r="G56" i="3"/>
  <c r="H52" i="3"/>
  <c r="G52" i="3"/>
  <c r="H48" i="3"/>
  <c r="G48" i="3"/>
  <c r="H44" i="3"/>
  <c r="G44" i="3"/>
  <c r="H40" i="3"/>
  <c r="G40" i="3"/>
  <c r="F30" i="3"/>
  <c r="F29" i="3"/>
  <c r="F28" i="3"/>
  <c r="F27" i="3"/>
  <c r="K26" i="3"/>
  <c r="O25" i="3"/>
  <c r="N25" i="3"/>
  <c r="O24" i="3"/>
  <c r="N24" i="3"/>
  <c r="O23" i="3"/>
  <c r="N23" i="3"/>
  <c r="H23" i="3"/>
  <c r="G23" i="3"/>
  <c r="O22" i="3"/>
  <c r="N22" i="3"/>
  <c r="H22" i="3"/>
  <c r="G22" i="3"/>
  <c r="K18" i="3"/>
  <c r="H18" i="3"/>
  <c r="G18" i="3"/>
  <c r="O17" i="3"/>
  <c r="N17" i="3"/>
  <c r="O16" i="3"/>
  <c r="N16" i="3"/>
  <c r="O15" i="3"/>
  <c r="N15" i="3"/>
  <c r="O14" i="3"/>
  <c r="N14" i="3"/>
  <c r="O13" i="3"/>
  <c r="N13" i="3"/>
  <c r="H13" i="3"/>
  <c r="G13" i="3"/>
  <c r="O12" i="3"/>
  <c r="N12" i="3"/>
  <c r="H12" i="3"/>
  <c r="G12" i="3"/>
  <c r="K8" i="3"/>
  <c r="H8" i="3"/>
  <c r="G8" i="3"/>
  <c r="O7" i="3"/>
  <c r="N7" i="3"/>
  <c r="H7" i="3"/>
  <c r="G7" i="3"/>
  <c r="O6" i="3"/>
  <c r="N6" i="3"/>
  <c r="O5" i="3"/>
  <c r="N5" i="3"/>
  <c r="O4" i="3"/>
  <c r="N4" i="3"/>
  <c r="O3" i="3"/>
  <c r="N3" i="3"/>
  <c r="H3" i="3"/>
  <c r="G3" i="3"/>
  <c r="O2" i="3"/>
  <c r="N2" i="3"/>
  <c r="H2" i="3"/>
  <c r="G2" i="3"/>
  <c r="W17" i="2"/>
  <c r="R17" i="2"/>
  <c r="M17" i="2"/>
  <c r="H17" i="2"/>
  <c r="Y16" i="2"/>
  <c r="W16" i="2"/>
  <c r="T16" i="2"/>
  <c r="R16" i="2"/>
  <c r="O16" i="2"/>
  <c r="M16" i="2"/>
  <c r="J16" i="2"/>
  <c r="H16" i="2"/>
  <c r="Y15" i="2"/>
  <c r="W15" i="2"/>
  <c r="T15" i="2"/>
  <c r="R15" i="2"/>
  <c r="O15" i="2"/>
  <c r="M15" i="2"/>
  <c r="J15" i="2"/>
  <c r="H15" i="2"/>
  <c r="Y14" i="2"/>
  <c r="W14" i="2"/>
  <c r="T14" i="2"/>
  <c r="R14" i="2"/>
  <c r="O14" i="2"/>
  <c r="M14" i="2"/>
  <c r="J14" i="2"/>
  <c r="H14" i="2"/>
  <c r="Y13" i="2"/>
  <c r="W13" i="2"/>
  <c r="T13" i="2"/>
  <c r="R13" i="2"/>
  <c r="O13" i="2"/>
  <c r="M13" i="2"/>
  <c r="J13" i="2"/>
  <c r="H13" i="2"/>
  <c r="Y12" i="2"/>
  <c r="W12" i="2"/>
  <c r="T12" i="2"/>
  <c r="R12" i="2"/>
  <c r="O12" i="2"/>
  <c r="M12" i="2"/>
  <c r="J12" i="2"/>
  <c r="H12" i="2"/>
  <c r="Y11" i="2"/>
  <c r="W11" i="2"/>
  <c r="T11" i="2"/>
  <c r="R11" i="2"/>
  <c r="O11" i="2"/>
  <c r="M11" i="2"/>
  <c r="J11" i="2"/>
  <c r="H11" i="2"/>
  <c r="X7" i="2"/>
  <c r="V7" i="2"/>
  <c r="S7" i="2"/>
  <c r="Q7" i="2"/>
  <c r="N7" i="2"/>
  <c r="L7" i="2"/>
  <c r="I7" i="2"/>
  <c r="G7" i="2"/>
  <c r="X6" i="2"/>
  <c r="V6" i="2"/>
  <c r="S6" i="2"/>
  <c r="Q6" i="2"/>
  <c r="N6" i="2"/>
  <c r="L6" i="2"/>
  <c r="I6" i="2"/>
  <c r="G6" i="2"/>
  <c r="X5" i="2"/>
  <c r="V5" i="2"/>
  <c r="S5" i="2"/>
  <c r="Q5" i="2"/>
  <c r="N5" i="2"/>
  <c r="L5" i="2"/>
  <c r="I5" i="2"/>
  <c r="G5" i="2"/>
  <c r="X4" i="2"/>
  <c r="W4" i="2"/>
  <c r="V4" i="2"/>
  <c r="S4" i="2"/>
  <c r="R4" i="2"/>
  <c r="Q4" i="2"/>
  <c r="N4" i="2"/>
  <c r="M4" i="2"/>
  <c r="L4" i="2"/>
  <c r="I4" i="2"/>
  <c r="H4" i="2"/>
  <c r="G4" i="2"/>
  <c r="X3" i="2"/>
  <c r="V3" i="2"/>
  <c r="S3" i="2"/>
  <c r="Q3" i="2"/>
  <c r="N3" i="2"/>
  <c r="L3" i="2"/>
  <c r="I3" i="2"/>
  <c r="G3" i="2"/>
  <c r="X2" i="2"/>
  <c r="V2" i="2"/>
  <c r="S2" i="2"/>
  <c r="Q2" i="2"/>
  <c r="N2" i="2"/>
  <c r="L2" i="2"/>
  <c r="I2" i="2"/>
  <c r="G2" i="2"/>
</calcChain>
</file>

<file path=xl/sharedStrings.xml><?xml version="1.0" encoding="utf-8"?>
<sst xmlns="http://schemas.openxmlformats.org/spreadsheetml/2006/main" count="167" uniqueCount="34">
  <si>
    <t>lane</t>
  </si>
  <si>
    <t>Total</t>
  </si>
  <si>
    <t>SYP</t>
  </si>
  <si>
    <t>γ2</t>
  </si>
  <si>
    <t>NL2</t>
  </si>
  <si>
    <t>NR1</t>
  </si>
  <si>
    <t>α1</t>
  </si>
  <si>
    <t>mCherry</t>
  </si>
  <si>
    <t>ave</t>
  </si>
  <si>
    <t>Cre</t>
  </si>
  <si>
    <t>Surface</t>
  </si>
  <si>
    <t>mCherry_NR1</t>
  </si>
  <si>
    <t>Cre_NR1</t>
  </si>
  <si>
    <t>mCherry_NL2</t>
  </si>
  <si>
    <t>Cre_NL2</t>
  </si>
  <si>
    <t>mCherry_γ2</t>
  </si>
  <si>
    <t>Cre_γ2</t>
  </si>
  <si>
    <t>mCherry_α1</t>
  </si>
  <si>
    <t>Cre_α1</t>
  </si>
  <si>
    <t>2021.06.06</t>
  </si>
  <si>
    <t>Input-WT</t>
  </si>
  <si>
    <t>Input-KO</t>
  </si>
  <si>
    <t>anti-α1-WT</t>
  </si>
  <si>
    <t>anti-α1-KO</t>
  </si>
  <si>
    <t>NLG2</t>
  </si>
  <si>
    <t>GPN</t>
  </si>
  <si>
    <t>2021.06.10</t>
  </si>
  <si>
    <t>Average</t>
  </si>
  <si>
    <t xml:space="preserve">2021.06.09 </t>
  </si>
  <si>
    <t>2021.06.20</t>
  </si>
  <si>
    <t>NL2/α1</t>
  </si>
  <si>
    <t>α1-WT</t>
  </si>
  <si>
    <t>α1-KO</t>
  </si>
  <si>
    <t>2021.07.30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</si>
</sst>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opLeftCell="A3" zoomScale="60" zoomScaleNormal="60" workbookViewId="0">
      <selection activeCell="M39" sqref="M39"/>
    </sheetView>
  </sheetViews>
  <sheetFormatPr defaultColWidth="9.21875" defaultRowHeight="15.6" x14ac:dyDescent="0.25"/>
  <cols>
    <col min="1" max="3" width="9.21875" style="1"/>
    <col min="4" max="4" width="11.44140625" style="1"/>
    <col min="5" max="5" width="10.33203125" style="1"/>
    <col min="6" max="6" width="11.44140625" style="1"/>
    <col min="7" max="10" width="13.88671875" style="1"/>
    <col min="11" max="11" width="11.44140625" style="1"/>
    <col min="12" max="15" width="13.88671875" style="1"/>
    <col min="16" max="16" width="11.44140625" style="1"/>
    <col min="17" max="20" width="13.88671875" style="1"/>
    <col min="21" max="21" width="11.44140625" style="1"/>
    <col min="22" max="25" width="13.88671875" style="1"/>
    <col min="26" max="16384" width="9.21875" style="1"/>
  </cols>
  <sheetData>
    <row r="1" spans="1:25" x14ac:dyDescent="0.25">
      <c r="B1" s="1" t="s">
        <v>0</v>
      </c>
      <c r="C1" s="1" t="s">
        <v>1</v>
      </c>
      <c r="D1" s="1" t="s">
        <v>2</v>
      </c>
      <c r="F1" s="1" t="s">
        <v>3</v>
      </c>
      <c r="I1" s="1" t="s">
        <v>3</v>
      </c>
      <c r="K1" s="1" t="s">
        <v>4</v>
      </c>
      <c r="N1" s="1" t="s">
        <v>3</v>
      </c>
      <c r="P1" s="1" t="s">
        <v>5</v>
      </c>
      <c r="S1" s="1" t="s">
        <v>3</v>
      </c>
      <c r="U1" s="1" t="s">
        <v>6</v>
      </c>
      <c r="X1" s="1" t="s">
        <v>3</v>
      </c>
    </row>
    <row r="2" spans="1:25" x14ac:dyDescent="0.25">
      <c r="A2" s="1" t="s">
        <v>7</v>
      </c>
      <c r="B2" s="1">
        <v>1</v>
      </c>
      <c r="D2" s="1">
        <v>22330.027999999998</v>
      </c>
      <c r="F2" s="1">
        <v>15012.3</v>
      </c>
      <c r="G2" s="1">
        <f t="shared" ref="G2:G7" si="0">F2/D2</f>
        <v>0.67229203653484004</v>
      </c>
      <c r="I2" s="1">
        <f>G2/H4</f>
        <v>0.85414861935351505</v>
      </c>
      <c r="K2" s="1">
        <v>10409.945</v>
      </c>
      <c r="L2" s="1">
        <f t="shared" ref="L2:L7" si="1">K2/D2</f>
        <v>0.46618593581700801</v>
      </c>
      <c r="N2" s="1">
        <f>L2/M4</f>
        <v>0.86137769598068703</v>
      </c>
      <c r="P2" s="1">
        <v>22720.945</v>
      </c>
      <c r="Q2" s="1">
        <f t="shared" ref="Q2:Q7" si="2">P2/D2</f>
        <v>1.01750633720656</v>
      </c>
      <c r="S2" s="1">
        <f>Q2/R4</f>
        <v>1.0277744950312999</v>
      </c>
      <c r="U2" s="1">
        <v>10598.037</v>
      </c>
      <c r="V2" s="1">
        <f t="shared" ref="V2:V7" si="3">U2/D2</f>
        <v>0.474609212312676</v>
      </c>
      <c r="X2" s="1">
        <f>V2/W4</f>
        <v>0.61928895666574602</v>
      </c>
    </row>
    <row r="3" spans="1:25" x14ac:dyDescent="0.25">
      <c r="A3" s="1" t="s">
        <v>7</v>
      </c>
      <c r="B3" s="1">
        <v>2</v>
      </c>
      <c r="D3" s="1">
        <v>20296.906999999999</v>
      </c>
      <c r="F3" s="1">
        <v>15161.664000000001</v>
      </c>
      <c r="G3" s="1">
        <f t="shared" si="0"/>
        <v>0.74699381536310006</v>
      </c>
      <c r="H3" s="1" t="s">
        <v>8</v>
      </c>
      <c r="I3" s="1">
        <f>G3/H4</f>
        <v>0.94905740568732899</v>
      </c>
      <c r="K3" s="1">
        <v>11419.48</v>
      </c>
      <c r="L3" s="1">
        <f t="shared" si="1"/>
        <v>0.56262168418074698</v>
      </c>
      <c r="M3" s="1" t="s">
        <v>8</v>
      </c>
      <c r="N3" s="1">
        <f>L3/M4</f>
        <v>1.03956325747806</v>
      </c>
      <c r="P3" s="1">
        <v>22275.945</v>
      </c>
      <c r="Q3" s="1">
        <f t="shared" si="2"/>
        <v>1.09750441286448</v>
      </c>
      <c r="R3" s="1" t="s">
        <v>8</v>
      </c>
      <c r="S3" s="1">
        <f>Q3/R4</f>
        <v>1.1085798706897101</v>
      </c>
      <c r="U3" s="1">
        <v>18592.956999999999</v>
      </c>
      <c r="V3" s="1">
        <f t="shared" si="3"/>
        <v>0.91604878516711896</v>
      </c>
      <c r="W3" s="1" t="s">
        <v>8</v>
      </c>
      <c r="X3" s="1">
        <f>V3/W4</f>
        <v>1.19529684992151</v>
      </c>
    </row>
    <row r="4" spans="1:25" x14ac:dyDescent="0.25">
      <c r="A4" s="1" t="s">
        <v>7</v>
      </c>
      <c r="B4" s="1">
        <v>3</v>
      </c>
      <c r="D4" s="1">
        <v>25376.491999999998</v>
      </c>
      <c r="F4" s="1">
        <v>23904.271000000001</v>
      </c>
      <c r="G4" s="1">
        <f t="shared" si="0"/>
        <v>0.94198484960017304</v>
      </c>
      <c r="H4" s="1">
        <f>AVERAGE(G2:G4)</f>
        <v>0.78709023383270404</v>
      </c>
      <c r="I4" s="1">
        <f>G4/H4</f>
        <v>1.1967939749591601</v>
      </c>
      <c r="K4" s="1">
        <v>15094.48</v>
      </c>
      <c r="L4" s="1">
        <f t="shared" si="1"/>
        <v>0.5948213803547</v>
      </c>
      <c r="M4" s="1">
        <f>AVERAGE(L2:L4)</f>
        <v>0.54120966678415205</v>
      </c>
      <c r="N4" s="1">
        <f>L4/M4</f>
        <v>1.09905904654125</v>
      </c>
      <c r="P4" s="1">
        <v>21697.338</v>
      </c>
      <c r="Q4" s="1">
        <f t="shared" si="2"/>
        <v>0.85501723406056296</v>
      </c>
      <c r="R4" s="1">
        <f>AVERAGE(Q2:Q4)</f>
        <v>0.99000932804386899</v>
      </c>
      <c r="S4" s="1">
        <f>Q4/R4</f>
        <v>0.86364563427898899</v>
      </c>
      <c r="U4" s="1">
        <v>23053.906999999999</v>
      </c>
      <c r="V4" s="1">
        <f t="shared" si="3"/>
        <v>0.90847493814353897</v>
      </c>
      <c r="W4" s="1">
        <f>AVERAGE(V2:V4)</f>
        <v>0.76637764520777796</v>
      </c>
      <c r="X4" s="1">
        <f>V4/W4</f>
        <v>1.18541419341275</v>
      </c>
    </row>
    <row r="5" spans="1:25" x14ac:dyDescent="0.25">
      <c r="A5" s="1" t="s">
        <v>9</v>
      </c>
      <c r="B5" s="1">
        <v>4</v>
      </c>
      <c r="D5" s="1">
        <v>23357.078000000001</v>
      </c>
      <c r="F5" s="1">
        <v>8959.8940000000002</v>
      </c>
      <c r="G5" s="1">
        <f t="shared" si="0"/>
        <v>0.38360508964348999</v>
      </c>
      <c r="I5" s="1">
        <f>G5/H4</f>
        <v>0.48737117188653301</v>
      </c>
      <c r="K5" s="1">
        <v>7874.8739999999998</v>
      </c>
      <c r="L5" s="1">
        <f t="shared" si="1"/>
        <v>0.33715150499561602</v>
      </c>
      <c r="N5" s="1">
        <f>L5/M4</f>
        <v>0.62295913337793496</v>
      </c>
      <c r="P5" s="1">
        <v>16356.701999999999</v>
      </c>
      <c r="Q5" s="1">
        <f t="shared" si="2"/>
        <v>0.70028888031285397</v>
      </c>
      <c r="S5" s="1">
        <f>Q5/R4</f>
        <v>0.70735584047125499</v>
      </c>
      <c r="U5" s="1">
        <v>13629.441999999999</v>
      </c>
      <c r="V5" s="1">
        <f t="shared" si="3"/>
        <v>0.58352513101167902</v>
      </c>
      <c r="X5" s="1">
        <f>V5/W4</f>
        <v>0.76140677466326001</v>
      </c>
    </row>
    <row r="6" spans="1:25" x14ac:dyDescent="0.25">
      <c r="A6" s="1" t="s">
        <v>9</v>
      </c>
      <c r="B6" s="1">
        <v>5</v>
      </c>
      <c r="D6" s="1">
        <v>25021.370999999999</v>
      </c>
      <c r="F6" s="1">
        <v>12486.815000000001</v>
      </c>
      <c r="G6" s="1">
        <f t="shared" si="0"/>
        <v>0.499045995521189</v>
      </c>
      <c r="I6" s="1">
        <f>G6/H4</f>
        <v>0.63403911530080104</v>
      </c>
      <c r="K6" s="1">
        <v>9562.7520000000004</v>
      </c>
      <c r="L6" s="1">
        <f t="shared" si="1"/>
        <v>0.38218337436425798</v>
      </c>
      <c r="N6" s="1">
        <f>L6/M4</f>
        <v>0.70616509242190395</v>
      </c>
      <c r="P6" s="1">
        <v>16423.238000000001</v>
      </c>
      <c r="Q6" s="1">
        <f t="shared" si="2"/>
        <v>0.65636843001128897</v>
      </c>
      <c r="S6" s="1">
        <f>Q6/R4</f>
        <v>0.66299216726390697</v>
      </c>
      <c r="U6" s="1">
        <v>14462.614</v>
      </c>
      <c r="V6" s="1">
        <f t="shared" si="3"/>
        <v>0.57801045354389302</v>
      </c>
      <c r="X6" s="1">
        <f>V6/W4</f>
        <v>0.75421100440264599</v>
      </c>
    </row>
    <row r="7" spans="1:25" x14ac:dyDescent="0.25">
      <c r="A7" s="1" t="s">
        <v>9</v>
      </c>
      <c r="B7" s="1">
        <v>6</v>
      </c>
      <c r="D7" s="1">
        <v>15591.643</v>
      </c>
      <c r="F7" s="1">
        <v>11296.016</v>
      </c>
      <c r="G7" s="1">
        <f t="shared" si="0"/>
        <v>0.72449170366458504</v>
      </c>
      <c r="I7" s="1">
        <f>G7/H4</f>
        <v>0.92046841965844495</v>
      </c>
      <c r="K7" s="1">
        <v>12044.228999999999</v>
      </c>
      <c r="L7" s="1">
        <f t="shared" si="1"/>
        <v>0.77247978291960595</v>
      </c>
      <c r="N7" s="1">
        <f>L7/M4</f>
        <v>1.4273207415337801</v>
      </c>
      <c r="P7" s="1">
        <v>18332.601999999999</v>
      </c>
      <c r="Q7" s="1">
        <f t="shared" si="2"/>
        <v>1.1757966751804201</v>
      </c>
      <c r="S7" s="1">
        <f>Q7/R4</f>
        <v>1.18766221880317</v>
      </c>
      <c r="U7" s="1">
        <v>11050.157999999999</v>
      </c>
      <c r="V7" s="1">
        <f t="shared" si="3"/>
        <v>0.70872312815269001</v>
      </c>
      <c r="X7" s="1">
        <f>V7/W4</f>
        <v>0.92477009550630096</v>
      </c>
    </row>
    <row r="9" spans="1:25" x14ac:dyDescent="0.25">
      <c r="C9" s="1" t="s">
        <v>10</v>
      </c>
    </row>
    <row r="10" spans="1:25" x14ac:dyDescent="0.25">
      <c r="D10" s="1" t="s">
        <v>2</v>
      </c>
      <c r="F10" s="1" t="s">
        <v>3</v>
      </c>
      <c r="I10" s="1" t="s">
        <v>3</v>
      </c>
      <c r="K10" s="1" t="s">
        <v>4</v>
      </c>
      <c r="P10" s="1" t="s">
        <v>5</v>
      </c>
      <c r="T10" s="1" t="s">
        <v>3</v>
      </c>
      <c r="U10" s="1" t="s">
        <v>6</v>
      </c>
      <c r="Y10" s="1" t="s">
        <v>3</v>
      </c>
    </row>
    <row r="11" spans="1:25" x14ac:dyDescent="0.25">
      <c r="A11" s="1" t="s">
        <v>7</v>
      </c>
      <c r="B11" s="1">
        <v>7</v>
      </c>
      <c r="F11" s="1">
        <v>30578.664000000001</v>
      </c>
      <c r="G11" s="1">
        <v>0.67229203653484004</v>
      </c>
      <c r="H11" s="1">
        <f t="shared" ref="H11:M11" si="4">F11/G11</f>
        <v>45484.197845939103</v>
      </c>
      <c r="I11" s="1">
        <v>42413.9838928928</v>
      </c>
      <c r="J11" s="1">
        <f t="shared" si="4"/>
        <v>1.07238683262576</v>
      </c>
      <c r="K11" s="1">
        <v>28478.936000000002</v>
      </c>
      <c r="L11" s="1">
        <v>0.46618593581700801</v>
      </c>
      <c r="M11" s="1">
        <f t="shared" si="4"/>
        <v>61089.221728857199</v>
      </c>
      <c r="N11" s="1">
        <v>52429.428427138999</v>
      </c>
      <c r="O11" s="1">
        <f t="shared" ref="O11:O16" si="5">M11/N11</f>
        <v>1.1651704693625</v>
      </c>
      <c r="P11" s="1">
        <v>11749.974</v>
      </c>
      <c r="Q11" s="1">
        <v>1.01750633720656</v>
      </c>
      <c r="R11" s="1">
        <f t="shared" ref="R11:R16" si="6">P11/Q11</f>
        <v>11547.8140728422</v>
      </c>
      <c r="S11" s="1">
        <v>10461.648311044</v>
      </c>
      <c r="T11" s="1">
        <f t="shared" ref="T11:T16" si="7">R11/S11</f>
        <v>1.1038235782263399</v>
      </c>
      <c r="U11" s="1">
        <v>15549.087</v>
      </c>
      <c r="V11" s="1">
        <v>0.474609212312676</v>
      </c>
      <c r="W11" s="1">
        <f t="shared" ref="W11:W16" si="8">U11/V11</f>
        <v>32761.873551152501</v>
      </c>
      <c r="X11" s="1">
        <v>21532.921390445801</v>
      </c>
      <c r="Y11" s="1">
        <f t="shared" ref="Y11:Y16" si="9">W11/X11</f>
        <v>1.52147834272451</v>
      </c>
    </row>
    <row r="12" spans="1:25" x14ac:dyDescent="0.25">
      <c r="A12" s="1" t="s">
        <v>7</v>
      </c>
      <c r="B12" s="1">
        <v>8</v>
      </c>
      <c r="F12" s="1">
        <v>35940.491999999998</v>
      </c>
      <c r="G12" s="1">
        <v>0.74699381536310006</v>
      </c>
      <c r="H12" s="1">
        <f t="shared" ref="H12:M12" si="10">F12/G12</f>
        <v>48113.506779878699</v>
      </c>
      <c r="I12" s="1">
        <v>42413.9838928928</v>
      </c>
      <c r="J12" s="1">
        <f t="shared" si="10"/>
        <v>1.1343783904237501</v>
      </c>
      <c r="K12" s="1">
        <v>29211.572</v>
      </c>
      <c r="L12" s="1">
        <v>0.56262168418074698</v>
      </c>
      <c r="M12" s="1">
        <f t="shared" si="10"/>
        <v>51920.451737540097</v>
      </c>
      <c r="N12" s="1">
        <v>52429.428427138999</v>
      </c>
      <c r="O12" s="1">
        <f t="shared" si="5"/>
        <v>0.99029215643069202</v>
      </c>
      <c r="P12" s="1">
        <v>11401.439</v>
      </c>
      <c r="Q12" s="1">
        <v>1.09750441286448</v>
      </c>
      <c r="R12" s="1">
        <f t="shared" si="6"/>
        <v>10388.5131270154</v>
      </c>
      <c r="S12" s="1">
        <v>10461.648311044</v>
      </c>
      <c r="T12" s="1">
        <f t="shared" si="7"/>
        <v>0.99300921022633004</v>
      </c>
      <c r="U12" s="1">
        <v>16315.137000000001</v>
      </c>
      <c r="V12" s="1">
        <v>0.91604878516711896</v>
      </c>
      <c r="W12" s="1">
        <f t="shared" si="8"/>
        <v>17810.336375287701</v>
      </c>
      <c r="X12" s="1">
        <v>21532.921390445801</v>
      </c>
      <c r="Y12" s="1">
        <f t="shared" si="9"/>
        <v>0.82712122764680396</v>
      </c>
    </row>
    <row r="13" spans="1:25" x14ac:dyDescent="0.25">
      <c r="A13" s="1" t="s">
        <v>7</v>
      </c>
      <c r="B13" s="1">
        <v>9</v>
      </c>
      <c r="F13" s="1">
        <v>31692.370999999999</v>
      </c>
      <c r="G13" s="1">
        <v>0.94198484960017304</v>
      </c>
      <c r="H13" s="1">
        <f t="shared" ref="H13:M13" si="11">F13/G13</f>
        <v>33644.247052860599</v>
      </c>
      <c r="I13" s="1">
        <v>42413.9838928928</v>
      </c>
      <c r="J13" s="1">
        <f t="shared" si="11"/>
        <v>0.79323477695049305</v>
      </c>
      <c r="K13" s="1">
        <v>26337.865000000002</v>
      </c>
      <c r="L13" s="1">
        <v>0.5948213803547</v>
      </c>
      <c r="M13" s="1">
        <f t="shared" si="11"/>
        <v>44278.611815019802</v>
      </c>
      <c r="N13" s="1">
        <v>52429.428427138999</v>
      </c>
      <c r="O13" s="1">
        <f t="shared" si="5"/>
        <v>0.84453737420680897</v>
      </c>
      <c r="P13" s="1">
        <v>8078.7309999999998</v>
      </c>
      <c r="Q13" s="1">
        <v>0.85501723406056296</v>
      </c>
      <c r="R13" s="1">
        <f t="shared" si="6"/>
        <v>9448.6177332745592</v>
      </c>
      <c r="S13" s="1">
        <v>10461.648311044</v>
      </c>
      <c r="T13" s="1">
        <f t="shared" si="7"/>
        <v>0.90316721154734103</v>
      </c>
      <c r="U13" s="1">
        <v>12742.772999999999</v>
      </c>
      <c r="V13" s="1">
        <v>0.90847493814353897</v>
      </c>
      <c r="W13" s="1">
        <f t="shared" si="8"/>
        <v>14026.554244897199</v>
      </c>
      <c r="X13" s="1">
        <v>21532.921390445801</v>
      </c>
      <c r="Y13" s="1">
        <f t="shared" si="9"/>
        <v>0.65140042962869105</v>
      </c>
    </row>
    <row r="14" spans="1:25" x14ac:dyDescent="0.25">
      <c r="A14" s="1" t="s">
        <v>9</v>
      </c>
      <c r="B14" s="1">
        <v>10</v>
      </c>
      <c r="F14" s="1">
        <v>7254.116</v>
      </c>
      <c r="G14" s="1">
        <v>0.37932373218944598</v>
      </c>
      <c r="H14" s="1">
        <f t="shared" ref="H14:M14" si="12">F14/G14</f>
        <v>19123.8126813987</v>
      </c>
      <c r="I14" s="1">
        <v>42413.9838928928</v>
      </c>
      <c r="J14" s="1">
        <f t="shared" si="12"/>
        <v>0.45088461224702803</v>
      </c>
      <c r="K14" s="1">
        <v>21851.329000000002</v>
      </c>
      <c r="L14" s="1">
        <v>0.33715150499561602</v>
      </c>
      <c r="M14" s="1">
        <f t="shared" si="12"/>
        <v>64811.601538851603</v>
      </c>
      <c r="N14" s="1">
        <v>52429.428427138999</v>
      </c>
      <c r="O14" s="1">
        <f t="shared" si="5"/>
        <v>1.2361683787745299</v>
      </c>
      <c r="P14" s="1">
        <v>3886.4180000000001</v>
      </c>
      <c r="Q14" s="1">
        <v>0.70028888031285397</v>
      </c>
      <c r="R14" s="1">
        <f t="shared" si="6"/>
        <v>5549.7354152813996</v>
      </c>
      <c r="S14" s="1">
        <v>10461.648311044</v>
      </c>
      <c r="T14" s="1">
        <f t="shared" si="7"/>
        <v>0.53048384444569097</v>
      </c>
      <c r="U14" s="1">
        <v>1438.8910000000001</v>
      </c>
      <c r="V14" s="1">
        <v>0.58352513101167902</v>
      </c>
      <c r="W14" s="1">
        <f t="shared" si="8"/>
        <v>2465.8595209178802</v>
      </c>
      <c r="X14" s="1">
        <v>21532.921390445801</v>
      </c>
      <c r="Y14" s="1">
        <f t="shared" si="9"/>
        <v>0.114515790784059</v>
      </c>
    </row>
    <row r="15" spans="1:25" x14ac:dyDescent="0.25">
      <c r="A15" s="1" t="s">
        <v>9</v>
      </c>
      <c r="B15" s="1">
        <v>11</v>
      </c>
      <c r="F15" s="1">
        <v>12295.401</v>
      </c>
      <c r="G15" s="1">
        <v>0.499045995521189</v>
      </c>
      <c r="H15" s="1">
        <f t="shared" ref="H15:M15" si="13">F15/G15</f>
        <v>24637.811164397899</v>
      </c>
      <c r="I15" s="1">
        <v>42413.9838928928</v>
      </c>
      <c r="J15" s="1">
        <f t="shared" si="13"/>
        <v>0.58088886973256904</v>
      </c>
      <c r="K15" s="1">
        <v>27837.764999999999</v>
      </c>
      <c r="L15" s="1">
        <v>0.38218337436425798</v>
      </c>
      <c r="M15" s="1">
        <f t="shared" si="13"/>
        <v>72838.765020343097</v>
      </c>
      <c r="N15" s="1">
        <v>52429.428427138999</v>
      </c>
      <c r="O15" s="1">
        <f t="shared" si="5"/>
        <v>1.38927253654056</v>
      </c>
      <c r="P15" s="1">
        <v>9291.6309999999994</v>
      </c>
      <c r="Q15" s="1">
        <v>0.65636843001128897</v>
      </c>
      <c r="R15" s="1">
        <f t="shared" si="6"/>
        <v>14156.1211282514</v>
      </c>
      <c r="S15" s="1">
        <v>10461.648311044</v>
      </c>
      <c r="T15" s="1">
        <f t="shared" si="7"/>
        <v>1.3531444288093</v>
      </c>
      <c r="U15" s="1">
        <v>1834.79</v>
      </c>
      <c r="V15" s="1">
        <v>0.57801045354389302</v>
      </c>
      <c r="W15" s="1">
        <f t="shared" si="8"/>
        <v>3174.3197527839702</v>
      </c>
      <c r="X15" s="1">
        <v>21532.921390445801</v>
      </c>
      <c r="Y15" s="1">
        <f t="shared" si="9"/>
        <v>0.147417050163589</v>
      </c>
    </row>
    <row r="16" spans="1:25" x14ac:dyDescent="0.25">
      <c r="A16" s="1" t="s">
        <v>9</v>
      </c>
      <c r="B16" s="1">
        <v>12</v>
      </c>
      <c r="F16" s="1">
        <v>5341.9030000000002</v>
      </c>
      <c r="G16" s="1">
        <v>0.72449170366458504</v>
      </c>
      <c r="H16" s="1">
        <f t="shared" ref="H16:M16" si="14">F16/G16</f>
        <v>7373.31148580429</v>
      </c>
      <c r="I16" s="1">
        <v>42413.9838928928</v>
      </c>
      <c r="J16" s="1">
        <f t="shared" si="14"/>
        <v>0.17384152133466099</v>
      </c>
      <c r="K16" s="1">
        <v>9827.7729999999992</v>
      </c>
      <c r="L16" s="1">
        <v>0.77247978291960595</v>
      </c>
      <c r="M16" s="1">
        <f t="shared" si="14"/>
        <v>12722.369202797399</v>
      </c>
      <c r="N16" s="1">
        <v>52429.428427138999</v>
      </c>
      <c r="O16" s="1">
        <f t="shared" si="5"/>
        <v>0.24265702649186099</v>
      </c>
      <c r="P16" s="1">
        <v>1810.376</v>
      </c>
      <c r="Q16" s="1">
        <v>1.1757966751804201</v>
      </c>
      <c r="R16" s="1">
        <f t="shared" si="6"/>
        <v>1539.7015812467801</v>
      </c>
      <c r="S16" s="1">
        <v>10461.648311044</v>
      </c>
      <c r="T16" s="1">
        <f t="shared" si="7"/>
        <v>0.14717581163776799</v>
      </c>
      <c r="U16" s="1">
        <v>529.678</v>
      </c>
      <c r="V16" s="1">
        <v>0.70872312815269001</v>
      </c>
      <c r="W16" s="1">
        <f t="shared" si="8"/>
        <v>747.36942955512495</v>
      </c>
      <c r="X16" s="1">
        <v>21532.921390445801</v>
      </c>
      <c r="Y16" s="1">
        <f t="shared" si="9"/>
        <v>3.4708222632844198E-2</v>
      </c>
    </row>
    <row r="17" spans="3:23" x14ac:dyDescent="0.25">
      <c r="G17" s="1" t="s">
        <v>8</v>
      </c>
      <c r="H17" s="1">
        <f>AVERAGE(H11:H13)</f>
        <v>42413.9838928928</v>
      </c>
      <c r="L17" s="1" t="s">
        <v>8</v>
      </c>
      <c r="M17" s="1">
        <f>AVERAGE(M11:M13)</f>
        <v>52429.428427138999</v>
      </c>
      <c r="Q17" s="1" t="s">
        <v>8</v>
      </c>
      <c r="R17" s="1">
        <f>AVERAGE(R11:R13)</f>
        <v>10461.648311044</v>
      </c>
      <c r="V17" s="1" t="s">
        <v>8</v>
      </c>
      <c r="W17" s="1">
        <f>AVERAGE(W11:W13)</f>
        <v>21532.921390445801</v>
      </c>
    </row>
    <row r="23" spans="3:23" x14ac:dyDescent="0.25">
      <c r="C23" s="2" t="s">
        <v>1</v>
      </c>
      <c r="D23" s="2" t="s">
        <v>11</v>
      </c>
      <c r="E23" s="2" t="s">
        <v>12</v>
      </c>
      <c r="F23" s="2" t="s">
        <v>13</v>
      </c>
      <c r="G23" s="2" t="s">
        <v>14</v>
      </c>
      <c r="H23" s="2" t="s">
        <v>15</v>
      </c>
      <c r="I23" s="2" t="s">
        <v>16</v>
      </c>
      <c r="J23" s="2" t="s">
        <v>17</v>
      </c>
      <c r="K23" s="2" t="s">
        <v>18</v>
      </c>
    </row>
    <row r="24" spans="3:23" x14ac:dyDescent="0.25">
      <c r="C24" s="2"/>
      <c r="D24" s="2">
        <v>1.027774</v>
      </c>
      <c r="E24" s="2">
        <v>0.70735599999999998</v>
      </c>
      <c r="F24" s="2">
        <v>0.86137799999999998</v>
      </c>
      <c r="G24" s="2">
        <v>0.62295900000000004</v>
      </c>
      <c r="H24" s="2">
        <v>0.85414900000000005</v>
      </c>
      <c r="I24" s="2">
        <v>0.487371</v>
      </c>
      <c r="J24" s="2">
        <v>0.61928899999999998</v>
      </c>
      <c r="K24" s="2">
        <v>0.76140699999999994</v>
      </c>
    </row>
    <row r="25" spans="3:23" x14ac:dyDescent="0.25">
      <c r="C25" s="2"/>
      <c r="D25" s="2">
        <v>1.1085799999999999</v>
      </c>
      <c r="E25" s="2">
        <v>0.66299200000000003</v>
      </c>
      <c r="F25" s="2">
        <v>1.039563</v>
      </c>
      <c r="G25" s="2">
        <v>0.70616500000000004</v>
      </c>
      <c r="H25" s="2">
        <v>0.94905700000000004</v>
      </c>
      <c r="I25" s="2">
        <v>0.63403900000000002</v>
      </c>
      <c r="J25" s="2">
        <v>1.1952970000000001</v>
      </c>
      <c r="K25" s="2">
        <v>0.75421099999999996</v>
      </c>
    </row>
    <row r="26" spans="3:23" x14ac:dyDescent="0.25">
      <c r="C26" s="2"/>
      <c r="D26" s="2">
        <v>0.86364600000000002</v>
      </c>
      <c r="E26" s="2">
        <v>1.187662</v>
      </c>
      <c r="F26" s="2">
        <v>1.099059</v>
      </c>
      <c r="G26" s="2">
        <v>1.4273210000000001</v>
      </c>
      <c r="H26" s="2">
        <v>1.1967939999999999</v>
      </c>
      <c r="I26" s="2">
        <v>0.92046799999999995</v>
      </c>
      <c r="J26" s="2">
        <v>1.185414</v>
      </c>
      <c r="K26" s="2">
        <v>0.92476999999999998</v>
      </c>
    </row>
    <row r="27" spans="3:23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23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23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23" x14ac:dyDescent="0.25">
      <c r="C30" s="2" t="s">
        <v>10</v>
      </c>
      <c r="D30" s="2" t="s">
        <v>11</v>
      </c>
      <c r="E30" s="2" t="s">
        <v>12</v>
      </c>
      <c r="F30" s="2" t="s">
        <v>13</v>
      </c>
      <c r="G30" s="2" t="s">
        <v>14</v>
      </c>
      <c r="H30" s="2" t="s">
        <v>15</v>
      </c>
      <c r="I30" s="2" t="s">
        <v>16</v>
      </c>
      <c r="J30" s="2" t="s">
        <v>17</v>
      </c>
      <c r="K30" s="2" t="s">
        <v>18</v>
      </c>
    </row>
    <row r="31" spans="3:23" x14ac:dyDescent="0.25">
      <c r="C31" s="2"/>
      <c r="D31" s="2">
        <v>1.1038239999999999</v>
      </c>
      <c r="E31" s="2">
        <v>0.53048399999999996</v>
      </c>
      <c r="F31" s="2">
        <v>1.16517</v>
      </c>
      <c r="G31" s="2">
        <v>1.2361679999999999</v>
      </c>
      <c r="H31" s="2">
        <v>1.072387</v>
      </c>
      <c r="I31" s="2">
        <v>0.45088499999999998</v>
      </c>
      <c r="J31" s="2">
        <v>1.5214780000000001</v>
      </c>
      <c r="K31" s="2">
        <v>0.11451600000000001</v>
      </c>
    </row>
    <row r="32" spans="3:23" x14ac:dyDescent="0.25">
      <c r="C32" s="2"/>
      <c r="D32" s="2">
        <v>0.99300900000000003</v>
      </c>
      <c r="E32" s="2">
        <v>1.3531439999999999</v>
      </c>
      <c r="F32" s="2">
        <v>0.99029199999999995</v>
      </c>
      <c r="G32" s="2">
        <v>1.389273</v>
      </c>
      <c r="H32" s="2">
        <v>1.1343780000000001</v>
      </c>
      <c r="I32" s="2">
        <v>0.58088899999999999</v>
      </c>
      <c r="J32" s="2">
        <v>0.827121</v>
      </c>
      <c r="K32" s="2">
        <v>0.14741699999999999</v>
      </c>
    </row>
    <row r="33" spans="3:11" x14ac:dyDescent="0.25">
      <c r="C33" s="2"/>
      <c r="D33" s="2">
        <v>0.90316700000000005</v>
      </c>
      <c r="E33" s="2">
        <v>0.147176</v>
      </c>
      <c r="F33" s="2">
        <v>0.84453699999999998</v>
      </c>
      <c r="G33" s="2">
        <v>0.24265700000000001</v>
      </c>
      <c r="H33" s="2">
        <v>0.79323500000000002</v>
      </c>
      <c r="I33" s="2">
        <v>0.173842</v>
      </c>
      <c r="J33" s="2">
        <v>0.65139999999999998</v>
      </c>
      <c r="K33" s="2">
        <v>3.4708000000000003E-2</v>
      </c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tabSelected="1" zoomScale="70" zoomScaleNormal="70" workbookViewId="0">
      <selection activeCell="N2" sqref="N2"/>
    </sheetView>
  </sheetViews>
  <sheetFormatPr defaultColWidth="13.5546875" defaultRowHeight="15.6" x14ac:dyDescent="0.25"/>
  <cols>
    <col min="1" max="6" width="13.5546875" style="1"/>
    <col min="7" max="7" width="13.88671875" style="1"/>
    <col min="8" max="9" width="13.5546875" style="1"/>
    <col min="10" max="11" width="13.88671875" style="1"/>
    <col min="12" max="13" width="13.5546875" style="1"/>
    <col min="14" max="15" width="13.5546875" style="2"/>
    <col min="16" max="16384" width="13.5546875" style="1"/>
  </cols>
  <sheetData>
    <row r="1" spans="1:15" x14ac:dyDescent="0.25">
      <c r="A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22</v>
      </c>
      <c r="H1" s="3" t="s">
        <v>23</v>
      </c>
      <c r="K1" s="3" t="s">
        <v>22</v>
      </c>
      <c r="L1" s="3" t="s">
        <v>23</v>
      </c>
      <c r="N1" s="3" t="s">
        <v>22</v>
      </c>
      <c r="O1" s="3" t="s">
        <v>23</v>
      </c>
    </row>
    <row r="2" spans="1:15" x14ac:dyDescent="0.25">
      <c r="B2" s="3" t="s">
        <v>24</v>
      </c>
      <c r="C2" s="3">
        <v>9228.9950000000008</v>
      </c>
      <c r="D2" s="3">
        <v>8110.116</v>
      </c>
      <c r="E2" s="3">
        <v>18400.207999999999</v>
      </c>
      <c r="F2" s="3">
        <v>19478.207999999999</v>
      </c>
      <c r="G2" s="1">
        <f>E2/E4</f>
        <v>1.00793228261598</v>
      </c>
      <c r="H2" s="1">
        <f>F2/F4</f>
        <v>1.1836984621443001</v>
      </c>
      <c r="J2" s="3" t="s">
        <v>4</v>
      </c>
      <c r="K2" s="1">
        <v>1.00793228261598</v>
      </c>
      <c r="L2" s="1">
        <v>1.1836984621443001</v>
      </c>
      <c r="M2" s="1">
        <v>1.01660510166217</v>
      </c>
      <c r="N2" s="2">
        <f t="shared" ref="N2:N7" si="0">K2/M2</f>
        <v>0.99146884170460103</v>
      </c>
      <c r="O2" s="2">
        <f t="shared" ref="O2:O7" si="1">L2/M2</f>
        <v>1.1643640782531299</v>
      </c>
    </row>
    <row r="3" spans="1:15" x14ac:dyDescent="0.25">
      <c r="B3" s="3" t="s">
        <v>25</v>
      </c>
      <c r="C3" s="3">
        <v>9254.2170000000006</v>
      </c>
      <c r="D3" s="3">
        <v>11224.995000000001</v>
      </c>
      <c r="E3" s="3">
        <v>22683.108</v>
      </c>
      <c r="F3" s="3">
        <v>13234.258</v>
      </c>
      <c r="G3" s="1">
        <f>E3/E4</f>
        <v>1.2425423029600899</v>
      </c>
      <c r="H3" s="1">
        <f>F3/F4</f>
        <v>0.80425113245637603</v>
      </c>
      <c r="K3" s="1">
        <v>1.3380804065173799</v>
      </c>
      <c r="L3" s="1">
        <v>1.1626287600821399</v>
      </c>
      <c r="M3" s="1">
        <v>1.01660510166217</v>
      </c>
      <c r="N3" s="2">
        <f t="shared" si="0"/>
        <v>1.3162243670916001</v>
      </c>
      <c r="O3" s="2">
        <f t="shared" si="1"/>
        <v>1.14363852609161</v>
      </c>
    </row>
    <row r="4" spans="1:15" x14ac:dyDescent="0.25">
      <c r="B4" s="3" t="s">
        <v>6</v>
      </c>
      <c r="C4" s="3">
        <v>4358.7110000000002</v>
      </c>
      <c r="D4" s="3">
        <v>4853.8320000000003</v>
      </c>
      <c r="E4" s="3">
        <v>18255.401000000002</v>
      </c>
      <c r="F4" s="3">
        <v>16455.38</v>
      </c>
      <c r="K4" s="1">
        <v>0.72091268547715504</v>
      </c>
      <c r="L4" s="1">
        <v>1.28539724610316</v>
      </c>
      <c r="M4" s="1">
        <v>1.01660510166217</v>
      </c>
      <c r="N4" s="2">
        <f t="shared" si="0"/>
        <v>0.70913738707237295</v>
      </c>
      <c r="O4" s="2">
        <f t="shared" si="1"/>
        <v>1.2644017268863901</v>
      </c>
    </row>
    <row r="5" spans="1:15" x14ac:dyDescent="0.25">
      <c r="B5" s="3"/>
      <c r="C5" s="3"/>
      <c r="D5" s="3"/>
      <c r="E5" s="3"/>
      <c r="F5" s="3"/>
      <c r="K5" s="1">
        <v>0.93333693569588505</v>
      </c>
      <c r="L5" s="1">
        <v>1.0219719687181399</v>
      </c>
      <c r="M5" s="1">
        <v>1.01660510166217</v>
      </c>
      <c r="N5" s="2">
        <f t="shared" si="0"/>
        <v>0.91809192593058997</v>
      </c>
      <c r="O5" s="2">
        <f t="shared" si="1"/>
        <v>1.0052792053150199</v>
      </c>
    </row>
    <row r="6" spans="1:15" x14ac:dyDescent="0.25">
      <c r="A6" s="3" t="s">
        <v>26</v>
      </c>
      <c r="C6" s="3" t="s">
        <v>20</v>
      </c>
      <c r="D6" s="3" t="s">
        <v>21</v>
      </c>
      <c r="E6" s="3" t="s">
        <v>22</v>
      </c>
      <c r="F6" s="3" t="s">
        <v>23</v>
      </c>
      <c r="K6" s="1">
        <v>0.90179000412638</v>
      </c>
      <c r="L6" s="1">
        <v>0.96519042815103495</v>
      </c>
      <c r="M6" s="1">
        <v>1.01660510166217</v>
      </c>
      <c r="N6" s="2">
        <f t="shared" si="0"/>
        <v>0.88706027802923204</v>
      </c>
      <c r="O6" s="2">
        <f t="shared" si="1"/>
        <v>0.94942512739010398</v>
      </c>
    </row>
    <row r="7" spans="1:15" x14ac:dyDescent="0.25">
      <c r="B7" s="3" t="s">
        <v>24</v>
      </c>
      <c r="C7" s="3">
        <v>7021.3879999999999</v>
      </c>
      <c r="D7" s="3">
        <v>9348.652</v>
      </c>
      <c r="E7" s="3">
        <v>16451.53</v>
      </c>
      <c r="F7" s="3">
        <v>13576.409</v>
      </c>
      <c r="G7" s="1">
        <f>E7/E9</f>
        <v>1.3380804065173799</v>
      </c>
      <c r="H7" s="1">
        <f>F7/F9</f>
        <v>1.1626287600821399</v>
      </c>
      <c r="K7" s="1">
        <v>1.1975782955402601</v>
      </c>
      <c r="L7" s="1">
        <v>1.19271023804043</v>
      </c>
      <c r="M7" s="1">
        <v>1.01660510166217</v>
      </c>
      <c r="N7" s="2">
        <f t="shared" si="0"/>
        <v>1.17801720017163</v>
      </c>
      <c r="O7" s="2">
        <f t="shared" si="1"/>
        <v>1.17322865691931</v>
      </c>
    </row>
    <row r="8" spans="1:15" x14ac:dyDescent="0.25">
      <c r="B8" s="3" t="s">
        <v>25</v>
      </c>
      <c r="C8" s="3">
        <v>10106.116</v>
      </c>
      <c r="D8" s="3">
        <v>9639.5509999999995</v>
      </c>
      <c r="E8" s="3">
        <v>13250.643</v>
      </c>
      <c r="F8" s="3">
        <v>9857.4509999999991</v>
      </c>
      <c r="G8" s="1">
        <f>E8/E9</f>
        <v>1.0777371935653799</v>
      </c>
      <c r="H8" s="1">
        <f>F8/F9</f>
        <v>0.84415223743630596</v>
      </c>
      <c r="J8" s="1" t="s">
        <v>27</v>
      </c>
      <c r="K8" s="1">
        <f>AVERAGE(K2:K7)</f>
        <v>1.01660510166217</v>
      </c>
    </row>
    <row r="9" spans="1:15" x14ac:dyDescent="0.25">
      <c r="B9" s="3" t="s">
        <v>6</v>
      </c>
      <c r="C9" s="3">
        <v>1253.0619999999999</v>
      </c>
      <c r="D9" s="3">
        <v>1953.6690000000001</v>
      </c>
      <c r="E9" s="3">
        <v>12294.874</v>
      </c>
      <c r="F9" s="3">
        <v>11677.338</v>
      </c>
    </row>
    <row r="11" spans="1:15" x14ac:dyDescent="0.25">
      <c r="C11" s="3" t="s">
        <v>20</v>
      </c>
      <c r="D11" s="3" t="s">
        <v>21</v>
      </c>
      <c r="E11" s="3" t="s">
        <v>22</v>
      </c>
      <c r="F11" s="3" t="s">
        <v>23</v>
      </c>
      <c r="J11" s="3" t="s">
        <v>25</v>
      </c>
      <c r="K11" s="3" t="s">
        <v>22</v>
      </c>
      <c r="L11" s="3" t="s">
        <v>23</v>
      </c>
      <c r="N11" s="3" t="s">
        <v>22</v>
      </c>
      <c r="O11" s="3" t="s">
        <v>23</v>
      </c>
    </row>
    <row r="12" spans="1:15" x14ac:dyDescent="0.25">
      <c r="B12" s="3" t="s">
        <v>24</v>
      </c>
      <c r="C12" s="3">
        <v>2443.69</v>
      </c>
      <c r="D12" s="3">
        <v>1010.3049999999999</v>
      </c>
      <c r="E12" s="3">
        <v>6831.4889999999996</v>
      </c>
      <c r="F12" s="3">
        <v>11918.701999999999</v>
      </c>
      <c r="G12" s="1">
        <f>E12/E14</f>
        <v>0.72091268547715504</v>
      </c>
      <c r="H12" s="1">
        <f>F12/F14</f>
        <v>1.28539724610316</v>
      </c>
      <c r="K12" s="1">
        <v>1.2425423029600899</v>
      </c>
      <c r="L12" s="1">
        <v>0.80425113245637603</v>
      </c>
      <c r="M12" s="1">
        <v>1.10116751273475</v>
      </c>
      <c r="N12" s="2">
        <f t="shared" ref="N12:N17" si="2">K12/M12</f>
        <v>1.12838627056317</v>
      </c>
      <c r="O12" s="2">
        <f t="shared" ref="O12:O17" si="3">L12/M12</f>
        <v>0.73036220480117298</v>
      </c>
    </row>
    <row r="13" spans="1:15" x14ac:dyDescent="0.25">
      <c r="B13" s="3" t="s">
        <v>25</v>
      </c>
      <c r="C13" s="3">
        <v>209.19200000000001</v>
      </c>
      <c r="D13" s="3">
        <v>412.33499999999998</v>
      </c>
      <c r="E13" s="3">
        <v>10106.057000000001</v>
      </c>
      <c r="F13" s="3">
        <v>1049.4179999999999</v>
      </c>
      <c r="G13" s="1">
        <f>E13/E14</f>
        <v>1.06647096869441</v>
      </c>
      <c r="H13" s="1">
        <f>F13/F14</f>
        <v>0.11317667034640901</v>
      </c>
      <c r="K13" s="1">
        <v>1.0777371935653799</v>
      </c>
      <c r="L13" s="1">
        <v>0.84415223743630596</v>
      </c>
      <c r="M13" s="1">
        <v>1.10116751273475</v>
      </c>
      <c r="N13" s="2">
        <f t="shared" si="2"/>
        <v>0.97872229347633</v>
      </c>
      <c r="O13" s="2">
        <f t="shared" si="3"/>
        <v>0.76659747738094197</v>
      </c>
    </row>
    <row r="14" spans="1:15" x14ac:dyDescent="0.25">
      <c r="B14" s="3" t="s">
        <v>6</v>
      </c>
      <c r="C14" s="3">
        <v>3236.7109999999998</v>
      </c>
      <c r="D14" s="3">
        <v>1632.79</v>
      </c>
      <c r="E14" s="3">
        <v>9476.1669999999995</v>
      </c>
      <c r="F14" s="3">
        <v>9272.3880000000008</v>
      </c>
      <c r="K14" s="1">
        <v>1.06647096869441</v>
      </c>
      <c r="L14" s="1">
        <v>0.11317667034640901</v>
      </c>
      <c r="M14" s="1">
        <v>1.10116751273475</v>
      </c>
      <c r="N14" s="2">
        <f t="shared" si="2"/>
        <v>0.96849112996970699</v>
      </c>
      <c r="O14" s="2">
        <f t="shared" si="3"/>
        <v>0.10277879526733801</v>
      </c>
    </row>
    <row r="15" spans="1:15" x14ac:dyDescent="0.25">
      <c r="K15" s="1">
        <v>1.2213370773987799</v>
      </c>
      <c r="L15" s="1">
        <v>0.61256366366354698</v>
      </c>
      <c r="M15" s="1">
        <v>1.10116751273475</v>
      </c>
      <c r="N15" s="2">
        <f t="shared" si="2"/>
        <v>1.1091292317238699</v>
      </c>
      <c r="O15" s="2">
        <f t="shared" si="3"/>
        <v>0.55628563009659204</v>
      </c>
    </row>
    <row r="16" spans="1:15" x14ac:dyDescent="0.25">
      <c r="K16" s="1">
        <v>1.0493341952483899</v>
      </c>
      <c r="L16" s="1">
        <v>0.24771329891910099</v>
      </c>
      <c r="M16" s="1">
        <v>1.10116751273475</v>
      </c>
      <c r="N16" s="2">
        <f t="shared" si="2"/>
        <v>0.95292876252984204</v>
      </c>
      <c r="O16" s="2">
        <f t="shared" si="3"/>
        <v>0.22495514629187099</v>
      </c>
    </row>
    <row r="17" spans="1:15" x14ac:dyDescent="0.25">
      <c r="A17" s="1" t="s">
        <v>28</v>
      </c>
      <c r="C17" s="3" t="s">
        <v>20</v>
      </c>
      <c r="D17" s="3" t="s">
        <v>21</v>
      </c>
      <c r="E17" s="3" t="s">
        <v>22</v>
      </c>
      <c r="F17" s="3" t="s">
        <v>23</v>
      </c>
      <c r="K17" s="1">
        <v>0.94958333854147503</v>
      </c>
      <c r="L17" s="1">
        <v>0.61899938533159804</v>
      </c>
      <c r="M17" s="1">
        <v>1.10116751273475</v>
      </c>
      <c r="N17" s="2">
        <f t="shared" si="2"/>
        <v>0.86234231173709797</v>
      </c>
      <c r="O17" s="2">
        <f t="shared" si="3"/>
        <v>0.56213008300100797</v>
      </c>
    </row>
    <row r="18" spans="1:15" x14ac:dyDescent="0.25">
      <c r="B18" s="3" t="s">
        <v>25</v>
      </c>
      <c r="C18" s="1">
        <v>8131.3879999999999</v>
      </c>
      <c r="D18" s="1">
        <v>11388.823</v>
      </c>
      <c r="E18" s="1">
        <v>24917.986000000001</v>
      </c>
      <c r="F18" s="1">
        <v>11568.945</v>
      </c>
      <c r="G18" s="1">
        <f>E18/E19</f>
        <v>0.94958333854147503</v>
      </c>
      <c r="H18" s="1">
        <f>F18/F19</f>
        <v>0.61899938533159804</v>
      </c>
      <c r="J18" s="1" t="s">
        <v>27</v>
      </c>
      <c r="K18" s="1">
        <f>AVERAGE(K12:K17)</f>
        <v>1.10116751273475</v>
      </c>
    </row>
    <row r="19" spans="1:15" x14ac:dyDescent="0.25">
      <c r="B19" s="3" t="s">
        <v>6</v>
      </c>
      <c r="C19" s="1">
        <v>9671.9930000000004</v>
      </c>
      <c r="D19" s="1">
        <v>8921.6839999999993</v>
      </c>
      <c r="E19" s="1">
        <v>26240.968000000001</v>
      </c>
      <c r="F19" s="1">
        <v>18689.752</v>
      </c>
    </row>
    <row r="20" spans="1:15" x14ac:dyDescent="0.25">
      <c r="B20" s="3"/>
    </row>
    <row r="21" spans="1:15" x14ac:dyDescent="0.25">
      <c r="C21" s="3" t="s">
        <v>20</v>
      </c>
      <c r="D21" s="3" t="s">
        <v>21</v>
      </c>
      <c r="E21" s="3" t="s">
        <v>22</v>
      </c>
      <c r="F21" s="3" t="s">
        <v>23</v>
      </c>
      <c r="J21" s="1" t="s">
        <v>3</v>
      </c>
      <c r="K21" s="3" t="s">
        <v>22</v>
      </c>
      <c r="L21" s="3" t="s">
        <v>23</v>
      </c>
      <c r="N21" s="3" t="s">
        <v>22</v>
      </c>
      <c r="O21" s="3" t="s">
        <v>23</v>
      </c>
    </row>
    <row r="22" spans="1:15" x14ac:dyDescent="0.25">
      <c r="B22" s="3" t="s">
        <v>24</v>
      </c>
      <c r="C22" s="3">
        <v>3589.2959999999998</v>
      </c>
      <c r="D22" s="3">
        <v>2613.7399999999998</v>
      </c>
      <c r="E22" s="3">
        <v>12488.148999999999</v>
      </c>
      <c r="F22" s="3">
        <v>13126.07</v>
      </c>
      <c r="G22" s="1">
        <f>E22/E24</f>
        <v>0.93333693569588505</v>
      </c>
      <c r="H22" s="1">
        <f>F22/F24</f>
        <v>1.0219719687181399</v>
      </c>
      <c r="K22" s="1">
        <v>0.91334518809749099</v>
      </c>
      <c r="L22" s="1">
        <v>0.77751969397893095</v>
      </c>
      <c r="M22" s="1">
        <v>1.06161061984522</v>
      </c>
      <c r="N22" s="2">
        <f t="shared" ref="N22:N25" si="4">K22/M22</f>
        <v>0.86033915922078297</v>
      </c>
      <c r="O22" s="2">
        <f t="shared" ref="O22:O25" si="5">L22/M22</f>
        <v>0.73239630373355802</v>
      </c>
    </row>
    <row r="23" spans="1:15" x14ac:dyDescent="0.25">
      <c r="B23" s="3" t="s">
        <v>25</v>
      </c>
      <c r="C23" s="3">
        <v>3747.2460000000001</v>
      </c>
      <c r="D23" s="3">
        <v>292.02100000000002</v>
      </c>
      <c r="E23" s="3">
        <v>16341.621999999999</v>
      </c>
      <c r="F23" s="3">
        <v>7867.6850000000004</v>
      </c>
      <c r="G23" s="1">
        <f>E23/E24</f>
        <v>1.2213370773987799</v>
      </c>
      <c r="H23" s="1">
        <f>F23/F24</f>
        <v>0.61256366366354698</v>
      </c>
      <c r="K23" s="1">
        <v>0.90016390165929405</v>
      </c>
      <c r="L23" s="1">
        <v>0.64095135606537001</v>
      </c>
      <c r="M23" s="1">
        <v>1.06161061984522</v>
      </c>
      <c r="N23" s="2">
        <f t="shared" si="4"/>
        <v>0.84792284933108097</v>
      </c>
      <c r="O23" s="2">
        <f t="shared" si="5"/>
        <v>0.60375371542422895</v>
      </c>
    </row>
    <row r="24" spans="1:15" x14ac:dyDescent="0.25">
      <c r="B24" s="3" t="s">
        <v>6</v>
      </c>
      <c r="C24" s="3">
        <v>2909.7109999999998</v>
      </c>
      <c r="D24" s="3">
        <v>1759.2049999999999</v>
      </c>
      <c r="E24" s="3">
        <v>13380.108</v>
      </c>
      <c r="F24" s="3">
        <v>12843.865</v>
      </c>
      <c r="K24" s="1">
        <v>1.32251833847177</v>
      </c>
      <c r="L24" s="1">
        <v>0.90799664670012104</v>
      </c>
      <c r="M24" s="1">
        <v>1.06161061984522</v>
      </c>
      <c r="N24" s="2">
        <f t="shared" si="4"/>
        <v>1.2457659274966499</v>
      </c>
      <c r="O24" s="2">
        <f t="shared" si="5"/>
        <v>0.85530102066283498</v>
      </c>
    </row>
    <row r="25" spans="1:15" x14ac:dyDescent="0.25">
      <c r="K25" s="1">
        <v>1.1104150511523001</v>
      </c>
      <c r="L25" s="1">
        <v>0.55800337021584601</v>
      </c>
      <c r="M25" s="1">
        <v>1.06161061984522</v>
      </c>
      <c r="N25" s="2">
        <f t="shared" si="4"/>
        <v>1.04597206395147</v>
      </c>
      <c r="O25" s="2">
        <f t="shared" si="5"/>
        <v>0.52561961964660997</v>
      </c>
    </row>
    <row r="26" spans="1:15" x14ac:dyDescent="0.25">
      <c r="A26" s="1" t="s">
        <v>29</v>
      </c>
      <c r="B26" s="3" t="s">
        <v>24</v>
      </c>
      <c r="F26" s="1" t="s">
        <v>30</v>
      </c>
      <c r="J26" s="1" t="s">
        <v>27</v>
      </c>
      <c r="K26" s="1">
        <f>AVERAGE(K22:K25)</f>
        <v>1.06161061984521</v>
      </c>
    </row>
    <row r="27" spans="1:15" x14ac:dyDescent="0.25">
      <c r="B27" s="3" t="s">
        <v>20</v>
      </c>
      <c r="C27" s="1">
        <v>20717.714</v>
      </c>
      <c r="D27" s="3" t="s">
        <v>31</v>
      </c>
      <c r="E27" s="1">
        <v>10929.316999999999</v>
      </c>
      <c r="F27" s="1">
        <f t="shared" ref="F27:F30" si="6">E27/E33</f>
        <v>0.90179000412638</v>
      </c>
    </row>
    <row r="28" spans="1:15" x14ac:dyDescent="0.25">
      <c r="B28" s="3" t="s">
        <v>20</v>
      </c>
      <c r="C28" s="1">
        <v>21218.420999999998</v>
      </c>
      <c r="D28" s="3" t="s">
        <v>31</v>
      </c>
      <c r="E28" s="1">
        <v>12339.43</v>
      </c>
      <c r="F28" s="1">
        <f t="shared" si="6"/>
        <v>1.1975782955402601</v>
      </c>
    </row>
    <row r="29" spans="1:15" x14ac:dyDescent="0.25">
      <c r="B29" s="3" t="s">
        <v>21</v>
      </c>
      <c r="C29" s="1">
        <v>20184.491999999998</v>
      </c>
      <c r="D29" s="3" t="s">
        <v>32</v>
      </c>
      <c r="E29" s="1">
        <v>10720.316999999999</v>
      </c>
      <c r="F29" s="1">
        <f t="shared" si="6"/>
        <v>0.96519042815103495</v>
      </c>
      <c r="K29" s="3"/>
      <c r="L29" s="3"/>
      <c r="N29" s="5"/>
      <c r="O29" s="5"/>
    </row>
    <row r="30" spans="1:15" x14ac:dyDescent="0.25">
      <c r="B30" s="3" t="s">
        <v>21</v>
      </c>
      <c r="C30" s="1">
        <v>18663.491999999998</v>
      </c>
      <c r="D30" s="3" t="s">
        <v>32</v>
      </c>
      <c r="E30" s="1">
        <v>8310.0750000000007</v>
      </c>
      <c r="F30" s="1">
        <f t="shared" si="6"/>
        <v>1.19271023804043</v>
      </c>
    </row>
    <row r="31" spans="1:15" x14ac:dyDescent="0.25">
      <c r="B31" s="3"/>
    </row>
    <row r="32" spans="1:15" x14ac:dyDescent="0.25">
      <c r="B32" s="3" t="s">
        <v>6</v>
      </c>
    </row>
    <row r="33" spans="1:8" x14ac:dyDescent="0.25">
      <c r="B33" s="3" t="s">
        <v>20</v>
      </c>
      <c r="C33" s="1">
        <v>6519.8230000000003</v>
      </c>
      <c r="D33" s="3" t="s">
        <v>31</v>
      </c>
      <c r="E33" s="1">
        <v>12119.581</v>
      </c>
    </row>
    <row r="34" spans="1:8" x14ac:dyDescent="0.25">
      <c r="B34" s="3" t="s">
        <v>20</v>
      </c>
      <c r="C34" s="1">
        <v>17337.631000000001</v>
      </c>
      <c r="D34" s="3" t="s">
        <v>31</v>
      </c>
      <c r="E34" s="1">
        <v>10303.652</v>
      </c>
    </row>
    <row r="35" spans="1:8" x14ac:dyDescent="0.25">
      <c r="B35" s="3" t="s">
        <v>21</v>
      </c>
      <c r="C35" s="1">
        <v>19195.823</v>
      </c>
      <c r="D35" s="3" t="s">
        <v>32</v>
      </c>
      <c r="E35" s="1">
        <v>11106.945</v>
      </c>
    </row>
    <row r="36" spans="1:8" x14ac:dyDescent="0.25">
      <c r="B36" s="3" t="s">
        <v>21</v>
      </c>
      <c r="C36" s="1">
        <v>12288.439</v>
      </c>
      <c r="D36" s="3" t="s">
        <v>32</v>
      </c>
      <c r="E36" s="1">
        <v>6967.3879999999999</v>
      </c>
    </row>
    <row r="37" spans="1:8" x14ac:dyDescent="0.25">
      <c r="B37" s="3"/>
    </row>
    <row r="38" spans="1:8" x14ac:dyDescent="0.25">
      <c r="B38" s="3"/>
      <c r="C38" s="3" t="s">
        <v>20</v>
      </c>
      <c r="D38" s="3" t="s">
        <v>21</v>
      </c>
      <c r="E38" s="3" t="s">
        <v>22</v>
      </c>
      <c r="F38" s="3" t="s">
        <v>23</v>
      </c>
    </row>
    <row r="39" spans="1:8" x14ac:dyDescent="0.25">
      <c r="A39" s="3" t="s">
        <v>33</v>
      </c>
      <c r="B39" s="3" t="s">
        <v>24</v>
      </c>
      <c r="C39" s="3"/>
    </row>
    <row r="40" spans="1:8" x14ac:dyDescent="0.25">
      <c r="B40" s="3" t="s">
        <v>25</v>
      </c>
      <c r="C40" s="3">
        <v>22204.048999999999</v>
      </c>
      <c r="D40" s="3">
        <v>8234.652</v>
      </c>
      <c r="E40" s="3">
        <v>13633.761</v>
      </c>
      <c r="F40" s="3">
        <v>14797.388000000001</v>
      </c>
      <c r="G40" s="1">
        <f>E40/E41</f>
        <v>1.0493341952483899</v>
      </c>
      <c r="H40" s="1">
        <f>F40/F41</f>
        <v>0.24771329891910099</v>
      </c>
    </row>
    <row r="41" spans="1:8" x14ac:dyDescent="0.25">
      <c r="B41" s="3" t="s">
        <v>6</v>
      </c>
      <c r="E41" s="3">
        <v>12992.772999999999</v>
      </c>
      <c r="F41" s="3">
        <v>59735.945</v>
      </c>
    </row>
    <row r="43" spans="1:8" x14ac:dyDescent="0.25">
      <c r="C43" s="3" t="s">
        <v>20</v>
      </c>
      <c r="D43" s="3" t="s">
        <v>21</v>
      </c>
      <c r="E43" s="3" t="s">
        <v>22</v>
      </c>
      <c r="F43" s="3" t="s">
        <v>23</v>
      </c>
    </row>
    <row r="44" spans="1:8" x14ac:dyDescent="0.25">
      <c r="B44" s="1" t="s">
        <v>3</v>
      </c>
      <c r="C44" s="1">
        <v>1725.6189999999999</v>
      </c>
      <c r="D44" s="1">
        <v>1607.962</v>
      </c>
      <c r="E44" s="1">
        <v>13463.550999999999</v>
      </c>
      <c r="F44" s="1">
        <v>8265.1669999999995</v>
      </c>
      <c r="G44" s="1">
        <f>E44/E45</f>
        <v>0.91334518809749099</v>
      </c>
      <c r="H44" s="1">
        <f>F44/F45</f>
        <v>0.77751969397893095</v>
      </c>
    </row>
    <row r="45" spans="1:8" x14ac:dyDescent="0.25">
      <c r="B45" s="3" t="s">
        <v>6</v>
      </c>
      <c r="C45" s="3">
        <v>4955.2460000000001</v>
      </c>
      <c r="D45" s="3">
        <v>5114.6099999999997</v>
      </c>
      <c r="E45" s="3">
        <v>14740.9229012798</v>
      </c>
      <c r="F45" s="3">
        <v>10630.170610474601</v>
      </c>
      <c r="G45" s="4"/>
      <c r="H45" s="4"/>
    </row>
    <row r="47" spans="1:8" x14ac:dyDescent="0.25">
      <c r="C47" s="3" t="s">
        <v>20</v>
      </c>
      <c r="D47" s="3" t="s">
        <v>21</v>
      </c>
      <c r="E47" s="3" t="s">
        <v>22</v>
      </c>
      <c r="F47" s="3" t="s">
        <v>23</v>
      </c>
    </row>
    <row r="48" spans="1:8" x14ac:dyDescent="0.25">
      <c r="B48" s="1" t="s">
        <v>3</v>
      </c>
      <c r="C48" s="3">
        <v>2095.154</v>
      </c>
      <c r="D48" s="3">
        <v>3374.4679999999998</v>
      </c>
      <c r="E48" s="3">
        <v>24850.643</v>
      </c>
      <c r="F48" s="3">
        <v>15398.823</v>
      </c>
      <c r="G48" s="1">
        <f>E48/E49</f>
        <v>0.90016390165929405</v>
      </c>
      <c r="H48" s="1">
        <f>F48/F49</f>
        <v>0.64095135606537001</v>
      </c>
    </row>
    <row r="49" spans="2:8" x14ac:dyDescent="0.25">
      <c r="B49" s="3" t="s">
        <v>6</v>
      </c>
      <c r="C49" s="3">
        <v>8630.0159999999996</v>
      </c>
      <c r="D49" s="3">
        <v>6827.4089999999997</v>
      </c>
      <c r="E49" s="3">
        <v>27606.797999999999</v>
      </c>
      <c r="F49" s="3">
        <v>24024.948</v>
      </c>
    </row>
    <row r="51" spans="2:8" x14ac:dyDescent="0.25">
      <c r="C51" s="3" t="s">
        <v>20</v>
      </c>
      <c r="D51" s="3" t="s">
        <v>21</v>
      </c>
      <c r="E51" s="3" t="s">
        <v>22</v>
      </c>
      <c r="F51" s="3" t="s">
        <v>23</v>
      </c>
    </row>
    <row r="52" spans="2:8" x14ac:dyDescent="0.25">
      <c r="B52" s="1" t="s">
        <v>3</v>
      </c>
      <c r="C52" s="3">
        <v>3669.69</v>
      </c>
      <c r="D52" s="3">
        <v>4749.1959999999999</v>
      </c>
      <c r="E52" s="3">
        <v>12922.492</v>
      </c>
      <c r="F52" s="3">
        <v>8879.3209999999999</v>
      </c>
      <c r="G52" s="1">
        <f>E52/E53</f>
        <v>1.32251833847177</v>
      </c>
      <c r="H52" s="1">
        <f>F52/F53</f>
        <v>0.90799664670012104</v>
      </c>
    </row>
    <row r="53" spans="2:8" x14ac:dyDescent="0.25">
      <c r="B53" s="3" t="s">
        <v>6</v>
      </c>
      <c r="C53" s="3">
        <v>415.577</v>
      </c>
      <c r="D53" s="3">
        <v>1896.3969999999999</v>
      </c>
      <c r="E53" s="3">
        <v>9771.125</v>
      </c>
      <c r="F53" s="3">
        <v>9779.0239999999994</v>
      </c>
    </row>
    <row r="55" spans="2:8" x14ac:dyDescent="0.25">
      <c r="B55" s="3"/>
      <c r="C55" s="3" t="s">
        <v>20</v>
      </c>
      <c r="D55" s="3" t="s">
        <v>21</v>
      </c>
      <c r="E55" s="3" t="s">
        <v>22</v>
      </c>
      <c r="F55" s="3" t="s">
        <v>23</v>
      </c>
    </row>
    <row r="56" spans="2:8" x14ac:dyDescent="0.25">
      <c r="B56" s="1" t="s">
        <v>3</v>
      </c>
      <c r="C56" s="1">
        <v>3952.518</v>
      </c>
      <c r="D56" s="1">
        <v>4646.0749999999998</v>
      </c>
      <c r="E56" s="1">
        <v>27157.271000000001</v>
      </c>
      <c r="F56" s="1">
        <v>17132.420999999998</v>
      </c>
      <c r="G56" s="1">
        <f>E56/E57</f>
        <v>1.1104150511523001</v>
      </c>
      <c r="H56" s="1">
        <f>F56/F57</f>
        <v>0.55800337021584601</v>
      </c>
    </row>
    <row r="57" spans="2:8" x14ac:dyDescent="0.25">
      <c r="B57" s="3" t="s">
        <v>6</v>
      </c>
      <c r="C57" s="1">
        <v>10057.673000000001</v>
      </c>
      <c r="D57" s="1">
        <v>7904.5010000000002</v>
      </c>
      <c r="E57" s="1">
        <v>24456.865000000002</v>
      </c>
      <c r="F57" s="1">
        <v>30703.078000000001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3F-raw data+normalize</vt:lpstr>
      <vt:lpstr>Fig 3K-raw data+normalize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2025-08-29T10:46:00Z</dcterms:created>
  <dcterms:modified xsi:type="dcterms:W3CDTF">2025-09-08T07:09:29Z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E0F69FFED6D8BDD50DC3AF682BDD8BA3_41</vt:lpwstr>
  </property>
  <property fmtid="{D5CDD505-2E9C-101B-9397-08002B2CF9AE}" pid="3" name="KSOProductBuildVer">
    <vt:lpwstr>2052-7.5.1.8994</vt:lpwstr>
  </property>
</Properties>
</file>