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"/>
    </mc:Choice>
  </mc:AlternateContent>
  <xr:revisionPtr revIDLastSave="0" documentId="13_ncr:1_{BB4FB719-D33F-4D77-B1E4-535A9871B1B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3L-S1" sheetId="6" r:id="rId1"/>
    <sheet name="Fig 3L-PSD" sheetId="7" r:id="rId2"/>
  </sheets>
  <calcPr calcId="191029"/>
</workbook>
</file>

<file path=xl/calcChain.xml><?xml version="1.0" encoding="utf-8"?>
<calcChain xmlns="http://schemas.openxmlformats.org/spreadsheetml/2006/main">
  <c r="E131" i="7" l="1"/>
  <c r="D131" i="7"/>
  <c r="E129" i="7"/>
  <c r="D129" i="7"/>
  <c r="E127" i="7"/>
  <c r="D127" i="7"/>
  <c r="E125" i="7"/>
  <c r="D125" i="7"/>
  <c r="E122" i="7"/>
  <c r="D122" i="7"/>
  <c r="E118" i="7"/>
  <c r="D118" i="7"/>
  <c r="E113" i="7"/>
  <c r="D113" i="7"/>
  <c r="E112" i="7"/>
  <c r="D112" i="7"/>
  <c r="E107" i="7"/>
  <c r="D107" i="7"/>
  <c r="E106" i="7"/>
  <c r="D106" i="7"/>
  <c r="I102" i="7"/>
  <c r="K102" i="7" s="1"/>
  <c r="H102" i="7"/>
  <c r="J102" i="7" s="1"/>
  <c r="E102" i="7"/>
  <c r="D102" i="7"/>
  <c r="I98" i="7"/>
  <c r="K98" i="7" s="1"/>
  <c r="H98" i="7"/>
  <c r="J98" i="7" s="1"/>
  <c r="E98" i="7"/>
  <c r="D98" i="7"/>
  <c r="E94" i="7"/>
  <c r="D94" i="7"/>
  <c r="I93" i="7"/>
  <c r="K93" i="7" s="1"/>
  <c r="H93" i="7"/>
  <c r="J93" i="7" s="1"/>
  <c r="E93" i="7"/>
  <c r="D93" i="7"/>
  <c r="I92" i="7"/>
  <c r="K92" i="7" s="1"/>
  <c r="H92" i="7"/>
  <c r="J92" i="7" s="1"/>
  <c r="E92" i="7"/>
  <c r="D92" i="7"/>
  <c r="K91" i="7"/>
  <c r="J91" i="7"/>
  <c r="I91" i="7"/>
  <c r="H91" i="7"/>
  <c r="E91" i="7"/>
  <c r="D91" i="7"/>
  <c r="I90" i="7"/>
  <c r="K90" i="7" s="1"/>
  <c r="H90" i="7"/>
  <c r="J90" i="7" s="1"/>
  <c r="E90" i="7"/>
  <c r="D90" i="7"/>
  <c r="I85" i="7"/>
  <c r="K85" i="7" s="1"/>
  <c r="H85" i="7"/>
  <c r="J85" i="7" s="1"/>
  <c r="E85" i="7"/>
  <c r="D85" i="7"/>
  <c r="I84" i="7"/>
  <c r="K84" i="7" s="1"/>
  <c r="H84" i="7"/>
  <c r="J84" i="7" s="1"/>
  <c r="E84" i="7"/>
  <c r="D84" i="7"/>
  <c r="K83" i="7"/>
  <c r="J83" i="7"/>
  <c r="I83" i="7"/>
  <c r="H83" i="7"/>
  <c r="E83" i="7"/>
  <c r="D83" i="7"/>
  <c r="I82" i="7"/>
  <c r="K82" i="7" s="1"/>
  <c r="H82" i="7"/>
  <c r="J82" i="7" s="1"/>
  <c r="E82" i="7"/>
  <c r="D82" i="7"/>
  <c r="E78" i="7"/>
  <c r="D78" i="7"/>
  <c r="I77" i="7"/>
  <c r="K77" i="7" s="1"/>
  <c r="H77" i="7"/>
  <c r="J77" i="7" s="1"/>
  <c r="E77" i="7"/>
  <c r="D77" i="7"/>
  <c r="K76" i="7"/>
  <c r="I76" i="7"/>
  <c r="H76" i="7"/>
  <c r="J76" i="7" s="1"/>
  <c r="E76" i="7"/>
  <c r="D76" i="7"/>
  <c r="I75" i="7"/>
  <c r="K75" i="7" s="1"/>
  <c r="H75" i="7"/>
  <c r="J75" i="7" s="1"/>
  <c r="E75" i="7"/>
  <c r="D75" i="7"/>
  <c r="K74" i="7"/>
  <c r="J74" i="7"/>
  <c r="I74" i="7"/>
  <c r="H74" i="7"/>
  <c r="E74" i="7"/>
  <c r="D74" i="7"/>
  <c r="I73" i="7"/>
  <c r="K73" i="7" s="1"/>
  <c r="H73" i="7"/>
  <c r="J73" i="7" s="1"/>
  <c r="E73" i="7"/>
  <c r="D73" i="7"/>
  <c r="K72" i="7"/>
  <c r="I72" i="7"/>
  <c r="H72" i="7"/>
  <c r="J72" i="7" s="1"/>
  <c r="E72" i="7"/>
  <c r="D72" i="7"/>
  <c r="I67" i="7"/>
  <c r="K67" i="7" s="1"/>
  <c r="H67" i="7"/>
  <c r="J67" i="7" s="1"/>
  <c r="E67" i="7"/>
  <c r="D67" i="7"/>
  <c r="K66" i="7"/>
  <c r="J66" i="7"/>
  <c r="I66" i="7"/>
  <c r="H66" i="7"/>
  <c r="E66" i="7"/>
  <c r="D66" i="7"/>
  <c r="E65" i="7"/>
  <c r="D65" i="7"/>
  <c r="K64" i="7"/>
  <c r="J64" i="7"/>
  <c r="I64" i="7"/>
  <c r="H64" i="7"/>
  <c r="E64" i="7"/>
  <c r="D64" i="7"/>
  <c r="I60" i="7"/>
  <c r="K60" i="7" s="1"/>
  <c r="H60" i="7"/>
  <c r="J60" i="7" s="1"/>
  <c r="E60" i="7"/>
  <c r="D60" i="7"/>
  <c r="I59" i="7"/>
  <c r="K59" i="7" s="1"/>
  <c r="H59" i="7"/>
  <c r="J59" i="7" s="1"/>
  <c r="E59" i="7"/>
  <c r="D59" i="7"/>
  <c r="I58" i="7"/>
  <c r="K58" i="7" s="1"/>
  <c r="H58" i="7"/>
  <c r="J58" i="7" s="1"/>
  <c r="E58" i="7"/>
  <c r="D58" i="7"/>
  <c r="K57" i="7"/>
  <c r="J57" i="7"/>
  <c r="I57" i="7"/>
  <c r="H57" i="7"/>
  <c r="E57" i="7"/>
  <c r="D57" i="7"/>
  <c r="I53" i="7"/>
  <c r="K53" i="7" s="1"/>
  <c r="H53" i="7"/>
  <c r="J53" i="7" s="1"/>
  <c r="E53" i="7"/>
  <c r="D53" i="7"/>
  <c r="I49" i="7"/>
  <c r="K49" i="7" s="1"/>
  <c r="H49" i="7"/>
  <c r="J49" i="7" s="1"/>
  <c r="E49" i="7"/>
  <c r="D49" i="7"/>
  <c r="E46" i="7"/>
  <c r="D46" i="7"/>
  <c r="E45" i="7"/>
  <c r="D45" i="7"/>
  <c r="I42" i="7"/>
  <c r="K42" i="7" s="1"/>
  <c r="H42" i="7"/>
  <c r="J42" i="7" s="1"/>
  <c r="E42" i="7"/>
  <c r="D42" i="7"/>
  <c r="K41" i="7"/>
  <c r="J41" i="7"/>
  <c r="E41" i="7"/>
  <c r="D41" i="7"/>
  <c r="K40" i="7"/>
  <c r="J40" i="7"/>
  <c r="I40" i="7"/>
  <c r="H40" i="7"/>
  <c r="E40" i="7"/>
  <c r="D40" i="7"/>
  <c r="I39" i="7"/>
  <c r="K39" i="7" s="1"/>
  <c r="H39" i="7"/>
  <c r="J39" i="7" s="1"/>
  <c r="E39" i="7"/>
  <c r="D39" i="7"/>
  <c r="E35" i="7"/>
  <c r="D35" i="7"/>
  <c r="I33" i="7"/>
  <c r="K33" i="7" s="1"/>
  <c r="H33" i="7"/>
  <c r="J33" i="7" s="1"/>
  <c r="E33" i="7"/>
  <c r="D33" i="7"/>
  <c r="K32" i="7"/>
  <c r="J32" i="7"/>
  <c r="E32" i="7"/>
  <c r="D32" i="7"/>
  <c r="J27" i="7"/>
  <c r="I27" i="7"/>
  <c r="K27" i="7" s="1"/>
  <c r="H27" i="7"/>
  <c r="E27" i="7"/>
  <c r="D27" i="7"/>
  <c r="I26" i="7"/>
  <c r="H26" i="7"/>
  <c r="E26" i="7"/>
  <c r="D26" i="7"/>
  <c r="K25" i="7"/>
  <c r="J25" i="7"/>
  <c r="E25" i="7"/>
  <c r="D25" i="7"/>
  <c r="I20" i="7"/>
  <c r="K20" i="7" s="1"/>
  <c r="H20" i="7"/>
  <c r="J20" i="7" s="1"/>
  <c r="E20" i="7"/>
  <c r="D20" i="7"/>
  <c r="I19" i="7"/>
  <c r="K19" i="7" s="1"/>
  <c r="H19" i="7"/>
  <c r="J19" i="7" s="1"/>
  <c r="E19" i="7"/>
  <c r="D19" i="7"/>
  <c r="K18" i="7"/>
  <c r="J18" i="7"/>
  <c r="E18" i="7"/>
  <c r="D18" i="7"/>
  <c r="K17" i="7"/>
  <c r="J17" i="7"/>
  <c r="E17" i="7"/>
  <c r="D17" i="7"/>
  <c r="I13" i="7"/>
  <c r="H13" i="7"/>
  <c r="E13" i="7"/>
  <c r="D13" i="7"/>
  <c r="I12" i="7"/>
  <c r="K12" i="7" s="1"/>
  <c r="H12" i="7"/>
  <c r="J12" i="7" s="1"/>
  <c r="E12" i="7"/>
  <c r="D12" i="7"/>
  <c r="I11" i="7"/>
  <c r="K11" i="7" s="1"/>
  <c r="H11" i="7"/>
  <c r="J11" i="7" s="1"/>
  <c r="E11" i="7"/>
  <c r="D11" i="7"/>
  <c r="J10" i="7"/>
  <c r="I10" i="7"/>
  <c r="K10" i="7" s="1"/>
  <c r="H10" i="7"/>
  <c r="E10" i="7"/>
  <c r="D10" i="7"/>
  <c r="K9" i="7"/>
  <c r="J9" i="7"/>
  <c r="E9" i="7"/>
  <c r="D9" i="7"/>
  <c r="I8" i="7"/>
  <c r="K8" i="7" s="1"/>
  <c r="H8" i="7"/>
  <c r="J8" i="7" s="1"/>
  <c r="E8" i="7"/>
  <c r="D8" i="7"/>
  <c r="I4" i="7"/>
  <c r="K4" i="7" s="1"/>
  <c r="H4" i="7"/>
  <c r="J4" i="7" s="1"/>
  <c r="E4" i="7"/>
  <c r="D4" i="7"/>
  <c r="J3" i="7"/>
  <c r="I3" i="7"/>
  <c r="K3" i="7" s="1"/>
  <c r="H3" i="7"/>
  <c r="E3" i="7"/>
  <c r="D3" i="7"/>
  <c r="E130" i="6"/>
  <c r="D130" i="6"/>
  <c r="E128" i="6"/>
  <c r="D128" i="6"/>
  <c r="E126" i="6"/>
  <c r="D126" i="6"/>
  <c r="E124" i="6"/>
  <c r="D124" i="6"/>
  <c r="E121" i="6"/>
  <c r="D121" i="6"/>
  <c r="E117" i="6"/>
  <c r="D117" i="6"/>
  <c r="E111" i="6"/>
  <c r="D111" i="6"/>
  <c r="E110" i="6"/>
  <c r="D110" i="6"/>
  <c r="E105" i="6"/>
  <c r="D105" i="6"/>
  <c r="E104" i="6"/>
  <c r="D104" i="6"/>
  <c r="E100" i="6"/>
  <c r="D100" i="6"/>
  <c r="E96" i="6"/>
  <c r="D96" i="6"/>
  <c r="E92" i="6"/>
  <c r="D92" i="6"/>
  <c r="E91" i="6"/>
  <c r="D91" i="6"/>
  <c r="E90" i="6"/>
  <c r="D90" i="6"/>
  <c r="E89" i="6"/>
  <c r="D89" i="6"/>
  <c r="E88" i="6"/>
  <c r="D88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5" i="6"/>
  <c r="D65" i="6"/>
  <c r="E64" i="6"/>
  <c r="D64" i="6"/>
  <c r="E63" i="6"/>
  <c r="D63" i="6"/>
  <c r="E62" i="6"/>
  <c r="D62" i="6"/>
  <c r="E57" i="6"/>
  <c r="D57" i="6"/>
  <c r="E56" i="6"/>
  <c r="D56" i="6"/>
  <c r="E55" i="6"/>
  <c r="D55" i="6"/>
  <c r="E54" i="6"/>
  <c r="D54" i="6"/>
  <c r="E50" i="6"/>
  <c r="D50" i="6"/>
  <c r="E46" i="6"/>
  <c r="D46" i="6"/>
  <c r="E43" i="6"/>
  <c r="D43" i="6"/>
  <c r="E42" i="6"/>
  <c r="D42" i="6"/>
  <c r="E39" i="6"/>
  <c r="D39" i="6"/>
  <c r="E38" i="6"/>
  <c r="D38" i="6"/>
  <c r="E37" i="6"/>
  <c r="D37" i="6"/>
  <c r="E36" i="6"/>
  <c r="D36" i="6"/>
  <c r="Q34" i="6"/>
  <c r="E33" i="6"/>
  <c r="D33" i="6"/>
  <c r="E31" i="6"/>
  <c r="D31" i="6"/>
  <c r="E30" i="6"/>
  <c r="D30" i="6"/>
  <c r="Q27" i="6"/>
  <c r="E25" i="6"/>
  <c r="D25" i="6"/>
  <c r="E24" i="6"/>
  <c r="D24" i="6"/>
  <c r="E23" i="6"/>
  <c r="D23" i="6"/>
  <c r="E19" i="6"/>
  <c r="D19" i="6"/>
  <c r="E18" i="6"/>
  <c r="D18" i="6"/>
  <c r="E17" i="6"/>
  <c r="D17" i="6"/>
  <c r="E16" i="6"/>
  <c r="D16" i="6"/>
  <c r="E12" i="6"/>
  <c r="D12" i="6"/>
  <c r="E11" i="6"/>
  <c r="D11" i="6"/>
  <c r="E10" i="6"/>
  <c r="D10" i="6"/>
  <c r="E9" i="6"/>
  <c r="D9" i="6"/>
  <c r="E8" i="6"/>
  <c r="D8" i="6"/>
  <c r="E7" i="6"/>
  <c r="D7" i="6"/>
  <c r="E3" i="6"/>
  <c r="D3" i="6"/>
  <c r="E2" i="6"/>
  <c r="D2" i="6"/>
</calcChain>
</file>

<file path=xl/sharedStrings.xml><?xml version="1.0" encoding="utf-8"?>
<sst xmlns="http://schemas.openxmlformats.org/spreadsheetml/2006/main" count="494" uniqueCount="20">
  <si>
    <t>S1_WT</t>
  </si>
  <si>
    <t>S1_KO</t>
  </si>
  <si>
    <t>PSD_WT</t>
  </si>
  <si>
    <t>PSD_KO</t>
  </si>
  <si>
    <t>GPN</t>
  </si>
  <si>
    <t>γ2</t>
  </si>
  <si>
    <t>SYP</t>
  </si>
  <si>
    <t>NR1</t>
  </si>
  <si>
    <t>PSD95</t>
  </si>
  <si>
    <t>NL2</t>
  </si>
  <si>
    <t>α1</t>
  </si>
  <si>
    <t>GluA1</t>
  </si>
  <si>
    <t>tubulin</t>
  </si>
  <si>
    <t>EEN1</t>
  </si>
  <si>
    <t xml:space="preserve">GAPDH </t>
  </si>
  <si>
    <t>PSD 95</t>
  </si>
  <si>
    <t>average</t>
  </si>
  <si>
    <t>PSD-95</t>
  </si>
  <si>
    <t xml:space="preserve">GPN </t>
  </si>
  <si>
    <t>NLG2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</si>
</sst>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3" fillId="0" borderId="0" xfId="0" applyFont="1" applyAlignment="1"/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2E39-11A9-43E8-BCFB-2FBA09D3B147}">
  <dimension ref="A1:U148"/>
  <sheetViews>
    <sheetView zoomScale="50" zoomScaleNormal="50" workbookViewId="0">
      <selection activeCell="AI22" sqref="AI22"/>
    </sheetView>
  </sheetViews>
  <sheetFormatPr defaultColWidth="9.21875" defaultRowHeight="15.6" x14ac:dyDescent="0.25"/>
  <cols>
    <col min="1" max="5" width="9.21875" style="6"/>
    <col min="6" max="16384" width="9.21875" style="5"/>
  </cols>
  <sheetData>
    <row r="1" spans="1:16" x14ac:dyDescent="0.25">
      <c r="A1" s="4"/>
      <c r="B1" s="4" t="s">
        <v>0</v>
      </c>
      <c r="C1" s="4" t="s">
        <v>1</v>
      </c>
      <c r="D1" s="4" t="s">
        <v>0</v>
      </c>
      <c r="E1" s="4" t="s">
        <v>1</v>
      </c>
    </row>
    <row r="2" spans="1:16" x14ac:dyDescent="0.25">
      <c r="A2" s="4" t="s">
        <v>4</v>
      </c>
      <c r="B2" s="4">
        <v>20118.750000000098</v>
      </c>
      <c r="C2" s="4">
        <v>51825.306000000099</v>
      </c>
      <c r="D2" s="6">
        <f>B2/B4</f>
        <v>1.3738688522463229</v>
      </c>
      <c r="E2" s="6">
        <f>C2/C4</f>
        <v>2.0320166296200797</v>
      </c>
      <c r="I2" s="5" t="s">
        <v>5</v>
      </c>
      <c r="J2" s="5" t="s">
        <v>5</v>
      </c>
      <c r="K2" s="5" t="s">
        <v>5</v>
      </c>
      <c r="L2" s="5" t="s">
        <v>5</v>
      </c>
      <c r="M2" s="5" t="s">
        <v>5</v>
      </c>
      <c r="N2" s="5" t="s">
        <v>5</v>
      </c>
      <c r="O2" s="5" t="s">
        <v>5</v>
      </c>
      <c r="P2" s="5" t="s">
        <v>16</v>
      </c>
    </row>
    <row r="3" spans="1:16" x14ac:dyDescent="0.25">
      <c r="A3" s="4" t="s">
        <v>5</v>
      </c>
      <c r="B3" s="4">
        <v>4759.4412000000102</v>
      </c>
      <c r="C3" s="4">
        <v>12310.153200000001</v>
      </c>
      <c r="D3" s="6">
        <f>B3/B4</f>
        <v>0.32501263839840167</v>
      </c>
      <c r="E3" s="6">
        <f>C3/C4</f>
        <v>0.48266837084513869</v>
      </c>
      <c r="H3" s="5" t="s">
        <v>0</v>
      </c>
      <c r="I3" s="5">
        <v>0.325012638398402</v>
      </c>
      <c r="J3" s="5">
        <v>0.22390436678400799</v>
      </c>
      <c r="K3" s="5">
        <v>0.33842757677817398</v>
      </c>
      <c r="L3" s="5">
        <v>0.25940742839733</v>
      </c>
      <c r="M3" s="5">
        <v>0.19220650584268101</v>
      </c>
      <c r="N3" s="5">
        <v>0.304555500410081</v>
      </c>
      <c r="O3" s="5">
        <v>0.304065533563739</v>
      </c>
      <c r="P3" s="5">
        <v>0.278225650024916</v>
      </c>
    </row>
    <row r="4" spans="1:16" x14ac:dyDescent="0.25">
      <c r="A4" s="4" t="s">
        <v>6</v>
      </c>
      <c r="B4" s="4">
        <v>14643.865</v>
      </c>
      <c r="C4" s="4">
        <v>25504.370999999999</v>
      </c>
      <c r="D4" s="4"/>
      <c r="E4" s="4"/>
      <c r="H4" s="5" t="s">
        <v>1</v>
      </c>
      <c r="I4" s="5">
        <v>0.48266837084513903</v>
      </c>
      <c r="J4" s="5">
        <v>0.425756973694356</v>
      </c>
      <c r="K4" s="5">
        <v>0.54541442588378597</v>
      </c>
      <c r="L4" s="5">
        <v>0.18976557061888799</v>
      </c>
      <c r="M4" s="5">
        <v>0.27212488229838</v>
      </c>
      <c r="N4" s="5">
        <v>0.35870948668470698</v>
      </c>
      <c r="O4" s="5">
        <v>0.28641530041256802</v>
      </c>
    </row>
    <row r="5" spans="1:16" x14ac:dyDescent="0.25">
      <c r="I5" s="5">
        <v>0.278225650024916</v>
      </c>
      <c r="J5" s="5">
        <v>0.278225650024916</v>
      </c>
      <c r="K5" s="5">
        <v>0.278225650024916</v>
      </c>
      <c r="L5" s="5">
        <v>0.278225650024916</v>
      </c>
      <c r="M5" s="5">
        <v>0.278225650024916</v>
      </c>
      <c r="N5" s="5">
        <v>0.278225650024916</v>
      </c>
      <c r="O5" s="5">
        <v>0.278225650024916</v>
      </c>
    </row>
    <row r="6" spans="1:16" x14ac:dyDescent="0.25">
      <c r="A6" s="4"/>
      <c r="B6" s="4" t="s">
        <v>0</v>
      </c>
      <c r="C6" s="4" t="s">
        <v>1</v>
      </c>
      <c r="D6" s="4" t="s">
        <v>0</v>
      </c>
      <c r="E6" s="4" t="s">
        <v>1</v>
      </c>
      <c r="H6" s="5" t="s">
        <v>0</v>
      </c>
      <c r="I6" s="7">
        <v>1.16816202377206</v>
      </c>
      <c r="J6" s="7">
        <v>0.80475817655186299</v>
      </c>
      <c r="K6" s="7">
        <v>1.2163780612889801</v>
      </c>
      <c r="L6" s="7">
        <v>0.93236345525331399</v>
      </c>
      <c r="M6" s="7">
        <v>0.69082956882468605</v>
      </c>
      <c r="N6" s="7">
        <v>1.09463487777927</v>
      </c>
      <c r="O6" s="7">
        <v>1.09287383652984</v>
      </c>
    </row>
    <row r="7" spans="1:16" x14ac:dyDescent="0.25">
      <c r="A7" s="4" t="s">
        <v>7</v>
      </c>
      <c r="B7" s="4">
        <v>18557.204000000002</v>
      </c>
      <c r="C7" s="4">
        <v>19438.074000000001</v>
      </c>
      <c r="D7" s="4">
        <f>B7/B13</f>
        <v>0.88241163296473324</v>
      </c>
      <c r="E7" s="4">
        <f>C7/C13</f>
        <v>0.7612049486200364</v>
      </c>
      <c r="H7" s="5" t="s">
        <v>1</v>
      </c>
      <c r="I7" s="7">
        <v>1.7348090328907999</v>
      </c>
      <c r="J7" s="7">
        <v>1.5302578092862</v>
      </c>
      <c r="K7" s="7">
        <v>1.9603312125785</v>
      </c>
      <c r="L7" s="7">
        <v>0.68205634743559396</v>
      </c>
      <c r="M7" s="7">
        <v>0.97807259062566898</v>
      </c>
      <c r="N7" s="7">
        <v>1.28927540164821</v>
      </c>
      <c r="O7" s="7">
        <v>1.0294352817107899</v>
      </c>
    </row>
    <row r="8" spans="1:16" x14ac:dyDescent="0.25">
      <c r="A8" s="4" t="s">
        <v>8</v>
      </c>
      <c r="B8" s="4">
        <v>19435.02</v>
      </c>
      <c r="C8" s="4">
        <v>33446.578000000001</v>
      </c>
      <c r="D8" s="4">
        <f>B8/B13</f>
        <v>0.92415256818334535</v>
      </c>
      <c r="E8" s="4">
        <f>C8/C13</f>
        <v>1.309785150936561</v>
      </c>
    </row>
    <row r="9" spans="1:16" x14ac:dyDescent="0.25">
      <c r="A9" s="4" t="s">
        <v>9</v>
      </c>
      <c r="B9" s="4">
        <v>11957.258</v>
      </c>
      <c r="C9" s="4">
        <v>12452.43</v>
      </c>
      <c r="D9" s="4">
        <f>B9/B13</f>
        <v>0.56857830293618683</v>
      </c>
      <c r="E9" s="4">
        <f>C9/C13</f>
        <v>0.48764354628676687</v>
      </c>
    </row>
    <row r="10" spans="1:16" x14ac:dyDescent="0.25">
      <c r="A10" s="4" t="s">
        <v>4</v>
      </c>
      <c r="B10" s="4">
        <v>3353.125</v>
      </c>
      <c r="C10" s="4">
        <v>8637.5509999999995</v>
      </c>
      <c r="D10" s="4">
        <f>B10/B13</f>
        <v>0.15944409011103564</v>
      </c>
      <c r="E10" s="4">
        <f>C10/C13</f>
        <v>0.33825092780066296</v>
      </c>
      <c r="I10" s="5" t="s">
        <v>4</v>
      </c>
      <c r="J10" s="5" t="s">
        <v>4</v>
      </c>
      <c r="K10" s="5" t="s">
        <v>4</v>
      </c>
      <c r="L10" s="5" t="s">
        <v>4</v>
      </c>
      <c r="M10" s="5" t="s">
        <v>4</v>
      </c>
      <c r="N10" s="5" t="s">
        <v>4</v>
      </c>
      <c r="O10" s="5" t="s">
        <v>4</v>
      </c>
      <c r="P10" s="5" t="s">
        <v>16</v>
      </c>
    </row>
    <row r="11" spans="1:16" x14ac:dyDescent="0.25">
      <c r="A11" s="4" t="s">
        <v>10</v>
      </c>
      <c r="B11" s="4">
        <v>19206.296999999999</v>
      </c>
      <c r="C11" s="4">
        <v>28090.575000000099</v>
      </c>
      <c r="D11" s="4">
        <f>B11/B13</f>
        <v>0.91327658514589016</v>
      </c>
      <c r="E11" s="4">
        <f>C11/C13</f>
        <v>1.1000413260893211</v>
      </c>
      <c r="H11" s="5" t="s">
        <v>0</v>
      </c>
      <c r="I11" s="5">
        <v>1.37386885224632</v>
      </c>
      <c r="J11" s="5">
        <v>1.2060912217505499</v>
      </c>
      <c r="K11" s="5">
        <v>1.4091503136561001</v>
      </c>
      <c r="L11" s="5">
        <v>1.51658040296926</v>
      </c>
      <c r="M11" s="5">
        <v>1.1304858699299101</v>
      </c>
      <c r="N11" s="5">
        <v>1.4096891914207801</v>
      </c>
      <c r="O11" s="5">
        <v>1.5447754424043101</v>
      </c>
      <c r="P11" s="5">
        <v>1.3700916134824599</v>
      </c>
    </row>
    <row r="12" spans="1:16" x14ac:dyDescent="0.25">
      <c r="A12" s="4" t="s">
        <v>5</v>
      </c>
      <c r="B12" s="4">
        <v>4708.7309999999998</v>
      </c>
      <c r="C12" s="4">
        <v>10872.099</v>
      </c>
      <c r="D12" s="4">
        <f>B12/B13</f>
        <v>0.22390436678400802</v>
      </c>
      <c r="E12" s="4">
        <f>C12/C13</f>
        <v>0.42575697369435622</v>
      </c>
      <c r="H12" s="5" t="s">
        <v>1</v>
      </c>
      <c r="I12" s="5">
        <v>2.0320166296200801</v>
      </c>
      <c r="J12" s="5">
        <v>2.2939812655555101</v>
      </c>
      <c r="K12" s="5">
        <v>1.6263252937935599</v>
      </c>
      <c r="L12" s="5">
        <v>1.21399238742392</v>
      </c>
      <c r="M12" s="5">
        <v>0.70885477208880698</v>
      </c>
      <c r="N12" s="5">
        <v>1.6349904665260699</v>
      </c>
      <c r="O12" s="5">
        <v>2.0536394408872698</v>
      </c>
    </row>
    <row r="13" spans="1:16" x14ac:dyDescent="0.25">
      <c r="A13" s="4" t="s">
        <v>6</v>
      </c>
      <c r="B13" s="4">
        <v>21030.098999999998</v>
      </c>
      <c r="C13" s="4">
        <v>25535.927</v>
      </c>
      <c r="D13" s="4"/>
      <c r="E13" s="4"/>
      <c r="I13" s="5">
        <v>1.3700916134824599</v>
      </c>
      <c r="J13" s="5">
        <v>1.3700916134824599</v>
      </c>
      <c r="K13" s="5">
        <v>1.3700916134824599</v>
      </c>
      <c r="L13" s="5">
        <v>1.3700916134824599</v>
      </c>
      <c r="M13" s="5">
        <v>1.3700916134824599</v>
      </c>
      <c r="N13" s="5">
        <v>1.3700916134824599</v>
      </c>
      <c r="O13" s="5">
        <v>1.3700916134824599</v>
      </c>
    </row>
    <row r="14" spans="1:16" x14ac:dyDescent="0.25">
      <c r="H14" s="5" t="s">
        <v>0</v>
      </c>
      <c r="I14" s="7">
        <v>1.0027569242280501</v>
      </c>
      <c r="J14" s="7">
        <v>0.88029968936525604</v>
      </c>
      <c r="K14" s="7">
        <v>1.0285080937575899</v>
      </c>
      <c r="L14" s="7">
        <v>1.1069189739177101</v>
      </c>
      <c r="M14" s="7">
        <v>0.82511699130576599</v>
      </c>
      <c r="N14" s="7">
        <v>1.02890140889022</v>
      </c>
      <c r="O14" s="7">
        <v>1.1274979185354199</v>
      </c>
    </row>
    <row r="15" spans="1:16" x14ac:dyDescent="0.25">
      <c r="A15" s="4"/>
      <c r="B15" s="4" t="s">
        <v>0</v>
      </c>
      <c r="C15" s="4" t="s">
        <v>1</v>
      </c>
      <c r="D15" s="4" t="s">
        <v>0</v>
      </c>
      <c r="E15" s="4" t="s">
        <v>1</v>
      </c>
      <c r="H15" s="5" t="s">
        <v>1</v>
      </c>
      <c r="I15" s="7">
        <v>1.4831246389832</v>
      </c>
      <c r="J15" s="7">
        <v>1.6743269157926799</v>
      </c>
      <c r="K15" s="7">
        <v>1.1870193772369799</v>
      </c>
      <c r="L15" s="7">
        <v>0.88606657794089305</v>
      </c>
      <c r="M15" s="7">
        <v>0.51737764475987102</v>
      </c>
      <c r="N15" s="7">
        <v>1.19334389790935</v>
      </c>
      <c r="O15" s="7">
        <v>1.49890665753904</v>
      </c>
    </row>
    <row r="16" spans="1:16" x14ac:dyDescent="0.25">
      <c r="A16" s="4" t="s">
        <v>7</v>
      </c>
      <c r="B16" s="4">
        <v>16173.606</v>
      </c>
      <c r="C16" s="4">
        <v>13182.835999999999</v>
      </c>
      <c r="D16" s="4">
        <f>B16/B20</f>
        <v>0.98880406144624822</v>
      </c>
      <c r="E16" s="4">
        <f>C16/C20</f>
        <v>0.7763227507619046</v>
      </c>
    </row>
    <row r="17" spans="1:21" x14ac:dyDescent="0.25">
      <c r="A17" s="4" t="s">
        <v>4</v>
      </c>
      <c r="B17" s="4">
        <v>19727.714499999998</v>
      </c>
      <c r="C17" s="6">
        <v>38954.389500000099</v>
      </c>
      <c r="D17" s="4">
        <f>B17/B20</f>
        <v>1.2060912217505508</v>
      </c>
      <c r="E17" s="4">
        <f>C17/C20</f>
        <v>2.2939812655555096</v>
      </c>
    </row>
    <row r="18" spans="1:21" x14ac:dyDescent="0.25">
      <c r="A18" s="4" t="s">
        <v>10</v>
      </c>
      <c r="B18" s="4">
        <v>18292.462500000001</v>
      </c>
      <c r="C18" s="4">
        <v>20783.5420000001</v>
      </c>
      <c r="D18" s="4">
        <f>B18/B20</f>
        <v>1.1183443700714111</v>
      </c>
      <c r="E18" s="4">
        <f>C18/C20</f>
        <v>1.2239199892963588</v>
      </c>
    </row>
    <row r="19" spans="1:21" x14ac:dyDescent="0.25">
      <c r="A19" s="4" t="s">
        <v>5</v>
      </c>
      <c r="B19" s="4">
        <v>5535.5701900527501</v>
      </c>
      <c r="C19" s="4">
        <v>9261.7521789790808</v>
      </c>
      <c r="D19" s="4">
        <f>B19/B20</f>
        <v>0.33842757677817425</v>
      </c>
      <c r="E19" s="4">
        <f>C19/C20</f>
        <v>0.54541442588378586</v>
      </c>
      <c r="I19" s="5" t="s">
        <v>7</v>
      </c>
      <c r="J19" s="5" t="s">
        <v>7</v>
      </c>
      <c r="K19" s="5" t="s">
        <v>7</v>
      </c>
      <c r="L19" s="5" t="s">
        <v>7</v>
      </c>
      <c r="M19" s="5" t="s">
        <v>7</v>
      </c>
      <c r="N19" s="5" t="s">
        <v>7</v>
      </c>
      <c r="O19" s="5" t="s">
        <v>7</v>
      </c>
      <c r="P19" s="5" t="s">
        <v>7</v>
      </c>
    </row>
    <row r="20" spans="1:21" x14ac:dyDescent="0.25">
      <c r="A20" s="4" t="s">
        <v>6</v>
      </c>
      <c r="B20" s="4">
        <v>16356.735000000001</v>
      </c>
      <c r="C20" s="4">
        <v>16981.128000000001</v>
      </c>
      <c r="D20" s="4"/>
      <c r="E20" s="4"/>
      <c r="I20" s="5">
        <v>0.88241163296473402</v>
      </c>
      <c r="J20" s="5">
        <v>1.02432523450363</v>
      </c>
      <c r="K20" s="5">
        <v>0.50032686999081799</v>
      </c>
      <c r="L20" s="5">
        <v>0.98880406144624799</v>
      </c>
      <c r="M20" s="5">
        <v>0.97648130651064002</v>
      </c>
      <c r="N20" s="5">
        <v>1.0328603428412699</v>
      </c>
      <c r="O20" s="5">
        <v>0.61168876802505001</v>
      </c>
      <c r="P20" s="5">
        <v>1.1572222761189499</v>
      </c>
      <c r="Q20" s="5">
        <v>0.87115693068757805</v>
      </c>
    </row>
    <row r="21" spans="1:21" x14ac:dyDescent="0.25">
      <c r="A21" s="4"/>
      <c r="B21" s="4"/>
      <c r="C21" s="4"/>
      <c r="D21" s="4"/>
      <c r="E21" s="4"/>
      <c r="I21" s="5">
        <v>0.76120494862003596</v>
      </c>
      <c r="J21" s="5">
        <v>1.2991062333435801</v>
      </c>
      <c r="K21" s="5">
        <v>0.71245506433452899</v>
      </c>
      <c r="L21" s="5">
        <v>0.77632275076190405</v>
      </c>
      <c r="M21" s="5">
        <v>1.72168067635047</v>
      </c>
      <c r="N21" s="5">
        <v>0.96843981081031005</v>
      </c>
      <c r="O21" s="5">
        <v>1.2585608885869199</v>
      </c>
      <c r="P21" s="5">
        <v>1.97018877635568</v>
      </c>
    </row>
    <row r="22" spans="1:21" x14ac:dyDescent="0.25">
      <c r="A22" s="4"/>
      <c r="B22" s="4" t="s">
        <v>0</v>
      </c>
      <c r="C22" s="4" t="s">
        <v>1</v>
      </c>
      <c r="D22" s="4" t="s">
        <v>0</v>
      </c>
      <c r="E22" s="4" t="s">
        <v>1</v>
      </c>
      <c r="I22" s="5">
        <v>0.87115693068757805</v>
      </c>
      <c r="J22" s="5">
        <v>0.87115693068757805</v>
      </c>
      <c r="K22" s="5">
        <v>0.87115693068757805</v>
      </c>
      <c r="L22" s="5">
        <v>0.87115693068757805</v>
      </c>
      <c r="M22" s="5">
        <v>0.87115693068757805</v>
      </c>
      <c r="N22" s="5">
        <v>0.87115693068757805</v>
      </c>
      <c r="O22" s="5">
        <v>0.87115693068757805</v>
      </c>
      <c r="P22" s="5">
        <v>0.87115693068757805</v>
      </c>
    </row>
    <row r="23" spans="1:21" x14ac:dyDescent="0.25">
      <c r="A23" s="4" t="s">
        <v>7</v>
      </c>
      <c r="B23" s="4">
        <v>21166.84</v>
      </c>
      <c r="C23" s="4">
        <v>30346.120000000101</v>
      </c>
      <c r="D23" s="4">
        <f>B23/B26</f>
        <v>1.0243252345036307</v>
      </c>
      <c r="E23" s="4">
        <f>C23/C26</f>
        <v>1.2991062333435792</v>
      </c>
      <c r="H23" s="5" t="s">
        <v>0</v>
      </c>
      <c r="I23" s="7">
        <v>1.01291925929841</v>
      </c>
      <c r="J23" s="7">
        <v>1.1758217129664099</v>
      </c>
      <c r="K23" s="7">
        <v>0.57432461634200005</v>
      </c>
      <c r="L23" s="7">
        <v>1.1350470008495701</v>
      </c>
      <c r="M23" s="7">
        <v>1.12090172518048</v>
      </c>
      <c r="N23" s="7">
        <v>1.18561915363064</v>
      </c>
      <c r="O23" s="7">
        <v>0.70215680605589903</v>
      </c>
      <c r="P23" s="7">
        <v>1.3283740682698699</v>
      </c>
    </row>
    <row r="24" spans="1:21" x14ac:dyDescent="0.25">
      <c r="A24" s="4" t="s">
        <v>7</v>
      </c>
      <c r="B24" s="4">
        <v>10338.843999999999</v>
      </c>
      <c r="C24" s="4">
        <v>16642.401000000002</v>
      </c>
      <c r="D24" s="4">
        <f>B24/B26</f>
        <v>0.50032686999081832</v>
      </c>
      <c r="E24" s="4">
        <f>C24/C26</f>
        <v>0.71245506433452932</v>
      </c>
      <c r="H24" s="5" t="s">
        <v>1</v>
      </c>
      <c r="I24" s="7">
        <v>0.87378625113989505</v>
      </c>
      <c r="J24" s="7">
        <v>1.49124249326494</v>
      </c>
      <c r="K24" s="7">
        <v>0.81782631720809396</v>
      </c>
      <c r="L24" s="7">
        <v>0.89113995815791303</v>
      </c>
      <c r="M24" s="7">
        <v>1.9763151915598001</v>
      </c>
      <c r="N24" s="7">
        <v>1.1116709018729301</v>
      </c>
      <c r="O24" s="7">
        <v>1.44470054045667</v>
      </c>
      <c r="P24" s="7">
        <v>2.2615773426731201</v>
      </c>
    </row>
    <row r="25" spans="1:21" x14ac:dyDescent="0.25">
      <c r="A25" s="4" t="s">
        <v>11</v>
      </c>
      <c r="B25" s="4">
        <v>9145.5300000000007</v>
      </c>
      <c r="C25" s="4">
        <v>6947.317</v>
      </c>
      <c r="D25" s="4">
        <f>B25/B27</f>
        <v>0.40063951415428412</v>
      </c>
      <c r="E25" s="4">
        <f>C25/C27</f>
        <v>0.47160311063282417</v>
      </c>
    </row>
    <row r="26" spans="1:21" x14ac:dyDescent="0.25">
      <c r="A26" s="4" t="s">
        <v>6</v>
      </c>
      <c r="B26" s="4">
        <v>20664.179</v>
      </c>
      <c r="C26" s="4">
        <v>23359.228999999999</v>
      </c>
      <c r="D26" s="4"/>
      <c r="E26" s="4"/>
      <c r="I26" s="5" t="s">
        <v>17</v>
      </c>
      <c r="J26" s="5" t="s">
        <v>15</v>
      </c>
      <c r="K26" s="5" t="s">
        <v>17</v>
      </c>
      <c r="L26" s="5" t="s">
        <v>15</v>
      </c>
      <c r="M26" s="5" t="s">
        <v>8</v>
      </c>
      <c r="N26" s="5" t="s">
        <v>8</v>
      </c>
      <c r="O26" s="5" t="s">
        <v>8</v>
      </c>
      <c r="P26" s="5" t="s">
        <v>8</v>
      </c>
    </row>
    <row r="27" spans="1:21" x14ac:dyDescent="0.25">
      <c r="A27" s="4" t="s">
        <v>12</v>
      </c>
      <c r="B27" s="4">
        <v>22827.329000000002</v>
      </c>
      <c r="C27" s="4">
        <v>14731.279</v>
      </c>
      <c r="D27" s="4"/>
      <c r="E27" s="4"/>
      <c r="I27" s="5">
        <v>0.92415256818334601</v>
      </c>
      <c r="J27" s="5">
        <v>1.0717866940980101</v>
      </c>
      <c r="K27" s="5">
        <v>1.24047143612525</v>
      </c>
      <c r="L27" s="5">
        <v>0.700916980388816</v>
      </c>
      <c r="M27" s="5">
        <v>0.77656987320274695</v>
      </c>
      <c r="N27" s="5">
        <v>0.92924394205685801</v>
      </c>
      <c r="O27" s="5">
        <v>0.88683182212267997</v>
      </c>
      <c r="P27" s="5">
        <v>0.978217150129983</v>
      </c>
      <c r="Q27" s="5">
        <f>AVERAGE(I27:P27)</f>
        <v>0.93852380828846127</v>
      </c>
    </row>
    <row r="28" spans="1:21" x14ac:dyDescent="0.25">
      <c r="I28" s="5">
        <v>1.3097851509365599</v>
      </c>
      <c r="J28" s="5">
        <v>0.78861928752803701</v>
      </c>
      <c r="K28" s="5">
        <v>0.92792661693085299</v>
      </c>
      <c r="L28" s="5">
        <v>0.60395403841330397</v>
      </c>
      <c r="M28" s="5">
        <v>0.78665326232464605</v>
      </c>
      <c r="N28" s="5">
        <v>0.83156613929212098</v>
      </c>
      <c r="O28" s="5">
        <v>1.6721858989301801</v>
      </c>
      <c r="P28" s="5">
        <v>0.55215903421179902</v>
      </c>
    </row>
    <row r="29" spans="1:21" x14ac:dyDescent="0.25">
      <c r="A29" s="4"/>
      <c r="B29" s="4" t="s">
        <v>0</v>
      </c>
      <c r="C29" s="4" t="s">
        <v>1</v>
      </c>
      <c r="D29" s="4" t="s">
        <v>0</v>
      </c>
      <c r="E29" s="4" t="s">
        <v>1</v>
      </c>
      <c r="I29" s="5">
        <v>0.93852380828846105</v>
      </c>
      <c r="J29" s="5">
        <v>0.93852380828846105</v>
      </c>
      <c r="K29" s="5">
        <v>0.93852380828846105</v>
      </c>
      <c r="L29" s="5">
        <v>0.93852380828846105</v>
      </c>
      <c r="M29" s="5">
        <v>0.93852380828846105</v>
      </c>
      <c r="N29" s="5">
        <v>0.93852380828846105</v>
      </c>
      <c r="O29" s="5">
        <v>0.93852380828846105</v>
      </c>
      <c r="P29" s="5">
        <v>0.93852380828846105</v>
      </c>
    </row>
    <row r="30" spans="1:21" x14ac:dyDescent="0.25">
      <c r="A30" s="4" t="s">
        <v>8</v>
      </c>
      <c r="B30" s="4">
        <v>20149.812780675002</v>
      </c>
      <c r="C30" s="4">
        <v>19365.014256488499</v>
      </c>
      <c r="D30" s="4">
        <f>B30/B32</f>
        <v>1.0717866940980123</v>
      </c>
      <c r="E30" s="4">
        <f>C30/C32</f>
        <v>0.78861928752803889</v>
      </c>
      <c r="H30" s="5" t="s">
        <v>0</v>
      </c>
      <c r="I30" s="7">
        <v>0.98468739953297102</v>
      </c>
      <c r="J30" s="7">
        <v>1.1419920140892099</v>
      </c>
      <c r="K30" s="7">
        <v>1.32172612476122</v>
      </c>
      <c r="L30" s="7">
        <v>0.74682919516665602</v>
      </c>
      <c r="M30" s="7">
        <v>0.82743758479493301</v>
      </c>
      <c r="N30" s="7">
        <v>0.99011227403114499</v>
      </c>
      <c r="O30" s="7">
        <v>0.94492202999085395</v>
      </c>
      <c r="P30" s="7">
        <v>1.0422933776330201</v>
      </c>
    </row>
    <row r="31" spans="1:21" x14ac:dyDescent="0.25">
      <c r="A31" s="4" t="s">
        <v>4</v>
      </c>
      <c r="B31" s="4">
        <v>26492.318999999901</v>
      </c>
      <c r="C31" s="4">
        <v>39935.3820000001</v>
      </c>
      <c r="D31" s="4">
        <f>B31/B32</f>
        <v>1.409150313656099</v>
      </c>
      <c r="E31" s="4">
        <f>C31/C32</f>
        <v>1.6263252937935606</v>
      </c>
      <c r="H31" s="5" t="s">
        <v>1</v>
      </c>
      <c r="I31" s="7">
        <v>1.39558010075967</v>
      </c>
      <c r="J31" s="7">
        <v>0.84027627276307804</v>
      </c>
      <c r="K31" s="7">
        <v>0.98870866006379299</v>
      </c>
      <c r="L31" s="7">
        <v>0.64351488271214397</v>
      </c>
      <c r="M31" s="7">
        <v>0.83818146687107098</v>
      </c>
      <c r="N31" s="7">
        <v>0.88603627521032902</v>
      </c>
      <c r="O31" s="7">
        <v>1.78171921070352</v>
      </c>
      <c r="P31" s="7">
        <v>0.58832714666955999</v>
      </c>
      <c r="T31" s="8"/>
      <c r="U31" s="8"/>
    </row>
    <row r="32" spans="1:21" x14ac:dyDescent="0.25">
      <c r="A32" s="4" t="s">
        <v>12</v>
      </c>
      <c r="B32" s="4">
        <v>18800.207999999999</v>
      </c>
      <c r="C32" s="4">
        <v>24555.593000000001</v>
      </c>
      <c r="D32" s="4"/>
      <c r="E32" s="4"/>
      <c r="T32" s="8"/>
      <c r="U32" s="8"/>
    </row>
    <row r="33" spans="1:21" x14ac:dyDescent="0.25">
      <c r="A33" s="4" t="s">
        <v>13</v>
      </c>
      <c r="B33" s="4">
        <v>23095.512999999999</v>
      </c>
      <c r="C33" s="4">
        <v>3699.61</v>
      </c>
      <c r="D33" s="4">
        <f>B33/B32</f>
        <v>1.2284711424469346</v>
      </c>
      <c r="E33" s="4">
        <f>C33/C32</f>
        <v>0.15066262093527938</v>
      </c>
      <c r="I33" s="5" t="s">
        <v>10</v>
      </c>
      <c r="J33" s="5" t="s">
        <v>10</v>
      </c>
      <c r="K33" s="5" t="s">
        <v>10</v>
      </c>
      <c r="L33" s="5" t="s">
        <v>10</v>
      </c>
      <c r="M33" s="5" t="s">
        <v>10</v>
      </c>
      <c r="N33" s="5" t="s">
        <v>10</v>
      </c>
      <c r="O33" s="5" t="s">
        <v>10</v>
      </c>
      <c r="P33" s="5" t="s">
        <v>10</v>
      </c>
      <c r="S33" s="8"/>
      <c r="T33" s="8"/>
      <c r="U33" s="8"/>
    </row>
    <row r="34" spans="1:21" x14ac:dyDescent="0.25">
      <c r="I34" s="5">
        <v>0.91327658514588905</v>
      </c>
      <c r="J34" s="5">
        <v>1.11834437007141</v>
      </c>
      <c r="K34" s="5">
        <v>0.93456777174795003</v>
      </c>
      <c r="L34" s="5">
        <v>1.01668148696753</v>
      </c>
      <c r="M34" s="5">
        <v>0.66878999192168398</v>
      </c>
      <c r="N34" s="5">
        <v>1.0299408493345601</v>
      </c>
      <c r="O34" s="5">
        <v>1.0569624941118501</v>
      </c>
      <c r="P34" s="5">
        <v>0.83224470123343997</v>
      </c>
      <c r="Q34" s="5">
        <f>AVERAGE(I34:P34)</f>
        <v>0.9463510313167891</v>
      </c>
      <c r="S34" s="8"/>
      <c r="T34" s="8"/>
      <c r="U34" s="8"/>
    </row>
    <row r="35" spans="1:21" x14ac:dyDescent="0.25">
      <c r="A35" s="4"/>
      <c r="B35" s="4" t="s">
        <v>0</v>
      </c>
      <c r="C35" s="4" t="s">
        <v>1</v>
      </c>
      <c r="D35" s="4" t="s">
        <v>0</v>
      </c>
      <c r="E35" s="4" t="s">
        <v>1</v>
      </c>
      <c r="I35" s="5">
        <v>1.10004132608932</v>
      </c>
      <c r="J35" s="5">
        <v>1.2239199892963599</v>
      </c>
      <c r="K35" s="5">
        <v>0.91238378793869002</v>
      </c>
      <c r="L35" s="5">
        <v>1.3826489106105699</v>
      </c>
      <c r="M35" s="5">
        <v>1.0529128934912599</v>
      </c>
      <c r="N35" s="5">
        <v>1.2008268985947901</v>
      </c>
      <c r="O35" s="5">
        <v>0.40149797991837899</v>
      </c>
      <c r="P35" s="5">
        <v>1.03032304318658</v>
      </c>
      <c r="S35" s="8"/>
      <c r="T35" s="8"/>
      <c r="U35" s="8"/>
    </row>
    <row r="36" spans="1:21" x14ac:dyDescent="0.25">
      <c r="A36" s="4" t="s">
        <v>8</v>
      </c>
      <c r="B36" s="4">
        <v>12615.44875</v>
      </c>
      <c r="C36" s="4">
        <v>10135.6</v>
      </c>
      <c r="D36" s="4">
        <f>B36/B40</f>
        <v>1.2404714361252454</v>
      </c>
      <c r="E36" s="4">
        <f>C36/C40</f>
        <v>0.92792661693085232</v>
      </c>
      <c r="I36" s="5">
        <v>0.94635103131678899</v>
      </c>
      <c r="J36" s="5">
        <v>0.94635103131678899</v>
      </c>
      <c r="K36" s="5">
        <v>0.94635103131678899</v>
      </c>
      <c r="L36" s="5">
        <v>0.94635103131678899</v>
      </c>
      <c r="M36" s="5">
        <v>0.94635103131678899</v>
      </c>
      <c r="N36" s="5">
        <v>0.94635103131678899</v>
      </c>
      <c r="O36" s="5">
        <v>0.94635103131678899</v>
      </c>
      <c r="P36" s="5">
        <v>0.94635103131678899</v>
      </c>
      <c r="S36" s="8"/>
      <c r="T36" s="8"/>
      <c r="U36" s="8"/>
    </row>
    <row r="37" spans="1:21" x14ac:dyDescent="0.25">
      <c r="A37" s="4" t="s">
        <v>8</v>
      </c>
      <c r="B37" s="4">
        <v>18312.593000000001</v>
      </c>
      <c r="C37" s="4">
        <v>15863.522000000001</v>
      </c>
      <c r="D37" s="4">
        <f>B37/B41</f>
        <v>0.70091698038881567</v>
      </c>
      <c r="E37" s="4">
        <f>C37/C41</f>
        <v>0.60395403841330431</v>
      </c>
      <c r="H37" s="5" t="s">
        <v>0</v>
      </c>
      <c r="I37" s="7">
        <v>0.96505055198716405</v>
      </c>
      <c r="J37" s="7">
        <v>1.1817437008710201</v>
      </c>
      <c r="K37" s="7">
        <v>0.98754874335325304</v>
      </c>
      <c r="L37" s="7">
        <v>1.0743175136110801</v>
      </c>
      <c r="M37" s="7">
        <v>0.70670392886992905</v>
      </c>
      <c r="N37" s="7">
        <v>1.0883285538363701</v>
      </c>
      <c r="O37" s="7">
        <v>1.11688206504214</v>
      </c>
      <c r="P37" s="7">
        <v>0.879424942429051</v>
      </c>
      <c r="S37" s="8"/>
      <c r="T37" s="8"/>
      <c r="U37" s="8"/>
    </row>
    <row r="38" spans="1:21" x14ac:dyDescent="0.25">
      <c r="A38" s="4" t="s">
        <v>4</v>
      </c>
      <c r="B38" s="4">
        <v>15423.4445</v>
      </c>
      <c r="C38" s="4">
        <v>13260.252500000001</v>
      </c>
      <c r="D38" s="4">
        <f>B38/B40</f>
        <v>1.5165804029692576</v>
      </c>
      <c r="E38" s="4">
        <f>C38/C40</f>
        <v>1.2139923874239194</v>
      </c>
      <c r="H38" s="5" t="s">
        <v>1</v>
      </c>
      <c r="I38" s="7">
        <v>1.1624030509679699</v>
      </c>
      <c r="J38" s="7">
        <v>1.29330443862184</v>
      </c>
      <c r="K38" s="7">
        <v>0.96410714179617296</v>
      </c>
      <c r="L38" s="7">
        <v>1.46103175762032</v>
      </c>
      <c r="M38" s="7">
        <v>1.11260289115573</v>
      </c>
      <c r="N38" s="7">
        <v>1.2689021925869399</v>
      </c>
      <c r="O38" s="7">
        <v>0.42425903986147601</v>
      </c>
      <c r="P38" s="7">
        <v>1.0887324143906201</v>
      </c>
      <c r="S38" s="8"/>
      <c r="T38" s="8"/>
      <c r="U38" s="8"/>
    </row>
    <row r="39" spans="1:21" x14ac:dyDescent="0.25">
      <c r="A39" s="4" t="s">
        <v>4</v>
      </c>
      <c r="B39" s="4">
        <v>29535.776999999998</v>
      </c>
      <c r="C39" s="4">
        <v>18618.856</v>
      </c>
      <c r="D39" s="4">
        <f>B39/B41</f>
        <v>1.1304858699299127</v>
      </c>
      <c r="E39" s="4">
        <f>C39/C41</f>
        <v>0.70885477208880732</v>
      </c>
      <c r="S39" s="8"/>
      <c r="T39" s="8"/>
    </row>
    <row r="40" spans="1:21" x14ac:dyDescent="0.25">
      <c r="A40" s="4" t="s">
        <v>6</v>
      </c>
      <c r="B40" s="4">
        <v>10169.8825</v>
      </c>
      <c r="C40" s="4">
        <v>10922.8465</v>
      </c>
      <c r="D40" s="4"/>
      <c r="E40" s="4"/>
      <c r="S40" s="8"/>
      <c r="T40" s="8"/>
    </row>
    <row r="41" spans="1:21" x14ac:dyDescent="0.25">
      <c r="A41" s="4" t="s">
        <v>6</v>
      </c>
      <c r="B41" s="4">
        <v>26126.621999999999</v>
      </c>
      <c r="C41" s="4">
        <v>26266.108</v>
      </c>
      <c r="D41" s="4"/>
      <c r="E41" s="4"/>
    </row>
    <row r="42" spans="1:21" x14ac:dyDescent="0.25">
      <c r="A42" s="4" t="s">
        <v>13</v>
      </c>
      <c r="B42" s="4">
        <v>12350.06</v>
      </c>
      <c r="C42" s="4">
        <v>2027.259</v>
      </c>
      <c r="D42" s="4">
        <f>B42/B40</f>
        <v>1.2143758789740196</v>
      </c>
      <c r="E42" s="4">
        <f>C42/C40</f>
        <v>0.18559804900673099</v>
      </c>
      <c r="I42" s="5" t="s">
        <v>9</v>
      </c>
      <c r="J42" s="5" t="s">
        <v>9</v>
      </c>
      <c r="K42" s="5" t="s">
        <v>9</v>
      </c>
      <c r="L42" s="5" t="s">
        <v>9</v>
      </c>
      <c r="M42" s="5" t="s">
        <v>9</v>
      </c>
      <c r="N42" s="5" t="s">
        <v>9</v>
      </c>
      <c r="O42" s="5" t="s">
        <v>9</v>
      </c>
      <c r="P42" s="5" t="s">
        <v>16</v>
      </c>
    </row>
    <row r="43" spans="1:21" x14ac:dyDescent="0.25">
      <c r="A43" s="4" t="s">
        <v>13</v>
      </c>
      <c r="B43" s="4">
        <v>29816.17</v>
      </c>
      <c r="C43" s="4">
        <v>3057.962</v>
      </c>
      <c r="D43" s="4">
        <f>B43/B41</f>
        <v>1.1412179500281361</v>
      </c>
      <c r="E43" s="4">
        <f>C43/C41</f>
        <v>0.11642234928753054</v>
      </c>
      <c r="I43" s="5">
        <v>0.56857830293618705</v>
      </c>
      <c r="J43" s="5">
        <v>0.46773983485826098</v>
      </c>
      <c r="K43" s="5">
        <v>0.49779122761479999</v>
      </c>
      <c r="L43" s="5">
        <v>0.52113517049945701</v>
      </c>
      <c r="M43" s="5">
        <v>0.58571560920949395</v>
      </c>
      <c r="N43" s="5">
        <v>0.588553318379061</v>
      </c>
      <c r="O43" s="5">
        <v>0.57997611804354599</v>
      </c>
      <c r="P43" s="5">
        <v>0.54421279736297201</v>
      </c>
    </row>
    <row r="44" spans="1:21" x14ac:dyDescent="0.25">
      <c r="I44" s="5">
        <v>0.48764354628676698</v>
      </c>
      <c r="J44" s="5">
        <v>0.43724381982099197</v>
      </c>
      <c r="K44" s="5">
        <v>1.0564525446127599</v>
      </c>
      <c r="L44" s="5">
        <v>0.63405135208913699</v>
      </c>
      <c r="M44" s="5">
        <v>0.59811187061038795</v>
      </c>
      <c r="N44" s="5">
        <v>0.63894184971068002</v>
      </c>
      <c r="O44" s="5">
        <v>0.54734603147169503</v>
      </c>
    </row>
    <row r="45" spans="1:21" x14ac:dyDescent="0.25">
      <c r="A45" s="4"/>
      <c r="B45" s="4" t="s">
        <v>0</v>
      </c>
      <c r="C45" s="4" t="s">
        <v>1</v>
      </c>
      <c r="D45" s="4" t="s">
        <v>0</v>
      </c>
      <c r="E45" s="4" t="s">
        <v>1</v>
      </c>
      <c r="I45" s="5">
        <v>0.54421279736297201</v>
      </c>
      <c r="J45" s="5">
        <v>0.54421279736297201</v>
      </c>
      <c r="K45" s="5">
        <v>0.54421279736297201</v>
      </c>
      <c r="L45" s="5">
        <v>0.54421279736297201</v>
      </c>
      <c r="M45" s="5">
        <v>0.54421279736297201</v>
      </c>
      <c r="N45" s="5">
        <v>0.54421279736297201</v>
      </c>
      <c r="O45" s="5">
        <v>0.54421279736297201</v>
      </c>
    </row>
    <row r="46" spans="1:21" x14ac:dyDescent="0.25">
      <c r="A46" s="4" t="s">
        <v>8</v>
      </c>
      <c r="B46" s="4">
        <v>6802.2380000000003</v>
      </c>
      <c r="C46" s="4">
        <v>5958.6310000000003</v>
      </c>
      <c r="D46" s="4">
        <f>B46/B47</f>
        <v>0.77656987320274662</v>
      </c>
      <c r="E46" s="4">
        <f>C46/C47</f>
        <v>0.78665326232464561</v>
      </c>
      <c r="H46" s="5" t="s">
        <v>0</v>
      </c>
      <c r="I46" s="7">
        <v>1.0447720187604601</v>
      </c>
      <c r="J46" s="7">
        <v>0.85947966884412297</v>
      </c>
      <c r="K46" s="7">
        <v>0.91469959917680799</v>
      </c>
      <c r="L46" s="7">
        <v>0.957594479631241</v>
      </c>
      <c r="M46" s="7">
        <v>1.07626210197119</v>
      </c>
      <c r="N46" s="7">
        <v>1.08147643942029</v>
      </c>
      <c r="O46" s="7">
        <v>1.0657156921958999</v>
      </c>
    </row>
    <row r="47" spans="1:21" x14ac:dyDescent="0.25">
      <c r="A47" s="4" t="s">
        <v>6</v>
      </c>
      <c r="B47" s="4">
        <v>8759.3379999999997</v>
      </c>
      <c r="C47" s="4">
        <v>7574.66</v>
      </c>
      <c r="D47" s="4"/>
      <c r="E47" s="4"/>
      <c r="H47" s="5" t="s">
        <v>1</v>
      </c>
      <c r="I47" s="7">
        <v>0.89605306720033795</v>
      </c>
      <c r="J47" s="7">
        <v>0.80344273772997099</v>
      </c>
      <c r="K47" s="7">
        <v>1.9412489925483001</v>
      </c>
      <c r="L47" s="7">
        <v>1.1650798275260801</v>
      </c>
      <c r="M47" s="7">
        <v>1.0990404369551501</v>
      </c>
      <c r="N47" s="7">
        <v>1.1740661976468101</v>
      </c>
      <c r="O47" s="7">
        <v>1.00575736940385</v>
      </c>
    </row>
    <row r="48" spans="1:21" x14ac:dyDescent="0.25">
      <c r="A48" s="4"/>
      <c r="B48" s="4"/>
      <c r="C48" s="4"/>
      <c r="D48" s="4"/>
      <c r="E48" s="4"/>
    </row>
    <row r="49" spans="1:15" x14ac:dyDescent="0.25">
      <c r="A49" s="4"/>
      <c r="B49" s="4" t="s">
        <v>0</v>
      </c>
      <c r="C49" s="4" t="s">
        <v>1</v>
      </c>
      <c r="D49" s="4" t="s">
        <v>0</v>
      </c>
      <c r="E49" s="4" t="s">
        <v>1</v>
      </c>
    </row>
    <row r="50" spans="1:15" x14ac:dyDescent="0.25">
      <c r="A50" s="4" t="s">
        <v>8</v>
      </c>
      <c r="B50" s="4">
        <v>12515.919749999999</v>
      </c>
      <c r="C50" s="4">
        <v>9559.3724999999904</v>
      </c>
      <c r="D50" s="4">
        <f>B50/B51</f>
        <v>0.92924394205685856</v>
      </c>
      <c r="E50" s="4">
        <f>C50/C51</f>
        <v>0.8315661392921212</v>
      </c>
      <c r="I50" s="5" t="s">
        <v>11</v>
      </c>
      <c r="J50" s="5" t="s">
        <v>11</v>
      </c>
      <c r="K50" s="5" t="s">
        <v>11</v>
      </c>
      <c r="L50" s="5" t="s">
        <v>11</v>
      </c>
      <c r="M50" s="5" t="s">
        <v>11</v>
      </c>
      <c r="N50" s="5" t="s">
        <v>11</v>
      </c>
      <c r="O50" s="5" t="s">
        <v>16</v>
      </c>
    </row>
    <row r="51" spans="1:15" x14ac:dyDescent="0.25">
      <c r="A51" s="4" t="s">
        <v>6</v>
      </c>
      <c r="B51" s="4">
        <v>13468.928</v>
      </c>
      <c r="C51" s="4">
        <v>11495.625</v>
      </c>
      <c r="D51" s="4"/>
      <c r="E51" s="4"/>
      <c r="H51" s="5" t="s">
        <v>0</v>
      </c>
      <c r="I51" s="5">
        <v>0.400639514154284</v>
      </c>
      <c r="J51" s="5">
        <v>0.37528950716171999</v>
      </c>
      <c r="K51" s="5">
        <v>0.447679667410256</v>
      </c>
      <c r="L51" s="5">
        <v>0.25504153129135898</v>
      </c>
      <c r="M51" s="5">
        <v>0.389407553774135</v>
      </c>
      <c r="N51" s="5">
        <v>0.38321433253442599</v>
      </c>
      <c r="O51" s="5">
        <v>0.37521201772103002</v>
      </c>
    </row>
    <row r="52" spans="1:15" x14ac:dyDescent="0.25">
      <c r="A52" s="4"/>
      <c r="B52" s="4"/>
      <c r="C52" s="4"/>
      <c r="D52" s="4"/>
      <c r="E52" s="4"/>
      <c r="H52" s="5" t="s">
        <v>1</v>
      </c>
      <c r="I52" s="5">
        <v>0.47160311063282401</v>
      </c>
      <c r="J52" s="5">
        <v>0.60658334965170502</v>
      </c>
      <c r="K52" s="5">
        <v>0.61957601848011201</v>
      </c>
      <c r="L52" s="5">
        <v>0.243143208147966</v>
      </c>
      <c r="M52" s="5">
        <v>0.74207949116488403</v>
      </c>
      <c r="N52" s="5">
        <v>0.27830622184312898</v>
      </c>
    </row>
    <row r="53" spans="1:15" x14ac:dyDescent="0.25">
      <c r="A53" s="4"/>
      <c r="B53" s="4" t="s">
        <v>0</v>
      </c>
      <c r="C53" s="4" t="s">
        <v>1</v>
      </c>
      <c r="D53" s="4" t="s">
        <v>0</v>
      </c>
      <c r="E53" s="4" t="s">
        <v>1</v>
      </c>
      <c r="I53" s="5">
        <v>0.37521201772103002</v>
      </c>
      <c r="J53" s="5">
        <v>0.37521201772103002</v>
      </c>
      <c r="K53" s="5">
        <v>0.37521201772103002</v>
      </c>
      <c r="L53" s="5">
        <v>0.37521201772103002</v>
      </c>
      <c r="M53" s="5">
        <v>0.37521201772103002</v>
      </c>
      <c r="N53" s="5">
        <v>0.37521201772103002</v>
      </c>
    </row>
    <row r="54" spans="1:15" x14ac:dyDescent="0.25">
      <c r="A54" s="4" t="s">
        <v>7</v>
      </c>
      <c r="B54" s="4">
        <v>4675.9030000000002</v>
      </c>
      <c r="C54" s="4">
        <v>6749.116</v>
      </c>
      <c r="D54" s="4">
        <f>B54/B58</f>
        <v>0.97648130651064258</v>
      </c>
      <c r="E54" s="4">
        <f>C54/C58</f>
        <v>1.7216806763504628</v>
      </c>
      <c r="H54" s="5" t="s">
        <v>0</v>
      </c>
      <c r="I54" s="7">
        <v>1.0677683422500599</v>
      </c>
      <c r="J54" s="7">
        <v>1.0002065217451199</v>
      </c>
      <c r="K54" s="7">
        <v>1.1931378694354799</v>
      </c>
      <c r="L54" s="7">
        <v>0.67972644597162701</v>
      </c>
      <c r="M54" s="7">
        <v>1.03783337255381</v>
      </c>
      <c r="N54" s="7">
        <v>1.0213274480439101</v>
      </c>
    </row>
    <row r="55" spans="1:15" x14ac:dyDescent="0.25">
      <c r="A55" s="4" t="s">
        <v>8</v>
      </c>
      <c r="B55" s="4">
        <v>4246.6144000000004</v>
      </c>
      <c r="C55" s="4">
        <v>6555.0928000000104</v>
      </c>
      <c r="D55" s="4">
        <f>B55/B58</f>
        <v>0.88683182212268064</v>
      </c>
      <c r="E55" s="4">
        <f>C55/C58</f>
        <v>1.672185898930181</v>
      </c>
      <c r="H55" s="5" t="s">
        <v>1</v>
      </c>
      <c r="I55" s="7">
        <v>1.25689766947566</v>
      </c>
      <c r="J55" s="7">
        <v>1.6166415813011099</v>
      </c>
      <c r="K55" s="7">
        <v>1.65126912043837</v>
      </c>
      <c r="L55" s="7">
        <v>0.64801551300188598</v>
      </c>
      <c r="M55" s="7">
        <v>1.9777604557341799</v>
      </c>
      <c r="N55" s="7">
        <v>0.74173056485107003</v>
      </c>
    </row>
    <row r="56" spans="1:15" x14ac:dyDescent="0.25">
      <c r="A56" s="4" t="s">
        <v>5</v>
      </c>
      <c r="B56" s="4">
        <v>1343.749</v>
      </c>
      <c r="C56" s="4">
        <v>2948.962</v>
      </c>
      <c r="D56" s="4">
        <f>B56/B58</f>
        <v>0.2806186910084254</v>
      </c>
      <c r="E56" s="4">
        <f>C56/C58</f>
        <v>0.75227198505579307</v>
      </c>
    </row>
    <row r="57" spans="1:15" x14ac:dyDescent="0.25">
      <c r="A57" s="4" t="s">
        <v>10</v>
      </c>
      <c r="B57" s="4">
        <v>868.16300000000001</v>
      </c>
      <c r="C57" s="4">
        <v>1751.4770000000001</v>
      </c>
      <c r="D57" s="4">
        <f>B57/B58</f>
        <v>0.18130079698064716</v>
      </c>
      <c r="E57" s="4">
        <f>C57/C58</f>
        <v>0.44679689991582305</v>
      </c>
      <c r="I57" s="5" t="s">
        <v>13</v>
      </c>
      <c r="J57" s="5" t="s">
        <v>13</v>
      </c>
      <c r="K57" s="5" t="s">
        <v>13</v>
      </c>
      <c r="L57" s="5" t="s">
        <v>13</v>
      </c>
      <c r="M57" s="5" t="s">
        <v>13</v>
      </c>
      <c r="N57" s="5" t="s">
        <v>13</v>
      </c>
      <c r="O57" s="5" t="s">
        <v>16</v>
      </c>
    </row>
    <row r="58" spans="1:15" x14ac:dyDescent="0.25">
      <c r="A58" s="4" t="s">
        <v>6</v>
      </c>
      <c r="B58" s="4">
        <v>4788.5227999999997</v>
      </c>
      <c r="C58" s="4">
        <v>3920.0742</v>
      </c>
      <c r="D58" s="4"/>
      <c r="E58" s="4"/>
      <c r="H58" s="5" t="s">
        <v>0</v>
      </c>
      <c r="I58" s="5">
        <v>1.2284711424469299</v>
      </c>
      <c r="J58" s="5">
        <v>1.21437587897402</v>
      </c>
      <c r="K58" s="5">
        <v>1.1412179500281401</v>
      </c>
      <c r="L58" s="5">
        <v>1.11809477145443</v>
      </c>
      <c r="M58" s="5">
        <v>1.0733143077751699</v>
      </c>
      <c r="N58" s="5">
        <v>0.87711955778279205</v>
      </c>
      <c r="O58" s="5">
        <v>1.10876560141025</v>
      </c>
    </row>
    <row r="59" spans="1:15" x14ac:dyDescent="0.25">
      <c r="H59" s="5" t="s">
        <v>1</v>
      </c>
      <c r="I59" s="5">
        <v>0.15066262093527899</v>
      </c>
      <c r="J59" s="5">
        <v>0.18559804900673099</v>
      </c>
      <c r="K59" s="5">
        <v>0.11642234928753099</v>
      </c>
      <c r="L59" s="5">
        <v>0.17775606860931401</v>
      </c>
      <c r="M59" s="5">
        <v>8.8275969334802404E-2</v>
      </c>
      <c r="N59" s="5">
        <v>4.0257653005034602E-2</v>
      </c>
    </row>
    <row r="60" spans="1:15" x14ac:dyDescent="0.25">
      <c r="A60" s="4"/>
      <c r="B60" s="4"/>
      <c r="C60" s="4"/>
      <c r="D60" s="4"/>
      <c r="E60" s="4"/>
      <c r="I60" s="5">
        <v>1.10876560141025</v>
      </c>
      <c r="J60" s="5">
        <v>1.10876560141025</v>
      </c>
      <c r="K60" s="5">
        <v>1.10876560141025</v>
      </c>
      <c r="L60" s="5">
        <v>1.10876560141025</v>
      </c>
      <c r="M60" s="5">
        <v>1.10876560141025</v>
      </c>
      <c r="N60" s="5">
        <v>1.10876560141025</v>
      </c>
    </row>
    <row r="61" spans="1:15" x14ac:dyDescent="0.25">
      <c r="A61" s="4"/>
      <c r="B61" s="4" t="s">
        <v>0</v>
      </c>
      <c r="C61" s="4" t="s">
        <v>1</v>
      </c>
      <c r="D61" s="4" t="s">
        <v>0</v>
      </c>
      <c r="E61" s="4" t="s">
        <v>1</v>
      </c>
      <c r="H61" s="5" t="s">
        <v>0</v>
      </c>
      <c r="I61" s="7">
        <v>1.10796289214278</v>
      </c>
      <c r="J61" s="7">
        <v>1.0952503193005301</v>
      </c>
      <c r="K61" s="7">
        <v>1.0292688991943999</v>
      </c>
      <c r="L61" s="7">
        <v>1.00841401467751</v>
      </c>
      <c r="M61" s="7">
        <v>0.96802634065307602</v>
      </c>
      <c r="N61" s="7">
        <v>0.79107753403169701</v>
      </c>
    </row>
    <row r="62" spans="1:15" x14ac:dyDescent="0.25">
      <c r="A62" s="4" t="s">
        <v>7</v>
      </c>
      <c r="B62" s="4">
        <v>9936.2579999999998</v>
      </c>
      <c r="C62" s="4">
        <v>9873.9150000000009</v>
      </c>
      <c r="D62" s="4">
        <f>B62/B66</f>
        <v>1.0328603428412713</v>
      </c>
      <c r="E62" s="4">
        <f>C62/C66</f>
        <v>0.96843981081030994</v>
      </c>
      <c r="H62" s="5" t="s">
        <v>1</v>
      </c>
      <c r="I62" s="7">
        <v>0.135883202674803</v>
      </c>
      <c r="J62" s="7">
        <v>0.16739160086736701</v>
      </c>
      <c r="K62" s="7">
        <v>0.105001768759287</v>
      </c>
      <c r="L62" s="7">
        <v>0.16031888830535901</v>
      </c>
      <c r="M62" s="7">
        <v>7.96164394192274E-2</v>
      </c>
      <c r="N62" s="7">
        <v>3.63085335203676E-2</v>
      </c>
    </row>
    <row r="63" spans="1:15" x14ac:dyDescent="0.25">
      <c r="A63" s="4" t="s">
        <v>8</v>
      </c>
      <c r="B63" s="4">
        <v>9410.5830000000005</v>
      </c>
      <c r="C63" s="4">
        <v>5629.6440000000002</v>
      </c>
      <c r="D63" s="4">
        <f>B63/B66</f>
        <v>0.97821715012998256</v>
      </c>
      <c r="E63" s="4">
        <f>C63/C66</f>
        <v>0.55215903421179913</v>
      </c>
    </row>
    <row r="64" spans="1:15" x14ac:dyDescent="0.25">
      <c r="A64" s="4" t="s">
        <v>5</v>
      </c>
      <c r="B64" s="4">
        <v>2495.5350000000099</v>
      </c>
      <c r="C64" s="4">
        <v>1934.7915</v>
      </c>
      <c r="D64" s="4">
        <f>B64/B66</f>
        <v>0.2594074283973305</v>
      </c>
      <c r="E64" s="4">
        <f>C64/C66</f>
        <v>0.18976557061888782</v>
      </c>
    </row>
    <row r="65" spans="1:5" x14ac:dyDescent="0.25">
      <c r="A65" s="4" t="s">
        <v>10</v>
      </c>
      <c r="B65" s="4">
        <v>8990.6700000000092</v>
      </c>
      <c r="C65" s="4">
        <v>9302.3849999999893</v>
      </c>
      <c r="D65" s="4">
        <f>B65/B66</f>
        <v>0.93456777174795003</v>
      </c>
      <c r="E65" s="4">
        <f>C65/C66</f>
        <v>0.91238378793869035</v>
      </c>
    </row>
    <row r="66" spans="1:5" x14ac:dyDescent="0.25">
      <c r="A66" s="4" t="s">
        <v>6</v>
      </c>
      <c r="B66" s="4">
        <v>9620.1370000000006</v>
      </c>
      <c r="C66" s="4">
        <v>10195.692999999999</v>
      </c>
      <c r="D66" s="4"/>
      <c r="E66" s="4"/>
    </row>
    <row r="69" spans="1:5" x14ac:dyDescent="0.25">
      <c r="A69" s="4"/>
      <c r="B69" s="4" t="s">
        <v>0</v>
      </c>
      <c r="C69" s="4" t="s">
        <v>1</v>
      </c>
      <c r="D69" s="4" t="s">
        <v>0</v>
      </c>
      <c r="E69" s="4" t="s">
        <v>1</v>
      </c>
    </row>
    <row r="70" spans="1:5" x14ac:dyDescent="0.25">
      <c r="A70" s="4" t="s">
        <v>4</v>
      </c>
      <c r="B70" s="4">
        <v>32395.877</v>
      </c>
      <c r="C70" s="4">
        <v>31360.484</v>
      </c>
      <c r="D70" s="4">
        <f>B70/B77</f>
        <v>1.4096891914207754</v>
      </c>
      <c r="E70" s="4">
        <f>C70/C77</f>
        <v>1.6349904665260682</v>
      </c>
    </row>
    <row r="71" spans="1:5" x14ac:dyDescent="0.25">
      <c r="A71" s="4" t="s">
        <v>11</v>
      </c>
      <c r="B71" s="4">
        <v>8624.4775000000209</v>
      </c>
      <c r="C71" s="4">
        <v>11634.775750000001</v>
      </c>
      <c r="D71" s="4">
        <f>B71/B77</f>
        <v>0.37528950716171999</v>
      </c>
      <c r="E71" s="4">
        <f>C71/C77</f>
        <v>0.60658334965170446</v>
      </c>
    </row>
    <row r="72" spans="1:5" x14ac:dyDescent="0.25">
      <c r="A72" s="4" t="s">
        <v>7</v>
      </c>
      <c r="B72" s="4">
        <v>14057.137000000001</v>
      </c>
      <c r="C72" s="4">
        <v>24140.25</v>
      </c>
      <c r="D72" s="4">
        <f>B72/B77</f>
        <v>0.61168876802505034</v>
      </c>
      <c r="E72" s="4">
        <f>C72/C77</f>
        <v>1.2585608885869208</v>
      </c>
    </row>
    <row r="73" spans="1:5" x14ac:dyDescent="0.25">
      <c r="A73" s="4" t="s">
        <v>9</v>
      </c>
      <c r="B73" s="4">
        <v>11439.673000000001</v>
      </c>
      <c r="C73" s="4">
        <v>20263.643</v>
      </c>
      <c r="D73" s="4">
        <f>B73/B77</f>
        <v>0.49779122761480038</v>
      </c>
      <c r="E73" s="4">
        <f>C73/C77</f>
        <v>1.0564525446127584</v>
      </c>
    </row>
    <row r="74" spans="1:5" x14ac:dyDescent="0.25">
      <c r="A74" s="4" t="s">
        <v>9</v>
      </c>
      <c r="B74" s="4">
        <v>10749.066000000001</v>
      </c>
      <c r="C74" s="4">
        <v>8386.7019999999993</v>
      </c>
      <c r="D74" s="4">
        <f>B74/B77</f>
        <v>0.46773983485826143</v>
      </c>
      <c r="E74" s="4">
        <f>C74/C77</f>
        <v>0.43724381982099214</v>
      </c>
    </row>
    <row r="75" spans="1:5" x14ac:dyDescent="0.25">
      <c r="A75" s="4" t="s">
        <v>5</v>
      </c>
      <c r="B75" s="4">
        <v>2775.0749999999998</v>
      </c>
      <c r="C75" s="4">
        <v>5060.0450000000001</v>
      </c>
      <c r="D75" s="4">
        <f>B75/B77</f>
        <v>0.12075589843985418</v>
      </c>
      <c r="E75" s="4">
        <f>C75/C77</f>
        <v>0.26380732310103688</v>
      </c>
    </row>
    <row r="76" spans="1:5" x14ac:dyDescent="0.25">
      <c r="A76" s="4" t="s">
        <v>13</v>
      </c>
      <c r="B76" s="4">
        <v>25694.785</v>
      </c>
      <c r="C76" s="4">
        <v>3409.51</v>
      </c>
      <c r="D76" s="4">
        <f>B76/B77</f>
        <v>1.1180947714544252</v>
      </c>
      <c r="E76" s="4">
        <f>C76/C77</f>
        <v>0.17775606860931403</v>
      </c>
    </row>
    <row r="77" spans="1:5" x14ac:dyDescent="0.25">
      <c r="A77" s="4" t="s">
        <v>12</v>
      </c>
      <c r="B77" s="4">
        <v>22980.865000000002</v>
      </c>
      <c r="C77" s="4">
        <v>19180.835999999999</v>
      </c>
      <c r="D77" s="4"/>
      <c r="E77" s="4"/>
    </row>
    <row r="79" spans="1:5" x14ac:dyDescent="0.25">
      <c r="A79" s="4"/>
      <c r="B79" s="4" t="s">
        <v>0</v>
      </c>
      <c r="C79" s="4" t="s">
        <v>1</v>
      </c>
      <c r="D79" s="4" t="s">
        <v>0</v>
      </c>
      <c r="E79" s="4" t="s">
        <v>1</v>
      </c>
    </row>
    <row r="80" spans="1:5" x14ac:dyDescent="0.25">
      <c r="A80" s="4" t="s">
        <v>11</v>
      </c>
      <c r="B80" s="4">
        <v>5144.0330000000004</v>
      </c>
      <c r="C80" s="4">
        <v>5941.9930000000004</v>
      </c>
      <c r="D80" s="4">
        <v>0.447679667410256</v>
      </c>
      <c r="E80" s="4">
        <v>0.61957601848011201</v>
      </c>
    </row>
    <row r="81" spans="1:5" x14ac:dyDescent="0.25">
      <c r="A81" s="4" t="s">
        <v>11</v>
      </c>
      <c r="B81" s="4">
        <v>2930.5374999999999</v>
      </c>
      <c r="C81" s="4">
        <v>2331.8449999999998</v>
      </c>
      <c r="D81" s="4">
        <v>0.25504153129135898</v>
      </c>
      <c r="E81" s="4">
        <v>0.243143208147966</v>
      </c>
    </row>
    <row r="82" spans="1:5" x14ac:dyDescent="0.25">
      <c r="A82" s="4" t="s">
        <v>10</v>
      </c>
      <c r="B82" s="4">
        <v>11682.11</v>
      </c>
      <c r="C82" s="4">
        <v>13260.181</v>
      </c>
      <c r="D82" s="4">
        <v>1.01668148696753</v>
      </c>
      <c r="E82" s="4">
        <v>1.3826489106105699</v>
      </c>
    </row>
    <row r="83" spans="1:5" x14ac:dyDescent="0.25">
      <c r="A83" s="4" t="s">
        <v>12</v>
      </c>
      <c r="B83" s="4">
        <v>11490.432500000001</v>
      </c>
      <c r="C83" s="4">
        <v>9590.4179999999997</v>
      </c>
      <c r="D83" s="4"/>
      <c r="E83" s="4"/>
    </row>
    <row r="84" spans="1:5" x14ac:dyDescent="0.25">
      <c r="A84" s="4"/>
      <c r="B84" s="4"/>
      <c r="C84" s="4"/>
      <c r="D84" s="4"/>
      <c r="E84" s="4"/>
    </row>
    <row r="87" spans="1:5" x14ac:dyDescent="0.25">
      <c r="A87" s="4"/>
      <c r="B87" s="4" t="s">
        <v>0</v>
      </c>
      <c r="C87" s="4" t="s">
        <v>1</v>
      </c>
      <c r="D87" s="4" t="s">
        <v>0</v>
      </c>
      <c r="E87" s="4" t="s">
        <v>1</v>
      </c>
    </row>
    <row r="88" spans="1:5" x14ac:dyDescent="0.25">
      <c r="A88" s="4" t="s">
        <v>11</v>
      </c>
      <c r="B88" s="4">
        <v>7477.56</v>
      </c>
      <c r="C88" s="4">
        <v>12228.066000000001</v>
      </c>
      <c r="D88" s="4">
        <f>B88/B93</f>
        <v>0.38940755377413477</v>
      </c>
      <c r="E88" s="4">
        <f>C88/C93</f>
        <v>0.74207949116488381</v>
      </c>
    </row>
    <row r="89" spans="1:5" x14ac:dyDescent="0.25">
      <c r="A89" s="4" t="s">
        <v>9</v>
      </c>
      <c r="B89" s="4">
        <v>11247.146000000001</v>
      </c>
      <c r="C89" s="4">
        <v>9855.7520000000004</v>
      </c>
      <c r="D89" s="4">
        <f>B89/B93</f>
        <v>0.58571560920949417</v>
      </c>
      <c r="E89" s="4">
        <f>C89/C93</f>
        <v>0.59811187061038806</v>
      </c>
    </row>
    <row r="90" spans="1:5" x14ac:dyDescent="0.25">
      <c r="A90" s="4" t="s">
        <v>4</v>
      </c>
      <c r="B90" s="4">
        <v>29663.397499999999</v>
      </c>
      <c r="C90" s="4">
        <v>33840.092499999999</v>
      </c>
      <c r="D90" s="4">
        <f>B90/B93</f>
        <v>1.5447754424043116</v>
      </c>
      <c r="E90" s="4">
        <f>C90/C93</f>
        <v>2.0536394408872667</v>
      </c>
    </row>
    <row r="91" spans="1:5" x14ac:dyDescent="0.25">
      <c r="A91" s="4" t="s">
        <v>10</v>
      </c>
      <c r="B91" s="4">
        <v>9611.8230000000003</v>
      </c>
      <c r="C91" s="4">
        <v>12125.43</v>
      </c>
      <c r="D91" s="4">
        <f>B91/B93</f>
        <v>0.50055318603126764</v>
      </c>
      <c r="E91" s="4">
        <f>C91/C93</f>
        <v>0.73585086346078077</v>
      </c>
    </row>
    <row r="92" spans="1:5" x14ac:dyDescent="0.25">
      <c r="A92" s="4" t="s">
        <v>5</v>
      </c>
      <c r="B92" s="4">
        <v>3690.8263999999999</v>
      </c>
      <c r="C92" s="4">
        <v>4484.1031999999896</v>
      </c>
      <c r="D92" s="4">
        <f>B92/B93</f>
        <v>0.19220650584268079</v>
      </c>
      <c r="E92" s="4">
        <f>C92/C93</f>
        <v>0.27212488229837972</v>
      </c>
    </row>
    <row r="93" spans="1:5" x14ac:dyDescent="0.25">
      <c r="A93" s="4" t="s">
        <v>12</v>
      </c>
      <c r="B93" s="4">
        <v>19202.401000000002</v>
      </c>
      <c r="C93" s="4">
        <v>16478.108</v>
      </c>
      <c r="D93" s="4"/>
      <c r="E93" s="4"/>
    </row>
    <row r="95" spans="1:5" x14ac:dyDescent="0.25">
      <c r="B95" s="4" t="s">
        <v>0</v>
      </c>
      <c r="C95" s="4" t="s">
        <v>1</v>
      </c>
      <c r="D95" s="4" t="s">
        <v>0</v>
      </c>
      <c r="E95" s="4" t="s">
        <v>1</v>
      </c>
    </row>
    <row r="96" spans="1:5" x14ac:dyDescent="0.25">
      <c r="A96" s="6" t="s">
        <v>10</v>
      </c>
      <c r="B96" s="5">
        <v>3095.2586449943701</v>
      </c>
      <c r="C96" s="5">
        <v>894.00310544687704</v>
      </c>
      <c r="D96" s="6">
        <f>B96/B97</f>
        <v>1.0569624941118518</v>
      </c>
      <c r="E96" s="6">
        <f>C96/C97</f>
        <v>0.40149797991837904</v>
      </c>
    </row>
    <row r="97" spans="1:5" x14ac:dyDescent="0.25">
      <c r="A97" s="6" t="s">
        <v>6</v>
      </c>
      <c r="B97" s="5">
        <v>2928.4470000000001</v>
      </c>
      <c r="C97" s="5">
        <v>2226.6689999999999</v>
      </c>
    </row>
    <row r="99" spans="1:5" x14ac:dyDescent="0.25">
      <c r="A99" s="4"/>
      <c r="B99" s="4" t="s">
        <v>0</v>
      </c>
      <c r="C99" s="4" t="s">
        <v>1</v>
      </c>
      <c r="D99" s="4" t="s">
        <v>0</v>
      </c>
      <c r="E99" s="4" t="s">
        <v>1</v>
      </c>
    </row>
    <row r="100" spans="1:5" x14ac:dyDescent="0.25">
      <c r="A100" s="4" t="s">
        <v>7</v>
      </c>
      <c r="B100" s="4">
        <v>20695.7573999999</v>
      </c>
      <c r="C100" s="4">
        <v>34918.5600000001</v>
      </c>
      <c r="D100" s="4">
        <f>B100/B101</f>
        <v>1.157222276118949</v>
      </c>
      <c r="E100" s="4">
        <f>C100/C101</f>
        <v>1.9701887763556822</v>
      </c>
    </row>
    <row r="101" spans="1:5" x14ac:dyDescent="0.25">
      <c r="A101" s="4" t="s">
        <v>14</v>
      </c>
      <c r="B101" s="4">
        <v>17883.994999999999</v>
      </c>
      <c r="C101" s="4">
        <v>17723.458999999999</v>
      </c>
      <c r="D101" s="4"/>
      <c r="E101" s="4"/>
    </row>
    <row r="102" spans="1:5" x14ac:dyDescent="0.25">
      <c r="A102" s="4"/>
      <c r="B102" s="4"/>
      <c r="C102" s="4"/>
      <c r="D102" s="4"/>
      <c r="E102" s="4"/>
    </row>
    <row r="103" spans="1:5" x14ac:dyDescent="0.25">
      <c r="A103" s="4"/>
      <c r="B103" s="4" t="s">
        <v>0</v>
      </c>
      <c r="C103" s="4" t="s">
        <v>1</v>
      </c>
      <c r="D103" s="4" t="s">
        <v>0</v>
      </c>
      <c r="E103" s="4" t="s">
        <v>1</v>
      </c>
    </row>
    <row r="104" spans="1:5" x14ac:dyDescent="0.25">
      <c r="A104" s="4" t="s">
        <v>5</v>
      </c>
      <c r="B104" s="4">
        <v>1222.3291538461499</v>
      </c>
      <c r="C104" s="4">
        <v>1401.04884615385</v>
      </c>
      <c r="D104" s="4">
        <f>B104/B106</f>
        <v>0.30406553356373817</v>
      </c>
      <c r="E104" s="4">
        <f>C104/C106</f>
        <v>0.2864153004125688</v>
      </c>
    </row>
    <row r="105" spans="1:5" x14ac:dyDescent="0.25">
      <c r="A105" s="4" t="s">
        <v>5</v>
      </c>
      <c r="B105" s="4">
        <v>3557.2743333333401</v>
      </c>
      <c r="C105" s="4">
        <v>3441.8336666666601</v>
      </c>
      <c r="D105" s="4">
        <f>B105/B107</f>
        <v>0.30455550041008139</v>
      </c>
      <c r="E105" s="4">
        <f>C105/C107</f>
        <v>0.35870948668470654</v>
      </c>
    </row>
    <row r="106" spans="1:5" x14ac:dyDescent="0.25">
      <c r="A106" s="4" t="s">
        <v>12</v>
      </c>
      <c r="B106" s="4">
        <v>4019.953</v>
      </c>
      <c r="C106" s="4">
        <v>4891.6689999999999</v>
      </c>
      <c r="D106" s="4"/>
      <c r="E106" s="4"/>
    </row>
    <row r="107" spans="1:5" x14ac:dyDescent="0.25">
      <c r="A107" s="4" t="s">
        <v>12</v>
      </c>
      <c r="B107" s="4">
        <v>11680.217000000001</v>
      </c>
      <c r="C107" s="4">
        <v>9595.0450000000001</v>
      </c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 t="s">
        <v>0</v>
      </c>
      <c r="C109" s="4" t="s">
        <v>1</v>
      </c>
      <c r="D109" s="4" t="s">
        <v>0</v>
      </c>
      <c r="E109" s="4" t="s">
        <v>1</v>
      </c>
    </row>
    <row r="110" spans="1:5" x14ac:dyDescent="0.25">
      <c r="A110" s="4" t="s">
        <v>10</v>
      </c>
      <c r="B110" s="4">
        <v>9799.6480000000302</v>
      </c>
      <c r="C110" s="4">
        <v>13493.103999999899</v>
      </c>
      <c r="D110" s="4">
        <f>B110/B112</f>
        <v>0.6687899919216842</v>
      </c>
      <c r="E110" s="4">
        <f>C110/C112</f>
        <v>1.0529128934912568</v>
      </c>
    </row>
    <row r="111" spans="1:5" x14ac:dyDescent="0.25">
      <c r="A111" s="4" t="s">
        <v>10</v>
      </c>
      <c r="B111" s="4">
        <v>11733.183999999999</v>
      </c>
      <c r="C111" s="4">
        <v>18186.844000000001</v>
      </c>
      <c r="D111" s="4">
        <f>B111/B113</f>
        <v>1.0299408493345605</v>
      </c>
      <c r="E111" s="4">
        <f>C111/C113</f>
        <v>1.2008268985947887</v>
      </c>
    </row>
    <row r="112" spans="1:5" x14ac:dyDescent="0.25">
      <c r="A112" s="4" t="s">
        <v>12</v>
      </c>
      <c r="B112" s="4">
        <v>14652.803</v>
      </c>
      <c r="C112" s="4">
        <v>12815.023999999999</v>
      </c>
      <c r="D112" s="4"/>
      <c r="E112" s="4"/>
    </row>
    <row r="113" spans="1:5" x14ac:dyDescent="0.25">
      <c r="A113" s="4" t="s">
        <v>12</v>
      </c>
      <c r="B113" s="4">
        <v>11392.094999999999</v>
      </c>
      <c r="C113" s="4">
        <v>15145.267</v>
      </c>
      <c r="D113" s="4"/>
      <c r="E113" s="4"/>
    </row>
    <row r="116" spans="1:5" x14ac:dyDescent="0.25">
      <c r="B116" s="4" t="s">
        <v>0</v>
      </c>
      <c r="C116" s="4" t="s">
        <v>1</v>
      </c>
      <c r="D116" s="4" t="s">
        <v>0</v>
      </c>
      <c r="E116" s="4" t="s">
        <v>1</v>
      </c>
    </row>
    <row r="117" spans="1:5" x14ac:dyDescent="0.25">
      <c r="A117" s="6" t="s">
        <v>19</v>
      </c>
      <c r="B117" s="6">
        <v>11976.137000000001</v>
      </c>
      <c r="C117" s="6">
        <v>12161.635</v>
      </c>
      <c r="D117" s="6">
        <f>B117/B120</f>
        <v>0.52113517049945679</v>
      </c>
      <c r="E117" s="6">
        <f>C117/C120</f>
        <v>0.63405135208913732</v>
      </c>
    </row>
    <row r="118" spans="1:5" x14ac:dyDescent="0.25">
      <c r="A118" s="6" t="s">
        <v>11</v>
      </c>
      <c r="B118" s="6">
        <v>10288.066000000001</v>
      </c>
      <c r="C118" s="6">
        <v>11883.986000000001</v>
      </c>
    </row>
    <row r="119" spans="1:5" x14ac:dyDescent="0.25">
      <c r="A119" s="6" t="s">
        <v>11</v>
      </c>
      <c r="B119" s="6">
        <v>5861.0749999999998</v>
      </c>
      <c r="C119" s="6">
        <v>4663.6899999999996</v>
      </c>
    </row>
    <row r="120" spans="1:5" x14ac:dyDescent="0.25">
      <c r="A120" s="6" t="s">
        <v>12</v>
      </c>
      <c r="B120" s="6">
        <v>22980.865000000002</v>
      </c>
      <c r="C120" s="6">
        <v>19180.835999999999</v>
      </c>
    </row>
    <row r="121" spans="1:5" x14ac:dyDescent="0.25">
      <c r="A121" s="6" t="s">
        <v>10</v>
      </c>
      <c r="B121" s="6">
        <v>19125.703126011002</v>
      </c>
      <c r="C121" s="6">
        <v>19762.457318382701</v>
      </c>
      <c r="D121" s="6">
        <f>B121/B120</f>
        <v>0.83224470123343919</v>
      </c>
      <c r="E121" s="6">
        <f>C121/C120</f>
        <v>1.0303230431865797</v>
      </c>
    </row>
    <row r="123" spans="1:5" x14ac:dyDescent="0.25">
      <c r="B123" s="4" t="s">
        <v>0</v>
      </c>
      <c r="C123" s="4" t="s">
        <v>1</v>
      </c>
      <c r="D123" s="4" t="s">
        <v>0</v>
      </c>
      <c r="E123" s="4" t="s">
        <v>1</v>
      </c>
    </row>
    <row r="124" spans="1:5" x14ac:dyDescent="0.25">
      <c r="A124" s="6" t="s">
        <v>19</v>
      </c>
      <c r="B124" s="6">
        <v>8223.2240000000002</v>
      </c>
      <c r="C124" s="6">
        <v>12446.8</v>
      </c>
      <c r="D124" s="6">
        <f>B124/B125</f>
        <v>0.58855331837906111</v>
      </c>
      <c r="E124" s="6">
        <f>C124/C125</f>
        <v>0.63894184971068002</v>
      </c>
    </row>
    <row r="125" spans="1:5" x14ac:dyDescent="0.25">
      <c r="A125" s="6" t="s">
        <v>6</v>
      </c>
      <c r="B125" s="6">
        <v>13971.927</v>
      </c>
      <c r="C125" s="6">
        <v>19480.332999999999</v>
      </c>
    </row>
    <row r="126" spans="1:5" x14ac:dyDescent="0.25">
      <c r="B126" s="6">
        <v>14996.2691562902</v>
      </c>
      <c r="C126" s="6">
        <v>1719.64527853974</v>
      </c>
      <c r="D126" s="6">
        <f>B126/B125</f>
        <v>1.0733143077751695</v>
      </c>
      <c r="E126" s="6">
        <f>C126/C125</f>
        <v>8.8275969334802445E-2</v>
      </c>
    </row>
    <row r="128" spans="1:5" x14ac:dyDescent="0.25">
      <c r="A128" s="6" t="s">
        <v>19</v>
      </c>
      <c r="B128" s="6">
        <v>10666.995000000001</v>
      </c>
      <c r="C128" s="6">
        <v>9538.7520000000004</v>
      </c>
      <c r="D128" s="6">
        <f>B128/B129</f>
        <v>0.57997611804354565</v>
      </c>
      <c r="E128" s="6">
        <f>C128/C129</f>
        <v>0.54734603147169458</v>
      </c>
    </row>
    <row r="129" spans="1:5" x14ac:dyDescent="0.25">
      <c r="A129" s="6" t="s">
        <v>6</v>
      </c>
      <c r="B129" s="6">
        <v>18392.128000000001</v>
      </c>
      <c r="C129" s="6">
        <v>17427.278999999999</v>
      </c>
    </row>
    <row r="130" spans="1:5" x14ac:dyDescent="0.25">
      <c r="B130" s="6">
        <v>16132.095178044499</v>
      </c>
      <c r="C130" s="6">
        <v>701.58135080392594</v>
      </c>
      <c r="D130" s="6">
        <f>B130/B129</f>
        <v>0.8771195577827916</v>
      </c>
      <c r="E130" s="6">
        <f>C130/C129</f>
        <v>4.0257653005034581E-2</v>
      </c>
    </row>
    <row r="138" spans="1:5" x14ac:dyDescent="0.25">
      <c r="B138" s="4"/>
      <c r="C138" s="4"/>
      <c r="D138" s="4"/>
      <c r="E138" s="4"/>
    </row>
    <row r="139" spans="1:5" x14ac:dyDescent="0.25">
      <c r="A139" s="9"/>
      <c r="B139" s="9"/>
      <c r="C139" s="9"/>
    </row>
    <row r="140" spans="1:5" x14ac:dyDescent="0.25">
      <c r="A140" s="9"/>
    </row>
    <row r="141" spans="1:5" x14ac:dyDescent="0.25">
      <c r="A141" s="9"/>
    </row>
    <row r="144" spans="1:5" x14ac:dyDescent="0.25">
      <c r="A144" s="9"/>
      <c r="B144" s="9"/>
      <c r="C144" s="9"/>
      <c r="D144" s="9"/>
      <c r="E144" s="9"/>
    </row>
    <row r="145" spans="1:5" x14ac:dyDescent="0.25">
      <c r="A145" s="9"/>
      <c r="B145" s="9"/>
      <c r="C145" s="9"/>
      <c r="D145" s="9"/>
      <c r="E145" s="9"/>
    </row>
    <row r="146" spans="1:5" x14ac:dyDescent="0.25">
      <c r="A146" s="9"/>
      <c r="B146" s="9"/>
      <c r="C146" s="9"/>
      <c r="D146" s="9"/>
      <c r="E146" s="9"/>
    </row>
    <row r="147" spans="1:5" x14ac:dyDescent="0.25">
      <c r="A147" s="9"/>
      <c r="B147" s="9"/>
      <c r="C147" s="9"/>
      <c r="D147" s="9"/>
      <c r="E147" s="9"/>
    </row>
    <row r="148" spans="1:5" x14ac:dyDescent="0.25">
      <c r="A148" s="9"/>
      <c r="B148" s="9"/>
      <c r="C148" s="9"/>
      <c r="D148" s="9"/>
      <c r="E148" s="9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1701-4A32-44FC-928E-6CDC16A2536D}">
  <dimension ref="A1:AC196"/>
  <sheetViews>
    <sheetView tabSelected="1" zoomScale="60" zoomScaleNormal="60" workbookViewId="0">
      <selection activeCell="AC38" sqref="AC38"/>
    </sheetView>
  </sheetViews>
  <sheetFormatPr defaultColWidth="9.21875" defaultRowHeight="15.6" x14ac:dyDescent="0.25"/>
  <cols>
    <col min="1" max="7" width="9.21875" style="2"/>
    <col min="8" max="8" width="11.21875" style="2" customWidth="1"/>
    <col min="9" max="11" width="9.21875" style="2"/>
  </cols>
  <sheetData>
    <row r="1" spans="1:29" x14ac:dyDescent="0.25">
      <c r="A1" s="4"/>
    </row>
    <row r="2" spans="1:29" x14ac:dyDescent="0.25">
      <c r="A2" s="4"/>
      <c r="B2" s="4" t="s">
        <v>0</v>
      </c>
      <c r="C2" s="4" t="s">
        <v>1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2</v>
      </c>
      <c r="I2" s="4" t="s">
        <v>3</v>
      </c>
      <c r="J2" s="4" t="s">
        <v>2</v>
      </c>
      <c r="K2" s="4" t="s">
        <v>3</v>
      </c>
    </row>
    <row r="3" spans="1:29" x14ac:dyDescent="0.25">
      <c r="A3" s="4" t="s">
        <v>4</v>
      </c>
      <c r="B3" s="4">
        <v>20118.750000000098</v>
      </c>
      <c r="C3" s="4">
        <v>51825.306000000099</v>
      </c>
      <c r="D3" s="2">
        <f t="shared" ref="D3:I4" si="0">B3/B5</f>
        <v>1.3738688522463229</v>
      </c>
      <c r="E3" s="2">
        <f t="shared" si="0"/>
        <v>2.0320166296200797</v>
      </c>
      <c r="F3" s="2">
        <v>36252.093600000102</v>
      </c>
      <c r="G3" s="2">
        <v>28818.4452000001</v>
      </c>
      <c r="H3" s="2">
        <f t="shared" si="0"/>
        <v>34.971952281139444</v>
      </c>
      <c r="I3" s="2">
        <f t="shared" si="0"/>
        <v>45.789193103858253</v>
      </c>
      <c r="J3" s="4">
        <f t="shared" ref="J3:K12" si="1">H3/B3</f>
        <v>1.7382765967636792E-3</v>
      </c>
      <c r="K3" s="4">
        <f t="shared" si="1"/>
        <v>8.8352962361395733E-4</v>
      </c>
      <c r="N3" t="s">
        <v>18</v>
      </c>
      <c r="O3" t="s">
        <v>2</v>
      </c>
      <c r="P3">
        <v>1.7382765967636799E-3</v>
      </c>
      <c r="Q3">
        <v>1.3335101805696001E-3</v>
      </c>
      <c r="R3">
        <v>1.3009042802229101E-3</v>
      </c>
      <c r="S3">
        <v>1.24306794538376E-3</v>
      </c>
      <c r="T3">
        <v>1.2149052357582201E-3</v>
      </c>
      <c r="U3">
        <v>1.08164980784207E-3</v>
      </c>
      <c r="V3">
        <v>1.2384855710698599E-3</v>
      </c>
      <c r="W3">
        <v>1.3072570882300099E-3</v>
      </c>
    </row>
    <row r="4" spans="1:29" x14ac:dyDescent="0.25">
      <c r="A4" s="4" t="s">
        <v>5</v>
      </c>
      <c r="B4" s="4">
        <v>4759.4412000000102</v>
      </c>
      <c r="C4" s="4">
        <v>12310.153200000001</v>
      </c>
      <c r="D4" s="2">
        <f>B4/B5</f>
        <v>0.32501263839840167</v>
      </c>
      <c r="E4" s="2">
        <f>C4/C5</f>
        <v>0.48266837084513869</v>
      </c>
      <c r="F4" s="3">
        <v>10407.61764</v>
      </c>
      <c r="G4" s="3">
        <v>8234.7191999999704</v>
      </c>
      <c r="H4" s="2">
        <f>F4/F5</f>
        <v>10.040101724398729</v>
      </c>
      <c r="I4" s="2">
        <f>G4/G5</f>
        <v>13.084021188098188</v>
      </c>
      <c r="J4" s="4">
        <f t="shared" si="1"/>
        <v>2.10951271430745E-3</v>
      </c>
      <c r="K4" s="4">
        <f t="shared" si="1"/>
        <v>1.0628642044924498E-3</v>
      </c>
      <c r="O4" t="s">
        <v>3</v>
      </c>
      <c r="P4">
        <v>8.8352962361395602E-4</v>
      </c>
      <c r="Q4">
        <v>6.3572212090985702E-4</v>
      </c>
      <c r="R4">
        <v>4.9419024600488002E-4</v>
      </c>
      <c r="S4">
        <v>6.4134302365182003E-4</v>
      </c>
      <c r="T4">
        <v>5.3168920144082801E-4</v>
      </c>
      <c r="U4">
        <v>5.8669354690944005E-4</v>
      </c>
      <c r="V4">
        <v>4.1734611325367101E-4</v>
      </c>
    </row>
    <row r="5" spans="1:29" x14ac:dyDescent="0.25">
      <c r="A5" s="4" t="s">
        <v>6</v>
      </c>
      <c r="B5" s="4">
        <v>14643.865</v>
      </c>
      <c r="C5" s="4">
        <v>25504.370999999999</v>
      </c>
      <c r="D5" s="4"/>
      <c r="E5" s="4"/>
      <c r="F5" s="2">
        <v>1036.6048000000001</v>
      </c>
      <c r="G5" s="2">
        <v>629.37220000000002</v>
      </c>
      <c r="H5" s="4"/>
      <c r="I5" s="4"/>
      <c r="J5" s="4"/>
      <c r="K5" s="4"/>
      <c r="P5">
        <v>1.3072570882300099E-3</v>
      </c>
      <c r="Q5">
        <v>1.3072570882300099E-3</v>
      </c>
      <c r="R5">
        <v>1.3072570882300099E-3</v>
      </c>
      <c r="S5">
        <v>1.3072570882300099E-3</v>
      </c>
      <c r="T5">
        <v>1.3072570882300099E-3</v>
      </c>
      <c r="U5">
        <v>1.3072570882300099E-3</v>
      </c>
      <c r="V5">
        <v>1.3072570882300099E-3</v>
      </c>
    </row>
    <row r="6" spans="1:29" x14ac:dyDescent="0.25">
      <c r="P6" s="10">
        <v>1.32971288694044</v>
      </c>
      <c r="Q6" s="10">
        <v>1.0200825779228599</v>
      </c>
      <c r="R6" s="10">
        <v>0.99514035298465897</v>
      </c>
      <c r="S6" s="10">
        <v>0.95089784295363</v>
      </c>
      <c r="T6" s="10">
        <v>0.92935448328925696</v>
      </c>
      <c r="U6" s="10">
        <v>0.82741934817625595</v>
      </c>
      <c r="V6" s="10">
        <v>0.94739250773291706</v>
      </c>
    </row>
    <row r="7" spans="1:29" x14ac:dyDescent="0.15">
      <c r="A7" s="4"/>
      <c r="B7" s="4" t="s">
        <v>0</v>
      </c>
      <c r="C7" s="4" t="s">
        <v>1</v>
      </c>
      <c r="D7" s="4" t="s">
        <v>0</v>
      </c>
      <c r="E7" s="4" t="s">
        <v>1</v>
      </c>
      <c r="F7" s="4" t="s">
        <v>2</v>
      </c>
      <c r="G7" s="4" t="s">
        <v>3</v>
      </c>
      <c r="H7" s="4" t="s">
        <v>2</v>
      </c>
      <c r="I7" s="4" t="s">
        <v>3</v>
      </c>
      <c r="J7" s="4" t="s">
        <v>2</v>
      </c>
      <c r="K7" s="4" t="s">
        <v>3</v>
      </c>
      <c r="P7" s="10">
        <v>0.67586523842087598</v>
      </c>
      <c r="Q7" s="10">
        <v>0.48630229404271802</v>
      </c>
      <c r="R7" s="10">
        <v>0.37803600412983801</v>
      </c>
      <c r="S7" s="10">
        <v>0.49060206246055299</v>
      </c>
      <c r="T7" s="10">
        <v>0.40672122280149198</v>
      </c>
      <c r="U7" s="10">
        <v>0.44879737290528399</v>
      </c>
      <c r="V7" s="10">
        <v>0.31925328002523701</v>
      </c>
      <c r="AB7" s="11"/>
      <c r="AC7" s="11"/>
    </row>
    <row r="8" spans="1:29" x14ac:dyDescent="0.15">
      <c r="A8" s="4" t="s">
        <v>7</v>
      </c>
      <c r="B8" s="4">
        <v>18557.204000000002</v>
      </c>
      <c r="C8" s="4">
        <v>19438.074000000001</v>
      </c>
      <c r="D8" s="4">
        <f t="shared" ref="D8:I8" si="2">B8/B14</f>
        <v>0.88241163296473324</v>
      </c>
      <c r="E8" s="4">
        <f t="shared" si="2"/>
        <v>0.7612049486200364</v>
      </c>
      <c r="F8" s="3">
        <v>25178.292000000001</v>
      </c>
      <c r="G8" s="3">
        <v>28246.071600000101</v>
      </c>
      <c r="H8" s="2">
        <f t="shared" si="2"/>
        <v>17.203204604594962</v>
      </c>
      <c r="I8" s="2">
        <f t="shared" si="2"/>
        <v>20.268470517221484</v>
      </c>
      <c r="J8" s="4">
        <f t="shared" si="1"/>
        <v>9.2703645466175617E-4</v>
      </c>
      <c r="K8" s="4">
        <f t="shared" si="1"/>
        <v>1.0427201026820601E-3</v>
      </c>
      <c r="AB8" s="11"/>
      <c r="AC8" s="11"/>
    </row>
    <row r="9" spans="1:29" x14ac:dyDescent="0.15">
      <c r="A9" s="4" t="s">
        <v>8</v>
      </c>
      <c r="B9" s="4">
        <v>19435.02</v>
      </c>
      <c r="C9" s="4">
        <v>33446.578000000001</v>
      </c>
      <c r="D9" s="4">
        <f>B9/B14</f>
        <v>0.92415256818334535</v>
      </c>
      <c r="E9" s="4">
        <f>C9/C14</f>
        <v>1.309785150936561</v>
      </c>
      <c r="F9" s="3">
        <v>20232.051631578899</v>
      </c>
      <c r="G9" s="3">
        <v>19627.361368421101</v>
      </c>
      <c r="H9" s="4">
        <v>13.823659038857</v>
      </c>
      <c r="I9" s="4">
        <v>14.083961864158599</v>
      </c>
      <c r="J9" s="4">
        <f t="shared" si="1"/>
        <v>7.1127578149428198E-4</v>
      </c>
      <c r="K9" s="4">
        <f t="shared" si="1"/>
        <v>4.2108827588157444E-4</v>
      </c>
      <c r="AB9" s="11"/>
      <c r="AC9" s="11"/>
    </row>
    <row r="10" spans="1:29" x14ac:dyDescent="0.15">
      <c r="A10" s="4" t="s">
        <v>9</v>
      </c>
      <c r="B10" s="4">
        <v>11957.258</v>
      </c>
      <c r="C10" s="4">
        <v>12452.43</v>
      </c>
      <c r="D10" s="4">
        <f t="shared" ref="D10:I10" si="3">B10/B14</f>
        <v>0.56857830293618683</v>
      </c>
      <c r="E10" s="4">
        <f t="shared" si="3"/>
        <v>0.48764354628676687</v>
      </c>
      <c r="F10" s="3">
        <v>10518.700500000001</v>
      </c>
      <c r="G10" s="3">
        <v>6542.0185000000001</v>
      </c>
      <c r="H10" s="4">
        <f t="shared" si="3"/>
        <v>7.1869591819792751</v>
      </c>
      <c r="I10" s="4">
        <f t="shared" si="3"/>
        <v>4.6943416050240074</v>
      </c>
      <c r="J10" s="4">
        <f t="shared" si="1"/>
        <v>6.0105411976385179E-4</v>
      </c>
      <c r="K10" s="4">
        <f t="shared" si="1"/>
        <v>3.7698197099072286E-4</v>
      </c>
      <c r="N10" t="s">
        <v>5</v>
      </c>
      <c r="O10" t="s">
        <v>2</v>
      </c>
      <c r="P10">
        <v>2.10951271430745E-3</v>
      </c>
      <c r="Q10">
        <v>2.1127580000000002E-3</v>
      </c>
      <c r="R10">
        <v>2.17306350481771E-3</v>
      </c>
      <c r="S10">
        <v>2.4570053023685199E-3</v>
      </c>
      <c r="T10">
        <v>2.04287310902249E-3</v>
      </c>
      <c r="U10">
        <v>2.2960291467968201E-3</v>
      </c>
      <c r="V10">
        <v>2.19854029621883E-3</v>
      </c>
      <c r="AB10" s="11"/>
      <c r="AC10" s="11"/>
    </row>
    <row r="11" spans="1:29" x14ac:dyDescent="0.15">
      <c r="A11" s="4" t="s">
        <v>4</v>
      </c>
      <c r="B11" s="4">
        <v>3353.125</v>
      </c>
      <c r="C11" s="4">
        <v>8637.5509999999995</v>
      </c>
      <c r="D11" s="4">
        <f t="shared" ref="D11:I11" si="4">B11/B14</f>
        <v>0.15944409011103564</v>
      </c>
      <c r="E11" s="4">
        <f t="shared" si="4"/>
        <v>0.33825092780066296</v>
      </c>
      <c r="F11" s="3">
        <v>6544.29684674497</v>
      </c>
      <c r="G11" s="3">
        <v>7652.3535416386603</v>
      </c>
      <c r="H11" s="4">
        <f t="shared" si="4"/>
        <v>4.4714263242224437</v>
      </c>
      <c r="I11" s="4">
        <f t="shared" si="4"/>
        <v>5.4910822411870548</v>
      </c>
      <c r="J11" s="4">
        <f t="shared" si="1"/>
        <v>1.3335101805696011E-3</v>
      </c>
      <c r="K11" s="4">
        <f t="shared" si="1"/>
        <v>6.3572212090985691E-4</v>
      </c>
      <c r="O11" t="s">
        <v>3</v>
      </c>
      <c r="P11">
        <v>1.0628642044924501E-3</v>
      </c>
      <c r="Q11">
        <v>9.5797799999999995E-4</v>
      </c>
      <c r="R11">
        <v>1.95006623638798E-3</v>
      </c>
      <c r="S11">
        <v>1.25077882361446E-3</v>
      </c>
      <c r="T11">
        <v>5.96492317024105E-4</v>
      </c>
      <c r="U11">
        <v>4.20627254007751E-4</v>
      </c>
      <c r="AB11" s="11"/>
      <c r="AC11" s="11"/>
    </row>
    <row r="12" spans="1:29" x14ac:dyDescent="0.15">
      <c r="A12" s="4" t="s">
        <v>10</v>
      </c>
      <c r="B12" s="4">
        <v>19206.296999999999</v>
      </c>
      <c r="C12" s="4">
        <v>28090.575000000099</v>
      </c>
      <c r="D12" s="4">
        <f t="shared" ref="D12:I12" si="5">B12/B14</f>
        <v>0.91327658514589016</v>
      </c>
      <c r="E12" s="4">
        <f t="shared" si="5"/>
        <v>1.1000413260893211</v>
      </c>
      <c r="F12" s="3">
        <v>9752.74938758186</v>
      </c>
      <c r="G12" s="3">
        <v>23692.578486650102</v>
      </c>
      <c r="H12">
        <f t="shared" si="5"/>
        <v>6.6636189290325545</v>
      </c>
      <c r="I12">
        <f t="shared" si="5"/>
        <v>17.001030633003914</v>
      </c>
      <c r="J12">
        <f t="shared" si="1"/>
        <v>3.4694969722859928E-4</v>
      </c>
      <c r="K12">
        <f t="shared" si="1"/>
        <v>6.0522188075551515E-4</v>
      </c>
      <c r="P12">
        <v>2.19854029621883E-3</v>
      </c>
      <c r="Q12">
        <v>2.19854029621883E-3</v>
      </c>
      <c r="R12">
        <v>2.19854029621883E-3</v>
      </c>
      <c r="S12">
        <v>2.19854029621883E-3</v>
      </c>
      <c r="T12">
        <v>2.19854029621883E-3</v>
      </c>
      <c r="U12">
        <v>2.19854029621883E-3</v>
      </c>
      <c r="AB12" s="11"/>
      <c r="AC12" s="11"/>
    </row>
    <row r="13" spans="1:29" x14ac:dyDescent="0.15">
      <c r="A13" s="4" t="s">
        <v>5</v>
      </c>
      <c r="B13" s="4">
        <v>4708.7309999999998</v>
      </c>
      <c r="C13" s="4">
        <v>10872.099</v>
      </c>
      <c r="D13" s="4">
        <f t="shared" ref="D13:I13" si="6">B13/B14</f>
        <v>0.22390436678400802</v>
      </c>
      <c r="E13" s="4">
        <f t="shared" si="6"/>
        <v>0.42575697369435622</v>
      </c>
      <c r="F13" s="3">
        <v>14560.3074986993</v>
      </c>
      <c r="G13" s="3">
        <v>14514.631423765901</v>
      </c>
      <c r="H13" s="4">
        <f t="shared" si="6"/>
        <v>9.9484090900980231</v>
      </c>
      <c r="I13" s="4">
        <f t="shared" si="6"/>
        <v>10.415231655821993</v>
      </c>
      <c r="J13" s="4">
        <v>2.1127580000000002E-3</v>
      </c>
      <c r="K13" s="4">
        <v>9.5797799999999995E-4</v>
      </c>
      <c r="P13" s="10">
        <v>0.95950604950726004</v>
      </c>
      <c r="Q13" s="10">
        <v>0.96098215876854198</v>
      </c>
      <c r="R13" s="10">
        <v>0.98841195158217598</v>
      </c>
      <c r="S13" s="10">
        <v>1.11756209635739</v>
      </c>
      <c r="T13" s="10">
        <v>0.92919520853719895</v>
      </c>
      <c r="U13" s="10">
        <v>1.04434253524744</v>
      </c>
      <c r="V13" s="10"/>
      <c r="AB13" s="11"/>
      <c r="AC13" s="11"/>
    </row>
    <row r="14" spans="1:29" x14ac:dyDescent="0.15">
      <c r="A14" s="4" t="s">
        <v>6</v>
      </c>
      <c r="B14" s="4">
        <v>21030.098999999998</v>
      </c>
      <c r="C14" s="4">
        <v>25535.927</v>
      </c>
      <c r="D14" s="4"/>
      <c r="E14" s="4"/>
      <c r="F14" s="3">
        <v>1463.5815</v>
      </c>
      <c r="G14" s="3">
        <v>1393.5966000000001</v>
      </c>
      <c r="H14" s="4"/>
      <c r="I14" s="4"/>
      <c r="J14" s="4"/>
      <c r="K14" s="4"/>
      <c r="P14" s="10">
        <v>0.48344085679049098</v>
      </c>
      <c r="Q14" s="10">
        <v>0.43573365548386001</v>
      </c>
      <c r="R14" s="10">
        <v>0.88698225806541298</v>
      </c>
      <c r="S14" s="10">
        <v>0.56891330387058103</v>
      </c>
      <c r="T14" s="10">
        <v>0.27131288794205199</v>
      </c>
      <c r="U14" s="10">
        <v>0.191321148277868</v>
      </c>
      <c r="V14" s="10"/>
      <c r="AB14" s="11"/>
      <c r="AC14" s="11"/>
    </row>
    <row r="15" spans="1:29" x14ac:dyDescent="0.15">
      <c r="AB15" s="11"/>
      <c r="AC15" s="11"/>
    </row>
    <row r="16" spans="1:29" x14ac:dyDescent="0.15">
      <c r="A16" s="4"/>
      <c r="B16" s="4" t="s">
        <v>0</v>
      </c>
      <c r="C16" s="4" t="s">
        <v>1</v>
      </c>
      <c r="D16" s="4" t="s">
        <v>0</v>
      </c>
      <c r="E16" s="4" t="s">
        <v>1</v>
      </c>
      <c r="F16" s="4" t="s">
        <v>2</v>
      </c>
      <c r="G16" s="4" t="s">
        <v>3</v>
      </c>
      <c r="H16" s="4" t="s">
        <v>2</v>
      </c>
      <c r="I16" s="4" t="s">
        <v>3</v>
      </c>
      <c r="J16" s="4"/>
      <c r="K16" s="4"/>
      <c r="AB16" s="11"/>
      <c r="AC16" s="11"/>
    </row>
    <row r="17" spans="1:23" x14ac:dyDescent="0.25">
      <c r="A17" s="4" t="s">
        <v>7</v>
      </c>
      <c r="B17" s="4">
        <v>16173.606</v>
      </c>
      <c r="C17" s="4">
        <v>13182.835999999999</v>
      </c>
      <c r="D17" s="4">
        <f>B17/B21</f>
        <v>0.98880406144624822</v>
      </c>
      <c r="E17" s="4">
        <f>C17/C21</f>
        <v>0.7763227507619046</v>
      </c>
      <c r="F17" s="4">
        <v>30154.5488</v>
      </c>
      <c r="G17" s="4">
        <v>13011.6608</v>
      </c>
      <c r="H17" s="4">
        <v>15.549968564408299</v>
      </c>
      <c r="I17" s="4">
        <v>7.3505787573582699</v>
      </c>
      <c r="J17" s="4">
        <f t="shared" ref="J17:K20" si="7">H17/B17</f>
        <v>9.6144103945702028E-4</v>
      </c>
      <c r="K17" s="4">
        <f t="shared" si="7"/>
        <v>5.5758705921535171E-4</v>
      </c>
      <c r="N17" t="s">
        <v>10</v>
      </c>
      <c r="O17" t="s">
        <v>2</v>
      </c>
      <c r="P17">
        <v>3.4694969722859901E-4</v>
      </c>
      <c r="Q17">
        <v>3.3983935021891201E-4</v>
      </c>
      <c r="R17">
        <v>1.85934814418719E-4</v>
      </c>
      <c r="S17">
        <v>3.28144765607313E-4</v>
      </c>
      <c r="T17">
        <v>2.25908043336779E-4</v>
      </c>
      <c r="U17">
        <v>1.7667966325997299E-4</v>
      </c>
      <c r="V17">
        <v>2.10650032053759E-4</v>
      </c>
      <c r="W17">
        <v>2.59158052303436E-4</v>
      </c>
    </row>
    <row r="18" spans="1:23" x14ac:dyDescent="0.25">
      <c r="A18" s="4" t="s">
        <v>4</v>
      </c>
      <c r="B18" s="4">
        <v>19727.714499999998</v>
      </c>
      <c r="C18" s="2">
        <v>38954.389500000099</v>
      </c>
      <c r="D18" s="4">
        <f>B18/B21</f>
        <v>1.2060912217505508</v>
      </c>
      <c r="E18" s="4">
        <f>C18/C21</f>
        <v>2.2939812655555096</v>
      </c>
      <c r="F18" s="4">
        <v>7656.5315999999802</v>
      </c>
      <c r="G18" s="4">
        <v>5242.6203999999998</v>
      </c>
      <c r="H18" s="4">
        <v>25.6638682320656</v>
      </c>
      <c r="I18" s="4">
        <v>19.250879329975</v>
      </c>
      <c r="J18" s="4">
        <f t="shared" si="7"/>
        <v>1.3009042802229118E-3</v>
      </c>
      <c r="K18" s="4">
        <f t="shared" si="7"/>
        <v>4.9419024600488089E-4</v>
      </c>
      <c r="O18" t="s">
        <v>3</v>
      </c>
      <c r="P18">
        <v>6.0522188075551396E-4</v>
      </c>
      <c r="Q18">
        <v>2.3104296121606E-4</v>
      </c>
      <c r="R18">
        <v>2.6013097326062402E-4</v>
      </c>
      <c r="S18">
        <v>2.0732424456572799E-4</v>
      </c>
      <c r="T18">
        <v>1.18547550447801E-4</v>
      </c>
      <c r="U18">
        <v>1.60770469820475E-4</v>
      </c>
      <c r="V18">
        <v>1.4382701863537801E-4</v>
      </c>
    </row>
    <row r="19" spans="1:23" x14ac:dyDescent="0.25">
      <c r="A19" s="4" t="s">
        <v>10</v>
      </c>
      <c r="B19" s="4">
        <v>18292.462500000001</v>
      </c>
      <c r="C19" s="4">
        <v>20783.5420000001</v>
      </c>
      <c r="D19" s="4">
        <f t="shared" ref="D19:I19" si="8">B19/B21</f>
        <v>1.1183443700714111</v>
      </c>
      <c r="E19" s="4">
        <f t="shared" si="8"/>
        <v>1.2239199892963588</v>
      </c>
      <c r="F19" s="4">
        <v>12055.0539195529</v>
      </c>
      <c r="G19" s="4">
        <v>8500.0895985441493</v>
      </c>
      <c r="H19" s="4">
        <f t="shared" si="8"/>
        <v>6.2164985699038144</v>
      </c>
      <c r="I19" s="4">
        <f t="shared" si="8"/>
        <v>4.8018910882383654</v>
      </c>
      <c r="J19" s="4">
        <f t="shared" si="7"/>
        <v>3.3983935021891196E-4</v>
      </c>
      <c r="K19" s="4">
        <f t="shared" si="7"/>
        <v>2.3104296121605943E-4</v>
      </c>
      <c r="P19">
        <v>2.59158052303436E-4</v>
      </c>
      <c r="Q19">
        <v>2.59158052303436E-4</v>
      </c>
      <c r="R19">
        <v>2.59158052303436E-4</v>
      </c>
      <c r="S19">
        <v>2.59158052303436E-4</v>
      </c>
      <c r="T19">
        <v>2.59158052303436E-4</v>
      </c>
      <c r="U19">
        <v>2.59158052303436E-4</v>
      </c>
      <c r="V19">
        <v>2.59158052303436E-4</v>
      </c>
    </row>
    <row r="20" spans="1:23" x14ac:dyDescent="0.25">
      <c r="A20" s="4" t="s">
        <v>5</v>
      </c>
      <c r="B20" s="4">
        <v>5535.5701900527501</v>
      </c>
      <c r="C20" s="4">
        <v>9261.7521789790808</v>
      </c>
      <c r="D20" s="4">
        <f t="shared" ref="D20:I20" si="9">B20/B21</f>
        <v>0.33842757677817425</v>
      </c>
      <c r="E20" s="4">
        <f t="shared" si="9"/>
        <v>0.54541442588378586</v>
      </c>
      <c r="F20" s="4">
        <v>2332.69575600384</v>
      </c>
      <c r="G20" s="4">
        <v>3197.0815714086302</v>
      </c>
      <c r="H20" s="4">
        <f t="shared" si="9"/>
        <v>1.2029145558360466</v>
      </c>
      <c r="I20" s="4">
        <f t="shared" si="9"/>
        <v>1.8061030214019895</v>
      </c>
      <c r="J20" s="4">
        <f t="shared" si="7"/>
        <v>2.1730635048177098E-4</v>
      </c>
      <c r="K20" s="4">
        <f t="shared" si="7"/>
        <v>1.9500662363879784E-4</v>
      </c>
      <c r="P20" s="10">
        <v>1.33875715666504</v>
      </c>
      <c r="Q20" s="10">
        <v>1.31132082217152</v>
      </c>
      <c r="R20" s="10">
        <v>0.71745721487756997</v>
      </c>
      <c r="S20" s="10">
        <v>1.26619552312078</v>
      </c>
      <c r="T20" s="10">
        <v>0.87169988093703399</v>
      </c>
      <c r="U20" s="10">
        <v>0.68174483366276795</v>
      </c>
      <c r="V20" s="10">
        <v>0.81282456856528096</v>
      </c>
    </row>
    <row r="21" spans="1:23" x14ac:dyDescent="0.25">
      <c r="A21" s="4" t="s">
        <v>6</v>
      </c>
      <c r="B21" s="4">
        <v>16356.735000000001</v>
      </c>
      <c r="C21" s="4">
        <v>16981.128000000001</v>
      </c>
      <c r="D21" s="4"/>
      <c r="E21" s="4"/>
      <c r="F21" s="4">
        <v>1939.2031999999999</v>
      </c>
      <c r="G21" s="4">
        <v>1770.1546000000001</v>
      </c>
      <c r="H21" s="4"/>
      <c r="I21" s="4"/>
      <c r="P21" s="10">
        <v>2.3353388998574802</v>
      </c>
      <c r="Q21" s="10">
        <v>0.89151372748218705</v>
      </c>
      <c r="R21" s="10">
        <v>1.00375416063109</v>
      </c>
      <c r="S21" s="10">
        <v>0.79999152147887598</v>
      </c>
      <c r="T21" s="10">
        <v>0.45743340557675999</v>
      </c>
      <c r="U21" s="10">
        <v>0.62035683781199402</v>
      </c>
      <c r="V21" s="10">
        <v>0.55497800418324506</v>
      </c>
    </row>
    <row r="22" spans="1:23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23" x14ac:dyDescent="0.25">
      <c r="N23" t="s">
        <v>9</v>
      </c>
      <c r="O23" t="s">
        <v>2</v>
      </c>
      <c r="P23">
        <v>6.0105411976385005E-4</v>
      </c>
      <c r="Q23">
        <v>5.4978923645275404E-4</v>
      </c>
      <c r="R23">
        <v>6.7057156031195202E-4</v>
      </c>
      <c r="S23">
        <v>4.9847611978356596E-4</v>
      </c>
      <c r="T23">
        <v>4.3755075080006202E-4</v>
      </c>
      <c r="U23">
        <v>6.3328319396983195E-4</v>
      </c>
      <c r="V23">
        <v>5.6512083018033605E-4</v>
      </c>
    </row>
    <row r="24" spans="1:23" x14ac:dyDescent="0.25">
      <c r="A24" s="4"/>
      <c r="B24" s="4" t="s">
        <v>0</v>
      </c>
      <c r="C24" s="4" t="s">
        <v>1</v>
      </c>
      <c r="D24" s="4" t="s">
        <v>0</v>
      </c>
      <c r="E24" s="4" t="s">
        <v>1</v>
      </c>
      <c r="F24" s="4" t="s">
        <v>2</v>
      </c>
      <c r="G24" s="4" t="s">
        <v>3</v>
      </c>
      <c r="H24" s="4" t="s">
        <v>2</v>
      </c>
      <c r="I24" s="4" t="s">
        <v>3</v>
      </c>
      <c r="J24" s="4"/>
      <c r="K24" s="4"/>
      <c r="O24" t="s">
        <v>3</v>
      </c>
      <c r="P24">
        <v>3.7698197099072302E-4</v>
      </c>
      <c r="Q24">
        <v>7.3251845108837502E-4</v>
      </c>
      <c r="R24">
        <v>3.4152230034564899E-4</v>
      </c>
      <c r="S24">
        <v>4.07301089207549E-4</v>
      </c>
      <c r="T24">
        <v>4.5223477608438402E-4</v>
      </c>
      <c r="U24">
        <v>9.3222117140633097E-4</v>
      </c>
    </row>
    <row r="25" spans="1:23" x14ac:dyDescent="0.25">
      <c r="A25" s="4" t="s">
        <v>7</v>
      </c>
      <c r="B25" s="4">
        <v>21166.84</v>
      </c>
      <c r="C25" s="4">
        <v>30346.120000000101</v>
      </c>
      <c r="D25" s="4">
        <f>B25/B28</f>
        <v>1.0243252345036307</v>
      </c>
      <c r="E25" s="4">
        <f>C25/C28</f>
        <v>1.2991062333435792</v>
      </c>
      <c r="F25" s="4">
        <v>67418.663636363795</v>
      </c>
      <c r="G25" s="4">
        <v>50681.116363636502</v>
      </c>
      <c r="H25" s="4">
        <v>24.894693446666601</v>
      </c>
      <c r="I25" s="4">
        <v>27.484902814502998</v>
      </c>
      <c r="J25" s="4">
        <f>H25/B25</f>
        <v>1.1761176182494223E-3</v>
      </c>
      <c r="K25" s="4">
        <f>I25/C25</f>
        <v>9.057139039357554E-4</v>
      </c>
      <c r="P25">
        <v>5.6512083018033605E-4</v>
      </c>
      <c r="Q25">
        <v>5.6512083018033605E-4</v>
      </c>
      <c r="R25">
        <v>5.6512083018033605E-4</v>
      </c>
      <c r="S25">
        <v>5.6512083018033605E-4</v>
      </c>
      <c r="T25">
        <v>5.6512083018033605E-4</v>
      </c>
      <c r="U25">
        <v>5.6512083018033605E-4</v>
      </c>
    </row>
    <row r="26" spans="1:23" x14ac:dyDescent="0.25">
      <c r="A26" s="4" t="s">
        <v>7</v>
      </c>
      <c r="B26" s="4">
        <v>10338.843999999999</v>
      </c>
      <c r="C26" s="4">
        <v>16642.401000000002</v>
      </c>
      <c r="D26" s="4">
        <f>B26/B28</f>
        <v>0.50032686999081832</v>
      </c>
      <c r="E26" s="4">
        <f>C26/C28</f>
        <v>0.71245506433452932</v>
      </c>
      <c r="F26" s="4">
        <v>20805.785</v>
      </c>
      <c r="G26" s="4">
        <v>19882.743999999999</v>
      </c>
      <c r="H26" s="4">
        <f>F26/F29</f>
        <v>7.682644709274288</v>
      </c>
      <c r="I26" s="4">
        <f>G26/G29</f>
        <v>10.782621333845274</v>
      </c>
      <c r="J26" s="4"/>
      <c r="K26" s="4"/>
      <c r="P26" s="10">
        <v>1.0635851443877</v>
      </c>
      <c r="Q26" s="10">
        <v>0.97287023781676996</v>
      </c>
      <c r="R26" s="10">
        <v>1.1865985546807101</v>
      </c>
      <c r="S26" s="10">
        <v>0.88206998072340903</v>
      </c>
      <c r="T26" s="10">
        <v>0.77426052524100897</v>
      </c>
      <c r="U26" s="10">
        <v>1.1206155571504</v>
      </c>
    </row>
    <row r="27" spans="1:23" x14ac:dyDescent="0.25">
      <c r="A27" s="4" t="s">
        <v>11</v>
      </c>
      <c r="B27" s="4">
        <v>9145.5300000000007</v>
      </c>
      <c r="C27" s="4">
        <v>6947.317</v>
      </c>
      <c r="D27" s="4">
        <f t="shared" ref="D27:I27" si="10">B27/B29</f>
        <v>0.40063951415428412</v>
      </c>
      <c r="E27" s="4">
        <f t="shared" si="10"/>
        <v>0.47160311063282417</v>
      </c>
      <c r="F27" s="4">
        <v>21304.614000000001</v>
      </c>
      <c r="G27" s="4">
        <v>17297.271000000001</v>
      </c>
      <c r="H27" s="4">
        <f t="shared" si="10"/>
        <v>7.866839921215707</v>
      </c>
      <c r="I27" s="4">
        <f t="shared" si="10"/>
        <v>9.3804921142626583</v>
      </c>
      <c r="J27" s="4">
        <f>H27/B27</f>
        <v>8.6018414692376564E-4</v>
      </c>
      <c r="K27" s="4">
        <f>I27/C27</f>
        <v>1.3502323435453799E-3</v>
      </c>
      <c r="P27" s="10">
        <v>0.66708206609624399</v>
      </c>
      <c r="Q27" s="10">
        <v>1.2962156267618401</v>
      </c>
      <c r="R27" s="10">
        <v>0.604335006084744</v>
      </c>
      <c r="S27" s="10">
        <v>0.72073274856560299</v>
      </c>
      <c r="T27" s="10">
        <v>0.80024439364599398</v>
      </c>
      <c r="U27" s="10">
        <v>1.64959619539922</v>
      </c>
    </row>
    <row r="28" spans="1:23" x14ac:dyDescent="0.25">
      <c r="A28" s="4" t="s">
        <v>6</v>
      </c>
      <c r="B28" s="4">
        <v>20664.179</v>
      </c>
      <c r="C28" s="4">
        <v>23359.228999999999</v>
      </c>
      <c r="D28" s="4"/>
      <c r="E28" s="4"/>
      <c r="F28" s="4">
        <v>1388.991</v>
      </c>
      <c r="G28" s="4">
        <v>11411.794</v>
      </c>
      <c r="H28" s="4"/>
      <c r="I28" s="4"/>
      <c r="J28" s="4"/>
      <c r="K28" s="4"/>
    </row>
    <row r="29" spans="1:23" x14ac:dyDescent="0.25">
      <c r="A29" s="4" t="s">
        <v>12</v>
      </c>
      <c r="B29" s="4">
        <v>22827.329000000002</v>
      </c>
      <c r="C29" s="4">
        <v>14731.279</v>
      </c>
      <c r="D29" s="4"/>
      <c r="E29" s="4"/>
      <c r="F29" s="4">
        <v>2708.154</v>
      </c>
      <c r="G29" s="4">
        <v>1843.962</v>
      </c>
      <c r="H29" s="4"/>
      <c r="I29" s="4"/>
      <c r="J29" s="4"/>
      <c r="K29" s="4"/>
      <c r="N29" t="s">
        <v>7</v>
      </c>
      <c r="O29" t="s">
        <v>2</v>
      </c>
      <c r="P29">
        <v>9.2703645466175703E-4</v>
      </c>
      <c r="Q29">
        <v>9.6144103945701995E-4</v>
      </c>
      <c r="R29">
        <v>1.1761176182494199E-3</v>
      </c>
      <c r="S29">
        <v>1.1176104483804599E-3</v>
      </c>
      <c r="T29">
        <v>9.0869273040534396E-4</v>
      </c>
      <c r="U29">
        <v>1.1379510361409801E-3</v>
      </c>
      <c r="V29">
        <v>1.0381415545491601E-3</v>
      </c>
    </row>
    <row r="30" spans="1:23" x14ac:dyDescent="0.25">
      <c r="O30" t="s">
        <v>3</v>
      </c>
      <c r="P30">
        <v>1.0427201026820599E-3</v>
      </c>
      <c r="Q30">
        <v>5.5758705921535204E-4</v>
      </c>
      <c r="R30">
        <v>9.0571390393575399E-4</v>
      </c>
      <c r="S30">
        <v>7.3603824667278002E-4</v>
      </c>
      <c r="T30">
        <v>1.10230572221008E-3</v>
      </c>
      <c r="U30">
        <v>1.3816694505831601E-3</v>
      </c>
    </row>
    <row r="31" spans="1:23" x14ac:dyDescent="0.25">
      <c r="A31" s="4"/>
      <c r="B31" s="4" t="s">
        <v>0</v>
      </c>
      <c r="C31" s="4" t="s">
        <v>1</v>
      </c>
      <c r="D31" s="4" t="s">
        <v>0</v>
      </c>
      <c r="E31" s="4" t="s">
        <v>1</v>
      </c>
      <c r="F31" s="4" t="s">
        <v>2</v>
      </c>
      <c r="G31" s="4" t="s">
        <v>3</v>
      </c>
      <c r="H31" s="4" t="s">
        <v>2</v>
      </c>
      <c r="I31" s="4" t="s">
        <v>3</v>
      </c>
      <c r="J31" s="4"/>
      <c r="K31" s="4"/>
      <c r="P31">
        <v>1.0381415545491601E-3</v>
      </c>
      <c r="Q31">
        <v>1.0381415545491601E-3</v>
      </c>
      <c r="R31">
        <v>1.0381415545491601E-3</v>
      </c>
      <c r="S31">
        <v>1.0381415545491601E-3</v>
      </c>
      <c r="T31">
        <v>1.0381415545491601E-3</v>
      </c>
      <c r="U31">
        <v>1.0381415545491601E-3</v>
      </c>
    </row>
    <row r="32" spans="1:23" x14ac:dyDescent="0.25">
      <c r="A32" s="4" t="s">
        <v>8</v>
      </c>
      <c r="B32" s="4">
        <v>20149.812780675002</v>
      </c>
      <c r="C32" s="4">
        <v>19365.014256488499</v>
      </c>
      <c r="D32" s="4">
        <f>B32/B34</f>
        <v>1.0717866940980123</v>
      </c>
      <c r="E32" s="4">
        <f>C32/C34</f>
        <v>0.78861928752803889</v>
      </c>
      <c r="F32" s="4">
        <v>17573.316157273599</v>
      </c>
      <c r="G32" s="4">
        <v>14374.743271973901</v>
      </c>
      <c r="H32" s="4">
        <v>14.0725780232244</v>
      </c>
      <c r="I32" s="4">
        <v>19.503106607952201</v>
      </c>
      <c r="J32" s="4">
        <f>H32/B32</f>
        <v>6.983974579019875E-4</v>
      </c>
      <c r="K32" s="4">
        <f>I32/C32</f>
        <v>1.0071310224528977E-3</v>
      </c>
      <c r="P32" s="10">
        <v>0.89297692650820304</v>
      </c>
      <c r="Q32" s="10">
        <v>0.92611747910866604</v>
      </c>
      <c r="R32" s="10">
        <v>1.13290679204165</v>
      </c>
      <c r="S32" s="10">
        <v>1.07654918877206</v>
      </c>
      <c r="T32" s="10">
        <v>0.87530715481278198</v>
      </c>
      <c r="U32" s="10">
        <v>1.0961424587566599</v>
      </c>
    </row>
    <row r="33" spans="1:23" x14ac:dyDescent="0.25">
      <c r="A33" s="4" t="s">
        <v>4</v>
      </c>
      <c r="B33" s="4">
        <v>26492.318999999901</v>
      </c>
      <c r="C33" s="4">
        <v>39935.3820000001</v>
      </c>
      <c r="D33" s="4">
        <f t="shared" ref="D33:I33" si="11">B33/B34</f>
        <v>1.409150313656099</v>
      </c>
      <c r="E33" s="4">
        <f t="shared" si="11"/>
        <v>1.6263252937935606</v>
      </c>
      <c r="F33" s="4">
        <v>41123.957399999897</v>
      </c>
      <c r="G33" s="4">
        <v>18877.5018000001</v>
      </c>
      <c r="H33" s="4">
        <f t="shared" si="11"/>
        <v>32.931752547781002</v>
      </c>
      <c r="I33" s="4">
        <f t="shared" si="11"/>
        <v>25.612278642570526</v>
      </c>
      <c r="J33" s="4">
        <f>H33/B33</f>
        <v>1.2430679453837592E-3</v>
      </c>
      <c r="K33" s="4">
        <f>I33/C33</f>
        <v>6.4134302365181993E-4</v>
      </c>
      <c r="P33" s="10">
        <v>1.0044103312432</v>
      </c>
      <c r="Q33" s="10">
        <v>0.53710118506671201</v>
      </c>
      <c r="R33" s="10">
        <v>0.87243777109864795</v>
      </c>
      <c r="S33" s="10">
        <v>0.70899603570191705</v>
      </c>
      <c r="T33" s="10">
        <v>1.0618067616884701</v>
      </c>
      <c r="U33" s="10">
        <v>1.3309066037561601</v>
      </c>
    </row>
    <row r="34" spans="1:23" x14ac:dyDescent="0.25">
      <c r="A34" s="4" t="s">
        <v>12</v>
      </c>
      <c r="B34" s="4">
        <v>18800.207999999999</v>
      </c>
      <c r="C34" s="4">
        <v>24555.593000000001</v>
      </c>
      <c r="D34" s="4"/>
      <c r="E34" s="4"/>
      <c r="F34" s="4">
        <v>1248.7630999999999</v>
      </c>
      <c r="G34" s="4">
        <v>737.0489</v>
      </c>
      <c r="H34" s="4"/>
      <c r="I34" s="4"/>
      <c r="J34" s="4"/>
      <c r="K34" s="4"/>
    </row>
    <row r="35" spans="1:23" x14ac:dyDescent="0.25">
      <c r="A35" s="4" t="s">
        <v>13</v>
      </c>
      <c r="B35" s="4">
        <v>23095.512999999999</v>
      </c>
      <c r="C35" s="4">
        <v>3699.61</v>
      </c>
      <c r="D35" s="4">
        <f>B35/B34</f>
        <v>1.2284711424469346</v>
      </c>
      <c r="E35" s="4">
        <f>C35/C34</f>
        <v>0.15066262093527938</v>
      </c>
      <c r="F35" s="4"/>
      <c r="G35" s="4"/>
      <c r="H35" s="4"/>
      <c r="I35" s="4"/>
      <c r="J35" s="4"/>
      <c r="K35" s="4"/>
      <c r="N35" t="s">
        <v>17</v>
      </c>
      <c r="O35" t="s">
        <v>2</v>
      </c>
      <c r="P35">
        <v>7.1127578149428404E-4</v>
      </c>
      <c r="Q35">
        <v>6.9839745790198804E-4</v>
      </c>
      <c r="R35">
        <v>6.8440129777594698E-4</v>
      </c>
      <c r="S35">
        <v>6.5869098360441002E-4</v>
      </c>
      <c r="T35">
        <v>6.9749134971722605E-4</v>
      </c>
      <c r="U35">
        <v>6.1863101865750004E-4</v>
      </c>
      <c r="V35">
        <v>8.0340880705741897E-4</v>
      </c>
      <c r="W35">
        <v>6.9604238517268196E-4</v>
      </c>
    </row>
    <row r="36" spans="1:23" x14ac:dyDescent="0.25">
      <c r="O36" t="s">
        <v>3</v>
      </c>
      <c r="P36">
        <v>4.2108827588157401E-4</v>
      </c>
      <c r="Q36">
        <v>1.0071310224529001E-3</v>
      </c>
      <c r="R36">
        <v>3.66901824303055E-4</v>
      </c>
      <c r="S36">
        <v>7.3083988251355502E-4</v>
      </c>
      <c r="T36">
        <v>6.8849740348502202E-4</v>
      </c>
      <c r="U36">
        <v>9.7684673288311202E-4</v>
      </c>
      <c r="V36">
        <v>8.6073588687023801E-4</v>
      </c>
    </row>
    <row r="37" spans="1:23" x14ac:dyDescent="0.25">
      <c r="P37">
        <v>6.9604238517268196E-4</v>
      </c>
      <c r="Q37">
        <v>6.9604238517268196E-4</v>
      </c>
      <c r="R37">
        <v>6.9604238517268196E-4</v>
      </c>
      <c r="S37">
        <v>6.9604238517268196E-4</v>
      </c>
      <c r="T37">
        <v>6.9604238517268196E-4</v>
      </c>
      <c r="U37">
        <v>6.9604238517268196E-4</v>
      </c>
      <c r="V37">
        <v>6.9604238517268196E-4</v>
      </c>
    </row>
    <row r="38" spans="1:23" x14ac:dyDescent="0.25">
      <c r="A38" s="4"/>
      <c r="B38" s="4" t="s">
        <v>0</v>
      </c>
      <c r="C38" s="4" t="s">
        <v>1</v>
      </c>
      <c r="D38" s="4" t="s">
        <v>0</v>
      </c>
      <c r="E38" s="4" t="s">
        <v>1</v>
      </c>
      <c r="F38" s="4" t="s">
        <v>2</v>
      </c>
      <c r="G38" s="4" t="s">
        <v>3</v>
      </c>
      <c r="H38" s="4" t="s">
        <v>2</v>
      </c>
      <c r="I38" s="4" t="s">
        <v>3</v>
      </c>
      <c r="J38" s="4"/>
      <c r="K38" s="4"/>
      <c r="P38" s="10">
        <v>1.02188573087805</v>
      </c>
      <c r="Q38" s="10">
        <v>1.0033835191354401</v>
      </c>
      <c r="R38" s="10">
        <v>0.98327531822096303</v>
      </c>
      <c r="S38" s="10">
        <v>0.94633746110302597</v>
      </c>
      <c r="T38" s="10">
        <v>1.0020817188369699</v>
      </c>
      <c r="U38" s="10">
        <v>0.88878354513428504</v>
      </c>
      <c r="V38" s="10">
        <v>1.15425270669127</v>
      </c>
    </row>
    <row r="39" spans="1:23" x14ac:dyDescent="0.25">
      <c r="A39" s="4" t="s">
        <v>8</v>
      </c>
      <c r="B39" s="4">
        <v>12615.44875</v>
      </c>
      <c r="C39" s="4">
        <v>10135.6</v>
      </c>
      <c r="D39" s="4">
        <f t="shared" ref="D39:I40" si="12">B39/B43</f>
        <v>1.2404714361252454</v>
      </c>
      <c r="E39" s="4">
        <f t="shared" si="12"/>
        <v>0.92792661693085232</v>
      </c>
      <c r="F39" s="3">
        <v>13975.454576492701</v>
      </c>
      <c r="G39" s="3">
        <v>4551.4087126361701</v>
      </c>
      <c r="H39" s="4">
        <f t="shared" si="12"/>
        <v>8.6340294965259279</v>
      </c>
      <c r="I39" s="4">
        <f t="shared" si="12"/>
        <v>3.7187701304060479</v>
      </c>
      <c r="J39" s="4">
        <f t="shared" ref="J39:K42" si="13">H39/B39</f>
        <v>6.8440129777594535E-4</v>
      </c>
      <c r="K39" s="4">
        <f t="shared" si="13"/>
        <v>3.6690182430305533E-4</v>
      </c>
      <c r="P39" s="10">
        <v>0.604975048720784</v>
      </c>
      <c r="Q39" s="10">
        <v>1.4469392150638101</v>
      </c>
      <c r="R39" s="10">
        <v>0.52712569251372499</v>
      </c>
      <c r="S39" s="10">
        <v>1.0499933597179401</v>
      </c>
      <c r="T39" s="10">
        <v>0.989160169196035</v>
      </c>
      <c r="U39" s="10">
        <v>1.40342995439964</v>
      </c>
      <c r="V39" s="10">
        <v>1.2366141850064201</v>
      </c>
    </row>
    <row r="40" spans="1:23" x14ac:dyDescent="0.25">
      <c r="A40" s="4" t="s">
        <v>8</v>
      </c>
      <c r="B40" s="4">
        <v>18312.593000000001</v>
      </c>
      <c r="C40" s="4">
        <v>15863.522000000001</v>
      </c>
      <c r="D40" s="4">
        <f t="shared" si="12"/>
        <v>0.70091698038881567</v>
      </c>
      <c r="E40" s="4">
        <f t="shared" si="12"/>
        <v>0.60395403841330431</v>
      </c>
      <c r="F40" s="3">
        <v>15060.3500401688</v>
      </c>
      <c r="G40" s="3">
        <v>10795.5034657216</v>
      </c>
      <c r="H40" s="4">
        <f t="shared" si="12"/>
        <v>12.062339895517256</v>
      </c>
      <c r="I40" s="4">
        <f t="shared" si="12"/>
        <v>11.593694554731178</v>
      </c>
      <c r="J40" s="4">
        <f t="shared" si="13"/>
        <v>6.5869098360441121E-4</v>
      </c>
      <c r="K40" s="4">
        <f t="shared" si="13"/>
        <v>7.3083988251355383E-4</v>
      </c>
    </row>
    <row r="41" spans="1:23" x14ac:dyDescent="0.25">
      <c r="A41" s="4" t="s">
        <v>4</v>
      </c>
      <c r="B41" s="4">
        <v>15423.4445</v>
      </c>
      <c r="C41" s="4">
        <v>13260.252500000001</v>
      </c>
      <c r="D41" s="4">
        <f>B41/B43</f>
        <v>1.5165804029692576</v>
      </c>
      <c r="E41" s="4">
        <f>C41/C43</f>
        <v>1.2139923874239194</v>
      </c>
      <c r="F41" s="3">
        <v>30330.2642241514</v>
      </c>
      <c r="G41" s="3">
        <v>8628.9139158842208</v>
      </c>
      <c r="H41" s="4">
        <v>18.7380234764763</v>
      </c>
      <c r="I41" s="4">
        <v>7.0503330626287397</v>
      </c>
      <c r="J41" s="4">
        <f t="shared" si="13"/>
        <v>1.2149052357582186E-3</v>
      </c>
      <c r="K41" s="4">
        <f t="shared" si="13"/>
        <v>5.3168920144082768E-4</v>
      </c>
      <c r="N41" t="s">
        <v>11</v>
      </c>
      <c r="O41" t="s">
        <v>2</v>
      </c>
      <c r="P41">
        <v>8.6018414692376596E-4</v>
      </c>
      <c r="Q41">
        <v>7.2270315372267998E-4</v>
      </c>
      <c r="R41">
        <v>7.4001321333418905E-4</v>
      </c>
      <c r="S41">
        <v>6.4521219615035902E-4</v>
      </c>
      <c r="T41">
        <v>9.3357175665568603E-4</v>
      </c>
      <c r="U41">
        <v>8.9323366420167099E-4</v>
      </c>
      <c r="V41">
        <v>7.9915302183139198E-4</v>
      </c>
    </row>
    <row r="42" spans="1:23" x14ac:dyDescent="0.25">
      <c r="A42" s="4" t="s">
        <v>4</v>
      </c>
      <c r="B42" s="4">
        <v>29535.776999999998</v>
      </c>
      <c r="C42" s="4">
        <v>18618.856</v>
      </c>
      <c r="D42" s="4">
        <f t="shared" ref="D42:I42" si="14">B42/B44</f>
        <v>1.1304858699299127</v>
      </c>
      <c r="E42" s="4">
        <f t="shared" si="14"/>
        <v>0.70885477208880732</v>
      </c>
      <c r="F42" s="3">
        <v>39887.662081173701</v>
      </c>
      <c r="G42" s="3">
        <v>10171.5081471675</v>
      </c>
      <c r="H42" s="4">
        <f t="shared" si="14"/>
        <v>31.947367516516216</v>
      </c>
      <c r="I42" s="4">
        <f t="shared" si="14"/>
        <v>10.923562666036087</v>
      </c>
      <c r="J42" s="4">
        <f t="shared" si="13"/>
        <v>1.0816498078420696E-3</v>
      </c>
      <c r="K42" s="4">
        <f t="shared" si="13"/>
        <v>5.8669354690943885E-4</v>
      </c>
      <c r="O42" t="s">
        <v>3</v>
      </c>
      <c r="P42">
        <v>1.3502323435453799E-3</v>
      </c>
      <c r="Q42">
        <v>6.6854270205358405E-4</v>
      </c>
      <c r="R42">
        <v>6.1021864635147304E-4</v>
      </c>
      <c r="S42">
        <v>4.7552608059342401E-4</v>
      </c>
      <c r="T42">
        <v>1.02699171330542E-3</v>
      </c>
      <c r="U42">
        <v>1.00335388451032E-3</v>
      </c>
    </row>
    <row r="43" spans="1:23" x14ac:dyDescent="0.25">
      <c r="A43" s="4" t="s">
        <v>6</v>
      </c>
      <c r="B43" s="4">
        <v>10169.8825</v>
      </c>
      <c r="C43" s="4">
        <v>10922.8465</v>
      </c>
      <c r="D43" s="4"/>
      <c r="E43" s="4"/>
      <c r="F43" s="3">
        <v>1618.6479999999999</v>
      </c>
      <c r="G43" s="3">
        <v>1223.9015999999999</v>
      </c>
      <c r="H43" s="4"/>
      <c r="I43" s="4"/>
      <c r="J43" s="4"/>
      <c r="K43" s="4"/>
      <c r="P43">
        <v>7.9915302183139198E-4</v>
      </c>
      <c r="Q43">
        <v>7.9915302183139198E-4</v>
      </c>
      <c r="R43">
        <v>7.9915302183139198E-4</v>
      </c>
      <c r="S43">
        <v>7.9915302183139198E-4</v>
      </c>
      <c r="T43">
        <v>7.9915302183139198E-4</v>
      </c>
      <c r="U43">
        <v>7.9915302183139198E-4</v>
      </c>
    </row>
    <row r="44" spans="1:23" x14ac:dyDescent="0.25">
      <c r="A44" s="4" t="s">
        <v>6</v>
      </c>
      <c r="B44" s="4">
        <v>26126.621999999999</v>
      </c>
      <c r="C44" s="4">
        <v>26266.108</v>
      </c>
      <c r="D44" s="4"/>
      <c r="E44" s="4"/>
      <c r="F44" s="3">
        <v>1248.5429999999999</v>
      </c>
      <c r="G44" s="3">
        <v>931.15300000000002</v>
      </c>
      <c r="H44" s="4"/>
      <c r="I44" s="4"/>
      <c r="J44" s="4"/>
      <c r="K44" s="4"/>
      <c r="P44" s="10">
        <v>1.07636976076561</v>
      </c>
      <c r="Q44" s="10">
        <v>0.904336383620856</v>
      </c>
      <c r="R44" s="10">
        <v>0.92599689060591395</v>
      </c>
      <c r="S44" s="10">
        <v>0.80737002617064302</v>
      </c>
      <c r="T44" s="10">
        <v>1.1682014972755199</v>
      </c>
      <c r="U44" s="10">
        <v>1.1177254415614599</v>
      </c>
    </row>
    <row r="45" spans="1:23" x14ac:dyDescent="0.25">
      <c r="A45" s="4" t="s">
        <v>13</v>
      </c>
      <c r="B45" s="4">
        <v>12350.06</v>
      </c>
      <c r="C45" s="4">
        <v>2027.259</v>
      </c>
      <c r="D45" s="4">
        <f>B45/B43</f>
        <v>1.2143758789740196</v>
      </c>
      <c r="E45" s="4">
        <f>C45/C43</f>
        <v>0.18559804900673099</v>
      </c>
      <c r="F45" s="3"/>
      <c r="G45" s="3"/>
      <c r="H45" s="4"/>
      <c r="I45" s="4"/>
      <c r="J45" s="4"/>
      <c r="K45" s="4"/>
      <c r="P45" s="10">
        <v>1.6895792253292099</v>
      </c>
      <c r="Q45" s="10">
        <v>0.83656406694365903</v>
      </c>
      <c r="R45" s="10">
        <v>0.76358172925762802</v>
      </c>
      <c r="S45" s="10">
        <v>0.59503758054205602</v>
      </c>
      <c r="T45" s="10">
        <v>1.2851002064059001</v>
      </c>
      <c r="U45" s="10">
        <v>1.2555216048748301</v>
      </c>
    </row>
    <row r="46" spans="1:23" x14ac:dyDescent="0.25">
      <c r="A46" s="4" t="s">
        <v>13</v>
      </c>
      <c r="B46" s="4">
        <v>29816.17</v>
      </c>
      <c r="C46" s="4">
        <v>3057.962</v>
      </c>
      <c r="D46" s="4">
        <f>B46/B44</f>
        <v>1.1412179500281361</v>
      </c>
      <c r="E46" s="4">
        <f>C46/C44</f>
        <v>0.11642234928753054</v>
      </c>
      <c r="F46" s="3"/>
      <c r="G46" s="3"/>
      <c r="H46" s="4"/>
      <c r="I46" s="4"/>
      <c r="J46" s="4"/>
      <c r="K46" s="4"/>
    </row>
    <row r="48" spans="1:23" x14ac:dyDescent="0.25">
      <c r="A48" s="4"/>
      <c r="B48" s="4" t="s">
        <v>0</v>
      </c>
      <c r="C48" s="4" t="s">
        <v>1</v>
      </c>
      <c r="D48" s="4" t="s">
        <v>0</v>
      </c>
      <c r="E48" s="4" t="s">
        <v>1</v>
      </c>
      <c r="F48" s="4" t="s">
        <v>2</v>
      </c>
      <c r="G48" s="4" t="s">
        <v>3</v>
      </c>
      <c r="H48" s="4" t="s">
        <v>2</v>
      </c>
      <c r="I48" s="4" t="s">
        <v>3</v>
      </c>
    </row>
    <row r="49" spans="1:11" x14ac:dyDescent="0.25">
      <c r="A49" s="4" t="s">
        <v>8</v>
      </c>
      <c r="B49" s="4">
        <v>6802.2380000000003</v>
      </c>
      <c r="C49" s="4">
        <v>5958.6310000000003</v>
      </c>
      <c r="D49" s="4">
        <f t="shared" ref="D49:I49" si="15">B49/B50</f>
        <v>0.77656987320274662</v>
      </c>
      <c r="E49" s="4">
        <f t="shared" si="15"/>
        <v>0.78665326232464561</v>
      </c>
      <c r="F49" s="4">
        <v>2775.6984000000002</v>
      </c>
      <c r="G49" s="4">
        <v>2465.4641999999999</v>
      </c>
      <c r="H49" s="4">
        <f t="shared" si="15"/>
        <v>4.7445021637178106</v>
      </c>
      <c r="I49" s="4">
        <f t="shared" si="15"/>
        <v>4.1025019718253608</v>
      </c>
      <c r="J49" s="4">
        <f>H49/B49</f>
        <v>6.9749134971722692E-4</v>
      </c>
      <c r="K49" s="4">
        <f>I49/C49</f>
        <v>6.8849740348502213E-4</v>
      </c>
    </row>
    <row r="50" spans="1:11" x14ac:dyDescent="0.25">
      <c r="A50" s="4" t="s">
        <v>6</v>
      </c>
      <c r="B50" s="4">
        <v>8759.3379999999997</v>
      </c>
      <c r="C50" s="4">
        <v>7574.66</v>
      </c>
      <c r="D50" s="4"/>
      <c r="E50" s="4"/>
      <c r="F50" s="4">
        <v>585.03470000000004</v>
      </c>
      <c r="G50" s="4">
        <v>600.96600000000001</v>
      </c>
      <c r="H50" s="4"/>
      <c r="I50" s="4"/>
    </row>
    <row r="51" spans="1:11" x14ac:dyDescent="0.25">
      <c r="A51" s="4"/>
      <c r="B51" s="4"/>
      <c r="C51" s="4"/>
      <c r="D51" s="4"/>
      <c r="E51" s="4"/>
    </row>
    <row r="52" spans="1:11" x14ac:dyDescent="0.25">
      <c r="A52" s="4"/>
      <c r="B52" s="4" t="s">
        <v>0</v>
      </c>
      <c r="C52" s="4" t="s">
        <v>1</v>
      </c>
      <c r="D52" s="4" t="s">
        <v>0</v>
      </c>
      <c r="E52" s="4" t="s">
        <v>1</v>
      </c>
      <c r="F52" s="4" t="s">
        <v>2</v>
      </c>
      <c r="G52" s="4" t="s">
        <v>3</v>
      </c>
      <c r="H52" s="4" t="s">
        <v>2</v>
      </c>
      <c r="I52" s="4" t="s">
        <v>3</v>
      </c>
      <c r="J52" s="4"/>
      <c r="K52" s="4"/>
    </row>
    <row r="53" spans="1:11" x14ac:dyDescent="0.25">
      <c r="A53" s="4" t="s">
        <v>8</v>
      </c>
      <c r="B53" s="4">
        <v>12515.919749999999</v>
      </c>
      <c r="C53" s="4">
        <v>9559.3724999999904</v>
      </c>
      <c r="D53" s="4">
        <f t="shared" ref="D53:I53" si="16">B53/B54</f>
        <v>0.92924394205685856</v>
      </c>
      <c r="E53" s="4">
        <f t="shared" si="16"/>
        <v>0.8315661392921212</v>
      </c>
      <c r="F53" s="4">
        <v>8117.9410499999904</v>
      </c>
      <c r="G53" s="4">
        <v>7480.97235000001</v>
      </c>
      <c r="H53" s="4">
        <f t="shared" si="16"/>
        <v>7.7427361843780256</v>
      </c>
      <c r="I53" s="4">
        <f t="shared" si="16"/>
        <v>9.3380417950376629</v>
      </c>
      <c r="J53" s="4">
        <f t="shared" ref="J53:K60" si="17">H53/B53</f>
        <v>6.1863101865750026E-4</v>
      </c>
      <c r="K53" s="4">
        <f t="shared" si="17"/>
        <v>9.7684673288311267E-4</v>
      </c>
    </row>
    <row r="54" spans="1:11" x14ac:dyDescent="0.25">
      <c r="A54" s="4" t="s">
        <v>6</v>
      </c>
      <c r="B54" s="4">
        <v>13468.928</v>
      </c>
      <c r="C54" s="4">
        <v>11495.625</v>
      </c>
      <c r="D54" s="4"/>
      <c r="E54" s="4"/>
      <c r="F54" s="4">
        <v>1048.45895</v>
      </c>
      <c r="G54" s="4">
        <v>801.12860000000001</v>
      </c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</row>
    <row r="56" spans="1:11" x14ac:dyDescent="0.25">
      <c r="A56" s="4"/>
      <c r="B56" s="4" t="s">
        <v>0</v>
      </c>
      <c r="C56" s="4" t="s">
        <v>1</v>
      </c>
      <c r="D56" s="4" t="s">
        <v>0</v>
      </c>
      <c r="E56" s="4" t="s">
        <v>1</v>
      </c>
      <c r="F56" s="4" t="s">
        <v>2</v>
      </c>
      <c r="G56" s="4" t="s">
        <v>3</v>
      </c>
      <c r="H56" s="4" t="s">
        <v>2</v>
      </c>
      <c r="I56" s="4" t="s">
        <v>3</v>
      </c>
      <c r="J56" s="4"/>
      <c r="K56" s="4"/>
    </row>
    <row r="57" spans="1:11" x14ac:dyDescent="0.25">
      <c r="A57" s="4" t="s">
        <v>7</v>
      </c>
      <c r="B57" s="4">
        <v>4675.9030000000002</v>
      </c>
      <c r="C57" s="4">
        <v>6749.116</v>
      </c>
      <c r="D57" s="4">
        <f t="shared" ref="D57:I57" si="18">B57/B61</f>
        <v>0.97648130651064258</v>
      </c>
      <c r="E57" s="4">
        <f t="shared" si="18"/>
        <v>1.7216806763504628</v>
      </c>
      <c r="F57" s="4">
        <v>4328.8173999999999</v>
      </c>
      <c r="G57" s="4">
        <v>4311.3446000000204</v>
      </c>
      <c r="H57" s="4">
        <f t="shared" si="18"/>
        <v>4.2489590641805393</v>
      </c>
      <c r="I57" s="4">
        <f t="shared" si="18"/>
        <v>7.4395891866596111</v>
      </c>
      <c r="J57" s="4">
        <f t="shared" si="17"/>
        <v>9.0869273040534396E-4</v>
      </c>
      <c r="K57" s="4">
        <f t="shared" si="17"/>
        <v>1.1023057222100806E-3</v>
      </c>
    </row>
    <row r="58" spans="1:11" x14ac:dyDescent="0.25">
      <c r="A58" s="4" t="s">
        <v>8</v>
      </c>
      <c r="B58" s="4">
        <v>4246.6144000000004</v>
      </c>
      <c r="C58" s="4">
        <v>6555.0928000000104</v>
      </c>
      <c r="D58" s="4">
        <f t="shared" ref="D58:I58" si="19">B58/B61</f>
        <v>0.88683182212268064</v>
      </c>
      <c r="E58" s="4">
        <f t="shared" si="19"/>
        <v>1.672185898930181</v>
      </c>
      <c r="F58" s="4">
        <v>3475.8908952380998</v>
      </c>
      <c r="G58" s="4">
        <v>3269.7348571428602</v>
      </c>
      <c r="H58" s="4">
        <f t="shared" si="19"/>
        <v>3.4117674091368544</v>
      </c>
      <c r="I58" s="4">
        <f t="shared" si="19"/>
        <v>5.6422036147247239</v>
      </c>
      <c r="J58" s="4">
        <f t="shared" si="17"/>
        <v>8.0340880705741832E-4</v>
      </c>
      <c r="K58" s="4">
        <f t="shared" si="17"/>
        <v>8.6073588687023855E-4</v>
      </c>
    </row>
    <row r="59" spans="1:11" x14ac:dyDescent="0.25">
      <c r="A59" s="4" t="s">
        <v>5</v>
      </c>
      <c r="B59" s="4">
        <v>1343.749</v>
      </c>
      <c r="C59" s="4">
        <v>2948.962</v>
      </c>
      <c r="D59" s="4">
        <f t="shared" ref="D59:I59" si="20">B59/B61</f>
        <v>0.2806186910084254</v>
      </c>
      <c r="E59" s="4">
        <f t="shared" si="20"/>
        <v>0.75227198505579307</v>
      </c>
      <c r="F59" s="4">
        <v>3363.65130000001</v>
      </c>
      <c r="G59" s="4">
        <v>2137.5362</v>
      </c>
      <c r="H59" s="4">
        <f t="shared" si="20"/>
        <v>3.3015984180523987</v>
      </c>
      <c r="I59" s="4">
        <f t="shared" si="20"/>
        <v>3.6884992212437395</v>
      </c>
      <c r="J59" s="4">
        <f t="shared" si="17"/>
        <v>2.4570053023685217E-3</v>
      </c>
      <c r="K59" s="4">
        <f t="shared" si="17"/>
        <v>1.250778823614458E-3</v>
      </c>
    </row>
    <row r="60" spans="1:11" x14ac:dyDescent="0.25">
      <c r="A60" s="4" t="s">
        <v>10</v>
      </c>
      <c r="B60" s="4">
        <v>868.16300000000001</v>
      </c>
      <c r="C60" s="4">
        <v>1751.4770000000001</v>
      </c>
      <c r="D60" s="4">
        <f t="shared" ref="D60:I60" si="21">B60/B61</f>
        <v>0.18130079698064716</v>
      </c>
      <c r="E60" s="4">
        <f t="shared" si="21"/>
        <v>0.44679689991582305</v>
      </c>
      <c r="F60" s="4">
        <v>164.455615351478</v>
      </c>
      <c r="G60" s="4">
        <v>264.03426241590898</v>
      </c>
      <c r="H60" s="4">
        <f t="shared" si="21"/>
        <v>0.16142172629019896</v>
      </c>
      <c r="I60" s="4">
        <f t="shared" si="21"/>
        <v>0.4556134166535965</v>
      </c>
      <c r="J60" s="4">
        <f t="shared" si="17"/>
        <v>1.859348144187197E-4</v>
      </c>
      <c r="K60" s="4">
        <f t="shared" si="17"/>
        <v>2.6013097326062315E-4</v>
      </c>
    </row>
    <row r="61" spans="1:11" x14ac:dyDescent="0.25">
      <c r="A61" s="4" t="s">
        <v>6</v>
      </c>
      <c r="B61" s="4">
        <v>4788.5227999999997</v>
      </c>
      <c r="C61" s="4">
        <v>3920.0742</v>
      </c>
      <c r="D61" s="4"/>
      <c r="E61" s="4"/>
      <c r="F61" s="2">
        <v>1018.7948</v>
      </c>
      <c r="G61" s="2">
        <v>579.51379999999995</v>
      </c>
      <c r="H61" s="4"/>
      <c r="I61" s="4"/>
    </row>
    <row r="63" spans="1:11" x14ac:dyDescent="0.25">
      <c r="A63" s="4"/>
      <c r="B63" s="4" t="s">
        <v>0</v>
      </c>
      <c r="C63" s="4" t="s">
        <v>1</v>
      </c>
      <c r="D63" s="4" t="s">
        <v>0</v>
      </c>
      <c r="E63" s="4" t="s">
        <v>1</v>
      </c>
      <c r="F63" s="4" t="s">
        <v>2</v>
      </c>
      <c r="G63" s="4" t="s">
        <v>3</v>
      </c>
      <c r="H63" s="4" t="s">
        <v>2</v>
      </c>
      <c r="I63" s="4" t="s">
        <v>3</v>
      </c>
    </row>
    <row r="64" spans="1:11" x14ac:dyDescent="0.25">
      <c r="A64" s="4" t="s">
        <v>7</v>
      </c>
      <c r="B64" s="4">
        <v>9936.2579999999998</v>
      </c>
      <c r="C64" s="4">
        <v>9873.9150000000009</v>
      </c>
      <c r="D64" s="4">
        <f t="shared" ref="D64:I64" si="22">B64/B68</f>
        <v>1.0328603428412713</v>
      </c>
      <c r="E64" s="4">
        <f t="shared" si="22"/>
        <v>0.96843981081030994</v>
      </c>
      <c r="F64" s="4">
        <v>10861.179599999999</v>
      </c>
      <c r="G64" s="4">
        <v>8639.7595999999903</v>
      </c>
      <c r="H64" s="4">
        <f t="shared" si="22"/>
        <v>7.3529622110975428</v>
      </c>
      <c r="I64" s="4">
        <f t="shared" si="22"/>
        <v>6.0252470454895031</v>
      </c>
      <c r="J64" s="4">
        <f t="shared" ref="J64:K67" si="23">H64/B64</f>
        <v>7.4001321333418905E-4</v>
      </c>
      <c r="K64" s="4">
        <f t="shared" si="23"/>
        <v>6.1021864635147282E-4</v>
      </c>
    </row>
    <row r="65" spans="1:11" x14ac:dyDescent="0.25">
      <c r="A65" s="4" t="s">
        <v>8</v>
      </c>
      <c r="B65" s="4">
        <v>9410.5830000000005</v>
      </c>
      <c r="C65" s="4">
        <v>5629.6440000000002</v>
      </c>
      <c r="D65" s="4">
        <f>B65/B68</f>
        <v>0.97821715012998256</v>
      </c>
      <c r="E65" s="4">
        <f>C65/C68</f>
        <v>0.55215903421179913</v>
      </c>
      <c r="F65" s="4">
        <v>16967.12</v>
      </c>
      <c r="G65" s="4">
        <v>24522.484</v>
      </c>
      <c r="H65" s="4"/>
      <c r="I65" s="4"/>
      <c r="J65" s="4"/>
      <c r="K65" s="4"/>
    </row>
    <row r="66" spans="1:11" x14ac:dyDescent="0.25">
      <c r="A66" s="4" t="s">
        <v>5</v>
      </c>
      <c r="B66" s="4">
        <v>2495.5350000000099</v>
      </c>
      <c r="C66" s="4">
        <v>1934.7915</v>
      </c>
      <c r="D66" s="4">
        <f t="shared" ref="D66:I66" si="24">B66/B68</f>
        <v>0.2594074283973305</v>
      </c>
      <c r="E66" s="4">
        <f t="shared" si="24"/>
        <v>0.18976557061888782</v>
      </c>
      <c r="F66" s="4">
        <v>7530.4290000000101</v>
      </c>
      <c r="G66" s="4">
        <v>1654.8774000000001</v>
      </c>
      <c r="H66" s="4">
        <f t="shared" si="24"/>
        <v>5.0980613441244573</v>
      </c>
      <c r="I66" s="4">
        <f t="shared" si="24"/>
        <v>1.1540882647935438</v>
      </c>
      <c r="J66" s="4">
        <f t="shared" si="23"/>
        <v>2.0428731090224891E-3</v>
      </c>
      <c r="K66" s="4">
        <f t="shared" si="23"/>
        <v>5.96492317024105E-4</v>
      </c>
    </row>
    <row r="67" spans="1:11" x14ac:dyDescent="0.25">
      <c r="A67" s="4" t="s">
        <v>10</v>
      </c>
      <c r="B67" s="4">
        <v>8990.6700000000092</v>
      </c>
      <c r="C67" s="4">
        <v>9302.3849999999893</v>
      </c>
      <c r="D67" s="4">
        <f t="shared" ref="D67:I67" si="25">B67/B68</f>
        <v>0.93456777174795003</v>
      </c>
      <c r="E67" s="4">
        <f t="shared" si="25"/>
        <v>0.91238378793869035</v>
      </c>
      <c r="F67" s="4">
        <v>4357.8492178476299</v>
      </c>
      <c r="G67" s="4">
        <v>2765.4843265392701</v>
      </c>
      <c r="H67" s="4">
        <f t="shared" si="25"/>
        <v>2.9502412998027037</v>
      </c>
      <c r="I67" s="4">
        <f t="shared" si="25"/>
        <v>1.9286099427845518</v>
      </c>
      <c r="J67" s="4">
        <f t="shared" si="23"/>
        <v>3.28144765607313E-4</v>
      </c>
      <c r="K67" s="4">
        <f t="shared" si="23"/>
        <v>2.0732424456572739E-4</v>
      </c>
    </row>
    <row r="68" spans="1:11" x14ac:dyDescent="0.25">
      <c r="A68" s="4" t="s">
        <v>6</v>
      </c>
      <c r="B68" s="4">
        <v>9620.1370000000006</v>
      </c>
      <c r="C68" s="4">
        <v>10195.692999999999</v>
      </c>
      <c r="D68" s="4"/>
      <c r="E68" s="4"/>
      <c r="F68" s="4">
        <v>1477.1161999999999</v>
      </c>
      <c r="G68" s="4">
        <v>1433.9262000000001</v>
      </c>
      <c r="H68" s="4"/>
      <c r="I68" s="4"/>
      <c r="J68" s="4"/>
      <c r="K68" s="4"/>
    </row>
    <row r="71" spans="1:11" x14ac:dyDescent="0.25">
      <c r="A71" s="4"/>
      <c r="B71" s="4" t="s">
        <v>0</v>
      </c>
      <c r="C71" s="4" t="s">
        <v>1</v>
      </c>
      <c r="D71" s="4" t="s">
        <v>0</v>
      </c>
      <c r="E71" s="4" t="s">
        <v>1</v>
      </c>
      <c r="F71" s="4" t="s">
        <v>2</v>
      </c>
      <c r="G71" s="4" t="s">
        <v>3</v>
      </c>
      <c r="H71" s="4" t="s">
        <v>2</v>
      </c>
      <c r="I71" s="4" t="s">
        <v>3</v>
      </c>
      <c r="J71" s="4"/>
      <c r="K71" s="4"/>
    </row>
    <row r="72" spans="1:11" x14ac:dyDescent="0.25">
      <c r="A72" s="4" t="s">
        <v>4</v>
      </c>
      <c r="B72" s="4">
        <v>32395.877</v>
      </c>
      <c r="C72" s="4">
        <v>31360.484</v>
      </c>
      <c r="D72" s="4">
        <f t="shared" ref="D72:I72" si="26">B72/B79</f>
        <v>1.4096891914207754</v>
      </c>
      <c r="E72" s="4">
        <f t="shared" si="26"/>
        <v>1.6349904665260682</v>
      </c>
      <c r="F72" s="4">
        <v>26822.484000000099</v>
      </c>
      <c r="G72" s="4">
        <v>10975.338750000001</v>
      </c>
      <c r="H72" s="4">
        <f t="shared" si="26"/>
        <v>40.121826226654015</v>
      </c>
      <c r="I72" s="4">
        <f t="shared" si="26"/>
        <v>13.088176107153975</v>
      </c>
      <c r="J72" s="4">
        <f t="shared" ref="J72:K77" si="27">H72/B72</f>
        <v>1.2384855710698623E-3</v>
      </c>
      <c r="K72" s="4">
        <f t="shared" si="27"/>
        <v>4.173461132536722E-4</v>
      </c>
    </row>
    <row r="73" spans="1:11" x14ac:dyDescent="0.25">
      <c r="A73" s="4" t="s">
        <v>11</v>
      </c>
      <c r="B73" s="4">
        <v>8624.4775000000209</v>
      </c>
      <c r="C73" s="4">
        <v>11634.775750000001</v>
      </c>
      <c r="D73" s="4">
        <f t="shared" ref="D73:I73" si="28">B73/B79</f>
        <v>0.37528950716171999</v>
      </c>
      <c r="E73" s="4">
        <f t="shared" si="28"/>
        <v>0.60658334965170446</v>
      </c>
      <c r="F73" s="4">
        <v>4166.8805000000202</v>
      </c>
      <c r="G73" s="4">
        <v>6522.67849999999</v>
      </c>
      <c r="H73" s="2">
        <f t="shared" si="28"/>
        <v>6.2329370884603152</v>
      </c>
      <c r="I73" s="2">
        <f t="shared" si="28"/>
        <v>7.7783444176925096</v>
      </c>
      <c r="J73" s="4">
        <f t="shared" si="27"/>
        <v>7.2270315372268063E-4</v>
      </c>
      <c r="K73" s="4">
        <f t="shared" si="27"/>
        <v>6.685427020535835E-4</v>
      </c>
    </row>
    <row r="74" spans="1:11" x14ac:dyDescent="0.25">
      <c r="A74" s="4" t="s">
        <v>7</v>
      </c>
      <c r="B74" s="4">
        <v>14057.137000000001</v>
      </c>
      <c r="C74" s="4">
        <v>24140.25</v>
      </c>
      <c r="D74" s="4">
        <f t="shared" ref="D74:I74" si="29">B74/B79</f>
        <v>0.61168876802505034</v>
      </c>
      <c r="E74" s="4">
        <f t="shared" si="29"/>
        <v>1.2585608885869208</v>
      </c>
      <c r="F74" s="4">
        <v>10502.813</v>
      </c>
      <c r="G74" s="4">
        <v>14899.817499999999</v>
      </c>
      <c r="H74" s="4">
        <f t="shared" si="29"/>
        <v>15.710403185515599</v>
      </c>
      <c r="I74" s="4">
        <f t="shared" si="29"/>
        <v>17.768147284242559</v>
      </c>
      <c r="J74" s="4">
        <f t="shared" si="27"/>
        <v>1.1176104483804632E-3</v>
      </c>
      <c r="K74" s="4">
        <f t="shared" si="27"/>
        <v>7.3603824667277926E-4</v>
      </c>
    </row>
    <row r="75" spans="1:11" x14ac:dyDescent="0.25">
      <c r="A75" s="4" t="s">
        <v>9</v>
      </c>
      <c r="B75" s="4">
        <v>11439.673000000001</v>
      </c>
      <c r="C75" s="4">
        <v>20263.643</v>
      </c>
      <c r="D75" s="4">
        <f t="shared" ref="D75:I75" si="30">B75/B79</f>
        <v>0.49779122761480038</v>
      </c>
      <c r="E75" s="4">
        <f t="shared" si="30"/>
        <v>1.0564525446127584</v>
      </c>
      <c r="F75" s="4">
        <v>5128.3427499999998</v>
      </c>
      <c r="G75" s="4">
        <v>5803.3049999999903</v>
      </c>
      <c r="H75" s="4">
        <f t="shared" si="30"/>
        <v>7.6711193730685121</v>
      </c>
      <c r="I75" s="4">
        <f t="shared" si="30"/>
        <v>6.9204859707430044</v>
      </c>
      <c r="J75" s="4">
        <f t="shared" si="27"/>
        <v>6.7057156031195223E-4</v>
      </c>
      <c r="K75" s="4">
        <f t="shared" si="27"/>
        <v>3.4152230034564882E-4</v>
      </c>
    </row>
    <row r="76" spans="1:11" x14ac:dyDescent="0.25">
      <c r="A76" s="4" t="s">
        <v>9</v>
      </c>
      <c r="B76" s="4">
        <v>10749.066000000001</v>
      </c>
      <c r="C76" s="4">
        <v>8386.7019999999993</v>
      </c>
      <c r="D76" s="4">
        <f t="shared" ref="D76:I76" si="31">B76/B79</f>
        <v>0.46773983485826143</v>
      </c>
      <c r="E76" s="4">
        <f t="shared" si="31"/>
        <v>0.43724381982099214</v>
      </c>
      <c r="F76" s="4">
        <v>3950.8020000000001</v>
      </c>
      <c r="G76" s="4">
        <v>5151.6764999999996</v>
      </c>
      <c r="H76" s="4">
        <f t="shared" si="31"/>
        <v>5.9097207887202599</v>
      </c>
      <c r="I76" s="4">
        <f t="shared" si="31"/>
        <v>6.143413958779778</v>
      </c>
      <c r="J76" s="4">
        <f t="shared" si="27"/>
        <v>5.4978923645275404E-4</v>
      </c>
      <c r="K76" s="4">
        <f t="shared" si="27"/>
        <v>7.3251845108837524E-4</v>
      </c>
    </row>
    <row r="77" spans="1:11" x14ac:dyDescent="0.25">
      <c r="A77" s="4" t="s">
        <v>5</v>
      </c>
      <c r="B77" s="4">
        <v>2775.0749999999998</v>
      </c>
      <c r="C77" s="4">
        <v>5060.0450000000001</v>
      </c>
      <c r="D77" s="4">
        <f t="shared" ref="D77:I77" si="32">B77/B79</f>
        <v>0.12075589843985418</v>
      </c>
      <c r="E77" s="4">
        <f t="shared" si="32"/>
        <v>0.26380732310103688</v>
      </c>
      <c r="F77" s="4">
        <v>4259.6157499999899</v>
      </c>
      <c r="G77" s="4">
        <v>1784.8042499999999</v>
      </c>
      <c r="H77" s="4">
        <f t="shared" si="32"/>
        <v>6.3716530845471828</v>
      </c>
      <c r="I77" s="4">
        <f t="shared" si="32"/>
        <v>2.1283928335056506</v>
      </c>
      <c r="J77" s="4">
        <f t="shared" si="27"/>
        <v>2.2960291467968193E-3</v>
      </c>
      <c r="K77" s="4">
        <f t="shared" si="27"/>
        <v>4.20627254007751E-4</v>
      </c>
    </row>
    <row r="78" spans="1:11" x14ac:dyDescent="0.25">
      <c r="A78" s="4" t="s">
        <v>13</v>
      </c>
      <c r="B78" s="4">
        <v>25694.785</v>
      </c>
      <c r="C78" s="4">
        <v>3409.51</v>
      </c>
      <c r="D78" s="4">
        <f>B78/B79</f>
        <v>1.1180947714544252</v>
      </c>
      <c r="E78" s="4">
        <f>C78/C79</f>
        <v>0.17775606860931403</v>
      </c>
      <c r="F78" s="4">
        <v>3736.953</v>
      </c>
      <c r="G78" s="4">
        <v>502.60700000000003</v>
      </c>
      <c r="H78" s="4"/>
      <c r="I78" s="4"/>
      <c r="J78" s="4"/>
      <c r="K78" s="4"/>
    </row>
    <row r="79" spans="1:11" x14ac:dyDescent="0.25">
      <c r="A79" s="4" t="s">
        <v>12</v>
      </c>
      <c r="B79" s="4">
        <v>22980.865000000002</v>
      </c>
      <c r="C79" s="4">
        <v>19180.835999999999</v>
      </c>
      <c r="D79" s="4"/>
      <c r="E79" s="4"/>
      <c r="F79" s="4">
        <v>668.52599999999995</v>
      </c>
      <c r="G79" s="4">
        <v>838.56899999999996</v>
      </c>
      <c r="H79" s="4"/>
      <c r="I79" s="4"/>
    </row>
    <row r="81" spans="1:11" x14ac:dyDescent="0.25">
      <c r="A81" s="4"/>
      <c r="B81" s="4" t="s">
        <v>0</v>
      </c>
      <c r="C81" s="4" t="s">
        <v>1</v>
      </c>
      <c r="D81" s="4" t="s">
        <v>0</v>
      </c>
      <c r="E81" s="4" t="s">
        <v>1</v>
      </c>
      <c r="F81" s="4" t="s">
        <v>2</v>
      </c>
      <c r="G81" s="4" t="s">
        <v>3</v>
      </c>
      <c r="H81" s="4" t="s">
        <v>2</v>
      </c>
      <c r="I81" s="4" t="s">
        <v>3</v>
      </c>
      <c r="J81" s="4"/>
      <c r="K81" s="4"/>
    </row>
    <row r="82" spans="1:11" x14ac:dyDescent="0.25">
      <c r="A82" s="4" t="s">
        <v>9</v>
      </c>
      <c r="B82" s="4">
        <v>11497.944255131501</v>
      </c>
      <c r="C82" s="4">
        <v>13665.483746370001</v>
      </c>
      <c r="D82" s="4">
        <f t="shared" ref="D82:I82" si="33">B82/B86</f>
        <v>0.50032686999081621</v>
      </c>
      <c r="E82" s="4">
        <f t="shared" si="33"/>
        <v>0.71245506433452643</v>
      </c>
      <c r="F82" s="4">
        <v>7663.2475381526601</v>
      </c>
      <c r="G82" s="4">
        <v>9334.8937803887493</v>
      </c>
      <c r="H82" s="4">
        <f t="shared" si="33"/>
        <v>5.7314506377857111</v>
      </c>
      <c r="I82" s="4">
        <f t="shared" si="33"/>
        <v>5.5659664144445777</v>
      </c>
      <c r="J82" s="4">
        <f t="shared" ref="J82:K85" si="34">H82/B82</f>
        <v>4.9847611978356748E-4</v>
      </c>
      <c r="K82" s="4">
        <f t="shared" si="34"/>
        <v>4.0730108920755041E-4</v>
      </c>
    </row>
    <row r="83" spans="1:11" x14ac:dyDescent="0.25">
      <c r="A83" s="4" t="s">
        <v>11</v>
      </c>
      <c r="B83" s="4">
        <v>10288.066000000001</v>
      </c>
      <c r="C83" s="4">
        <v>11883.986000000001</v>
      </c>
      <c r="D83" s="4">
        <f t="shared" ref="D83:I83" si="35">B83/B86</f>
        <v>0.44767966741025633</v>
      </c>
      <c r="E83" s="4">
        <f t="shared" si="35"/>
        <v>0.61957601848011223</v>
      </c>
      <c r="F83" s="4">
        <v>8875.3320000000003</v>
      </c>
      <c r="G83" s="4">
        <v>9477.7504999999892</v>
      </c>
      <c r="H83" s="4">
        <f t="shared" si="35"/>
        <v>6.6379856579998391</v>
      </c>
      <c r="I83" s="4">
        <f t="shared" si="35"/>
        <v>5.6511452844071206</v>
      </c>
      <c r="J83" s="4">
        <f t="shared" si="34"/>
        <v>6.4521219615035891E-4</v>
      </c>
      <c r="K83" s="4">
        <f t="shared" si="34"/>
        <v>4.7552608059342379E-4</v>
      </c>
    </row>
    <row r="84" spans="1:11" x14ac:dyDescent="0.25">
      <c r="A84" s="4" t="s">
        <v>11</v>
      </c>
      <c r="B84" s="4">
        <v>5861.0749999999998</v>
      </c>
      <c r="C84" s="4">
        <v>4663.6899999999996</v>
      </c>
      <c r="D84" s="4">
        <f t="shared" ref="D84:I84" si="36">B84/B86</f>
        <v>0.25504153129135909</v>
      </c>
      <c r="E84" s="4">
        <f t="shared" si="36"/>
        <v>0.243143208147966</v>
      </c>
      <c r="F84" s="4">
        <v>7315.9930000000004</v>
      </c>
      <c r="G84" s="4">
        <v>8032.7715000000298</v>
      </c>
      <c r="H84" s="4">
        <f t="shared" si="36"/>
        <v>5.4717340836407269</v>
      </c>
      <c r="I84" s="4">
        <f t="shared" si="36"/>
        <v>4.789570983425353</v>
      </c>
      <c r="J84" s="4">
        <f t="shared" si="34"/>
        <v>9.3357175665568636E-4</v>
      </c>
      <c r="K84" s="4">
        <f t="shared" si="34"/>
        <v>1.0269917133054198E-3</v>
      </c>
    </row>
    <row r="85" spans="1:11" x14ac:dyDescent="0.25">
      <c r="A85" s="4" t="s">
        <v>10</v>
      </c>
      <c r="B85" s="4">
        <v>23364.22</v>
      </c>
      <c r="C85" s="4">
        <v>26520.362000000001</v>
      </c>
      <c r="D85" s="4">
        <f t="shared" ref="D85:I85" si="37">B85/B86</f>
        <v>1.0166814869675271</v>
      </c>
      <c r="E85" s="4">
        <f t="shared" si="37"/>
        <v>1.3826489106105699</v>
      </c>
      <c r="F85" s="4">
        <v>7057.1813694674402</v>
      </c>
      <c r="G85" s="4">
        <v>5272.7943291585298</v>
      </c>
      <c r="H85" s="4">
        <f t="shared" si="37"/>
        <v>5.2781652242900359</v>
      </c>
      <c r="I85" s="4">
        <f t="shared" si="37"/>
        <v>3.1439239520889335</v>
      </c>
      <c r="J85" s="4">
        <f t="shared" si="34"/>
        <v>2.2590804333677886E-4</v>
      </c>
      <c r="K85" s="4">
        <f t="shared" si="34"/>
        <v>1.1854755044780057E-4</v>
      </c>
    </row>
    <row r="86" spans="1:11" x14ac:dyDescent="0.25">
      <c r="A86" s="4" t="s">
        <v>12</v>
      </c>
      <c r="B86" s="4">
        <v>22980.865000000002</v>
      </c>
      <c r="C86" s="4">
        <v>19180.835999999999</v>
      </c>
      <c r="D86" s="4"/>
      <c r="E86" s="4"/>
      <c r="F86" s="4">
        <v>1337.0519999999999</v>
      </c>
      <c r="G86" s="4">
        <v>1677.1379999999999</v>
      </c>
      <c r="H86" s="4"/>
      <c r="I86" s="4"/>
      <c r="J86" s="4"/>
      <c r="K86" s="4"/>
    </row>
    <row r="89" spans="1:11" x14ac:dyDescent="0.25">
      <c r="A89" s="4"/>
      <c r="B89" s="4" t="s">
        <v>0</v>
      </c>
      <c r="C89" s="4" t="s">
        <v>1</v>
      </c>
      <c r="D89" s="4" t="s">
        <v>0</v>
      </c>
      <c r="E89" s="4" t="s">
        <v>1</v>
      </c>
      <c r="F89" s="4" t="s">
        <v>2</v>
      </c>
      <c r="G89" s="4" t="s">
        <v>3</v>
      </c>
      <c r="H89" s="4" t="s">
        <v>2</v>
      </c>
      <c r="I89" s="4" t="s">
        <v>3</v>
      </c>
    </row>
    <row r="90" spans="1:11" x14ac:dyDescent="0.25">
      <c r="A90" s="4" t="s">
        <v>11</v>
      </c>
      <c r="B90" s="4">
        <v>7477.56</v>
      </c>
      <c r="C90" s="4">
        <v>12228.066000000001</v>
      </c>
      <c r="D90" s="4">
        <f t="shared" ref="D90:I90" si="38">B90/B95</f>
        <v>0.38940755377413477</v>
      </c>
      <c r="E90" s="4">
        <f t="shared" si="38"/>
        <v>0.74207949116488381</v>
      </c>
      <c r="F90" s="4">
        <v>5734.0275505433301</v>
      </c>
      <c r="G90" s="4">
        <v>9590.9802034598506</v>
      </c>
      <c r="H90" s="4">
        <f t="shared" si="38"/>
        <v>5.5334932034991988</v>
      </c>
      <c r="I90" s="4">
        <f t="shared" si="38"/>
        <v>7.4617938820164724</v>
      </c>
      <c r="J90" s="4">
        <f t="shared" ref="J90:K93" si="39">H90/B90</f>
        <v>7.4001321333418905E-4</v>
      </c>
      <c r="K90" s="4">
        <f t="shared" si="39"/>
        <v>6.1021864635147304E-4</v>
      </c>
    </row>
    <row r="91" spans="1:11" x14ac:dyDescent="0.25">
      <c r="A91" s="4" t="s">
        <v>9</v>
      </c>
      <c r="B91" s="4">
        <v>11247.146000000001</v>
      </c>
      <c r="C91" s="4">
        <v>9855.7520000000004</v>
      </c>
      <c r="D91" s="4">
        <f t="shared" ref="D91:I91" si="40">B91/B95</f>
        <v>0.58571560920949417</v>
      </c>
      <c r="E91" s="4">
        <f t="shared" si="40"/>
        <v>0.59811187061038806</v>
      </c>
      <c r="F91" s="4">
        <v>5099.5418544597196</v>
      </c>
      <c r="G91" s="4">
        <v>5728.9293815112296</v>
      </c>
      <c r="H91" s="4">
        <f t="shared" si="40"/>
        <v>4.9211971766579188</v>
      </c>
      <c r="I91" s="4">
        <f t="shared" si="40"/>
        <v>4.4571137988632232</v>
      </c>
      <c r="J91" s="4">
        <f t="shared" si="39"/>
        <v>4.375507508000624E-4</v>
      </c>
      <c r="K91" s="4">
        <f t="shared" si="39"/>
        <v>4.5223477608438435E-4</v>
      </c>
    </row>
    <row r="92" spans="1:11" x14ac:dyDescent="0.25">
      <c r="A92" s="4" t="s">
        <v>4</v>
      </c>
      <c r="B92" s="4">
        <v>29663.397499999999</v>
      </c>
      <c r="C92" s="4">
        <v>33840.092499999999</v>
      </c>
      <c r="D92" s="4">
        <f t="shared" ref="D92:I92" si="41">B92/B95</f>
        <v>1.5447754424043116</v>
      </c>
      <c r="E92" s="4">
        <f t="shared" si="41"/>
        <v>2.0536394408872667</v>
      </c>
      <c r="F92" s="4">
        <v>21824.714</v>
      </c>
      <c r="G92" s="4">
        <v>17529.157999999999</v>
      </c>
      <c r="H92" s="4">
        <f t="shared" si="41"/>
        <v>21.061445122612028</v>
      </c>
      <c r="I92" s="4">
        <f t="shared" si="41"/>
        <v>13.637705546938328</v>
      </c>
      <c r="J92" s="4">
        <f t="shared" si="39"/>
        <v>7.1001459366251045E-4</v>
      </c>
      <c r="K92" s="4">
        <f t="shared" si="39"/>
        <v>4.0300438147260762E-4</v>
      </c>
    </row>
    <row r="93" spans="1:11" x14ac:dyDescent="0.25">
      <c r="A93" s="4" t="s">
        <v>10</v>
      </c>
      <c r="B93" s="4">
        <v>9611.8230000000003</v>
      </c>
      <c r="C93" s="4">
        <v>12125.43</v>
      </c>
      <c r="D93" s="4">
        <f t="shared" ref="D93:I93" si="42">B93/B95</f>
        <v>0.50055318603126764</v>
      </c>
      <c r="E93" s="4">
        <f t="shared" si="42"/>
        <v>0.73585086346078077</v>
      </c>
      <c r="F93" s="4">
        <v>2098.1072705452998</v>
      </c>
      <c r="G93" s="4">
        <v>2241.5961559755001</v>
      </c>
      <c r="H93" s="4">
        <f t="shared" si="42"/>
        <v>2.0247308230450645</v>
      </c>
      <c r="I93" s="4">
        <f t="shared" si="42"/>
        <v>1.7439644465719752</v>
      </c>
      <c r="J93" s="4">
        <f t="shared" si="39"/>
        <v>2.1065003205375965E-4</v>
      </c>
      <c r="K93" s="4">
        <f t="shared" si="39"/>
        <v>1.4382701863537831E-4</v>
      </c>
    </row>
    <row r="94" spans="1:11" x14ac:dyDescent="0.25">
      <c r="A94" s="4" t="s">
        <v>5</v>
      </c>
      <c r="B94" s="4">
        <v>3690.8263999999999</v>
      </c>
      <c r="C94" s="4">
        <v>4484.1031999999896</v>
      </c>
      <c r="D94" s="4">
        <f>B94/B95</f>
        <v>0.19220650584268079</v>
      </c>
      <c r="E94" s="4">
        <f>C94/C95</f>
        <v>0.27212488229837972</v>
      </c>
      <c r="F94" s="4">
        <v>20347.692999999999</v>
      </c>
      <c r="G94" s="4">
        <v>11219.066000000001</v>
      </c>
      <c r="H94" s="4"/>
      <c r="I94" s="4"/>
      <c r="J94" s="4"/>
      <c r="K94" s="4"/>
    </row>
    <row r="95" spans="1:11" x14ac:dyDescent="0.25">
      <c r="A95" s="4" t="s">
        <v>12</v>
      </c>
      <c r="B95" s="4">
        <v>19202.401000000002</v>
      </c>
      <c r="C95" s="4">
        <v>16478.108</v>
      </c>
      <c r="D95" s="4"/>
      <c r="E95" s="4"/>
      <c r="F95" s="2">
        <v>1036.2401</v>
      </c>
      <c r="G95" s="2">
        <v>1285.3451</v>
      </c>
      <c r="H95" s="4"/>
      <c r="I95" s="4"/>
      <c r="J95" s="4"/>
      <c r="K95" s="4"/>
    </row>
    <row r="97" spans="1:11" x14ac:dyDescent="0.25">
      <c r="B97" s="4" t="s">
        <v>0</v>
      </c>
      <c r="C97" s="4" t="s">
        <v>1</v>
      </c>
      <c r="D97" s="4" t="s">
        <v>0</v>
      </c>
      <c r="E97" s="4" t="s">
        <v>1</v>
      </c>
      <c r="F97" s="4" t="s">
        <v>0</v>
      </c>
      <c r="G97" s="4" t="s">
        <v>1</v>
      </c>
      <c r="H97" s="4" t="s">
        <v>0</v>
      </c>
      <c r="I97" s="4" t="s">
        <v>1</v>
      </c>
      <c r="K97" s="1"/>
    </row>
    <row r="98" spans="1:11" x14ac:dyDescent="0.25">
      <c r="A98" s="2" t="s">
        <v>10</v>
      </c>
      <c r="B98" s="1">
        <v>3095.2586449943701</v>
      </c>
      <c r="C98" s="1">
        <v>894.00310544687704</v>
      </c>
      <c r="D98" s="2">
        <f t="shared" ref="D98:I98" si="43">B98/B99</f>
        <v>1.0569624941118518</v>
      </c>
      <c r="E98" s="2">
        <f t="shared" si="43"/>
        <v>0.40149797991837904</v>
      </c>
      <c r="F98" s="1">
        <v>5302.4530473588802</v>
      </c>
      <c r="G98" s="1">
        <v>1272.1154014087199</v>
      </c>
      <c r="H98" s="2">
        <f t="shared" si="43"/>
        <v>0.54686925510012363</v>
      </c>
      <c r="I98" s="2">
        <f t="shared" si="43"/>
        <v>0.14372929928365805</v>
      </c>
      <c r="J98" s="2">
        <f>H98/B98</f>
        <v>1.7667966325997237E-4</v>
      </c>
      <c r="K98" s="2">
        <f>I98/C98</f>
        <v>1.6077046982047497E-4</v>
      </c>
    </row>
    <row r="99" spans="1:11" x14ac:dyDescent="0.25">
      <c r="A99" s="2" t="s">
        <v>6</v>
      </c>
      <c r="B99" s="1">
        <v>2928.4470000000001</v>
      </c>
      <c r="C99" s="1">
        <v>2226.6689999999999</v>
      </c>
      <c r="F99" s="1">
        <v>9696.0159999999996</v>
      </c>
      <c r="G99" s="1">
        <v>8850.7729999999992</v>
      </c>
      <c r="K99" s="1"/>
    </row>
    <row r="100" spans="1:11" x14ac:dyDescent="0.25">
      <c r="K100" s="1"/>
    </row>
    <row r="101" spans="1:11" x14ac:dyDescent="0.25">
      <c r="A101" s="4"/>
      <c r="B101" s="4" t="s">
        <v>0</v>
      </c>
      <c r="C101" s="4" t="s">
        <v>1</v>
      </c>
      <c r="D101" s="4" t="s">
        <v>0</v>
      </c>
      <c r="E101" s="4" t="s">
        <v>1</v>
      </c>
      <c r="F101" s="4" t="s">
        <v>2</v>
      </c>
      <c r="G101" s="4" t="s">
        <v>3</v>
      </c>
      <c r="H101" s="4" t="s">
        <v>2</v>
      </c>
      <c r="I101" s="4" t="s">
        <v>3</v>
      </c>
      <c r="J101" s="4"/>
      <c r="K101" s="4"/>
    </row>
    <row r="102" spans="1:11" x14ac:dyDescent="0.25">
      <c r="A102" s="4" t="s">
        <v>7</v>
      </c>
      <c r="B102" s="3">
        <v>20695.7573999999</v>
      </c>
      <c r="C102" s="3">
        <v>34918.5600000001</v>
      </c>
      <c r="D102" s="4">
        <f t="shared" ref="D102:I102" si="44">B102/B103</f>
        <v>1.157222276118949</v>
      </c>
      <c r="E102" s="4">
        <f t="shared" si="44"/>
        <v>1.9701887763556822</v>
      </c>
      <c r="F102" s="3">
        <v>35794.9039396753</v>
      </c>
      <c r="G102" s="3">
        <v>79571.951298805099</v>
      </c>
      <c r="H102" s="4">
        <f t="shared" si="44"/>
        <v>23.550758577052239</v>
      </c>
      <c r="I102" s="4">
        <f t="shared" si="44"/>
        <v>48.245907610355239</v>
      </c>
      <c r="J102" s="4">
        <f>H102/B102</f>
        <v>1.1379510361409799E-3</v>
      </c>
      <c r="K102" s="4">
        <f>I102/C102</f>
        <v>1.3816694505831598E-3</v>
      </c>
    </row>
    <row r="103" spans="1:11" x14ac:dyDescent="0.25">
      <c r="A103" s="3" t="s">
        <v>14</v>
      </c>
      <c r="B103" s="3">
        <v>17883.994999999999</v>
      </c>
      <c r="C103" s="3">
        <v>17723.458999999999</v>
      </c>
      <c r="D103" s="4"/>
      <c r="E103" s="4"/>
      <c r="F103" s="2">
        <v>1519.9045000000001</v>
      </c>
      <c r="G103" s="2">
        <v>1649.2995000000001</v>
      </c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</row>
    <row r="105" spans="1:11" x14ac:dyDescent="0.25">
      <c r="A105" s="4"/>
      <c r="B105" s="4" t="s">
        <v>0</v>
      </c>
      <c r="C105" s="4" t="s">
        <v>1</v>
      </c>
      <c r="D105" s="4" t="s">
        <v>0</v>
      </c>
      <c r="E105" s="4" t="s">
        <v>1</v>
      </c>
    </row>
    <row r="106" spans="1:11" x14ac:dyDescent="0.25">
      <c r="A106" s="4" t="s">
        <v>5</v>
      </c>
      <c r="B106" s="3">
        <v>1222.3291538461499</v>
      </c>
      <c r="C106" s="3">
        <v>1401.04884615385</v>
      </c>
      <c r="D106" s="4">
        <f>B106/B108</f>
        <v>0.30406553356373817</v>
      </c>
      <c r="E106" s="4">
        <f>C106/C108</f>
        <v>0.2864153004125688</v>
      </c>
    </row>
    <row r="107" spans="1:11" x14ac:dyDescent="0.25">
      <c r="A107" s="4" t="s">
        <v>5</v>
      </c>
      <c r="B107" s="3">
        <v>3557.2743333333401</v>
      </c>
      <c r="C107" s="3">
        <v>3441.8336666666601</v>
      </c>
      <c r="D107" s="4">
        <f>B107/B109</f>
        <v>0.30455550041008139</v>
      </c>
      <c r="E107" s="4">
        <f>C107/C109</f>
        <v>0.35870948668470654</v>
      </c>
    </row>
    <row r="108" spans="1:11" x14ac:dyDescent="0.25">
      <c r="A108" s="4" t="s">
        <v>12</v>
      </c>
      <c r="B108" s="3">
        <v>4019.953</v>
      </c>
      <c r="C108" s="3">
        <v>4891.6689999999999</v>
      </c>
      <c r="D108" s="4"/>
      <c r="E108" s="4"/>
    </row>
    <row r="109" spans="1:11" x14ac:dyDescent="0.25">
      <c r="A109" s="4" t="s">
        <v>12</v>
      </c>
      <c r="B109" s="3">
        <v>11680.217000000001</v>
      </c>
      <c r="C109" s="3">
        <v>9595.0450000000001</v>
      </c>
      <c r="D109" s="4"/>
      <c r="E109" s="4"/>
    </row>
    <row r="110" spans="1:11" x14ac:dyDescent="0.25">
      <c r="A110" s="4"/>
      <c r="B110" s="4"/>
      <c r="C110" s="4"/>
      <c r="D110" s="4"/>
      <c r="E110" s="4"/>
    </row>
    <row r="111" spans="1:11" x14ac:dyDescent="0.25">
      <c r="A111" s="4"/>
      <c r="B111" s="4" t="s">
        <v>0</v>
      </c>
      <c r="C111" s="4" t="s">
        <v>1</v>
      </c>
      <c r="D111" s="4" t="s">
        <v>0</v>
      </c>
      <c r="E111" s="4" t="s">
        <v>1</v>
      </c>
    </row>
    <row r="112" spans="1:11" x14ac:dyDescent="0.25">
      <c r="A112" s="3" t="s">
        <v>10</v>
      </c>
      <c r="B112" s="3">
        <v>9799.6480000000302</v>
      </c>
      <c r="C112" s="3">
        <v>13493.103999999899</v>
      </c>
      <c r="D112" s="4">
        <f>B112/B114</f>
        <v>0.6687899919216842</v>
      </c>
      <c r="E112" s="4">
        <f>C112/C114</f>
        <v>1.0529128934912568</v>
      </c>
    </row>
    <row r="113" spans="1:11" x14ac:dyDescent="0.25">
      <c r="A113" s="3" t="s">
        <v>10</v>
      </c>
      <c r="B113" s="3">
        <v>11733.183999999999</v>
      </c>
      <c r="C113" s="3">
        <v>18186.844000000001</v>
      </c>
      <c r="D113" s="4">
        <f>B113/B115</f>
        <v>1.0299408493345605</v>
      </c>
      <c r="E113" s="4">
        <f>C113/C115</f>
        <v>1.2008268985947887</v>
      </c>
    </row>
    <row r="114" spans="1:11" x14ac:dyDescent="0.25">
      <c r="A114" s="3" t="s">
        <v>12</v>
      </c>
      <c r="B114" s="3">
        <v>14652.803</v>
      </c>
      <c r="C114" s="3">
        <v>12815.023999999999</v>
      </c>
      <c r="D114" s="4"/>
      <c r="E114" s="4"/>
    </row>
    <row r="115" spans="1:11" x14ac:dyDescent="0.25">
      <c r="A115" s="3" t="s">
        <v>12</v>
      </c>
      <c r="B115" s="3">
        <v>11392.094999999999</v>
      </c>
      <c r="C115" s="3">
        <v>15145.267</v>
      </c>
      <c r="D115" s="4"/>
      <c r="E115" s="4"/>
    </row>
    <row r="117" spans="1:11" x14ac:dyDescent="0.25">
      <c r="B117" s="4" t="s">
        <v>0</v>
      </c>
      <c r="C117" s="4" t="s">
        <v>1</v>
      </c>
      <c r="D117" s="4" t="s">
        <v>0</v>
      </c>
      <c r="E117" s="4" t="s">
        <v>1</v>
      </c>
    </row>
    <row r="118" spans="1:11" ht="17.399999999999999" x14ac:dyDescent="0.25">
      <c r="A118" s="2" t="s">
        <v>19</v>
      </c>
      <c r="B118" s="2">
        <v>11976.137000000001</v>
      </c>
      <c r="C118" s="2">
        <v>12161.635</v>
      </c>
      <c r="D118" s="2">
        <f>B118/B121</f>
        <v>0.52113517049945679</v>
      </c>
      <c r="E118" s="2">
        <f>C118/C121</f>
        <v>0.63405135208913732</v>
      </c>
      <c r="G118" s="12"/>
      <c r="H118" s="12"/>
    </row>
    <row r="119" spans="1:11" ht="17.399999999999999" x14ac:dyDescent="0.25">
      <c r="A119" s="2" t="s">
        <v>11</v>
      </c>
      <c r="B119" s="2">
        <v>10288.066000000001</v>
      </c>
      <c r="C119" s="2">
        <v>11883.986000000001</v>
      </c>
      <c r="K119" s="12"/>
    </row>
    <row r="120" spans="1:11" x14ac:dyDescent="0.25">
      <c r="A120" s="2" t="s">
        <v>11</v>
      </c>
      <c r="B120" s="2">
        <v>5861.0749999999998</v>
      </c>
      <c r="C120" s="2">
        <v>4663.6899999999996</v>
      </c>
    </row>
    <row r="121" spans="1:11" x14ac:dyDescent="0.25">
      <c r="A121" s="2" t="s">
        <v>12</v>
      </c>
      <c r="B121" s="2">
        <v>22980.865000000002</v>
      </c>
      <c r="C121" s="2">
        <v>19180.835999999999</v>
      </c>
    </row>
    <row r="122" spans="1:11" x14ac:dyDescent="0.25">
      <c r="A122" s="2" t="s">
        <v>10</v>
      </c>
      <c r="B122" s="2">
        <v>19125.703126011002</v>
      </c>
      <c r="C122" s="2">
        <v>19762.457318382701</v>
      </c>
      <c r="D122" s="2">
        <f>B122/B121</f>
        <v>0.83224470123343919</v>
      </c>
      <c r="E122" s="2">
        <f>C122/C121</f>
        <v>1.0303230431865797</v>
      </c>
    </row>
    <row r="124" spans="1:11" x14ac:dyDescent="0.25">
      <c r="B124" s="4" t="s">
        <v>0</v>
      </c>
      <c r="C124" s="4" t="s">
        <v>1</v>
      </c>
      <c r="D124" s="4" t="s">
        <v>0</v>
      </c>
      <c r="E124" s="4" t="s">
        <v>1</v>
      </c>
    </row>
    <row r="125" spans="1:11" x14ac:dyDescent="0.25">
      <c r="A125" s="2" t="s">
        <v>19</v>
      </c>
      <c r="B125" s="2">
        <v>8223.2240000000002</v>
      </c>
      <c r="C125" s="2">
        <v>12446.8</v>
      </c>
      <c r="D125" s="2">
        <f>B125/B126</f>
        <v>0.58855331837906111</v>
      </c>
      <c r="E125" s="2">
        <f>C125/C126</f>
        <v>0.63894184971068002</v>
      </c>
    </row>
    <row r="126" spans="1:11" x14ac:dyDescent="0.25">
      <c r="A126" s="2" t="s">
        <v>6</v>
      </c>
      <c r="B126" s="2">
        <v>13971.927</v>
      </c>
      <c r="C126" s="2">
        <v>19480.332999999999</v>
      </c>
    </row>
    <row r="127" spans="1:11" x14ac:dyDescent="0.25">
      <c r="B127" s="2">
        <v>14996.2691562902</v>
      </c>
      <c r="C127" s="2">
        <v>1719.64527853974</v>
      </c>
      <c r="D127" s="2">
        <f>B127/B126</f>
        <v>1.0733143077751695</v>
      </c>
      <c r="E127" s="2">
        <f>C127/C126</f>
        <v>8.8275969334802445E-2</v>
      </c>
      <c r="K127" s="1"/>
    </row>
    <row r="128" spans="1:11" x14ac:dyDescent="0.25">
      <c r="K128" s="1"/>
    </row>
    <row r="129" spans="1:11" x14ac:dyDescent="0.25">
      <c r="A129" s="2" t="s">
        <v>19</v>
      </c>
      <c r="B129" s="2">
        <v>10666.995000000001</v>
      </c>
      <c r="C129" s="2">
        <v>9538.7520000000004</v>
      </c>
      <c r="D129" s="2">
        <f>B129/B130</f>
        <v>0.57997611804354565</v>
      </c>
      <c r="E129" s="2">
        <f>C129/C130</f>
        <v>0.54734603147169458</v>
      </c>
      <c r="K129" s="1"/>
    </row>
    <row r="130" spans="1:11" x14ac:dyDescent="0.25">
      <c r="A130" s="2" t="s">
        <v>6</v>
      </c>
      <c r="B130" s="2">
        <v>18392.128000000001</v>
      </c>
      <c r="C130" s="2">
        <v>17427.278999999999</v>
      </c>
      <c r="K130" s="1"/>
    </row>
    <row r="131" spans="1:11" x14ac:dyDescent="0.25">
      <c r="B131" s="2">
        <v>16132.095178044499</v>
      </c>
      <c r="C131" s="2">
        <v>701.58135080392594</v>
      </c>
      <c r="D131" s="2">
        <f>B131/B130</f>
        <v>0.8771195577827916</v>
      </c>
      <c r="E131" s="2">
        <f>C131/C130</f>
        <v>4.0257653005034581E-2</v>
      </c>
      <c r="K131" s="1"/>
    </row>
    <row r="132" spans="1:11" x14ac:dyDescent="0.25">
      <c r="K132" s="1"/>
    </row>
    <row r="133" spans="1:11" x14ac:dyDescent="0.25">
      <c r="K133" s="1"/>
    </row>
    <row r="138" spans="1:11" x14ac:dyDescent="0.25">
      <c r="F138" s="1"/>
      <c r="K138" s="1"/>
    </row>
    <row r="139" spans="1:11" x14ac:dyDescent="0.25">
      <c r="B139" s="4"/>
      <c r="C139" s="4"/>
      <c r="D139" s="4"/>
      <c r="E139" s="4"/>
      <c r="F139" s="1"/>
      <c r="G139" s="4"/>
      <c r="H139" s="4"/>
      <c r="I139" s="4"/>
      <c r="K139" s="1"/>
    </row>
    <row r="140" spans="1:11" x14ac:dyDescent="0.25">
      <c r="A140" s="13"/>
      <c r="B140" s="13"/>
      <c r="C140" s="13"/>
      <c r="F140" s="1"/>
      <c r="K140" s="1"/>
    </row>
    <row r="141" spans="1:11" x14ac:dyDescent="0.25">
      <c r="A141" s="13"/>
      <c r="K141" s="1"/>
    </row>
    <row r="142" spans="1:11" x14ac:dyDescent="0.25">
      <c r="A142" s="13"/>
      <c r="K142" s="1"/>
    </row>
    <row r="143" spans="1:11" x14ac:dyDescent="0.25">
      <c r="K143" s="1"/>
    </row>
    <row r="144" spans="1:11" x14ac:dyDescent="0.25">
      <c r="K144" s="1"/>
    </row>
    <row r="145" spans="1:11" x14ac:dyDescent="0.25">
      <c r="A145" s="13"/>
      <c r="B145" s="13"/>
      <c r="C145" s="13"/>
      <c r="D145" s="13"/>
      <c r="E145" s="13"/>
      <c r="F145" s="13"/>
      <c r="K145" s="1"/>
    </row>
    <row r="146" spans="1:11" x14ac:dyDescent="0.25">
      <c r="A146" s="13"/>
      <c r="B146" s="13"/>
      <c r="C146" s="13"/>
      <c r="D146" s="13"/>
      <c r="E146" s="13"/>
      <c r="F146" s="13"/>
      <c r="K146" s="1"/>
    </row>
    <row r="147" spans="1:11" x14ac:dyDescent="0.25">
      <c r="A147" s="13"/>
      <c r="B147" s="13"/>
      <c r="C147" s="13"/>
      <c r="D147" s="13"/>
      <c r="E147" s="13"/>
      <c r="F147" s="13"/>
      <c r="K147" s="1"/>
    </row>
    <row r="148" spans="1:11" x14ac:dyDescent="0.25">
      <c r="A148" s="13"/>
      <c r="B148" s="13"/>
      <c r="C148" s="13"/>
      <c r="D148" s="13"/>
      <c r="E148" s="13"/>
      <c r="F148" s="13"/>
      <c r="K148" s="1"/>
    </row>
    <row r="149" spans="1:11" x14ac:dyDescent="0.25">
      <c r="A149" s="13"/>
      <c r="B149" s="13"/>
      <c r="C149" s="13"/>
      <c r="D149" s="13"/>
      <c r="E149" s="13"/>
      <c r="F149" s="13"/>
      <c r="K149" s="1"/>
    </row>
    <row r="150" spans="1:11" x14ac:dyDescent="0.25">
      <c r="K150" s="1"/>
    </row>
    <row r="151" spans="1:11" x14ac:dyDescent="0.25">
      <c r="K151" s="1"/>
    </row>
    <row r="152" spans="1:11" x14ac:dyDescent="0.25">
      <c r="K152" s="1"/>
    </row>
    <row r="153" spans="1:11" x14ac:dyDescent="0.25">
      <c r="K153" s="1"/>
    </row>
    <row r="154" spans="1:11" x14ac:dyDescent="0.25">
      <c r="K154" s="1"/>
    </row>
    <row r="155" spans="1:11" x14ac:dyDescent="0.25">
      <c r="K155" s="1"/>
    </row>
    <row r="156" spans="1:11" x14ac:dyDescent="0.25">
      <c r="K156" s="1"/>
    </row>
    <row r="157" spans="1:11" x14ac:dyDescent="0.25">
      <c r="K157" s="1"/>
    </row>
    <row r="158" spans="1:11" x14ac:dyDescent="0.25">
      <c r="K158" s="1"/>
    </row>
    <row r="159" spans="1:11" x14ac:dyDescent="0.25">
      <c r="K159" s="1"/>
    </row>
    <row r="160" spans="1:11" x14ac:dyDescent="0.25">
      <c r="K160" s="1"/>
    </row>
    <row r="161" spans="11:11" x14ac:dyDescent="0.25">
      <c r="K161" s="1"/>
    </row>
    <row r="162" spans="11:11" x14ac:dyDescent="0.25">
      <c r="K162" s="1"/>
    </row>
    <row r="163" spans="11:11" x14ac:dyDescent="0.25">
      <c r="K163" s="1"/>
    </row>
    <row r="164" spans="11:11" x14ac:dyDescent="0.25">
      <c r="K164" s="1"/>
    </row>
    <row r="165" spans="11:11" x14ac:dyDescent="0.25">
      <c r="K165" s="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192" spans="11:11" x14ac:dyDescent="0.25">
      <c r="K192" s="1"/>
    </row>
    <row r="193" spans="11:11" x14ac:dyDescent="0.25">
      <c r="K193" s="1"/>
    </row>
    <row r="194" spans="11:11" x14ac:dyDescent="0.25">
      <c r="K194" s="1"/>
    </row>
    <row r="195" spans="11:11" x14ac:dyDescent="0.25">
      <c r="K195" s="1"/>
    </row>
    <row r="196" spans="11:11" x14ac:dyDescent="0.25">
      <c r="K196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3L-S1</vt:lpstr>
      <vt:lpstr>Fig 3L-PSD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2025-08-29T03:32:00Z</dcterms:created>
  <dcterms:modified xsi:type="dcterms:W3CDTF">2025-09-11T01:02:08Z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1A8024CD2B8E96A9B1CDAF687CE37439_41</vt:lpwstr>
  </property>
  <property fmtid="{D5CDD505-2E9C-101B-9397-08002B2CF9AE}" pid="3" name="KSOProductBuildVer">
    <vt:lpwstr>2052-7.5.1.8994</vt:lpwstr>
  </property>
</Properties>
</file>