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CA586FBB-13D9-42FD-8B28-E4D0C7F42E9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 4-s1B" sheetId="1" r:id="rId1"/>
    <sheet name="Fig 4-s1D" sheetId="3" r:id="rId2"/>
  </sheets>
  <calcPr calcId="191029"/>
</workbook>
</file>

<file path=xl/calcChain.xml><?xml version="1.0" encoding="utf-8"?>
<calcChain xmlns="http://schemas.openxmlformats.org/spreadsheetml/2006/main">
  <c r="AF17" i="3" l="1"/>
  <c r="AJ16" i="3"/>
  <c r="AI16" i="3"/>
  <c r="AJ15" i="3"/>
  <c r="AI15" i="3"/>
  <c r="AJ14" i="3"/>
  <c r="AI14" i="3"/>
  <c r="AJ13" i="3"/>
  <c r="AI13" i="3"/>
  <c r="AJ12" i="3"/>
  <c r="AI12" i="3"/>
  <c r="AJ11" i="3"/>
  <c r="AI11" i="3"/>
  <c r="AJ10" i="3"/>
  <c r="AI10" i="3"/>
  <c r="AJ9" i="3"/>
  <c r="AI9" i="3"/>
  <c r="AJ8" i="3"/>
  <c r="AI8" i="3"/>
  <c r="AJ7" i="3"/>
  <c r="AI7" i="3"/>
  <c r="AJ6" i="3"/>
  <c r="AI6" i="3"/>
  <c r="AJ5" i="3"/>
  <c r="AI5" i="3"/>
  <c r="AJ4" i="3"/>
  <c r="AI4" i="3"/>
  <c r="Z17" i="3"/>
  <c r="AC16" i="3"/>
  <c r="AD15" i="3"/>
  <c r="AC15" i="3"/>
  <c r="D15" i="3"/>
  <c r="AD14" i="3"/>
  <c r="AC14" i="3"/>
  <c r="E14" i="3"/>
  <c r="D14" i="3"/>
  <c r="AD13" i="3"/>
  <c r="AC13" i="3"/>
  <c r="E13" i="3"/>
  <c r="D13" i="3"/>
  <c r="AD12" i="3"/>
  <c r="AC12" i="3"/>
  <c r="E12" i="3"/>
  <c r="D12" i="3"/>
  <c r="AD11" i="3"/>
  <c r="AC11" i="3"/>
  <c r="E11" i="3"/>
  <c r="D11" i="3"/>
  <c r="AD10" i="3"/>
  <c r="AC10" i="3"/>
  <c r="E10" i="3"/>
  <c r="D10" i="3"/>
  <c r="AD9" i="3"/>
  <c r="AC9" i="3"/>
  <c r="E9" i="3"/>
  <c r="D9" i="3"/>
  <c r="AD8" i="3"/>
  <c r="AC8" i="3"/>
  <c r="E8" i="3"/>
  <c r="D8" i="3"/>
  <c r="AD7" i="3"/>
  <c r="AC7" i="3"/>
  <c r="E7" i="3"/>
  <c r="D7" i="3"/>
  <c r="AD6" i="3"/>
  <c r="AC6" i="3"/>
  <c r="E6" i="3"/>
  <c r="D6" i="3"/>
  <c r="AD5" i="3"/>
  <c r="AC5" i="3"/>
  <c r="E5" i="3"/>
  <c r="D5" i="3"/>
  <c r="AD4" i="3"/>
  <c r="AC4" i="3"/>
  <c r="E4" i="3"/>
  <c r="D4" i="3"/>
  <c r="E3" i="3"/>
  <c r="D3" i="3"/>
  <c r="AJ30" i="1"/>
  <c r="AJ29" i="1"/>
  <c r="AJ28" i="1"/>
  <c r="AJ27" i="1"/>
  <c r="AC27" i="1"/>
  <c r="AJ26" i="1"/>
  <c r="AC26" i="1"/>
  <c r="AJ25" i="1"/>
  <c r="AI25" i="1"/>
  <c r="AF25" i="1"/>
  <c r="AC25" i="1"/>
  <c r="AJ24" i="1"/>
  <c r="AI24" i="1"/>
  <c r="AC24" i="1"/>
  <c r="AJ23" i="1"/>
  <c r="AI23" i="1"/>
  <c r="AC23" i="1"/>
  <c r="AB23" i="1"/>
  <c r="Y23" i="1"/>
  <c r="A23" i="1"/>
  <c r="AJ22" i="1"/>
  <c r="AI22" i="1"/>
  <c r="AC22" i="1"/>
  <c r="AB22" i="1"/>
  <c r="E22" i="1"/>
  <c r="D22" i="1"/>
  <c r="AJ21" i="1"/>
  <c r="AI21" i="1"/>
  <c r="AC21" i="1"/>
  <c r="AB21" i="1"/>
  <c r="E21" i="1"/>
  <c r="D21" i="1"/>
  <c r="AJ20" i="1"/>
  <c r="AI20" i="1"/>
  <c r="AC20" i="1"/>
  <c r="AB20" i="1"/>
  <c r="E20" i="1"/>
  <c r="D20" i="1"/>
  <c r="AC19" i="1"/>
  <c r="AB19" i="1"/>
  <c r="E19" i="1"/>
  <c r="D19" i="1"/>
  <c r="AC18" i="1"/>
  <c r="AB18" i="1"/>
  <c r="E18" i="1"/>
  <c r="D18" i="1"/>
  <c r="E17" i="1"/>
  <c r="D17" i="1"/>
  <c r="AF16" i="1"/>
  <c r="Y16" i="1"/>
  <c r="E16" i="1"/>
  <c r="D16" i="1"/>
  <c r="AJ15" i="1"/>
  <c r="AI15" i="1"/>
  <c r="AC15" i="1"/>
  <c r="AB15" i="1"/>
  <c r="E15" i="1"/>
  <c r="D15" i="1"/>
  <c r="AJ14" i="1"/>
  <c r="AI14" i="1"/>
  <c r="AC14" i="1"/>
  <c r="AB14" i="1"/>
  <c r="E14" i="1"/>
  <c r="D14" i="1"/>
  <c r="AJ13" i="1"/>
  <c r="AI13" i="1"/>
  <c r="AC13" i="1"/>
  <c r="AB13" i="1"/>
  <c r="E13" i="1"/>
  <c r="D13" i="1"/>
  <c r="AJ12" i="1"/>
  <c r="AI12" i="1"/>
  <c r="AC12" i="1"/>
  <c r="AB12" i="1"/>
  <c r="E12" i="1"/>
  <c r="D12" i="1"/>
  <c r="AJ11" i="1"/>
  <c r="AI11" i="1"/>
  <c r="AC11" i="1"/>
  <c r="AB11" i="1"/>
  <c r="E11" i="1"/>
  <c r="D11" i="1"/>
  <c r="AJ10" i="1"/>
  <c r="AI10" i="1"/>
  <c r="AC10" i="1"/>
  <c r="AB10" i="1"/>
  <c r="E10" i="1"/>
  <c r="D10" i="1"/>
  <c r="AJ9" i="1"/>
  <c r="AI9" i="1"/>
  <c r="AC9" i="1"/>
  <c r="AB9" i="1"/>
  <c r="E9" i="1"/>
  <c r="D9" i="1"/>
  <c r="AJ8" i="1"/>
  <c r="AI8" i="1"/>
  <c r="AC8" i="1"/>
  <c r="AB8" i="1"/>
  <c r="E8" i="1"/>
  <c r="D8" i="1"/>
  <c r="AJ7" i="1"/>
  <c r="AI7" i="1"/>
  <c r="AC7" i="1"/>
  <c r="AB7" i="1"/>
  <c r="E7" i="1"/>
  <c r="D7" i="1"/>
  <c r="AJ6" i="1"/>
  <c r="AI6" i="1"/>
  <c r="AC6" i="1"/>
  <c r="AB6" i="1"/>
  <c r="E6" i="1"/>
  <c r="D6" i="1"/>
  <c r="AJ5" i="1"/>
  <c r="AI5" i="1"/>
  <c r="AC5" i="1"/>
  <c r="AB5" i="1"/>
  <c r="E5" i="1"/>
  <c r="D5" i="1"/>
  <c r="AJ4" i="1"/>
  <c r="AI4" i="1"/>
  <c r="AC4" i="1"/>
  <c r="AB4" i="1"/>
  <c r="E4" i="1"/>
  <c r="D4" i="1"/>
  <c r="AJ3" i="1"/>
  <c r="AI3" i="1"/>
  <c r="AC3" i="1"/>
  <c r="AB3" i="1"/>
  <c r="E3" i="1"/>
  <c r="D3" i="1"/>
</calcChain>
</file>

<file path=xl/sharedStrings.xml><?xml version="1.0" encoding="utf-8"?>
<sst xmlns="http://schemas.openxmlformats.org/spreadsheetml/2006/main" count="282" uniqueCount="236">
  <si>
    <t>soma</t>
  </si>
  <si>
    <t>dendrite</t>
  </si>
  <si>
    <t>mCherry+GPN.FingR</t>
  </si>
  <si>
    <t>Cre+GPN.FingR</t>
  </si>
  <si>
    <t>Average</t>
  </si>
  <si>
    <t>Source</t>
  </si>
  <si>
    <t xml:space="preserve">mean intensity </t>
  </si>
  <si>
    <t>mean intensity of per neuron</t>
  </si>
  <si>
    <t>number</t>
  </si>
  <si>
    <t>length</t>
  </si>
  <si>
    <t>puncta number of per 10μm</t>
  </si>
  <si>
    <t>puncta number of per neuron</t>
  </si>
  <si>
    <t>MAX_1-T-1.nd2:0002-0551-0512</t>
  </si>
  <si>
    <t>MAX_1-S-1.nd2:0002-0512-0218</t>
  </si>
  <si>
    <t>MAX_1-S1-2.nd2:0002-0415-0512</t>
  </si>
  <si>
    <t>MAX_1-P-1.nd2:0002-0511-0501</t>
  </si>
  <si>
    <t>MAX_1-S-2.nd2:0002-0512-0417</t>
  </si>
  <si>
    <t>MAX_2-T-2.nd2:0002-0568-0512</t>
  </si>
  <si>
    <t>MAX_1-P-1.nd2:0002-0512-0497</t>
  </si>
  <si>
    <t>MAX_2-S-1.nd2:0002-0625-0512</t>
  </si>
  <si>
    <t>MAX_1-S-2.nd2:0002-0512-0454</t>
  </si>
  <si>
    <t>MAX_2-P-1.nd2:0002-0330-0512</t>
  </si>
  <si>
    <t>MAX_2-T-2.nd2:0002-0487-0512</t>
  </si>
  <si>
    <t>MAX_2-F-1-1.nd2:0002-0636-0512</t>
  </si>
  <si>
    <t>MAX_2-S-1.nd2:0002-0512-0599</t>
  </si>
  <si>
    <t>MAX_3-T-1.nd2:0002-0580-0512</t>
  </si>
  <si>
    <t>MAX_2-P-1.nd2:0002-0438-0512</t>
  </si>
  <si>
    <t>MAX_3-S-1.nd2:0002-0512-0542</t>
  </si>
  <si>
    <t>MAX_2-F-1.nd2:0002-0529-0512</t>
  </si>
  <si>
    <t>MAX_3-P-1.nd2:0002-0434-0512</t>
  </si>
  <si>
    <t>MAX_3-T-2.nd2:0002-0512-0767</t>
  </si>
  <si>
    <t>MAX_4-T-1.nd2:0002-0681-0512</t>
  </si>
  <si>
    <t>MAX_3-S-1.nd2:0002-0512-0667</t>
  </si>
  <si>
    <t>MAX_4-S-1.nd2:0002-0485-0512</t>
  </si>
  <si>
    <t>MAX_3-P-1.nd2:0002-0618-0512</t>
  </si>
  <si>
    <t>MAX_4-P-1-1.nd2:0002-0512-0555</t>
  </si>
  <si>
    <t>MAX_4-F-1-1.nd2:0002-0453-0512</t>
  </si>
  <si>
    <t>MAX_6-T-1.nd2:0002-0512-0433</t>
  </si>
  <si>
    <t>MAX_5-S-1.nd2:0452-0521</t>
  </si>
  <si>
    <t>MAX_6-S-1.nd2:0002-0485-0512</t>
  </si>
  <si>
    <t>MAX_5-P-1.nd2:0002-0512-0668</t>
  </si>
  <si>
    <t>MAX_6-P-1.nd2:0002-0614-0512</t>
  </si>
  <si>
    <t>MAX_6-T-1.nd2:0002-0512-0512</t>
  </si>
  <si>
    <t>MAX_6-F-1.nd2:0002-0512-0693</t>
  </si>
  <si>
    <t>MAX_6-S-1.nd2:0002-0460-0512</t>
  </si>
  <si>
    <t>MAX_5-T1-1.nd2:0002-0512-0777</t>
  </si>
  <si>
    <t>MAX_6-P-1.nd2:0002-0503-0512</t>
  </si>
  <si>
    <t>MAX_5-T-1.nd2:0002-0512-0531</t>
  </si>
  <si>
    <t>MAX_7-T-1.nd2:0002-0561-0512</t>
  </si>
  <si>
    <t>MAX_5-S-1-1.nd2:0002-0512-0659</t>
  </si>
  <si>
    <t>MAX_7-S-1-1.nd2:0002-0512-0584</t>
  </si>
  <si>
    <t>MAX_5-P-1.nd2:0002-0512-0598</t>
  </si>
  <si>
    <t>MAX_7-P-1-1.nd2:0002-0512-0531</t>
  </si>
  <si>
    <t>MAX_5-F-1-1.nd2:0002-0512-0597</t>
  </si>
  <si>
    <t>MAX_8-T-1.nd2:0002-0530-0512</t>
  </si>
  <si>
    <t>MAX_4-T1-1.nd2:0002-0512-0403</t>
  </si>
  <si>
    <t>MAX_8-S-1.nd2:0002-0553-0512</t>
  </si>
  <si>
    <t>MAX_4-T-1.nd2:0002-0512-0335</t>
  </si>
  <si>
    <t>MAX_8-P-1.nd2:0002-0591-0512</t>
  </si>
  <si>
    <t>MAX_4-S1-1.nd2:0002-0373-0512</t>
  </si>
  <si>
    <t>MAX_8-F-1.nd2:0002-0458-0512</t>
  </si>
  <si>
    <t>MAX_4-S-1-1.nd2:0002-0430-0512</t>
  </si>
  <si>
    <t>MAX_9-T-1-1.nd2:0002-0500-0510</t>
  </si>
  <si>
    <t>MAX_4-P-1.nd2:0002-0669-0512</t>
  </si>
  <si>
    <t>MAX_9-S-1-1.nd2:0002-0512-0576</t>
  </si>
  <si>
    <t>MAX_4-F-1.nd2:0002-0411-0512</t>
  </si>
  <si>
    <t>MAX_9-S1-1.nd2:0002-0491-0512</t>
  </si>
  <si>
    <t>MAX_7-T-1.nd2:0002-0438-0511</t>
  </si>
  <si>
    <t>MAX_9-P-1.nd2:0002-0500-0512</t>
  </si>
  <si>
    <t>MAX_7-S-1.nd2:0002-0499-0512</t>
  </si>
  <si>
    <t>MAX_9-F-1.nd2:0002-0512-0693</t>
  </si>
  <si>
    <t>MAX_7-P-1.nd2:0002-0525-0517</t>
  </si>
  <si>
    <t>MAX_10-T-1.nd2:0002-0512-0387</t>
  </si>
  <si>
    <t>MAX_7-F-1.nd2:0002-0562-0512</t>
  </si>
  <si>
    <t>MAX_10-S-1.nd2:0002-0409-0516</t>
  </si>
  <si>
    <t>MAX_8-T-1.nd2:0002-0431-0512</t>
  </si>
  <si>
    <t>MAX_10-P-1.nd2:0002-0326-0512</t>
  </si>
  <si>
    <t>MAX_8-S-1.nd2:0002-0512-0519</t>
  </si>
  <si>
    <t>MAX_10-F-1.nd2:0002-0534-0512</t>
  </si>
  <si>
    <t>MAX_8-F-1.nd2:0002-0512-0599</t>
  </si>
  <si>
    <t>MAX_11-T-1.nd2:0002-0549-0512</t>
  </si>
  <si>
    <t>MAX_9-T1-1.nd2:0002-0422-0512</t>
  </si>
  <si>
    <t>MAX_11-S-1.nd2:0002-0511-0512</t>
  </si>
  <si>
    <t>MAX_9-T-1-1.nd2:0002-0512-0645</t>
  </si>
  <si>
    <t>MAX_11-P-1.nd2:0002-0230-0510</t>
  </si>
  <si>
    <t>MAX_9-S-1-1.nd2:0002-0324-0512</t>
  </si>
  <si>
    <t>MAX_11-F-1.nd2:0002-0496-0512</t>
  </si>
  <si>
    <t>MAX_9-P-1.nd2:0002-0374-0512</t>
  </si>
  <si>
    <t>MAX_12-T-1.nd2:0002-0512-0359</t>
  </si>
  <si>
    <t>MAX_9-F1-1-1.nd2:0002-0642-0512</t>
  </si>
  <si>
    <t>MAX_12-S-1.nd2:0002-0512-0694</t>
  </si>
  <si>
    <t>MAX_9-F-1-1.nd2:0002-0512-0660</t>
  </si>
  <si>
    <t>MAX_12-P-1-1.nd2:0002-0514-0512</t>
  </si>
  <si>
    <t>MAX_10-T-1.nd2:0002-0492-0554</t>
  </si>
  <si>
    <t>MAX_12-F-1.nd2:0002-0512-0702</t>
  </si>
  <si>
    <t>MAX_10-P-1-1.nd2:0002-0512-0618</t>
  </si>
  <si>
    <t>MAX_13-T2-1.nd2:0002-0433-0512</t>
  </si>
  <si>
    <t>MAX_10-S-1.nd2:0002-0580-0512</t>
  </si>
  <si>
    <t>MAX_13-T-1.nd2:0002-0512-0493</t>
  </si>
  <si>
    <t>MAX_11-T-1.nd2:0002-0512-0438</t>
  </si>
  <si>
    <t>MAX_13-S-1.nd2:0002-0512-0603</t>
  </si>
  <si>
    <t>MAX_11-S-1.nd2:0002-0512-0602</t>
  </si>
  <si>
    <t>MAX_13-P-1.nd2:0002-0512-0533</t>
  </si>
  <si>
    <t>MAX_11-P-1.nd2:0002-0512-0605</t>
  </si>
  <si>
    <t>MAX_13-F-1.nd2:0002-0512-0436</t>
  </si>
  <si>
    <t>MAX_12-T-1.nd2:0002-0512-0602</t>
  </si>
  <si>
    <t>MAX_12-S-1.nd2:0002-0620-0512</t>
  </si>
  <si>
    <t>MAX_12-P-1.nd2:0002-0426-0512</t>
  </si>
  <si>
    <t>MAX_12-F-1.nd2:0002-0289-0512</t>
  </si>
  <si>
    <t>MAX_13-T-1.nd2:0002-0441-0512</t>
  </si>
  <si>
    <t>MAX_13-S-1-1.nd2:0002-0512-0603</t>
  </si>
  <si>
    <t>MAX_13-P-1.nd2:0002-0532-0512</t>
  </si>
  <si>
    <t>MAX_5-T-1.nd2:0512-0512</t>
  </si>
  <si>
    <t>MAX_11-T-1.nd2:0002-0563-0512</t>
  </si>
  <si>
    <t>MAX_5-S-1.nd2:0002-0512-0575</t>
  </si>
  <si>
    <t>MAX_11-S-1.nd2:0002-0512-0551</t>
  </si>
  <si>
    <t>MAX_5-P-1.nd2:0002-0512-0455</t>
  </si>
  <si>
    <t>MAX_11-P-1.nd2:0002-0512-0557</t>
  </si>
  <si>
    <t>MAX_4-P-1.nd2:0002-0525-0507</t>
  </si>
  <si>
    <t>MAX_10-T-1.nd2:0002-0502-0512</t>
  </si>
  <si>
    <t>MAX_3-T-1.nd2:0002-0528-0512</t>
  </si>
  <si>
    <t>MAX_10-S-1.nd2:0002-0512-0536</t>
  </si>
  <si>
    <t>MAX_3-F-1.nd2:0002-0512-0451</t>
  </si>
  <si>
    <t>MAX_10-P-1.nd2:0002-0512-0466</t>
  </si>
  <si>
    <t>MAX_3-S-1.nd2:0002-0301-0512</t>
  </si>
  <si>
    <t>MAX_9-S-1.nd2:0002-0528-0512</t>
  </si>
  <si>
    <t>MAX_3-P-1.nd2:0002-0455-0466</t>
  </si>
  <si>
    <t>MAX_8-S-1.nd2:0002-0512-0503</t>
  </si>
  <si>
    <t>MAX_2-S-1.nd2:0002-0644-0510</t>
  </si>
  <si>
    <t>MAX_8-F-1.nd2:0002-0611-0512</t>
  </si>
  <si>
    <t>MAX_2-P-1.nd2:0002-0512-0498</t>
  </si>
  <si>
    <t>MAX_7-T-1.nd2:0002-0502-0512</t>
  </si>
  <si>
    <t>MAX_1-T-1.nd2:0002-0512-0331</t>
  </si>
  <si>
    <t>MAX_7-T-1.nd2:0002-0419-0512</t>
  </si>
  <si>
    <t>MAX_1-p-1.nd2:0002-0512-0483</t>
  </si>
  <si>
    <t>MAX_6-S-1.nd2:0002-0601-0512</t>
  </si>
  <si>
    <t>MAX_1-F-1.nd2:0002-0512-0493</t>
  </si>
  <si>
    <t>MAX_5-T-1.nd2:0002-0512-0539</t>
  </si>
  <si>
    <t>MAX_1-T-1.nd2:0002-0512-0514</t>
  </si>
  <si>
    <t>MAX_5-S-1.nd2:0002-0612-0511</t>
  </si>
  <si>
    <t>MAX_1-p-1-1.nd2:0002-0569-0512</t>
  </si>
  <si>
    <t>MAX_4-S-1.nd2:0002-0703-0512</t>
  </si>
  <si>
    <t>MAX_3-P-1.nd2:0002-0512-0433</t>
  </si>
  <si>
    <t>MAX_3-S-1.nd2:0002-0512-0564</t>
  </si>
  <si>
    <t>MAX_2-T-1.nd2:0002-0512-0709</t>
  </si>
  <si>
    <t>MAX_2-S-1.nd2:0002-0512-0450</t>
  </si>
  <si>
    <t>MAX_2-P-1.nd2:0002-0512-0499</t>
  </si>
  <si>
    <t>MAX_1-T-1.nd2:0002-0512-0484</t>
  </si>
  <si>
    <t>MAX_1-S-1.nd2:0002-0446-0512</t>
  </si>
  <si>
    <t>MAX_1-P-1.nd2:0002-0510-0512</t>
  </si>
  <si>
    <t>mCherry+PSD95.FingR</t>
  </si>
  <si>
    <t>Cre+PSD95.FingR</t>
  </si>
  <si>
    <t>mean intensity</t>
  </si>
  <si>
    <t>MAX_1-T-1.nd2:0002-0536-0519</t>
  </si>
  <si>
    <t>MAX_1-P1-1.nd2:0002-0537-0512</t>
  </si>
  <si>
    <t>mCherry_dendrites</t>
  </si>
  <si>
    <t>Cre_dendrites</t>
  </si>
  <si>
    <t>MAX_1-S-1.nd2:0002-0512-0468</t>
  </si>
  <si>
    <t>MAX_1-P-1.nd2:0002-0467-0512</t>
  </si>
  <si>
    <t>MAX_1-P-1.nd2:0002-0512-0496</t>
  </si>
  <si>
    <t>MAX_2-T-1.nd2:0002-0512-0583</t>
  </si>
  <si>
    <t>MAX_2-T-1.nd2:0002-0475-0512</t>
  </si>
  <si>
    <t>MAX_2-S-1.nd2:0002-0512-0615</t>
  </si>
  <si>
    <t>MAX_2-S-1.nd2:0002-0512-0426</t>
  </si>
  <si>
    <t>MAX_2-P-1.nd2:0002-0512-0667</t>
  </si>
  <si>
    <t>MAX_2-P-1.nd2:0002-0512-0693</t>
  </si>
  <si>
    <t>MAX_2-F-1.nd2:0002-0519-0667</t>
  </si>
  <si>
    <t>MAX_3-T-1.nd2:0002-0512-0469</t>
  </si>
  <si>
    <t>MAX_3-T-1.nd2:0002-0459-0512</t>
  </si>
  <si>
    <t>MAX_3-S-1.nd2:0002-0512-0457</t>
  </si>
  <si>
    <t>MAX_3-S-1.nd2:0002-0512-0568</t>
  </si>
  <si>
    <t>MAX_3-P-1.nd2:0002-0512-0633</t>
  </si>
  <si>
    <t>MAX_3-P-1.nd2:0002-0483-0655</t>
  </si>
  <si>
    <t>MAX_3-F-1.nd2:0002-0515-0542</t>
  </si>
  <si>
    <t>MAX_3-F-1.nd2:0002-0512-0517</t>
  </si>
  <si>
    <t>MAX_4-T-1.nd2:0002-0594-0512</t>
  </si>
  <si>
    <t>MAX_4-T-1.nd2:0002-0557-0512</t>
  </si>
  <si>
    <t>MAX_4-S-1.nd2:0002-0654-0512</t>
  </si>
  <si>
    <t>MAX_4-S-1.nd2:0002-0512-0437</t>
  </si>
  <si>
    <t>MAX_4-P-1.nd2:0002-0423-0512</t>
  </si>
  <si>
    <t>MAX_5-T-1.nd2:0002-0584-0512</t>
  </si>
  <si>
    <t>MAX_4-F-1.nd2:0002-0605-0512</t>
  </si>
  <si>
    <t>MAX_5-S-1.nd2:0002-0512-0566</t>
  </si>
  <si>
    <t>MAX_5-T-1.nd2:0002-0512-0610</t>
  </si>
  <si>
    <t>MAX_5-P-1.nd2:0002-0383-0512</t>
  </si>
  <si>
    <t>MAX_5-S-1.nd2:0002-0597-0512</t>
  </si>
  <si>
    <t>MAX_6-T-1.nd2:0002-0540-0512</t>
  </si>
  <si>
    <t>MAX_5-P-1.nd2:0002-0660-0512</t>
  </si>
  <si>
    <t>MAX_6-S-1.nd2:0002-0658-0503</t>
  </si>
  <si>
    <t>MAX_6-T-1.nd2:0002-0465-0512</t>
  </si>
  <si>
    <t>MAX_6-P-1.nd2:0002-0512-0590</t>
  </si>
  <si>
    <t>MAX_6-P-1.nd2:0002-0454-0512</t>
  </si>
  <si>
    <t>MAX_6-F-1.nd2:0002-0700-0526</t>
  </si>
  <si>
    <t>MAX_6-F-1.nd2:0002-0578-0512</t>
  </si>
  <si>
    <t>MAX_7-S-1-1.nd2:0002-0477-0512</t>
  </si>
  <si>
    <t>MAX_7-F-1.nd2:0002-0357-0508</t>
  </si>
  <si>
    <t>MAX_7-P-1.nd2:0002-0606-0512</t>
  </si>
  <si>
    <t>MAX_7-P-1.nd2:0002-0512-0575</t>
  </si>
  <si>
    <t>MAX_8-T-1.nd2:0002-0563-0512</t>
  </si>
  <si>
    <t>MAX_7-T-1.nd2:0002-0512-0592</t>
  </si>
  <si>
    <t>MAX_8-S-1.nd2:0002-0712-0512</t>
  </si>
  <si>
    <t>MAX_7-S-1-1.nd2:0002-0705-0512</t>
  </si>
  <si>
    <t>MAX_8-P-1.nd2:0002-0645-0513</t>
  </si>
  <si>
    <t>MAX_8-F-1.nd2</t>
  </si>
  <si>
    <t>MAX_8-F-1.nd2:0002-0530-0480</t>
  </si>
  <si>
    <t>MAX_8-T1-1.nd2:0002-0474-0512</t>
  </si>
  <si>
    <t>MAX_9-T-1.nd2:0002-0512-0618</t>
  </si>
  <si>
    <t>MAX_8-T-1-1.nd2:0002-0512-0618</t>
  </si>
  <si>
    <t>MAX_9-S1-1.nd2:0002-0512-0628</t>
  </si>
  <si>
    <t>MAX_8-P-1.nd2:0002-0512-0264</t>
  </si>
  <si>
    <t>MAX_9-S-1.nd2:0002-0512-0690</t>
  </si>
  <si>
    <t>MAX_8-S-1.nd2:0002-0548-0512</t>
  </si>
  <si>
    <t>MAX_9-P1-1.nd2:0002-0512-0538</t>
  </si>
  <si>
    <t>MAX_9-T-1.nd2:0002-0512-0692</t>
  </si>
  <si>
    <t>MAX_9-P-1.nd2:0002-0512-0588</t>
  </si>
  <si>
    <t>MAX_9-S-1.nd2:0002-0512-0512</t>
  </si>
  <si>
    <t>MAX_4-T-1.nd2:0002-0512-0551</t>
  </si>
  <si>
    <t>MAX_9-P-1.nd2:0002-0512-0654</t>
  </si>
  <si>
    <t>MAX_4-S-1.nd2:0002-0512-0619</t>
  </si>
  <si>
    <t>MAX_9-F-1.nd2:0002-0565-0512</t>
  </si>
  <si>
    <t>MAX_4-P-1.nd2:0002-0512-0732</t>
  </si>
  <si>
    <t>MAX_1-T-1.nd2:0002-0512-0661</t>
  </si>
  <si>
    <t>MAX_1-S-1.nd2:0002-0512-0719</t>
  </si>
  <si>
    <t>MAX_1-S-1.nd2:0002-0512-0651</t>
  </si>
  <si>
    <t>MAX_1-F-1.nd2:0001-0512-0636</t>
  </si>
  <si>
    <t>MAX_1-P-1.nd2:0002-0512-0542</t>
  </si>
  <si>
    <t>MAX_5-P-1.nd2:0002-0512-0706</t>
  </si>
  <si>
    <t>MAX_2-P-1.nd2:0002-0606-0512</t>
  </si>
  <si>
    <t>MAX_4-T-1.nd2:0002-0466-0512</t>
  </si>
  <si>
    <t>MAX_4-S-1.nd2:0002-0479-0512</t>
  </si>
  <si>
    <t>MAX_4-P-1.nd2:0002-0388-0514</t>
  </si>
  <si>
    <t>MAX_2-P-1.nd2:0002-0512-0575</t>
  </si>
  <si>
    <t>MAX_2-S-1.nd2:0002-0634-0512</t>
  </si>
  <si>
    <t>MAX_2-T-1.nd2:0002-0451-0512</t>
  </si>
  <si>
    <t>mean intensity</t>
    <phoneticPr fontId="9" type="noConversion"/>
  </si>
  <si>
    <t>number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</si>
</sst>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/>
    <xf numFmtId="0" fontId="0" fillId="2" borderId="0" xfId="0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0"/>
  <sheetViews>
    <sheetView topLeftCell="G1" zoomScale="60" zoomScaleNormal="60" workbookViewId="0">
      <selection activeCell="AF1" sqref="AF1"/>
    </sheetView>
  </sheetViews>
  <sheetFormatPr defaultColWidth="9.21875" defaultRowHeight="15.6" x14ac:dyDescent="0.25"/>
  <cols>
    <col min="1" max="1" width="12.6640625" style="10"/>
    <col min="2" max="2" width="10.33203125" style="10"/>
    <col min="3" max="3" width="12.6640625" style="10"/>
    <col min="4" max="5" width="13.88671875" style="11"/>
    <col min="6" max="7" width="12.44140625" style="10"/>
    <col min="8" max="8" width="20.5546875" style="5" customWidth="1"/>
    <col min="9" max="19" width="9.21875" style="5"/>
    <col min="20" max="20" width="11.109375" style="5" customWidth="1"/>
    <col min="21" max="27" width="9.21875" style="5"/>
    <col min="28" max="28" width="11" style="12" customWidth="1"/>
    <col min="29" max="29" width="9.5546875" style="12" customWidth="1"/>
    <col min="30" max="30" width="9.21875" style="10"/>
    <col min="31" max="32" width="13.88671875" style="5"/>
    <col min="33" max="34" width="13.88671875" style="10"/>
    <col min="35" max="35" width="13.88671875" style="13"/>
    <col min="36" max="36" width="9.21875" style="13"/>
    <col min="37" max="16384" width="9.21875" style="10"/>
  </cols>
  <sheetData>
    <row r="1" spans="1:36" x14ac:dyDescent="0.25">
      <c r="A1" s="14" t="s">
        <v>0</v>
      </c>
      <c r="H1" s="15" t="s">
        <v>1</v>
      </c>
      <c r="Y1" s="15" t="s">
        <v>234</v>
      </c>
      <c r="Z1" s="15"/>
      <c r="AF1" s="15" t="s">
        <v>235</v>
      </c>
    </row>
    <row r="2" spans="1:36" x14ac:dyDescent="0.25">
      <c r="A2" s="10" t="s">
        <v>2</v>
      </c>
      <c r="B2" s="10" t="s">
        <v>3</v>
      </c>
      <c r="C2" s="10" t="s">
        <v>4</v>
      </c>
      <c r="D2" s="11" t="s">
        <v>2</v>
      </c>
      <c r="E2" s="11" t="s">
        <v>3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Q2" s="5" t="s">
        <v>5</v>
      </c>
      <c r="R2" s="5" t="s">
        <v>6</v>
      </c>
      <c r="S2" s="5" t="s">
        <v>7</v>
      </c>
      <c r="T2" s="5" t="s">
        <v>8</v>
      </c>
      <c r="U2" s="5" t="s">
        <v>9</v>
      </c>
      <c r="V2" s="5" t="s">
        <v>10</v>
      </c>
      <c r="W2" s="5" t="s">
        <v>11</v>
      </c>
      <c r="Y2" s="5" t="s">
        <v>2</v>
      </c>
      <c r="Z2" s="5" t="s">
        <v>3</v>
      </c>
      <c r="AA2" s="5" t="s">
        <v>4</v>
      </c>
      <c r="AB2" s="12" t="s">
        <v>2</v>
      </c>
      <c r="AC2" s="12" t="s">
        <v>3</v>
      </c>
      <c r="AF2" s="5" t="s">
        <v>2</v>
      </c>
      <c r="AG2" s="5" t="s">
        <v>3</v>
      </c>
      <c r="AI2" s="17" t="s">
        <v>2</v>
      </c>
      <c r="AJ2" s="17" t="s">
        <v>3</v>
      </c>
    </row>
    <row r="3" spans="1:36" x14ac:dyDescent="0.25">
      <c r="A3" s="10">
        <v>2673.1109999999999</v>
      </c>
      <c r="B3" s="10">
        <v>1080.9670000000001</v>
      </c>
      <c r="C3" s="10">
        <v>2857.0873499999998</v>
      </c>
      <c r="D3" s="11">
        <f t="shared" ref="D3:D22" si="0">A3/C3</f>
        <v>0.93560702650550698</v>
      </c>
      <c r="E3" s="11">
        <f t="shared" ref="E3:E22" si="1">B3/C3</f>
        <v>0.378345800313036</v>
      </c>
      <c r="G3" s="8"/>
      <c r="H3" s="5" t="s">
        <v>12</v>
      </c>
      <c r="I3" s="5">
        <v>683.97400000000005</v>
      </c>
      <c r="K3" s="5">
        <v>8</v>
      </c>
      <c r="L3" s="5">
        <v>38.536000000000001</v>
      </c>
      <c r="M3" s="5">
        <v>2.07598090097571</v>
      </c>
      <c r="Q3" s="5" t="s">
        <v>13</v>
      </c>
      <c r="R3" s="5">
        <v>286.053</v>
      </c>
      <c r="T3" s="5">
        <v>15</v>
      </c>
      <c r="U3" s="5">
        <v>33.726999999999997</v>
      </c>
      <c r="V3" s="5">
        <v>4.4474753165119898</v>
      </c>
      <c r="Y3" s="3">
        <v>775.0444</v>
      </c>
      <c r="Z3" s="16">
        <v>371.714</v>
      </c>
      <c r="AA3" s="3">
        <v>569.16459871794905</v>
      </c>
      <c r="AB3" s="4">
        <f t="shared" ref="AB3:AB15" si="2">Y3/AA3</f>
        <v>1.3617227806258501</v>
      </c>
      <c r="AC3" s="4">
        <f t="shared" ref="AC3:AC15" si="3">Z3/AA3</f>
        <v>0.65308699950294002</v>
      </c>
      <c r="AF3" s="6">
        <v>3.1866608528917002</v>
      </c>
      <c r="AG3" s="6">
        <v>3.21319009527735</v>
      </c>
      <c r="AH3" s="6">
        <v>4.4003505916457302</v>
      </c>
      <c r="AI3" s="18">
        <f t="shared" ref="AI3:AI15" si="4">AF3/AH3</f>
        <v>0.72418340005492199</v>
      </c>
      <c r="AJ3" s="18">
        <f t="shared" ref="AJ3:AJ15" si="5">AG3/AH3</f>
        <v>0.73021229294268897</v>
      </c>
    </row>
    <row r="4" spans="1:36" x14ac:dyDescent="0.25">
      <c r="A4" s="10">
        <v>2493.0259999999998</v>
      </c>
      <c r="B4" s="10">
        <v>2316.5439999999999</v>
      </c>
      <c r="C4" s="10">
        <v>2857.0873499999998</v>
      </c>
      <c r="D4" s="11">
        <f t="shared" si="0"/>
        <v>0.87257605197124999</v>
      </c>
      <c r="E4" s="11">
        <f t="shared" si="1"/>
        <v>0.81080615193651695</v>
      </c>
      <c r="G4" s="8"/>
      <c r="H4" s="5" t="s">
        <v>14</v>
      </c>
      <c r="I4" s="5">
        <v>727.31600000000003</v>
      </c>
      <c r="K4" s="5">
        <v>7</v>
      </c>
      <c r="L4" s="5">
        <v>30.826000000000001</v>
      </c>
      <c r="M4" s="5">
        <v>2.2708103548952199</v>
      </c>
      <c r="Q4" s="5" t="s">
        <v>15</v>
      </c>
      <c r="R4" s="5">
        <v>457.375</v>
      </c>
      <c r="S4" s="5">
        <v>371.714</v>
      </c>
      <c r="T4" s="5">
        <v>10</v>
      </c>
      <c r="U4" s="5">
        <v>50.533000000000001</v>
      </c>
      <c r="V4" s="5">
        <v>1.9789048740427</v>
      </c>
      <c r="W4" s="5">
        <v>3.21319009527735</v>
      </c>
      <c r="Y4" s="3">
        <v>485.07549999999998</v>
      </c>
      <c r="Z4" s="16">
        <v>401.25850000000003</v>
      </c>
      <c r="AA4" s="3">
        <v>569.16459871794905</v>
      </c>
      <c r="AB4" s="4">
        <f t="shared" si="2"/>
        <v>0.85225873340091596</v>
      </c>
      <c r="AC4" s="4">
        <f t="shared" si="3"/>
        <v>0.70499553363621004</v>
      </c>
      <c r="AF4" s="6">
        <v>3.4256486478717498</v>
      </c>
      <c r="AG4" s="6">
        <v>1.805080945806</v>
      </c>
      <c r="AH4" s="6">
        <v>4.4003505916457302</v>
      </c>
      <c r="AI4" s="18">
        <f t="shared" si="4"/>
        <v>0.77849448050241798</v>
      </c>
      <c r="AJ4" s="18">
        <f t="shared" si="5"/>
        <v>0.41021298376384502</v>
      </c>
    </row>
    <row r="5" spans="1:36" x14ac:dyDescent="0.25">
      <c r="A5" s="10">
        <v>2543.7249999999999</v>
      </c>
      <c r="B5" s="10">
        <v>3319.7489999999998</v>
      </c>
      <c r="C5" s="10">
        <v>2857.0873499999998</v>
      </c>
      <c r="D5" s="11">
        <f t="shared" si="0"/>
        <v>0.89032104671213497</v>
      </c>
      <c r="E5" s="11">
        <f t="shared" si="1"/>
        <v>1.16193472348684</v>
      </c>
      <c r="G5" s="8"/>
      <c r="H5" s="5" t="s">
        <v>16</v>
      </c>
      <c r="I5" s="5">
        <v>763.99199999999996</v>
      </c>
      <c r="K5" s="5">
        <v>13</v>
      </c>
      <c r="L5" s="5">
        <v>31.69</v>
      </c>
      <c r="M5" s="5">
        <v>4.1022404544020201</v>
      </c>
      <c r="Q5" s="5" t="s">
        <v>17</v>
      </c>
      <c r="R5" s="5">
        <v>372.19099999999997</v>
      </c>
      <c r="T5" s="5">
        <v>6</v>
      </c>
      <c r="U5" s="5">
        <v>30.742000000000001</v>
      </c>
      <c r="V5" s="5">
        <v>1.9517272786416</v>
      </c>
      <c r="Y5" s="3">
        <v>381.67633333333299</v>
      </c>
      <c r="Z5" s="16">
        <v>352.47899999999998</v>
      </c>
      <c r="AA5" s="3">
        <v>569.16459871794905</v>
      </c>
      <c r="AB5" s="4">
        <f t="shared" si="2"/>
        <v>0.67059043059435497</v>
      </c>
      <c r="AC5" s="4">
        <f t="shared" si="3"/>
        <v>0.619291854753377</v>
      </c>
      <c r="AF5" s="6">
        <v>3.1066293170996602</v>
      </c>
      <c r="AG5" s="6">
        <v>3.6818269515487798</v>
      </c>
      <c r="AH5" s="6">
        <v>4.4003505916457302</v>
      </c>
      <c r="AI5" s="18">
        <f t="shared" si="4"/>
        <v>0.70599586382906299</v>
      </c>
      <c r="AJ5" s="18">
        <f t="shared" si="5"/>
        <v>0.83671218346531295</v>
      </c>
    </row>
    <row r="6" spans="1:36" x14ac:dyDescent="0.25">
      <c r="A6" s="10">
        <v>1655.114</v>
      </c>
      <c r="B6" s="10">
        <v>2951.0329999999999</v>
      </c>
      <c r="C6" s="10">
        <v>2857.0873499999998</v>
      </c>
      <c r="D6" s="11">
        <f t="shared" si="0"/>
        <v>0.57930115437317697</v>
      </c>
      <c r="E6" s="11">
        <f t="shared" si="1"/>
        <v>1.0328816163076</v>
      </c>
      <c r="G6" s="8"/>
      <c r="H6" s="5" t="s">
        <v>18</v>
      </c>
      <c r="I6" s="5">
        <v>962.45799999999997</v>
      </c>
      <c r="K6" s="5">
        <v>17</v>
      </c>
      <c r="L6" s="5">
        <v>39.991</v>
      </c>
      <c r="M6" s="5">
        <v>4.2509564652046699</v>
      </c>
      <c r="Q6" s="5" t="s">
        <v>19</v>
      </c>
      <c r="R6" s="5">
        <v>354.81900000000002</v>
      </c>
      <c r="T6" s="5">
        <v>4</v>
      </c>
      <c r="U6" s="5">
        <v>38.847000000000001</v>
      </c>
      <c r="V6" s="5">
        <v>1.0296805416119601</v>
      </c>
      <c r="Y6" s="3">
        <v>641.57449999999994</v>
      </c>
      <c r="Z6" s="16">
        <v>282.88625000000002</v>
      </c>
      <c r="AA6" s="3">
        <v>569.16459871794905</v>
      </c>
      <c r="AB6" s="4">
        <f t="shared" si="2"/>
        <v>1.1272213722447899</v>
      </c>
      <c r="AC6" s="4">
        <f t="shared" si="3"/>
        <v>0.49702010742974001</v>
      </c>
      <c r="AF6" s="6">
        <v>6.6906408481276802</v>
      </c>
      <c r="AG6" s="6">
        <v>2.4153562248545901</v>
      </c>
      <c r="AH6" s="6">
        <v>4.4003505916457302</v>
      </c>
      <c r="AI6" s="18">
        <f t="shared" si="4"/>
        <v>1.5204790411087199</v>
      </c>
      <c r="AJ6" s="18">
        <f t="shared" si="5"/>
        <v>0.54890086018151696</v>
      </c>
    </row>
    <row r="7" spans="1:36" x14ac:dyDescent="0.25">
      <c r="A7" s="10">
        <v>1374.1690000000001</v>
      </c>
      <c r="B7" s="10">
        <v>3296.5569999999998</v>
      </c>
      <c r="C7" s="10">
        <v>2857.0873499999998</v>
      </c>
      <c r="D7" s="11">
        <f t="shared" si="0"/>
        <v>0.48096849401541802</v>
      </c>
      <c r="E7" s="11">
        <f t="shared" si="1"/>
        <v>1.15381736578687</v>
      </c>
      <c r="G7" s="8"/>
      <c r="H7" s="5" t="s">
        <v>20</v>
      </c>
      <c r="I7" s="5">
        <v>737.48199999999997</v>
      </c>
      <c r="J7" s="5">
        <v>775.0444</v>
      </c>
      <c r="K7" s="5">
        <v>10</v>
      </c>
      <c r="L7" s="5">
        <v>30.928000000000001</v>
      </c>
      <c r="M7" s="5">
        <v>3.2333160889808599</v>
      </c>
      <c r="N7" s="5">
        <v>3.1866608528917002</v>
      </c>
      <c r="Q7" s="5" t="s">
        <v>21</v>
      </c>
      <c r="R7" s="5">
        <v>542.55200000000002</v>
      </c>
      <c r="T7" s="5">
        <v>10</v>
      </c>
      <c r="U7" s="5">
        <v>43.682000000000002</v>
      </c>
      <c r="V7" s="5">
        <v>2.2892724692092901</v>
      </c>
      <c r="Y7" s="3">
        <v>498.5804</v>
      </c>
      <c r="Z7" s="16">
        <v>441.74149999999997</v>
      </c>
      <c r="AA7" s="3">
        <v>569.16459871794905</v>
      </c>
      <c r="AB7" s="4">
        <f t="shared" si="2"/>
        <v>0.87598631594983101</v>
      </c>
      <c r="AC7" s="4">
        <f t="shared" si="3"/>
        <v>0.77612258561939496</v>
      </c>
      <c r="AF7" s="6">
        <v>5.5184800161038003</v>
      </c>
      <c r="AG7" s="6">
        <v>4.6410833425660503</v>
      </c>
      <c r="AH7" s="6">
        <v>4.4003505916457302</v>
      </c>
      <c r="AI7" s="18">
        <f t="shared" si="4"/>
        <v>1.2541000770667901</v>
      </c>
      <c r="AJ7" s="18">
        <f t="shared" si="5"/>
        <v>1.0547076297459901</v>
      </c>
    </row>
    <row r="8" spans="1:36" x14ac:dyDescent="0.25">
      <c r="A8" s="10">
        <v>2495.2620000000002</v>
      </c>
      <c r="B8" s="10">
        <v>1274.3340000000001</v>
      </c>
      <c r="C8" s="10">
        <v>2857.0873499999998</v>
      </c>
      <c r="D8" s="11">
        <f t="shared" si="0"/>
        <v>0.87335866717550703</v>
      </c>
      <c r="E8" s="11">
        <f t="shared" si="1"/>
        <v>0.44602556516166703</v>
      </c>
      <c r="G8" s="8"/>
      <c r="H8" s="5" t="s">
        <v>22</v>
      </c>
      <c r="I8" s="5">
        <v>451.59</v>
      </c>
      <c r="K8" s="5">
        <v>2</v>
      </c>
      <c r="L8" s="5">
        <v>32.012999999999998</v>
      </c>
      <c r="M8" s="5">
        <v>0.62474619685752697</v>
      </c>
      <c r="Q8" s="5" t="s">
        <v>23</v>
      </c>
      <c r="R8" s="5">
        <v>335.47199999999998</v>
      </c>
      <c r="S8" s="5">
        <v>401.25850000000003</v>
      </c>
      <c r="T8" s="5">
        <v>7</v>
      </c>
      <c r="U8" s="5">
        <v>35.904000000000003</v>
      </c>
      <c r="V8" s="5">
        <v>1.94964349376114</v>
      </c>
      <c r="W8" s="5">
        <v>1.805080945806</v>
      </c>
      <c r="Y8" s="3">
        <v>416.21033333333298</v>
      </c>
      <c r="Z8" s="16">
        <v>328.029</v>
      </c>
      <c r="AA8" s="3">
        <v>569.16459871794905</v>
      </c>
      <c r="AB8" s="4">
        <f t="shared" si="2"/>
        <v>0.73126532161496405</v>
      </c>
      <c r="AC8" s="4">
        <f t="shared" si="3"/>
        <v>0.57633415841197699</v>
      </c>
      <c r="AF8" s="6">
        <v>5.3003083446362096</v>
      </c>
      <c r="AG8" s="6">
        <v>3.5401162857608099</v>
      </c>
      <c r="AH8" s="6">
        <v>4.4003505916457302</v>
      </c>
      <c r="AI8" s="18">
        <f t="shared" si="4"/>
        <v>1.20451955685056</v>
      </c>
      <c r="AJ8" s="18">
        <f t="shared" si="5"/>
        <v>0.80450778001232004</v>
      </c>
    </row>
    <row r="9" spans="1:36" x14ac:dyDescent="0.25">
      <c r="A9" s="10">
        <v>3971.6170000000002</v>
      </c>
      <c r="B9" s="10">
        <v>1371.107</v>
      </c>
      <c r="C9" s="10">
        <v>2857.0873499999998</v>
      </c>
      <c r="D9" s="11">
        <f t="shared" si="0"/>
        <v>1.3900929560309001</v>
      </c>
      <c r="E9" s="11">
        <f t="shared" si="1"/>
        <v>0.47989677319456098</v>
      </c>
      <c r="G9" s="8"/>
      <c r="H9" s="5" t="s">
        <v>24</v>
      </c>
      <c r="I9" s="5">
        <v>522.18299999999999</v>
      </c>
      <c r="K9" s="5">
        <v>34</v>
      </c>
      <c r="L9" s="5">
        <v>69.227000000000004</v>
      </c>
      <c r="M9" s="5">
        <v>4.91137850838546</v>
      </c>
      <c r="Q9" s="5" t="s">
        <v>25</v>
      </c>
      <c r="R9" s="5">
        <v>267.28100000000001</v>
      </c>
      <c r="T9" s="5">
        <v>5</v>
      </c>
      <c r="U9" s="5">
        <v>31.896999999999998</v>
      </c>
      <c r="V9" s="5">
        <v>1.5675455371978599</v>
      </c>
      <c r="Y9" s="3">
        <v>632.779</v>
      </c>
      <c r="Z9" s="16">
        <v>385.477667</v>
      </c>
      <c r="AA9" s="3">
        <v>569.16459871794905</v>
      </c>
      <c r="AB9" s="4">
        <f t="shared" si="2"/>
        <v>1.1117680218083501</v>
      </c>
      <c r="AC9" s="4">
        <f t="shared" si="3"/>
        <v>0.67726922557779201</v>
      </c>
      <c r="AF9" s="6">
        <v>7.93178294204621</v>
      </c>
      <c r="AG9" s="6">
        <v>2.2229793172757599</v>
      </c>
      <c r="AH9" s="6">
        <v>4.4003505916457302</v>
      </c>
      <c r="AI9" s="18">
        <f t="shared" si="4"/>
        <v>1.802534315585</v>
      </c>
      <c r="AJ9" s="18">
        <f t="shared" si="5"/>
        <v>0.50518231922160695</v>
      </c>
    </row>
    <row r="10" spans="1:36" x14ac:dyDescent="0.25">
      <c r="A10" s="10">
        <v>923.697</v>
      </c>
      <c r="B10" s="10">
        <v>3249.9009999999998</v>
      </c>
      <c r="C10" s="10">
        <v>2857.0873499999998</v>
      </c>
      <c r="D10" s="11">
        <f t="shared" si="0"/>
        <v>0.32330023091523602</v>
      </c>
      <c r="E10" s="11">
        <f t="shared" si="1"/>
        <v>1.13748744853741</v>
      </c>
      <c r="G10" s="8"/>
      <c r="H10" s="5" t="s">
        <v>26</v>
      </c>
      <c r="I10" s="5">
        <v>521.92499999999995</v>
      </c>
      <c r="K10" s="5">
        <v>20</v>
      </c>
      <c r="L10" s="5">
        <v>32.393000000000001</v>
      </c>
      <c r="M10" s="5">
        <v>6.1741734325317204</v>
      </c>
      <c r="Q10" s="5" t="s">
        <v>27</v>
      </c>
      <c r="R10" s="5">
        <v>368.65699999999998</v>
      </c>
      <c r="T10" s="5">
        <v>38</v>
      </c>
      <c r="U10" s="5">
        <v>56.563000000000002</v>
      </c>
      <c r="V10" s="5">
        <v>6.7181726570372904</v>
      </c>
      <c r="Y10" s="3">
        <v>489.26900000000001</v>
      </c>
      <c r="Z10" s="16">
        <v>254.62200000000001</v>
      </c>
      <c r="AA10" s="3">
        <v>569.16459871794905</v>
      </c>
      <c r="AB10" s="4">
        <f t="shared" si="2"/>
        <v>0.85962654933578997</v>
      </c>
      <c r="AC10" s="4">
        <f t="shared" si="3"/>
        <v>0.447360922611033</v>
      </c>
      <c r="AF10" s="6">
        <v>4.23767973623481</v>
      </c>
      <c r="AG10" s="6">
        <v>1.0006792945801499</v>
      </c>
      <c r="AH10" s="6">
        <v>4.4003505916457302</v>
      </c>
      <c r="AI10" s="18">
        <f t="shared" si="4"/>
        <v>0.96303229662660095</v>
      </c>
      <c r="AJ10" s="18">
        <f t="shared" si="5"/>
        <v>0.22740899247436899</v>
      </c>
    </row>
    <row r="11" spans="1:36" x14ac:dyDescent="0.25">
      <c r="A11" s="10">
        <v>827.20600000000002</v>
      </c>
      <c r="B11" s="10">
        <v>3712.364</v>
      </c>
      <c r="C11" s="10">
        <v>2857.0873499999998</v>
      </c>
      <c r="D11" s="11">
        <f t="shared" si="0"/>
        <v>0.28952772479987399</v>
      </c>
      <c r="E11" s="11">
        <f t="shared" si="1"/>
        <v>1.2993526431734801</v>
      </c>
      <c r="G11" s="8"/>
      <c r="H11" s="5" t="s">
        <v>28</v>
      </c>
      <c r="I11" s="5">
        <v>444.60399999999998</v>
      </c>
      <c r="J11" s="5">
        <v>485.07549999999998</v>
      </c>
      <c r="K11" s="5">
        <v>6</v>
      </c>
      <c r="L11" s="5">
        <v>30.116</v>
      </c>
      <c r="M11" s="5">
        <v>1.99229645371231</v>
      </c>
      <c r="N11" s="5">
        <v>3.4256486478717498</v>
      </c>
      <c r="Q11" s="5" t="s">
        <v>29</v>
      </c>
      <c r="R11" s="5">
        <v>421.49900000000002</v>
      </c>
      <c r="S11" s="5">
        <v>352.47899999999998</v>
      </c>
      <c r="T11" s="5">
        <v>10</v>
      </c>
      <c r="U11" s="5">
        <v>36.234999999999999</v>
      </c>
      <c r="V11" s="5">
        <v>2.7597626604112002</v>
      </c>
      <c r="W11" s="5">
        <v>3.6818269515487798</v>
      </c>
      <c r="Y11" s="3">
        <v>866.99940000000004</v>
      </c>
      <c r="Z11" s="16">
        <v>200.48740000000001</v>
      </c>
      <c r="AA11" s="3">
        <v>569.16459871794905</v>
      </c>
      <c r="AB11" s="4">
        <f t="shared" si="2"/>
        <v>1.5232841289724099</v>
      </c>
      <c r="AC11" s="4">
        <f t="shared" si="3"/>
        <v>0.352248541900885</v>
      </c>
      <c r="AF11" s="6">
        <v>6.2550057175527103</v>
      </c>
      <c r="AG11" s="6">
        <v>1.02515801042827</v>
      </c>
      <c r="AH11" s="6">
        <v>4.4003505916457302</v>
      </c>
      <c r="AI11" s="18">
        <f t="shared" si="4"/>
        <v>1.4214789452068</v>
      </c>
      <c r="AJ11" s="18">
        <f t="shared" si="5"/>
        <v>0.23297189373378199</v>
      </c>
    </row>
    <row r="12" spans="1:36" x14ac:dyDescent="0.25">
      <c r="A12" s="10">
        <v>3736.9659999999999</v>
      </c>
      <c r="B12" s="10">
        <v>2454.5210000000002</v>
      </c>
      <c r="C12" s="10">
        <v>2857.0873499999998</v>
      </c>
      <c r="D12" s="11">
        <f t="shared" si="0"/>
        <v>1.3079635104611</v>
      </c>
      <c r="E12" s="11">
        <f t="shared" si="1"/>
        <v>0.85909904014660299</v>
      </c>
      <c r="G12" s="8"/>
      <c r="H12" s="5" t="s">
        <v>30</v>
      </c>
      <c r="I12" s="5">
        <v>380.286</v>
      </c>
      <c r="K12" s="5">
        <v>10</v>
      </c>
      <c r="L12" s="5">
        <v>40.107999999999997</v>
      </c>
      <c r="M12" s="5">
        <v>2.4932681759249999</v>
      </c>
      <c r="Q12" s="5" t="s">
        <v>31</v>
      </c>
      <c r="R12" s="5">
        <v>271.68700000000001</v>
      </c>
      <c r="T12" s="5">
        <v>5</v>
      </c>
      <c r="U12" s="5">
        <v>31.542999999999999</v>
      </c>
      <c r="V12" s="5">
        <v>1.5851377484703399</v>
      </c>
      <c r="Y12" s="3">
        <v>392.03233333333299</v>
      </c>
      <c r="Z12" s="16">
        <v>342.77800000000002</v>
      </c>
      <c r="AA12" s="3">
        <v>569.16459871794905</v>
      </c>
      <c r="AB12" s="4">
        <f t="shared" si="2"/>
        <v>0.688785518664357</v>
      </c>
      <c r="AC12" s="4">
        <f t="shared" si="3"/>
        <v>0.60224757613546598</v>
      </c>
      <c r="AF12" s="6">
        <v>2.6694790767036398</v>
      </c>
      <c r="AG12" s="6">
        <v>2.2438584831769002</v>
      </c>
      <c r="AH12" s="6">
        <v>4.4003505916457302</v>
      </c>
      <c r="AI12" s="18">
        <f t="shared" si="4"/>
        <v>0.60665145222105099</v>
      </c>
      <c r="AJ12" s="18">
        <f t="shared" si="5"/>
        <v>0.50992720612693199</v>
      </c>
    </row>
    <row r="13" spans="1:36" x14ac:dyDescent="0.25">
      <c r="A13" s="10">
        <v>3947.79</v>
      </c>
      <c r="B13" s="10">
        <v>4055.3539999999998</v>
      </c>
      <c r="C13" s="10">
        <v>2857.0873499999998</v>
      </c>
      <c r="D13" s="11">
        <f t="shared" si="0"/>
        <v>1.38175334401309</v>
      </c>
      <c r="E13" s="11">
        <f t="shared" si="1"/>
        <v>1.41940147542216</v>
      </c>
      <c r="G13" s="8"/>
      <c r="H13" s="5" t="s">
        <v>32</v>
      </c>
      <c r="I13" s="5">
        <v>416.35</v>
      </c>
      <c r="K13" s="5">
        <v>9</v>
      </c>
      <c r="L13" s="5">
        <v>30.997</v>
      </c>
      <c r="M13" s="5">
        <v>2.9035067909797698</v>
      </c>
      <c r="Q13" s="5" t="s">
        <v>33</v>
      </c>
      <c r="R13" s="5">
        <v>310.85899999999998</v>
      </c>
      <c r="T13" s="5">
        <v>18</v>
      </c>
      <c r="U13" s="5">
        <v>61.539000000000001</v>
      </c>
      <c r="V13" s="5">
        <v>2.92497440647394</v>
      </c>
      <c r="Y13" s="3">
        <v>579.213666666667</v>
      </c>
      <c r="Z13" s="16">
        <v>362.09875</v>
      </c>
      <c r="AA13" s="3">
        <v>569.16459871794905</v>
      </c>
      <c r="AB13" s="4">
        <f t="shared" si="2"/>
        <v>1.01765582042761</v>
      </c>
      <c r="AC13" s="4">
        <f t="shared" si="3"/>
        <v>0.63619338029039796</v>
      </c>
      <c r="AF13" s="6">
        <v>3.8952339386530599</v>
      </c>
      <c r="AG13" s="6">
        <v>2.5935502796143899</v>
      </c>
      <c r="AH13" s="6">
        <v>4.4003505916457302</v>
      </c>
      <c r="AI13" s="18">
        <f t="shared" si="4"/>
        <v>0.88520990714883996</v>
      </c>
      <c r="AJ13" s="18">
        <f t="shared" si="5"/>
        <v>0.58939628231858698</v>
      </c>
    </row>
    <row r="14" spans="1:36" x14ac:dyDescent="0.25">
      <c r="A14" s="10">
        <v>2772.8980000000001</v>
      </c>
      <c r="B14" s="10">
        <v>3985.9279999999999</v>
      </c>
      <c r="C14" s="10">
        <v>2857.0873499999998</v>
      </c>
      <c r="D14" s="11">
        <f t="shared" si="0"/>
        <v>0.97053315503286997</v>
      </c>
      <c r="E14" s="11">
        <f t="shared" si="1"/>
        <v>1.3951019033422301</v>
      </c>
      <c r="G14" s="8"/>
      <c r="H14" s="5" t="s">
        <v>34</v>
      </c>
      <c r="I14" s="5">
        <v>348.39299999999997</v>
      </c>
      <c r="K14" s="5">
        <v>12</v>
      </c>
      <c r="L14" s="5">
        <v>34.481999999999999</v>
      </c>
      <c r="M14" s="5">
        <v>3.4800765616843599</v>
      </c>
      <c r="Q14" s="5" t="s">
        <v>35</v>
      </c>
      <c r="R14" s="5">
        <v>329.07600000000002</v>
      </c>
      <c r="T14" s="5">
        <v>11</v>
      </c>
      <c r="U14" s="5">
        <v>31.558</v>
      </c>
      <c r="V14" s="5">
        <v>3.48564547816718</v>
      </c>
      <c r="Y14" s="3">
        <v>594.37025000000006</v>
      </c>
      <c r="Z14" s="16">
        <v>603.40200000000004</v>
      </c>
      <c r="AA14" s="3">
        <v>569.16459871794905</v>
      </c>
      <c r="AB14" s="4">
        <f t="shared" si="2"/>
        <v>1.04428534617021</v>
      </c>
      <c r="AC14" s="4">
        <f t="shared" si="3"/>
        <v>1.06015377864184</v>
      </c>
      <c r="AF14" s="6">
        <v>3.1216241729713601</v>
      </c>
      <c r="AG14" s="6">
        <v>3.9920755076867902</v>
      </c>
      <c r="AH14" s="6">
        <v>4.4003505916457302</v>
      </c>
      <c r="AI14" s="18">
        <f t="shared" si="4"/>
        <v>0.70940351409678803</v>
      </c>
      <c r="AJ14" s="18">
        <f t="shared" si="5"/>
        <v>0.90721760108522498</v>
      </c>
    </row>
    <row r="15" spans="1:36" x14ac:dyDescent="0.25">
      <c r="A15" s="10">
        <v>3733.0329999999999</v>
      </c>
      <c r="B15" s="10">
        <v>3235.703</v>
      </c>
      <c r="C15" s="10">
        <v>2857.0873499999998</v>
      </c>
      <c r="D15" s="11">
        <f t="shared" si="0"/>
        <v>1.3065869337176499</v>
      </c>
      <c r="E15" s="11">
        <f t="shared" si="1"/>
        <v>1.13251805199446</v>
      </c>
      <c r="G15" s="8"/>
      <c r="J15" s="5">
        <v>381.67633333333299</v>
      </c>
      <c r="K15" s="5">
        <v>18</v>
      </c>
      <c r="L15" s="5">
        <v>50.709000000000003</v>
      </c>
      <c r="M15" s="5">
        <v>3.5496657398095</v>
      </c>
      <c r="N15" s="5">
        <v>3.1066293170996602</v>
      </c>
      <c r="Q15" s="5" t="s">
        <v>36</v>
      </c>
      <c r="R15" s="5">
        <v>219.923</v>
      </c>
      <c r="S15" s="5">
        <v>282.88625000000002</v>
      </c>
      <c r="T15" s="5">
        <v>5</v>
      </c>
      <c r="U15" s="5">
        <v>30.018000000000001</v>
      </c>
      <c r="V15" s="5">
        <v>1.6656672663068799</v>
      </c>
      <c r="W15" s="5">
        <v>2.4153562248545901</v>
      </c>
      <c r="Y15" s="3">
        <v>646.31466666666699</v>
      </c>
      <c r="Z15" s="16">
        <v>547.24800000000005</v>
      </c>
      <c r="AA15" s="3">
        <v>569.16459871794905</v>
      </c>
      <c r="AB15" s="4">
        <f t="shared" si="2"/>
        <v>1.1355496601905699</v>
      </c>
      <c r="AC15" s="4">
        <f t="shared" si="3"/>
        <v>0.96149339089726205</v>
      </c>
      <c r="AF15" s="6">
        <v>1.8653840805019299</v>
      </c>
      <c r="AG15" s="6">
        <v>3.5817210472733598</v>
      </c>
      <c r="AH15" s="6">
        <v>4.4003505916457302</v>
      </c>
      <c r="AI15" s="18">
        <f t="shared" si="4"/>
        <v>0.42391714970244598</v>
      </c>
      <c r="AJ15" s="18">
        <f t="shared" si="5"/>
        <v>0.81396265426519099</v>
      </c>
    </row>
    <row r="16" spans="1:36" x14ac:dyDescent="0.15">
      <c r="A16" s="10">
        <v>3733.0329999999999</v>
      </c>
      <c r="B16" s="10">
        <v>3348.748</v>
      </c>
      <c r="C16" s="10">
        <v>2857.0873499999998</v>
      </c>
      <c r="D16" s="11">
        <f t="shared" si="0"/>
        <v>1.3065869337176499</v>
      </c>
      <c r="E16" s="11">
        <f t="shared" si="1"/>
        <v>1.1720845706730001</v>
      </c>
      <c r="G16" s="8"/>
      <c r="H16" s="5" t="s">
        <v>37</v>
      </c>
      <c r="I16" s="5">
        <v>574.149</v>
      </c>
      <c r="K16" s="5">
        <v>26</v>
      </c>
      <c r="L16" s="5">
        <v>75.072000000000003</v>
      </c>
      <c r="M16" s="5">
        <v>3.46334185848252</v>
      </c>
      <c r="Q16" s="5" t="s">
        <v>38</v>
      </c>
      <c r="R16" s="5">
        <v>456.78100000000001</v>
      </c>
      <c r="T16" s="5">
        <v>15</v>
      </c>
      <c r="U16" s="5">
        <v>30.376999999999999</v>
      </c>
      <c r="V16" s="5">
        <v>4.93794647266024</v>
      </c>
      <c r="Y16" s="3">
        <f>AVERAGE(Y3:Y15)</f>
        <v>569.16459871794905</v>
      </c>
      <c r="Z16" s="3"/>
      <c r="AA16" s="3"/>
      <c r="AB16" s="4"/>
      <c r="AC16" s="4"/>
      <c r="AF16" s="6">
        <f>AVERAGE(AF3:AF15)</f>
        <v>4.4003505916457302</v>
      </c>
      <c r="AG16" s="6"/>
      <c r="AH16" s="6"/>
      <c r="AI16" s="18"/>
      <c r="AJ16" s="18"/>
    </row>
    <row r="17" spans="1:36" x14ac:dyDescent="0.15">
      <c r="A17" s="10">
        <v>3853.567</v>
      </c>
      <c r="B17" s="10">
        <v>1952.7850000000001</v>
      </c>
      <c r="C17" s="10">
        <v>2857.0873499999998</v>
      </c>
      <c r="D17" s="11">
        <f t="shared" si="0"/>
        <v>1.3487746533195799</v>
      </c>
      <c r="E17" s="11">
        <f t="shared" si="1"/>
        <v>0.68348802846367296</v>
      </c>
      <c r="G17" s="8"/>
      <c r="H17" s="5" t="s">
        <v>39</v>
      </c>
      <c r="I17" s="5">
        <v>693.59500000000003</v>
      </c>
      <c r="K17" s="5">
        <v>23</v>
      </c>
      <c r="L17" s="5">
        <v>29.904</v>
      </c>
      <c r="M17" s="5">
        <v>7.69127875869449</v>
      </c>
      <c r="Q17" s="5" t="s">
        <v>40</v>
      </c>
      <c r="R17" s="5">
        <v>426.702</v>
      </c>
      <c r="S17" s="5">
        <v>441.74149999999997</v>
      </c>
      <c r="T17" s="5">
        <v>22</v>
      </c>
      <c r="U17" s="5">
        <v>50.642000000000003</v>
      </c>
      <c r="V17" s="5">
        <v>4.3442202124718596</v>
      </c>
      <c r="W17" s="5">
        <v>4.6410833425660503</v>
      </c>
      <c r="Y17" s="3"/>
      <c r="Z17" s="3"/>
      <c r="AA17" s="3"/>
      <c r="AB17" s="4"/>
      <c r="AC17" s="4"/>
    </row>
    <row r="18" spans="1:36" x14ac:dyDescent="0.15">
      <c r="A18" s="10">
        <v>3642.4879999999998</v>
      </c>
      <c r="B18" s="10">
        <v>933.82500000000005</v>
      </c>
      <c r="C18" s="10">
        <v>2857.0873499999998</v>
      </c>
      <c r="D18" s="11">
        <f t="shared" si="0"/>
        <v>1.27489556803365</v>
      </c>
      <c r="E18" s="11">
        <f t="shared" si="1"/>
        <v>0.326845099783176</v>
      </c>
      <c r="G18" s="8"/>
      <c r="H18" s="5" t="s">
        <v>41</v>
      </c>
      <c r="I18" s="5">
        <v>730.83500000000004</v>
      </c>
      <c r="K18" s="5">
        <v>33</v>
      </c>
      <c r="L18" s="5">
        <v>31.529</v>
      </c>
      <c r="M18" s="5">
        <v>10.4665546005265</v>
      </c>
      <c r="Q18" s="5" t="s">
        <v>42</v>
      </c>
      <c r="R18" s="5">
        <v>251.57400000000001</v>
      </c>
      <c r="T18" s="5">
        <v>20</v>
      </c>
      <c r="U18" s="5">
        <v>60.728999999999999</v>
      </c>
      <c r="V18" s="5">
        <v>3.29331950139143</v>
      </c>
      <c r="Y18" s="3">
        <v>593.50166666666701</v>
      </c>
      <c r="Z18" s="3">
        <v>349.26933333333301</v>
      </c>
      <c r="AA18" s="3">
        <v>388.820983333333</v>
      </c>
      <c r="AB18" s="4">
        <f t="shared" ref="AB18:AB23" si="6">Y18/AA18</f>
        <v>1.5264136764909699</v>
      </c>
      <c r="AC18" s="4">
        <f t="shared" ref="AC18:AC27" si="7">Z18/AA18</f>
        <v>0.89827799502761696</v>
      </c>
    </row>
    <row r="19" spans="1:36" x14ac:dyDescent="0.15">
      <c r="A19" s="10">
        <v>4002.8829999999998</v>
      </c>
      <c r="B19" s="10">
        <v>1179.9069999999999</v>
      </c>
      <c r="C19" s="10">
        <v>2857.0873499999998</v>
      </c>
      <c r="D19" s="11">
        <f t="shared" si="0"/>
        <v>1.4010362686321101</v>
      </c>
      <c r="E19" s="11">
        <f t="shared" si="1"/>
        <v>0.41297547308100302</v>
      </c>
      <c r="G19" s="8"/>
      <c r="H19" s="5" t="s">
        <v>43</v>
      </c>
      <c r="I19" s="5">
        <v>567.71900000000005</v>
      </c>
      <c r="J19" s="5">
        <v>641.57449999999994</v>
      </c>
      <c r="K19" s="5">
        <v>16</v>
      </c>
      <c r="L19" s="5">
        <v>31.12</v>
      </c>
      <c r="M19" s="5">
        <v>5.1413881748071999</v>
      </c>
      <c r="N19" s="5">
        <v>6.6906408481276802</v>
      </c>
      <c r="Q19" s="5" t="s">
        <v>44</v>
      </c>
      <c r="R19" s="5">
        <v>299.89800000000002</v>
      </c>
      <c r="T19" s="5">
        <v>9</v>
      </c>
      <c r="U19" s="5">
        <v>30.346</v>
      </c>
      <c r="V19" s="5">
        <v>2.9657945033941902</v>
      </c>
      <c r="Y19" s="3">
        <v>288.21699999999998</v>
      </c>
      <c r="Z19" s="3">
        <v>296.79466666666701</v>
      </c>
      <c r="AA19" s="3">
        <v>388.820983333333</v>
      </c>
      <c r="AB19" s="4">
        <f t="shared" si="6"/>
        <v>0.741258862958314</v>
      </c>
      <c r="AC19" s="4">
        <f t="shared" si="7"/>
        <v>0.76331957221616198</v>
      </c>
    </row>
    <row r="20" spans="1:36" x14ac:dyDescent="0.15">
      <c r="A20" s="10">
        <v>3854.8969999999999</v>
      </c>
      <c r="B20" s="10">
        <v>3325.163</v>
      </c>
      <c r="C20" s="10">
        <v>2857.0873499999998</v>
      </c>
      <c r="D20" s="11">
        <f t="shared" si="0"/>
        <v>1.34924016236325</v>
      </c>
      <c r="E20" s="11">
        <f t="shared" si="1"/>
        <v>1.1638296603007301</v>
      </c>
      <c r="G20" s="8"/>
      <c r="H20" s="5" t="s">
        <v>45</v>
      </c>
      <c r="I20" s="5">
        <v>438.25200000000001</v>
      </c>
      <c r="K20" s="5">
        <v>16</v>
      </c>
      <c r="L20" s="5">
        <v>34.841999999999999</v>
      </c>
      <c r="M20" s="5">
        <v>4.5921588886975497</v>
      </c>
      <c r="Q20" s="5" t="s">
        <v>46</v>
      </c>
      <c r="R20" s="5">
        <v>432.61500000000001</v>
      </c>
      <c r="S20" s="5">
        <v>328.029</v>
      </c>
      <c r="T20" s="5">
        <v>14</v>
      </c>
      <c r="U20" s="5">
        <v>32.100999999999999</v>
      </c>
      <c r="V20" s="5">
        <v>4.3612348524968096</v>
      </c>
      <c r="W20" s="5">
        <v>3.5401162857608099</v>
      </c>
      <c r="Y20" s="3">
        <v>371.5625</v>
      </c>
      <c r="Z20" s="3">
        <v>331.67</v>
      </c>
      <c r="AA20" s="3">
        <v>388.820983333333</v>
      </c>
      <c r="AB20" s="4">
        <f t="shared" si="6"/>
        <v>0.95561329230388403</v>
      </c>
      <c r="AC20" s="4">
        <f t="shared" si="7"/>
        <v>0.85301466283176897</v>
      </c>
      <c r="AF20" s="6">
        <v>1.9663535779819601</v>
      </c>
      <c r="AG20" s="6">
        <v>1.3368641758305999</v>
      </c>
      <c r="AH20" s="6">
        <v>3.0764518115262298</v>
      </c>
      <c r="AI20" s="18">
        <f t="shared" ref="AI20:AI25" si="8">AF20/AH20</f>
        <v>0.63916280782127899</v>
      </c>
      <c r="AJ20" s="18">
        <f t="shared" ref="AJ20:AJ30" si="9">AG20/AH20</f>
        <v>0.43454741297162802</v>
      </c>
    </row>
    <row r="21" spans="1:36" x14ac:dyDescent="0.15">
      <c r="A21" s="10">
        <v>2234.154</v>
      </c>
      <c r="B21" s="10">
        <v>3675.259</v>
      </c>
      <c r="C21" s="10">
        <v>2857.0873499999998</v>
      </c>
      <c r="D21" s="11">
        <f t="shared" si="0"/>
        <v>0.781969091704529</v>
      </c>
      <c r="E21" s="11">
        <f t="shared" si="1"/>
        <v>1.28636564086849</v>
      </c>
      <c r="G21" s="8"/>
      <c r="H21" s="5" t="s">
        <v>47</v>
      </c>
      <c r="I21" s="5">
        <v>486.69600000000003</v>
      </c>
      <c r="K21" s="5">
        <v>22</v>
      </c>
      <c r="L21" s="5">
        <v>36.082000000000001</v>
      </c>
      <c r="M21" s="5">
        <v>6.0972229920736103</v>
      </c>
      <c r="Q21" s="5" t="s">
        <v>48</v>
      </c>
      <c r="R21" s="5">
        <v>350.178</v>
      </c>
      <c r="T21" s="5">
        <v>8</v>
      </c>
      <c r="U21" s="5">
        <v>30.902000000000001</v>
      </c>
      <c r="V21" s="5">
        <v>2.5888292019933998</v>
      </c>
      <c r="Y21" s="3">
        <v>277.84100000000001</v>
      </c>
      <c r="Z21" s="3">
        <v>345.87049999999999</v>
      </c>
      <c r="AA21" s="3">
        <v>388.820983333333</v>
      </c>
      <c r="AB21" s="4">
        <f t="shared" si="6"/>
        <v>0.71457306037881496</v>
      </c>
      <c r="AC21" s="4">
        <f t="shared" si="7"/>
        <v>0.88953661151432295</v>
      </c>
      <c r="AF21" s="6">
        <v>3.7347110267343102</v>
      </c>
      <c r="AG21" s="6">
        <v>1.6021874662736699</v>
      </c>
      <c r="AH21" s="6">
        <v>3.0764518115262298</v>
      </c>
      <c r="AI21" s="18">
        <f t="shared" si="8"/>
        <v>1.21396701639917</v>
      </c>
      <c r="AJ21" s="18">
        <f t="shared" si="9"/>
        <v>0.52079069149431201</v>
      </c>
    </row>
    <row r="22" spans="1:36" x14ac:dyDescent="0.15">
      <c r="A22" s="10">
        <v>2673.1109999999999</v>
      </c>
      <c r="B22" s="10">
        <v>3845.384</v>
      </c>
      <c r="C22" s="10">
        <v>2857.0873499999998</v>
      </c>
      <c r="D22" s="11">
        <f t="shared" si="0"/>
        <v>0.93560702650550698</v>
      </c>
      <c r="E22" s="11">
        <f t="shared" si="1"/>
        <v>1.34591054767717</v>
      </c>
      <c r="G22" s="8"/>
      <c r="H22" s="5" t="s">
        <v>49</v>
      </c>
      <c r="I22" s="5">
        <v>512.91300000000001</v>
      </c>
      <c r="K22" s="5">
        <v>31</v>
      </c>
      <c r="L22" s="5">
        <v>44.654000000000003</v>
      </c>
      <c r="M22" s="5">
        <v>6.9422672101043599</v>
      </c>
      <c r="Q22" s="5" t="s">
        <v>50</v>
      </c>
      <c r="R22" s="5">
        <v>439.03199999999998</v>
      </c>
      <c r="T22" s="5">
        <v>9</v>
      </c>
      <c r="U22" s="5">
        <v>41.436999999999998</v>
      </c>
      <c r="V22" s="5">
        <v>2.1719719091633101</v>
      </c>
      <c r="Y22" s="3">
        <v>412.98275000000001</v>
      </c>
      <c r="Z22" s="3">
        <v>320.01799999999997</v>
      </c>
      <c r="AA22" s="3">
        <v>388.820983333333</v>
      </c>
      <c r="AB22" s="4">
        <f t="shared" si="6"/>
        <v>1.0621411078680201</v>
      </c>
      <c r="AC22" s="4">
        <f t="shared" si="7"/>
        <v>0.82304714436065096</v>
      </c>
      <c r="AF22" s="6">
        <v>2.2547330313651401</v>
      </c>
      <c r="AG22" s="6">
        <v>4.0028327739631102</v>
      </c>
      <c r="AH22" s="6">
        <v>3.0764518115262298</v>
      </c>
      <c r="AI22" s="18">
        <f t="shared" si="8"/>
        <v>0.73290048715132095</v>
      </c>
      <c r="AJ22" s="18">
        <f t="shared" si="9"/>
        <v>1.3011199326984799</v>
      </c>
    </row>
    <row r="23" spans="1:36" x14ac:dyDescent="0.25">
      <c r="A23" s="10">
        <f>AVERAGE(A3:A22)</f>
        <v>2857.0873499999998</v>
      </c>
      <c r="H23" s="5" t="s">
        <v>51</v>
      </c>
      <c r="I23" s="5">
        <v>595.38400000000001</v>
      </c>
      <c r="K23" s="5">
        <v>26</v>
      </c>
      <c r="L23" s="5">
        <v>31.806000000000001</v>
      </c>
      <c r="M23" s="5">
        <v>8.1745582594479007</v>
      </c>
      <c r="Q23" s="5" t="s">
        <v>52</v>
      </c>
      <c r="R23" s="5">
        <v>367.22300000000001</v>
      </c>
      <c r="S23" s="5">
        <v>385.47766666666701</v>
      </c>
      <c r="T23" s="5">
        <v>7</v>
      </c>
      <c r="U23" s="5">
        <v>36.685000000000002</v>
      </c>
      <c r="V23" s="5">
        <v>1.9081368406705701</v>
      </c>
      <c r="W23" s="5">
        <v>2.2229793172757599</v>
      </c>
      <c r="Y23" s="3">
        <f>AVERAGE(Y18:Y22)</f>
        <v>388.820983333333</v>
      </c>
      <c r="Z23" s="3">
        <v>252.221</v>
      </c>
      <c r="AA23" s="3">
        <v>388.820983333333</v>
      </c>
      <c r="AB23" s="4">
        <f t="shared" si="6"/>
        <v>1</v>
      </c>
      <c r="AC23" s="4">
        <f t="shared" si="7"/>
        <v>0.64868155478063005</v>
      </c>
      <c r="AF23" s="6">
        <v>3.26288183099508</v>
      </c>
      <c r="AG23" s="6">
        <v>2.1554563551139001</v>
      </c>
      <c r="AH23" s="6">
        <v>3.0764518115262298</v>
      </c>
      <c r="AI23" s="18">
        <f t="shared" si="8"/>
        <v>1.06059903775199</v>
      </c>
      <c r="AJ23" s="18">
        <f t="shared" si="9"/>
        <v>0.70063062487709804</v>
      </c>
    </row>
    <row r="24" spans="1:36" x14ac:dyDescent="0.25">
      <c r="H24" s="5" t="s">
        <v>53</v>
      </c>
      <c r="I24" s="5">
        <v>459.65699999999998</v>
      </c>
      <c r="J24" s="5">
        <v>498.5804</v>
      </c>
      <c r="K24" s="5">
        <v>8</v>
      </c>
      <c r="L24" s="5">
        <v>44.787999999999997</v>
      </c>
      <c r="M24" s="5">
        <v>1.78619273019559</v>
      </c>
      <c r="N24" s="5">
        <v>5.5184800161038003</v>
      </c>
      <c r="Q24" s="5" t="s">
        <v>54</v>
      </c>
      <c r="R24" s="5">
        <v>219.95400000000001</v>
      </c>
      <c r="T24" s="5">
        <v>4</v>
      </c>
      <c r="U24" s="5">
        <v>30.643999999999998</v>
      </c>
      <c r="V24" s="5">
        <v>1.30531262237306</v>
      </c>
      <c r="Y24" s="3"/>
      <c r="Z24" s="3">
        <v>311.791</v>
      </c>
      <c r="AA24" s="3">
        <v>388.820983333333</v>
      </c>
      <c r="AB24" s="4"/>
      <c r="AC24" s="4">
        <f t="shared" si="7"/>
        <v>0.801888306868213</v>
      </c>
      <c r="AF24" s="6">
        <v>4.1635795905546402</v>
      </c>
      <c r="AG24" s="6">
        <v>1.81584464904328</v>
      </c>
      <c r="AH24" s="6">
        <v>3.0764518115262298</v>
      </c>
      <c r="AI24" s="18">
        <f t="shared" si="8"/>
        <v>1.35337065087624</v>
      </c>
      <c r="AJ24" s="18">
        <f t="shared" si="9"/>
        <v>0.59023991282426103</v>
      </c>
    </row>
    <row r="25" spans="1:36" x14ac:dyDescent="0.25">
      <c r="H25" s="5" t="s">
        <v>55</v>
      </c>
      <c r="I25" s="5">
        <v>333.62799999999999</v>
      </c>
      <c r="K25" s="5">
        <v>15</v>
      </c>
      <c r="Q25" s="5" t="s">
        <v>56</v>
      </c>
      <c r="R25" s="5">
        <v>268.19600000000003</v>
      </c>
      <c r="T25" s="5">
        <v>3</v>
      </c>
      <c r="U25" s="5">
        <v>30.600999999999999</v>
      </c>
      <c r="V25" s="5">
        <v>0.98036011895036101</v>
      </c>
      <c r="Y25" s="3"/>
      <c r="Z25" s="3">
        <v>400.81150000000002</v>
      </c>
      <c r="AA25" s="3">
        <v>388.820983333333</v>
      </c>
      <c r="AB25" s="4"/>
      <c r="AC25" s="4">
        <f t="shared" si="7"/>
        <v>1.03083814192298</v>
      </c>
      <c r="AF25" s="6">
        <f>AVERAGE(AF20:AF24)</f>
        <v>3.0764518115262298</v>
      </c>
      <c r="AG25" s="6">
        <v>1.5680863074703599</v>
      </c>
      <c r="AH25" s="6">
        <v>3.0764518115262298</v>
      </c>
      <c r="AI25" s="18">
        <f t="shared" si="8"/>
        <v>1</v>
      </c>
      <c r="AJ25" s="18">
        <f t="shared" si="9"/>
        <v>0.50970611715593095</v>
      </c>
    </row>
    <row r="26" spans="1:36" x14ac:dyDescent="0.25">
      <c r="H26" s="5" t="s">
        <v>57</v>
      </c>
      <c r="I26" s="5">
        <v>391.13099999999997</v>
      </c>
      <c r="K26" s="5">
        <v>18</v>
      </c>
      <c r="L26" s="5">
        <v>31.765999999999998</v>
      </c>
      <c r="M26" s="5">
        <v>5.6664358118743303</v>
      </c>
      <c r="Q26" s="5" t="s">
        <v>58</v>
      </c>
      <c r="R26" s="5">
        <v>301.64800000000002</v>
      </c>
      <c r="T26" s="5">
        <v>6</v>
      </c>
      <c r="U26" s="5">
        <v>43.494999999999997</v>
      </c>
      <c r="V26" s="5">
        <v>1.3794689044717801</v>
      </c>
      <c r="Y26" s="3"/>
      <c r="Z26" s="3">
        <v>349.93633333333298</v>
      </c>
      <c r="AA26" s="3">
        <v>388.820983333333</v>
      </c>
      <c r="AB26" s="4"/>
      <c r="AC26" s="4">
        <f t="shared" si="7"/>
        <v>0.89999343742550897</v>
      </c>
      <c r="AF26" s="6"/>
      <c r="AG26" s="6">
        <v>0.89719316175529296</v>
      </c>
      <c r="AH26" s="6">
        <v>3.0764518115262298</v>
      </c>
      <c r="AI26" s="18"/>
      <c r="AJ26" s="18">
        <f t="shared" si="9"/>
        <v>0.291632444361349</v>
      </c>
    </row>
    <row r="27" spans="1:36" x14ac:dyDescent="0.25">
      <c r="H27" s="5" t="s">
        <v>59</v>
      </c>
      <c r="I27" s="5">
        <v>457.63400000000001</v>
      </c>
      <c r="K27" s="5">
        <v>16</v>
      </c>
      <c r="L27" s="5">
        <v>31.073</v>
      </c>
      <c r="M27" s="5">
        <v>5.1491648698226804</v>
      </c>
      <c r="Q27" s="5" t="s">
        <v>60</v>
      </c>
      <c r="R27" s="5">
        <v>228.69</v>
      </c>
      <c r="S27" s="5">
        <v>254.62200000000001</v>
      </c>
      <c r="T27" s="5">
        <v>1</v>
      </c>
      <c r="U27" s="5">
        <v>29.623000000000001</v>
      </c>
      <c r="V27" s="5">
        <v>0.33757553252540301</v>
      </c>
      <c r="W27" s="5">
        <v>1.0006792945801499</v>
      </c>
      <c r="Y27" s="3"/>
      <c r="Z27" s="3">
        <v>324.04599999999999</v>
      </c>
      <c r="AA27" s="3">
        <v>388.820983333333</v>
      </c>
      <c r="AB27" s="4"/>
      <c r="AC27" s="4">
        <f t="shared" si="7"/>
        <v>0.83340666756711002</v>
      </c>
      <c r="AF27" s="6"/>
      <c r="AG27" s="6">
        <v>0.83878543868478395</v>
      </c>
      <c r="AH27" s="6">
        <v>3.0764518115262298</v>
      </c>
      <c r="AI27" s="18"/>
      <c r="AJ27" s="18">
        <f t="shared" si="9"/>
        <v>0.27264702653303202</v>
      </c>
    </row>
    <row r="28" spans="1:36" x14ac:dyDescent="0.25">
      <c r="H28" s="5" t="s">
        <v>61</v>
      </c>
      <c r="I28" s="5">
        <v>412.40499999999997</v>
      </c>
      <c r="K28" s="5">
        <v>17</v>
      </c>
      <c r="L28" s="5">
        <v>31.413</v>
      </c>
      <c r="M28" s="5">
        <v>5.41177219622449</v>
      </c>
      <c r="Q28" s="5" t="s">
        <v>62</v>
      </c>
      <c r="R28" s="5">
        <v>218.13399999999999</v>
      </c>
      <c r="T28" s="5">
        <v>10</v>
      </c>
      <c r="U28" s="5">
        <v>60.786000000000001</v>
      </c>
      <c r="V28" s="5">
        <v>1.64511565163031</v>
      </c>
      <c r="AF28" s="6"/>
      <c r="AG28" s="6">
        <v>2.5883152266005198</v>
      </c>
      <c r="AH28" s="6">
        <v>3.0764518115262298</v>
      </c>
      <c r="AI28" s="18"/>
      <c r="AJ28" s="18">
        <f t="shared" si="9"/>
        <v>0.84133130800331402</v>
      </c>
    </row>
    <row r="29" spans="1:36" x14ac:dyDescent="0.25">
      <c r="H29" s="5" t="s">
        <v>63</v>
      </c>
      <c r="I29" s="5">
        <v>495.6</v>
      </c>
      <c r="K29" s="5">
        <v>34</v>
      </c>
      <c r="L29" s="5">
        <v>54.100999999999999</v>
      </c>
      <c r="M29" s="5">
        <v>6.2845418753812297</v>
      </c>
      <c r="Q29" s="5" t="s">
        <v>64</v>
      </c>
      <c r="R29" s="5">
        <v>172.96100000000001</v>
      </c>
      <c r="T29" s="5">
        <v>1</v>
      </c>
      <c r="U29" s="5">
        <v>31.263000000000002</v>
      </c>
      <c r="V29" s="5">
        <v>0.31986693535489202</v>
      </c>
      <c r="AF29" s="6"/>
      <c r="AG29" s="6">
        <v>0.98112365833721904</v>
      </c>
      <c r="AH29" s="6">
        <v>3.0764518115262298</v>
      </c>
      <c r="AI29" s="18"/>
      <c r="AJ29" s="18">
        <f t="shared" si="9"/>
        <v>0.31891403423298997</v>
      </c>
    </row>
    <row r="30" spans="1:36" x14ac:dyDescent="0.25">
      <c r="H30" s="5" t="s">
        <v>65</v>
      </c>
      <c r="I30" s="5">
        <v>406.86399999999998</v>
      </c>
      <c r="J30" s="5">
        <v>416.21033333333298</v>
      </c>
      <c r="K30" s="5">
        <v>12</v>
      </c>
      <c r="L30" s="5">
        <v>30.077999999999999</v>
      </c>
      <c r="M30" s="5">
        <v>3.9896269698783202</v>
      </c>
      <c r="N30" s="5">
        <v>5.3003083446362096</v>
      </c>
      <c r="Q30" s="5" t="s">
        <v>66</v>
      </c>
      <c r="R30" s="5">
        <v>238.11500000000001</v>
      </c>
      <c r="T30" s="5">
        <v>4</v>
      </c>
      <c r="U30" s="5">
        <v>31.324999999999999</v>
      </c>
      <c r="V30" s="5">
        <v>1.2769353551476501</v>
      </c>
      <c r="AF30" s="6"/>
      <c r="AG30" s="6">
        <v>0.90090212902890598</v>
      </c>
      <c r="AH30" s="6">
        <v>3.0764518115262298</v>
      </c>
      <c r="AI30" s="18"/>
      <c r="AJ30" s="18">
        <f t="shared" si="9"/>
        <v>0.29283804337633002</v>
      </c>
    </row>
    <row r="31" spans="1:36" x14ac:dyDescent="0.25">
      <c r="H31" s="5" t="s">
        <v>67</v>
      </c>
      <c r="I31" s="5">
        <v>515.42499999999995</v>
      </c>
      <c r="K31" s="5">
        <v>17</v>
      </c>
      <c r="L31" s="5">
        <v>30.954000000000001</v>
      </c>
      <c r="M31" s="5">
        <v>5.4920204173935501</v>
      </c>
      <c r="Q31" s="5" t="s">
        <v>68</v>
      </c>
      <c r="R31" s="5">
        <v>221.75</v>
      </c>
      <c r="T31" s="5">
        <v>3</v>
      </c>
      <c r="U31" s="5">
        <v>33.164999999999999</v>
      </c>
      <c r="V31" s="5">
        <v>0.90456806874717299</v>
      </c>
    </row>
    <row r="32" spans="1:36" x14ac:dyDescent="0.25">
      <c r="H32" s="5" t="s">
        <v>69</v>
      </c>
      <c r="I32" s="5">
        <v>671.22799999999995</v>
      </c>
      <c r="K32" s="5">
        <v>29</v>
      </c>
      <c r="L32" s="5">
        <v>32.893999999999998</v>
      </c>
      <c r="M32" s="5">
        <v>8.8161974828236094</v>
      </c>
      <c r="Q32" s="5" t="s">
        <v>70</v>
      </c>
      <c r="R32" s="5">
        <v>151.477</v>
      </c>
      <c r="S32" s="5">
        <v>200.48740000000001</v>
      </c>
      <c r="T32" s="5">
        <v>3</v>
      </c>
      <c r="U32" s="5">
        <v>30.634</v>
      </c>
      <c r="V32" s="5">
        <v>0.97930404126134396</v>
      </c>
      <c r="W32" s="5">
        <v>1.02515801042827</v>
      </c>
    </row>
    <row r="33" spans="8:23" x14ac:dyDescent="0.25">
      <c r="H33" s="5" t="s">
        <v>71</v>
      </c>
      <c r="I33" s="5">
        <v>702.31299999999999</v>
      </c>
      <c r="K33" s="5">
        <v>46</v>
      </c>
      <c r="L33" s="5">
        <v>32.582999999999998</v>
      </c>
      <c r="M33" s="5">
        <v>14.1177914863579</v>
      </c>
      <c r="Q33" s="5" t="s">
        <v>72</v>
      </c>
      <c r="R33" s="5">
        <v>321.31099999999998</v>
      </c>
      <c r="T33" s="5">
        <v>9</v>
      </c>
      <c r="U33" s="5">
        <v>35.063000000000002</v>
      </c>
      <c r="V33" s="5">
        <v>2.5668083164589501</v>
      </c>
    </row>
    <row r="34" spans="8:23" x14ac:dyDescent="0.25">
      <c r="H34" s="5" t="s">
        <v>73</v>
      </c>
      <c r="I34" s="5">
        <v>642.15</v>
      </c>
      <c r="J34" s="5">
        <v>632.779</v>
      </c>
      <c r="K34" s="5">
        <v>11</v>
      </c>
      <c r="L34" s="5">
        <v>33.322000000000003</v>
      </c>
      <c r="M34" s="5">
        <v>3.3011223816097499</v>
      </c>
      <c r="N34" s="5">
        <v>7.93178294204621</v>
      </c>
      <c r="Q34" s="5" t="s">
        <v>74</v>
      </c>
      <c r="R34" s="5">
        <v>348.62400000000002</v>
      </c>
      <c r="T34" s="5">
        <v>8</v>
      </c>
      <c r="U34" s="5">
        <v>31.11</v>
      </c>
      <c r="V34" s="5">
        <v>2.5715204114432701</v>
      </c>
    </row>
    <row r="35" spans="8:23" x14ac:dyDescent="0.25">
      <c r="H35" s="5" t="s">
        <v>75</v>
      </c>
      <c r="I35" s="5">
        <v>390.26499999999999</v>
      </c>
      <c r="K35" s="5">
        <v>15</v>
      </c>
      <c r="L35" s="5">
        <v>51.658000000000001</v>
      </c>
      <c r="M35" s="5">
        <v>2.9037128808703399</v>
      </c>
      <c r="Q35" s="5" t="s">
        <v>76</v>
      </c>
      <c r="R35" s="5">
        <v>391.72500000000002</v>
      </c>
      <c r="T35" s="5">
        <v>6</v>
      </c>
      <c r="U35" s="5">
        <v>31.65</v>
      </c>
      <c r="V35" s="5">
        <v>1.8957345971563999</v>
      </c>
    </row>
    <row r="36" spans="8:23" x14ac:dyDescent="0.25">
      <c r="H36" s="5" t="s">
        <v>77</v>
      </c>
      <c r="I36" s="5">
        <v>526.40499999999997</v>
      </c>
      <c r="K36" s="5">
        <v>36</v>
      </c>
      <c r="L36" s="5">
        <v>66.742000000000004</v>
      </c>
      <c r="M36" s="5">
        <v>5.3939048874771496</v>
      </c>
      <c r="Q36" s="5" t="s">
        <v>78</v>
      </c>
      <c r="R36" s="5">
        <v>309.452</v>
      </c>
      <c r="S36" s="5">
        <v>342.77800000000002</v>
      </c>
      <c r="T36" s="5">
        <v>8</v>
      </c>
      <c r="U36" s="5">
        <v>41.207999999999998</v>
      </c>
      <c r="V36" s="5">
        <v>1.941370607649</v>
      </c>
      <c r="W36" s="5">
        <v>2.2438584831769002</v>
      </c>
    </row>
    <row r="37" spans="8:23" x14ac:dyDescent="0.25">
      <c r="H37" s="5" t="s">
        <v>79</v>
      </c>
      <c r="I37" s="5">
        <v>551.13699999999994</v>
      </c>
      <c r="J37" s="5">
        <v>489.26900000000001</v>
      </c>
      <c r="K37" s="5">
        <v>19</v>
      </c>
      <c r="L37" s="5">
        <v>43.030999999999999</v>
      </c>
      <c r="M37" s="5">
        <v>4.4154214403569503</v>
      </c>
      <c r="N37" s="5">
        <v>4.23767973623481</v>
      </c>
      <c r="Q37" s="5" t="s">
        <v>80</v>
      </c>
      <c r="R37" s="5">
        <v>342.09</v>
      </c>
      <c r="T37" s="5">
        <v>9</v>
      </c>
      <c r="U37" s="5">
        <v>30.291</v>
      </c>
      <c r="V37" s="5">
        <v>2.9711795582846401</v>
      </c>
    </row>
    <row r="38" spans="8:23" x14ac:dyDescent="0.25">
      <c r="H38" s="5" t="s">
        <v>81</v>
      </c>
      <c r="I38" s="5">
        <v>656.56299999999999</v>
      </c>
      <c r="K38" s="5">
        <v>26</v>
      </c>
      <c r="L38" s="5">
        <v>61.238</v>
      </c>
      <c r="M38" s="5">
        <v>4.2457297756295098</v>
      </c>
      <c r="Q38" s="5" t="s">
        <v>82</v>
      </c>
      <c r="R38" s="5">
        <v>304.18099999999998</v>
      </c>
      <c r="T38" s="5">
        <v>8</v>
      </c>
      <c r="U38" s="5">
        <v>30.49</v>
      </c>
      <c r="V38" s="5">
        <v>2.6238110856018402</v>
      </c>
    </row>
    <row r="39" spans="8:23" x14ac:dyDescent="0.25">
      <c r="H39" s="5" t="s">
        <v>83</v>
      </c>
      <c r="I39" s="5">
        <v>931.52800000000002</v>
      </c>
      <c r="K39" s="5">
        <v>17</v>
      </c>
      <c r="L39" s="5">
        <v>31.399000000000001</v>
      </c>
      <c r="M39" s="5">
        <v>5.4141851651326496</v>
      </c>
      <c r="Q39" s="5" t="s">
        <v>84</v>
      </c>
      <c r="R39" s="5">
        <v>410.56099999999998</v>
      </c>
      <c r="T39" s="5">
        <v>12</v>
      </c>
      <c r="U39" s="5">
        <v>42.749000000000002</v>
      </c>
      <c r="V39" s="5">
        <v>2.80708320662472</v>
      </c>
    </row>
    <row r="40" spans="8:23" x14ac:dyDescent="0.25">
      <c r="H40" s="5" t="s">
        <v>85</v>
      </c>
      <c r="I40" s="5">
        <v>1083.6759999999999</v>
      </c>
      <c r="K40" s="5">
        <v>27</v>
      </c>
      <c r="L40" s="5">
        <v>30.584</v>
      </c>
      <c r="M40" s="5">
        <v>8.8281454355218401</v>
      </c>
      <c r="Q40" s="5" t="s">
        <v>86</v>
      </c>
      <c r="R40" s="5">
        <v>391.56299999999999</v>
      </c>
      <c r="S40" s="5">
        <v>362.09875</v>
      </c>
      <c r="T40" s="5">
        <v>6</v>
      </c>
      <c r="U40" s="5">
        <v>30.423999999999999</v>
      </c>
      <c r="V40" s="5">
        <v>1.97212726794636</v>
      </c>
      <c r="W40" s="5">
        <v>2.5935502796143899</v>
      </c>
    </row>
    <row r="41" spans="8:23" x14ac:dyDescent="0.25">
      <c r="H41" s="5" t="s">
        <v>87</v>
      </c>
      <c r="I41" s="5">
        <v>916.178</v>
      </c>
      <c r="K41" s="5">
        <v>28</v>
      </c>
      <c r="L41" s="5">
        <v>31.538</v>
      </c>
      <c r="M41" s="5">
        <v>8.8781787050542196</v>
      </c>
      <c r="Q41" s="5" t="s">
        <v>88</v>
      </c>
      <c r="R41" s="5">
        <v>527.27800000000002</v>
      </c>
      <c r="T41" s="5">
        <v>15</v>
      </c>
      <c r="U41" s="5">
        <v>55.814</v>
      </c>
      <c r="V41" s="5">
        <v>2.6874977604185299</v>
      </c>
    </row>
    <row r="42" spans="8:23" x14ac:dyDescent="0.25">
      <c r="H42" s="5" t="s">
        <v>89</v>
      </c>
      <c r="I42" s="5">
        <v>747.05200000000002</v>
      </c>
      <c r="K42" s="5">
        <v>33</v>
      </c>
      <c r="L42" s="5">
        <v>64.667000000000002</v>
      </c>
      <c r="M42" s="5">
        <v>5.1030664790387696</v>
      </c>
      <c r="Q42" s="5" t="s">
        <v>90</v>
      </c>
      <c r="R42" s="5">
        <v>620.44200000000001</v>
      </c>
      <c r="T42" s="5">
        <v>14</v>
      </c>
      <c r="U42" s="5">
        <v>31.475000000000001</v>
      </c>
      <c r="V42" s="5">
        <v>4.44797458300238</v>
      </c>
    </row>
    <row r="43" spans="8:23" x14ac:dyDescent="0.25">
      <c r="H43" s="5" t="s">
        <v>91</v>
      </c>
      <c r="I43" s="5">
        <v>964.97400000000005</v>
      </c>
      <c r="J43" s="5">
        <v>883.32849999999996</v>
      </c>
      <c r="K43" s="5">
        <v>16</v>
      </c>
      <c r="L43" s="5">
        <v>31.616</v>
      </c>
      <c r="M43" s="5">
        <v>5.0607287449392704</v>
      </c>
      <c r="N43" s="5">
        <v>6.2550057175527103</v>
      </c>
      <c r="Q43" s="5" t="s">
        <v>92</v>
      </c>
      <c r="R43" s="5">
        <v>842.39200000000005</v>
      </c>
      <c r="T43" s="5">
        <v>15</v>
      </c>
      <c r="U43" s="5">
        <v>33.47</v>
      </c>
      <c r="V43" s="5">
        <v>4.4816253361219003</v>
      </c>
    </row>
    <row r="44" spans="8:23" x14ac:dyDescent="0.25">
      <c r="H44" s="5" t="s">
        <v>93</v>
      </c>
      <c r="I44" s="5">
        <v>381.81</v>
      </c>
      <c r="K44" s="5">
        <v>10</v>
      </c>
      <c r="L44" s="5">
        <v>27.76</v>
      </c>
      <c r="M44" s="5">
        <v>3.6023054755043198</v>
      </c>
      <c r="Q44" s="5" t="s">
        <v>94</v>
      </c>
      <c r="R44" s="5">
        <v>423.49599999999998</v>
      </c>
      <c r="S44" s="5">
        <v>603.40200000000004</v>
      </c>
      <c r="T44" s="5">
        <v>14</v>
      </c>
      <c r="U44" s="5">
        <v>32.174999999999997</v>
      </c>
      <c r="V44" s="5">
        <v>4.3512043512043501</v>
      </c>
      <c r="W44" s="5">
        <v>3.9920755076867902</v>
      </c>
    </row>
    <row r="45" spans="8:23" x14ac:dyDescent="0.25">
      <c r="H45" s="5" t="s">
        <v>95</v>
      </c>
      <c r="I45" s="5">
        <v>430.86399999999998</v>
      </c>
      <c r="K45" s="5">
        <v>8</v>
      </c>
      <c r="L45" s="5">
        <v>37.103000000000002</v>
      </c>
      <c r="M45" s="5">
        <v>2.1561598792550498</v>
      </c>
      <c r="Q45" s="5" t="s">
        <v>96</v>
      </c>
      <c r="R45" s="5">
        <v>420.51400000000001</v>
      </c>
      <c r="T45" s="5">
        <v>6</v>
      </c>
      <c r="U45" s="5">
        <v>29.945</v>
      </c>
      <c r="V45" s="5">
        <v>2.0036734012355999</v>
      </c>
    </row>
    <row r="46" spans="8:23" x14ac:dyDescent="0.25">
      <c r="H46" s="5" t="s">
        <v>97</v>
      </c>
      <c r="I46" s="5">
        <v>363.423</v>
      </c>
      <c r="J46" s="5">
        <v>392.03233333333299</v>
      </c>
      <c r="K46" s="5">
        <v>8</v>
      </c>
      <c r="L46" s="5">
        <v>35.555999999999997</v>
      </c>
      <c r="M46" s="5">
        <v>2.2499718753515601</v>
      </c>
      <c r="N46" s="5">
        <v>2.6694790767036398</v>
      </c>
      <c r="Q46" s="5" t="s">
        <v>98</v>
      </c>
      <c r="R46" s="5">
        <v>561.09799999999996</v>
      </c>
      <c r="T46" s="5">
        <v>21</v>
      </c>
      <c r="U46" s="5">
        <v>41.301000000000002</v>
      </c>
      <c r="V46" s="5">
        <v>5.0846226483620196</v>
      </c>
    </row>
    <row r="47" spans="8:23" x14ac:dyDescent="0.25">
      <c r="H47" s="5" t="s">
        <v>99</v>
      </c>
      <c r="I47" s="5">
        <v>443.26499999999999</v>
      </c>
      <c r="K47" s="5">
        <v>16</v>
      </c>
      <c r="L47" s="5">
        <v>67.286000000000001</v>
      </c>
      <c r="M47" s="5">
        <v>2.3779092233153998</v>
      </c>
      <c r="Q47" s="5" t="s">
        <v>100</v>
      </c>
      <c r="R47" s="5">
        <v>550.154</v>
      </c>
      <c r="T47" s="5">
        <v>16</v>
      </c>
      <c r="U47" s="5">
        <v>30.611000000000001</v>
      </c>
      <c r="V47" s="5">
        <v>5.22687922642187</v>
      </c>
    </row>
    <row r="48" spans="8:23" x14ac:dyDescent="0.25">
      <c r="H48" s="5" t="s">
        <v>101</v>
      </c>
      <c r="I48" s="5">
        <v>608.27300000000002</v>
      </c>
      <c r="K48" s="5">
        <v>18</v>
      </c>
      <c r="L48" s="5">
        <v>31.08</v>
      </c>
      <c r="M48" s="5">
        <v>5.7915057915057897</v>
      </c>
      <c r="Q48" s="5" t="s">
        <v>102</v>
      </c>
      <c r="R48" s="5">
        <v>753.13499999999999</v>
      </c>
      <c r="T48" s="5">
        <v>10</v>
      </c>
      <c r="U48" s="5">
        <v>42.902000000000001</v>
      </c>
      <c r="V48" s="5">
        <v>2.3308936646310201</v>
      </c>
    </row>
    <row r="49" spans="8:29" x14ac:dyDescent="0.25">
      <c r="H49" s="5" t="s">
        <v>103</v>
      </c>
      <c r="I49" s="5">
        <v>686.10299999999995</v>
      </c>
      <c r="J49" s="5">
        <v>579.213666666667</v>
      </c>
      <c r="K49" s="5">
        <v>11</v>
      </c>
      <c r="L49" s="5">
        <v>31.283000000000001</v>
      </c>
      <c r="M49" s="5">
        <v>3.516286801138</v>
      </c>
      <c r="N49" s="5">
        <v>3.8952339386530599</v>
      </c>
      <c r="Q49" s="5" t="s">
        <v>104</v>
      </c>
      <c r="R49" s="5">
        <v>451.339</v>
      </c>
      <c r="S49" s="5">
        <v>547.24800000000005</v>
      </c>
      <c r="T49" s="5">
        <v>10</v>
      </c>
      <c r="U49" s="5">
        <v>30.651</v>
      </c>
      <c r="V49" s="5">
        <v>3.26253629571629</v>
      </c>
      <c r="W49" s="5">
        <v>3.5817210472733598</v>
      </c>
    </row>
    <row r="50" spans="8:29" x14ac:dyDescent="0.25">
      <c r="H50" s="5" t="s">
        <v>105</v>
      </c>
      <c r="I50" s="5">
        <v>639.05999999999995</v>
      </c>
      <c r="K50" s="5">
        <v>9</v>
      </c>
      <c r="L50" s="5">
        <v>32.744999999999997</v>
      </c>
      <c r="M50" s="5">
        <v>2.74851122308749</v>
      </c>
    </row>
    <row r="51" spans="8:29" x14ac:dyDescent="0.25">
      <c r="H51" s="5" t="s">
        <v>106</v>
      </c>
      <c r="I51" s="5">
        <v>584.64800000000002</v>
      </c>
      <c r="K51" s="5">
        <v>7</v>
      </c>
      <c r="L51" s="5">
        <v>34.369</v>
      </c>
      <c r="M51" s="5">
        <v>2.0367191364310901</v>
      </c>
    </row>
    <row r="52" spans="8:29" x14ac:dyDescent="0.25">
      <c r="H52" s="5" t="s">
        <v>107</v>
      </c>
      <c r="I52" s="5">
        <v>570.48299999999995</v>
      </c>
      <c r="K52" s="5">
        <v>21</v>
      </c>
      <c r="L52" s="5">
        <v>38.887999999999998</v>
      </c>
      <c r="M52" s="5">
        <v>5.4001234313927204</v>
      </c>
    </row>
    <row r="53" spans="8:29" x14ac:dyDescent="0.25">
      <c r="H53" s="5" t="s">
        <v>108</v>
      </c>
      <c r="I53" s="5">
        <v>583.29</v>
      </c>
      <c r="J53" s="5">
        <v>594.37025000000006</v>
      </c>
      <c r="K53" s="5">
        <v>12</v>
      </c>
      <c r="L53" s="5">
        <v>52.148000000000003</v>
      </c>
      <c r="M53" s="5">
        <v>2.30114290097415</v>
      </c>
      <c r="N53" s="5">
        <v>3.1216241729713601</v>
      </c>
    </row>
    <row r="54" spans="8:29" x14ac:dyDescent="0.25">
      <c r="H54" s="5" t="s">
        <v>109</v>
      </c>
      <c r="I54" s="5">
        <v>540.60400000000004</v>
      </c>
      <c r="K54" s="5">
        <v>6</v>
      </c>
      <c r="L54" s="5">
        <v>31.72</v>
      </c>
      <c r="M54" s="5">
        <v>1.8915510718789399</v>
      </c>
    </row>
    <row r="55" spans="8:29" x14ac:dyDescent="0.25">
      <c r="H55" s="5" t="s">
        <v>110</v>
      </c>
      <c r="I55" s="5">
        <v>633.62599999999998</v>
      </c>
      <c r="K55" s="5">
        <v>4</v>
      </c>
      <c r="L55" s="5">
        <v>33.298999999999999</v>
      </c>
      <c r="M55" s="5">
        <v>1.2012372743926201</v>
      </c>
    </row>
    <row r="56" spans="8:29" x14ac:dyDescent="0.25">
      <c r="H56" s="5" t="s">
        <v>111</v>
      </c>
      <c r="I56" s="5">
        <v>764.71400000000006</v>
      </c>
      <c r="J56" s="5">
        <v>646.31466666666699</v>
      </c>
      <c r="K56" s="5">
        <v>8</v>
      </c>
      <c r="L56" s="5">
        <v>31.957000000000001</v>
      </c>
      <c r="M56" s="5">
        <v>2.5033638952342199</v>
      </c>
      <c r="N56" s="5">
        <v>1.8653840805019299</v>
      </c>
    </row>
    <row r="58" spans="8:29" x14ac:dyDescent="0.25">
      <c r="H58" s="5" t="s">
        <v>112</v>
      </c>
      <c r="I58" s="5">
        <v>644.77599999999995</v>
      </c>
      <c r="K58" s="5">
        <v>6</v>
      </c>
      <c r="L58" s="5">
        <v>31.632999999999999</v>
      </c>
      <c r="M58" s="5">
        <v>1.89675339044669</v>
      </c>
      <c r="Q58" s="5" t="s">
        <v>113</v>
      </c>
      <c r="R58" s="5">
        <v>300.61700000000002</v>
      </c>
      <c r="T58" s="5">
        <v>4</v>
      </c>
      <c r="U58" s="5">
        <v>34.970999999999997</v>
      </c>
      <c r="V58" s="5">
        <v>1.1438048668897101</v>
      </c>
    </row>
    <row r="59" spans="8:29" x14ac:dyDescent="0.25">
      <c r="H59" s="5" t="s">
        <v>114</v>
      </c>
      <c r="I59" s="5">
        <v>774.32600000000002</v>
      </c>
      <c r="K59" s="5">
        <v>3</v>
      </c>
      <c r="L59" s="5">
        <v>32.774999999999999</v>
      </c>
      <c r="M59" s="5">
        <v>0.91533180778032097</v>
      </c>
      <c r="Q59" s="5" t="s">
        <v>115</v>
      </c>
      <c r="R59" s="5">
        <v>340.19099999999997</v>
      </c>
      <c r="T59" s="5">
        <v>5</v>
      </c>
      <c r="U59" s="5">
        <v>36.665999999999997</v>
      </c>
      <c r="V59" s="5">
        <v>1.3636611574755899</v>
      </c>
      <c r="Y59" s="3"/>
      <c r="Z59" s="3"/>
      <c r="AA59" s="3"/>
      <c r="AB59" s="4"/>
      <c r="AC59" s="4"/>
    </row>
    <row r="60" spans="8:29" x14ac:dyDescent="0.25">
      <c r="H60" s="5" t="s">
        <v>116</v>
      </c>
      <c r="I60" s="5">
        <v>361.40300000000002</v>
      </c>
      <c r="J60" s="5">
        <v>593.50166666666701</v>
      </c>
      <c r="K60" s="5">
        <v>12</v>
      </c>
      <c r="L60" s="5">
        <v>38.872999999999998</v>
      </c>
      <c r="M60" s="5">
        <v>3.0869755357188802</v>
      </c>
      <c r="N60" s="5">
        <v>1.9663535779819601</v>
      </c>
      <c r="Q60" s="5" t="s">
        <v>117</v>
      </c>
      <c r="R60" s="5">
        <v>407</v>
      </c>
      <c r="S60" s="5">
        <v>349.26933333333301</v>
      </c>
      <c r="T60" s="5">
        <v>5</v>
      </c>
      <c r="U60" s="5">
        <v>33.264000000000003</v>
      </c>
      <c r="V60" s="5">
        <v>1.5031265031265</v>
      </c>
      <c r="W60" s="5">
        <v>1.3368641758305999</v>
      </c>
    </row>
    <row r="61" spans="8:29" x14ac:dyDescent="0.25">
      <c r="H61" s="5" t="s">
        <v>118</v>
      </c>
      <c r="I61" s="5">
        <v>288.21699999999998</v>
      </c>
      <c r="J61" s="5">
        <v>288.21699999999998</v>
      </c>
      <c r="K61" s="5">
        <v>12</v>
      </c>
      <c r="L61" s="5">
        <v>32.131</v>
      </c>
      <c r="M61" s="5">
        <v>3.7347110267343102</v>
      </c>
      <c r="N61" s="5">
        <v>3.7347110267343102</v>
      </c>
      <c r="Q61" s="5" t="s">
        <v>119</v>
      </c>
      <c r="R61" s="5">
        <v>254.434</v>
      </c>
      <c r="T61" s="5">
        <v>6</v>
      </c>
      <c r="U61" s="5">
        <v>31.54</v>
      </c>
      <c r="V61" s="5">
        <v>1.90234622701332</v>
      </c>
    </row>
    <row r="62" spans="8:29" x14ac:dyDescent="0.25">
      <c r="H62" s="5" t="s">
        <v>120</v>
      </c>
      <c r="I62" s="5">
        <v>237.94800000000001</v>
      </c>
      <c r="K62" s="5">
        <v>6</v>
      </c>
      <c r="L62" s="5">
        <v>31.352</v>
      </c>
      <c r="M62" s="5">
        <v>1.9137535085480999</v>
      </c>
      <c r="Q62" s="5" t="s">
        <v>121</v>
      </c>
      <c r="R62" s="5">
        <v>200.9</v>
      </c>
      <c r="T62" s="5">
        <v>7</v>
      </c>
      <c r="U62" s="5">
        <v>30.881</v>
      </c>
      <c r="V62" s="5">
        <v>2.2667659726045102</v>
      </c>
    </row>
    <row r="63" spans="8:29" x14ac:dyDescent="0.25">
      <c r="H63" s="5" t="s">
        <v>122</v>
      </c>
      <c r="I63" s="5">
        <v>482.20699999999999</v>
      </c>
      <c r="K63" s="5">
        <v>6</v>
      </c>
      <c r="L63" s="5">
        <v>30.870999999999999</v>
      </c>
      <c r="M63" s="5">
        <v>1.9435716368112499</v>
      </c>
      <c r="Q63" s="5" t="s">
        <v>123</v>
      </c>
      <c r="R63" s="5">
        <v>435.05</v>
      </c>
      <c r="S63" s="5">
        <v>296.79466666666701</v>
      </c>
      <c r="T63" s="5">
        <v>2</v>
      </c>
      <c r="U63" s="5">
        <v>31.375</v>
      </c>
      <c r="V63" s="5">
        <v>0.63745019920318702</v>
      </c>
      <c r="W63" s="5">
        <v>1.6021874662736699</v>
      </c>
    </row>
    <row r="64" spans="8:29" x14ac:dyDescent="0.25">
      <c r="H64" s="5" t="s">
        <v>124</v>
      </c>
      <c r="I64" s="5">
        <v>493.09699999999998</v>
      </c>
      <c r="K64" s="5">
        <v>6</v>
      </c>
      <c r="L64" s="5">
        <v>32.048999999999999</v>
      </c>
      <c r="M64" s="5">
        <v>1.87213329589067</v>
      </c>
      <c r="Q64" s="5" t="s">
        <v>125</v>
      </c>
      <c r="R64" s="5">
        <v>331.67</v>
      </c>
      <c r="S64" s="5">
        <v>331.67</v>
      </c>
      <c r="T64" s="5">
        <v>13</v>
      </c>
      <c r="U64" s="5">
        <v>32.476999999999997</v>
      </c>
      <c r="V64" s="5">
        <v>4.0028327739631102</v>
      </c>
      <c r="W64" s="5">
        <v>4.0028327739631102</v>
      </c>
    </row>
    <row r="65" spans="8:23" x14ac:dyDescent="0.25">
      <c r="H65" s="5" t="s">
        <v>126</v>
      </c>
      <c r="I65" s="5">
        <v>272.99799999999999</v>
      </c>
      <c r="J65" s="5">
        <v>371.5625</v>
      </c>
      <c r="K65" s="5">
        <v>11</v>
      </c>
      <c r="L65" s="5">
        <v>33.44</v>
      </c>
      <c r="M65" s="5">
        <v>3.2894736842105301</v>
      </c>
      <c r="N65" s="5">
        <v>2.2547330313651401</v>
      </c>
      <c r="Q65" s="5" t="s">
        <v>127</v>
      </c>
      <c r="R65" s="5">
        <v>295.76</v>
      </c>
      <c r="T65" s="5">
        <v>7</v>
      </c>
      <c r="U65" s="5">
        <v>31.689</v>
      </c>
      <c r="V65" s="5">
        <v>2.2089684117517101</v>
      </c>
    </row>
    <row r="66" spans="8:23" x14ac:dyDescent="0.25">
      <c r="H66" s="5" t="s">
        <v>128</v>
      </c>
      <c r="I66" s="5">
        <v>243.65100000000001</v>
      </c>
      <c r="K66" s="5">
        <v>7</v>
      </c>
      <c r="L66" s="5">
        <v>50.468000000000004</v>
      </c>
      <c r="M66" s="5">
        <v>1.38701751604977</v>
      </c>
      <c r="Q66" s="5" t="s">
        <v>129</v>
      </c>
      <c r="R66" s="5">
        <v>395.98099999999999</v>
      </c>
      <c r="S66" s="5">
        <v>345.87049999999999</v>
      </c>
      <c r="T66" s="5">
        <v>16</v>
      </c>
      <c r="U66" s="5">
        <v>76.12</v>
      </c>
      <c r="V66" s="5">
        <v>2.1019442984760901</v>
      </c>
      <c r="W66" s="5">
        <v>2.1554563551139001</v>
      </c>
    </row>
    <row r="67" spans="8:23" x14ac:dyDescent="0.25">
      <c r="H67" s="5" t="s">
        <v>130</v>
      </c>
      <c r="I67" s="5">
        <v>312.03100000000001</v>
      </c>
      <c r="J67" s="5">
        <v>277.84100000000001</v>
      </c>
      <c r="K67" s="5">
        <v>16</v>
      </c>
      <c r="L67" s="5">
        <v>31.135999999999999</v>
      </c>
      <c r="M67" s="5">
        <v>5.1387461459403898</v>
      </c>
      <c r="N67" s="5">
        <v>3.26288183099508</v>
      </c>
      <c r="Q67" s="5" t="s">
        <v>131</v>
      </c>
      <c r="R67" s="5">
        <v>403.654</v>
      </c>
      <c r="T67" s="5">
        <v>4</v>
      </c>
      <c r="U67" s="5">
        <v>36.594999999999999</v>
      </c>
      <c r="V67" s="5">
        <v>1.09304549801886</v>
      </c>
    </row>
    <row r="68" spans="8:23" x14ac:dyDescent="0.25">
      <c r="H68" s="5" t="s">
        <v>132</v>
      </c>
      <c r="I68" s="5">
        <v>542.53399999999999</v>
      </c>
      <c r="K68" s="5">
        <v>15</v>
      </c>
      <c r="L68" s="5">
        <v>32.075000000000003</v>
      </c>
      <c r="M68" s="5">
        <v>4.6765393608729502</v>
      </c>
      <c r="Q68" s="5" t="s">
        <v>133</v>
      </c>
      <c r="R68" s="5">
        <v>431.55200000000002</v>
      </c>
      <c r="S68" s="5">
        <v>417.60300000000001</v>
      </c>
      <c r="T68" s="5">
        <v>9</v>
      </c>
      <c r="U68" s="5">
        <v>35.451999999999998</v>
      </c>
      <c r="V68" s="5">
        <v>2.5386438000677001</v>
      </c>
      <c r="W68" s="5">
        <v>1.81584464904328</v>
      </c>
    </row>
    <row r="69" spans="8:23" x14ac:dyDescent="0.25">
      <c r="H69" s="5" t="s">
        <v>134</v>
      </c>
      <c r="I69" s="5">
        <v>262.86700000000002</v>
      </c>
      <c r="K69" s="5">
        <v>13</v>
      </c>
      <c r="L69" s="5">
        <v>30.257000000000001</v>
      </c>
      <c r="M69" s="5">
        <v>4.2965264236375003</v>
      </c>
      <c r="Q69" s="5" t="s">
        <v>135</v>
      </c>
      <c r="R69" s="5">
        <v>320.01799999999997</v>
      </c>
      <c r="S69" s="5">
        <v>320.01799999999997</v>
      </c>
      <c r="T69" s="5">
        <v>5</v>
      </c>
      <c r="U69" s="5">
        <v>31.885999999999999</v>
      </c>
      <c r="V69" s="5">
        <v>1.5680863074703599</v>
      </c>
      <c r="W69" s="5">
        <v>1.5680863074703599</v>
      </c>
    </row>
    <row r="70" spans="8:23" x14ac:dyDescent="0.25">
      <c r="H70" s="5" t="s">
        <v>136</v>
      </c>
      <c r="I70" s="5">
        <v>554.73</v>
      </c>
      <c r="K70" s="5">
        <v>14</v>
      </c>
      <c r="L70" s="5">
        <v>35.097999999999999</v>
      </c>
      <c r="M70" s="5">
        <v>3.9888312724371802</v>
      </c>
      <c r="Q70" s="5" t="s">
        <v>137</v>
      </c>
      <c r="R70" s="5">
        <v>330.31400000000002</v>
      </c>
      <c r="T70" s="5">
        <v>1</v>
      </c>
      <c r="U70" s="5">
        <v>30.986999999999998</v>
      </c>
      <c r="V70" s="5">
        <v>0.32271597766805399</v>
      </c>
    </row>
    <row r="71" spans="8:23" x14ac:dyDescent="0.25">
      <c r="H71" s="5" t="s">
        <v>138</v>
      </c>
      <c r="I71" s="5">
        <v>291.8</v>
      </c>
      <c r="J71" s="5">
        <v>412.98275000000001</v>
      </c>
      <c r="K71" s="5">
        <v>12</v>
      </c>
      <c r="L71" s="5">
        <v>32.499000000000002</v>
      </c>
      <c r="M71" s="5">
        <v>3.6924213052709298</v>
      </c>
      <c r="N71" s="5">
        <v>4.1635795905546402</v>
      </c>
      <c r="Q71" s="5" t="s">
        <v>139</v>
      </c>
      <c r="R71" s="5">
        <v>174.12799999999999</v>
      </c>
      <c r="S71" s="5">
        <v>252.221</v>
      </c>
      <c r="T71" s="5">
        <v>5</v>
      </c>
      <c r="U71" s="5">
        <v>33.975000000000001</v>
      </c>
      <c r="V71" s="5">
        <v>1.47167034584253</v>
      </c>
      <c r="W71" s="5">
        <v>0.89719316175529296</v>
      </c>
    </row>
    <row r="72" spans="8:23" x14ac:dyDescent="0.25">
      <c r="H72" s="5" t="s">
        <v>140</v>
      </c>
      <c r="I72" s="5">
        <v>365.78</v>
      </c>
      <c r="K72" s="5">
        <v>13</v>
      </c>
      <c r="Q72" s="5" t="s">
        <v>141</v>
      </c>
      <c r="R72" s="5">
        <v>311.791</v>
      </c>
      <c r="S72" s="5">
        <v>311.791</v>
      </c>
      <c r="T72" s="5">
        <v>4</v>
      </c>
      <c r="U72" s="5">
        <v>47.688000000000002</v>
      </c>
      <c r="V72" s="5">
        <v>0.83878543868478395</v>
      </c>
      <c r="W72" s="5">
        <v>0.83878543868478395</v>
      </c>
    </row>
    <row r="73" spans="8:23" x14ac:dyDescent="0.25">
      <c r="Q73" s="5" t="s">
        <v>142</v>
      </c>
      <c r="R73" s="5">
        <v>444.346</v>
      </c>
      <c r="T73" s="5">
        <v>11</v>
      </c>
      <c r="U73" s="5">
        <v>30.791</v>
      </c>
      <c r="V73" s="5">
        <v>3.5724724757234299</v>
      </c>
    </row>
    <row r="74" spans="8:23" x14ac:dyDescent="0.25">
      <c r="Q74" s="5" t="s">
        <v>143</v>
      </c>
      <c r="R74" s="5">
        <v>357.27699999999999</v>
      </c>
      <c r="S74" s="5">
        <v>400.81150000000002</v>
      </c>
      <c r="T74" s="5">
        <v>5</v>
      </c>
      <c r="U74" s="5">
        <v>31.169</v>
      </c>
      <c r="V74" s="5">
        <v>1.60415797747762</v>
      </c>
      <c r="W74" s="5">
        <v>2.5883152266005198</v>
      </c>
    </row>
    <row r="75" spans="8:23" x14ac:dyDescent="0.25">
      <c r="Q75" s="5" t="s">
        <v>144</v>
      </c>
      <c r="R75" s="5">
        <v>351.358</v>
      </c>
      <c r="T75" s="5">
        <v>2</v>
      </c>
      <c r="U75" s="5">
        <v>31.942</v>
      </c>
      <c r="V75" s="5">
        <v>0.62613486945088004</v>
      </c>
    </row>
    <row r="76" spans="8:23" x14ac:dyDescent="0.25">
      <c r="Q76" s="5" t="s">
        <v>145</v>
      </c>
      <c r="R76" s="5">
        <v>339.17700000000002</v>
      </c>
    </row>
    <row r="77" spans="8:23" x14ac:dyDescent="0.25">
      <c r="Q77" s="5" t="s">
        <v>146</v>
      </c>
      <c r="R77" s="5">
        <v>359.274</v>
      </c>
      <c r="S77" s="5">
        <v>349.93633333333298</v>
      </c>
      <c r="T77" s="5">
        <v>5</v>
      </c>
      <c r="U77" s="5">
        <v>37.421999999999997</v>
      </c>
      <c r="V77" s="5">
        <v>1.3361124472235599</v>
      </c>
      <c r="W77" s="5">
        <v>0.98112365833721904</v>
      </c>
    </row>
    <row r="78" spans="8:23" x14ac:dyDescent="0.25">
      <c r="Q78" s="5" t="s">
        <v>147</v>
      </c>
      <c r="R78" s="5">
        <v>284.44200000000001</v>
      </c>
      <c r="T78" s="5">
        <v>5</v>
      </c>
      <c r="U78" s="5">
        <v>44.417999999999999</v>
      </c>
      <c r="V78" s="5">
        <v>1.1256697735152399</v>
      </c>
    </row>
    <row r="79" spans="8:23" x14ac:dyDescent="0.25">
      <c r="Q79" s="5" t="s">
        <v>148</v>
      </c>
      <c r="R79" s="5">
        <v>324.245</v>
      </c>
      <c r="T79" s="5">
        <v>2</v>
      </c>
      <c r="U79" s="5">
        <v>31.794</v>
      </c>
      <c r="V79" s="5">
        <v>0.62904950619613798</v>
      </c>
    </row>
    <row r="80" spans="8:23" x14ac:dyDescent="0.25">
      <c r="Q80" s="5" t="s">
        <v>149</v>
      </c>
      <c r="R80" s="5">
        <v>363.45100000000002</v>
      </c>
      <c r="S80" s="5">
        <v>324.04599999999999</v>
      </c>
      <c r="T80" s="5">
        <v>3</v>
      </c>
      <c r="U80" s="5">
        <v>31.646000000000001</v>
      </c>
      <c r="V80" s="5">
        <v>0.94798710737533998</v>
      </c>
      <c r="W80" s="5">
        <v>0.90090212902890598</v>
      </c>
    </row>
  </sheetData>
  <phoneticPr fontId="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7"/>
  <sheetViews>
    <sheetView tabSelected="1" topLeftCell="K1" zoomScale="80" zoomScaleNormal="80" workbookViewId="0">
      <selection activeCell="AD23" sqref="AD23"/>
    </sheetView>
  </sheetViews>
  <sheetFormatPr defaultColWidth="9" defaultRowHeight="14.4" x14ac:dyDescent="0.25"/>
  <cols>
    <col min="4" max="5" width="8.88671875" style="1"/>
    <col min="15" max="15" width="14.44140625" customWidth="1"/>
    <col min="29" max="30" width="8.88671875" style="1"/>
  </cols>
  <sheetData>
    <row r="1" spans="1:36" x14ac:dyDescent="0.25">
      <c r="A1" s="2" t="s">
        <v>0</v>
      </c>
      <c r="H1" s="2" t="s">
        <v>1</v>
      </c>
    </row>
    <row r="2" spans="1:36" ht="15.6" x14ac:dyDescent="0.25">
      <c r="A2" s="3" t="s">
        <v>150</v>
      </c>
      <c r="B2" s="3" t="s">
        <v>151</v>
      </c>
      <c r="C2" s="3" t="s">
        <v>4</v>
      </c>
      <c r="D2" s="4" t="s">
        <v>150</v>
      </c>
      <c r="E2" s="4" t="s">
        <v>151</v>
      </c>
      <c r="H2" s="5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P2" s="5" t="s">
        <v>5</v>
      </c>
      <c r="Q2" s="7" t="s">
        <v>6</v>
      </c>
      <c r="R2" s="7" t="s">
        <v>7</v>
      </c>
      <c r="S2" s="7" t="s">
        <v>8</v>
      </c>
      <c r="T2" s="7" t="s">
        <v>9</v>
      </c>
      <c r="U2" s="7" t="s">
        <v>10</v>
      </c>
      <c r="V2" s="7" t="s">
        <v>11</v>
      </c>
      <c r="W2" s="6"/>
      <c r="Z2" s="2" t="s">
        <v>152</v>
      </c>
      <c r="AF2" s="2" t="s">
        <v>8</v>
      </c>
      <c r="AI2" s="1"/>
      <c r="AJ2" s="1"/>
    </row>
    <row r="3" spans="1:36" ht="15.6" x14ac:dyDescent="0.25">
      <c r="A3" s="3">
        <v>3665.7680025692398</v>
      </c>
      <c r="B3" s="3">
        <v>3839.31499716696</v>
      </c>
      <c r="C3" s="3">
        <v>3459.8489973385799</v>
      </c>
      <c r="D3" s="4">
        <f t="shared" ref="D3:D15" si="0">A3/C3</f>
        <v>1.05951676081501</v>
      </c>
      <c r="E3" s="4">
        <f t="shared" ref="E3:E14" si="1">B3/C3</f>
        <v>1.1096770408536001</v>
      </c>
      <c r="H3" s="6" t="s">
        <v>153</v>
      </c>
      <c r="I3" s="6">
        <v>716.20799999999997</v>
      </c>
      <c r="J3" s="6"/>
      <c r="K3" s="6">
        <v>20</v>
      </c>
      <c r="L3" s="6">
        <v>34.43</v>
      </c>
      <c r="M3" s="6">
        <v>5.8088875980249801</v>
      </c>
      <c r="N3" s="6"/>
      <c r="P3" s="6" t="s">
        <v>154</v>
      </c>
      <c r="Q3" s="6">
        <v>1012.234</v>
      </c>
      <c r="R3" s="6"/>
      <c r="S3" s="6">
        <v>43</v>
      </c>
      <c r="T3" s="6">
        <v>31.466000000000001</v>
      </c>
      <c r="U3" s="6">
        <v>13.6655437615204</v>
      </c>
      <c r="V3" s="6"/>
      <c r="W3" s="6"/>
      <c r="Z3" s="7" t="s">
        <v>155</v>
      </c>
      <c r="AA3" s="7" t="s">
        <v>156</v>
      </c>
      <c r="AB3" s="7" t="s">
        <v>4</v>
      </c>
      <c r="AC3" s="9" t="s">
        <v>155</v>
      </c>
      <c r="AD3" s="9" t="s">
        <v>156</v>
      </c>
      <c r="AF3" s="7" t="s">
        <v>155</v>
      </c>
      <c r="AG3" s="7" t="s">
        <v>156</v>
      </c>
      <c r="AH3" s="7" t="s">
        <v>4</v>
      </c>
      <c r="AI3" s="9" t="s">
        <v>155</v>
      </c>
      <c r="AJ3" s="9" t="s">
        <v>156</v>
      </c>
    </row>
    <row r="4" spans="1:36" ht="15.6" x14ac:dyDescent="0.25">
      <c r="A4" s="3">
        <v>3878.6909850601201</v>
      </c>
      <c r="B4" s="3">
        <v>3648.3529910216998</v>
      </c>
      <c r="C4" s="3">
        <v>3459.8489973385799</v>
      </c>
      <c r="D4" s="4">
        <f t="shared" si="0"/>
        <v>1.1210578808623499</v>
      </c>
      <c r="E4" s="4">
        <f t="shared" si="1"/>
        <v>1.0544833008111401</v>
      </c>
      <c r="H4" s="6" t="s">
        <v>157</v>
      </c>
      <c r="I4" s="6">
        <v>771.952</v>
      </c>
      <c r="J4" s="6"/>
      <c r="K4" s="6">
        <v>22</v>
      </c>
      <c r="L4" s="6">
        <v>39.625999999999998</v>
      </c>
      <c r="M4" s="6">
        <v>5.5519103618836096</v>
      </c>
      <c r="N4" s="6"/>
      <c r="P4" s="6" t="s">
        <v>158</v>
      </c>
      <c r="Q4" s="6">
        <v>1057.424</v>
      </c>
      <c r="R4" s="6">
        <v>1034.829</v>
      </c>
      <c r="S4" s="6">
        <v>25</v>
      </c>
      <c r="T4" s="6">
        <v>30.943000000000001</v>
      </c>
      <c r="U4" s="6">
        <v>8.0793717480528695</v>
      </c>
      <c r="V4" s="6">
        <v>10.8724577547866</v>
      </c>
      <c r="W4" s="6"/>
      <c r="Z4" s="6">
        <v>805.38099999999997</v>
      </c>
      <c r="AA4" s="6">
        <v>1034.829</v>
      </c>
      <c r="AB4">
        <v>784.32305256410302</v>
      </c>
      <c r="AC4" s="1">
        <f>Z4/AB4</f>
        <v>1.0268485636971301</v>
      </c>
      <c r="AD4" s="1">
        <f>AA4/AB4</f>
        <v>1.3193912847734699</v>
      </c>
      <c r="AF4">
        <v>4.9863716848942401</v>
      </c>
      <c r="AG4">
        <v>10.8724577547866</v>
      </c>
      <c r="AH4">
        <v>6.1404276217155598</v>
      </c>
      <c r="AI4" s="1">
        <f t="shared" ref="AI4:AI16" si="2">AF4/AH4</f>
        <v>0.81205609642885246</v>
      </c>
      <c r="AJ4" s="1">
        <f t="shared" ref="AJ4:AJ16" si="3">AG4/AH4</f>
        <v>1.7706352756827983</v>
      </c>
    </row>
    <row r="5" spans="1:36" ht="15.6" x14ac:dyDescent="0.25">
      <c r="A5" s="3">
        <v>3819.9529901931601</v>
      </c>
      <c r="B5" s="3">
        <v>2267.08799269266</v>
      </c>
      <c r="C5" s="3">
        <v>3459.8489973385799</v>
      </c>
      <c r="D5" s="4">
        <f t="shared" si="0"/>
        <v>1.1040808408492899</v>
      </c>
      <c r="E5" s="4">
        <f t="shared" si="1"/>
        <v>0.65525634050404302</v>
      </c>
      <c r="H5" s="6" t="s">
        <v>159</v>
      </c>
      <c r="I5" s="6">
        <v>927.98299999999995</v>
      </c>
      <c r="J5" s="6">
        <v>805.38099999999997</v>
      </c>
      <c r="K5" s="6">
        <v>13</v>
      </c>
      <c r="L5" s="6">
        <v>36.128</v>
      </c>
      <c r="M5" s="6">
        <v>3.5983170947741399</v>
      </c>
      <c r="N5" s="6">
        <v>4.9863716848942401</v>
      </c>
      <c r="P5" s="6" t="s">
        <v>160</v>
      </c>
      <c r="Q5" s="6">
        <v>586.34199999999998</v>
      </c>
      <c r="R5" s="6"/>
      <c r="S5" s="6">
        <v>14</v>
      </c>
      <c r="T5" s="6">
        <v>30.254000000000001</v>
      </c>
      <c r="U5" s="6">
        <v>4.62748727441</v>
      </c>
      <c r="V5" s="6"/>
      <c r="W5" s="6"/>
      <c r="Z5" s="6">
        <v>736.19833333333304</v>
      </c>
      <c r="AA5" s="6">
        <v>616.74450000000002</v>
      </c>
      <c r="AB5">
        <v>784.32305256410302</v>
      </c>
      <c r="AC5" s="1">
        <f t="shared" ref="AC5:AC16" si="4">Z5/AB5</f>
        <v>0.93864171265470098</v>
      </c>
      <c r="AD5" s="1">
        <f t="shared" ref="AD5:AD15" si="5">AA5/AB5</f>
        <v>0.78633988633094898</v>
      </c>
      <c r="AF5">
        <v>7.8131799220439202</v>
      </c>
      <c r="AG5">
        <v>3.85147124250433</v>
      </c>
      <c r="AH5">
        <v>6.1404276217155598</v>
      </c>
      <c r="AI5" s="1">
        <f t="shared" si="2"/>
        <v>1.2724162555735841</v>
      </c>
      <c r="AJ5" s="1">
        <f t="shared" si="3"/>
        <v>0.62723176296120509</v>
      </c>
    </row>
    <row r="6" spans="1:36" ht="15.6" x14ac:dyDescent="0.25">
      <c r="A6" s="3">
        <v>3729.5349917531698</v>
      </c>
      <c r="B6" s="3">
        <v>3968.0199960273599</v>
      </c>
      <c r="C6" s="3">
        <v>3459.8489973385799</v>
      </c>
      <c r="D6" s="4">
        <f t="shared" si="0"/>
        <v>1.07794733082919</v>
      </c>
      <c r="E6" s="4">
        <f t="shared" si="1"/>
        <v>1.14687664088221</v>
      </c>
      <c r="H6" s="6" t="s">
        <v>161</v>
      </c>
      <c r="I6" s="6">
        <v>628.30499999999995</v>
      </c>
      <c r="J6" s="6"/>
      <c r="K6" s="6">
        <v>25</v>
      </c>
      <c r="L6" s="6">
        <v>35.881</v>
      </c>
      <c r="M6" s="6">
        <v>6.9674758228589004</v>
      </c>
      <c r="N6" s="6"/>
      <c r="P6" s="6" t="s">
        <v>162</v>
      </c>
      <c r="Q6" s="6">
        <v>608.625</v>
      </c>
      <c r="R6" s="6"/>
      <c r="S6" s="6">
        <v>10</v>
      </c>
      <c r="T6" s="6">
        <v>45</v>
      </c>
      <c r="U6" s="6">
        <v>2.2222222222222201</v>
      </c>
      <c r="V6" s="6"/>
      <c r="W6" s="6"/>
      <c r="Z6" s="6">
        <v>933.26075000000003</v>
      </c>
      <c r="AA6" s="6">
        <v>662.99474999999995</v>
      </c>
      <c r="AB6">
        <v>784.32305256410302</v>
      </c>
      <c r="AC6" s="1">
        <f t="shared" si="4"/>
        <v>1.18989330601592</v>
      </c>
      <c r="AD6" s="1">
        <f t="shared" si="5"/>
        <v>0.84530825382798902</v>
      </c>
      <c r="AF6">
        <v>9.1177728225757004</v>
      </c>
      <c r="AG6">
        <v>4.10405700910386</v>
      </c>
      <c r="AH6">
        <v>6.1404276217155598</v>
      </c>
      <c r="AI6" s="1">
        <f t="shared" si="2"/>
        <v>1.4848758725419691</v>
      </c>
      <c r="AJ6" s="1">
        <f t="shared" si="3"/>
        <v>0.66836664511603461</v>
      </c>
    </row>
    <row r="7" spans="1:36" ht="15.6" x14ac:dyDescent="0.25">
      <c r="A7" s="3">
        <v>1016.02901411418</v>
      </c>
      <c r="B7" s="3">
        <v>1871.9089874967301</v>
      </c>
      <c r="C7" s="3">
        <v>3459.8489973385799</v>
      </c>
      <c r="D7" s="4">
        <f t="shared" si="0"/>
        <v>0.29366282022589402</v>
      </c>
      <c r="E7" s="4">
        <f t="shared" si="1"/>
        <v>0.54103777041618295</v>
      </c>
      <c r="H7" s="6" t="s">
        <v>163</v>
      </c>
      <c r="I7" s="6">
        <v>725.81899999999996</v>
      </c>
      <c r="J7" s="6"/>
      <c r="K7" s="6">
        <v>22</v>
      </c>
      <c r="L7" s="6">
        <v>32.616999999999997</v>
      </c>
      <c r="M7" s="6">
        <v>6.7449489529999704</v>
      </c>
      <c r="N7" s="6"/>
      <c r="P7" s="6" t="s">
        <v>164</v>
      </c>
      <c r="Q7" s="6">
        <v>742.95799999999997</v>
      </c>
      <c r="R7" s="6"/>
      <c r="S7" s="6">
        <v>14</v>
      </c>
      <c r="T7" s="6">
        <v>31.872</v>
      </c>
      <c r="U7" s="6">
        <v>4.3925702811244998</v>
      </c>
      <c r="V7" s="6"/>
      <c r="W7" s="6"/>
      <c r="Z7" s="6">
        <v>1081.8335</v>
      </c>
      <c r="AA7" s="6">
        <v>1351.1030000000001</v>
      </c>
      <c r="AB7">
        <v>784.32305256410302</v>
      </c>
      <c r="AC7" s="1">
        <f t="shared" si="4"/>
        <v>1.3793213095844601</v>
      </c>
      <c r="AD7" s="1">
        <f t="shared" si="5"/>
        <v>1.72263583938147</v>
      </c>
      <c r="AF7">
        <v>10.018463182114001</v>
      </c>
      <c r="AG7">
        <v>7.0293175674004598</v>
      </c>
      <c r="AH7">
        <v>6.1404276217155598</v>
      </c>
      <c r="AI7" s="1">
        <f t="shared" si="2"/>
        <v>1.6315578978056524</v>
      </c>
      <c r="AJ7" s="1">
        <f t="shared" si="3"/>
        <v>1.1447602675978705</v>
      </c>
    </row>
    <row r="8" spans="1:36" ht="15.6" x14ac:dyDescent="0.25">
      <c r="A8" s="3">
        <v>3798.2329923303901</v>
      </c>
      <c r="B8" s="3">
        <v>3959.56101120726</v>
      </c>
      <c r="C8" s="3">
        <v>3459.8489973385799</v>
      </c>
      <c r="D8" s="4">
        <f t="shared" si="0"/>
        <v>1.0978031108444599</v>
      </c>
      <c r="E8" s="4">
        <f t="shared" si="1"/>
        <v>1.14443174088033</v>
      </c>
      <c r="H8" s="6" t="s">
        <v>165</v>
      </c>
      <c r="I8" s="6">
        <v>854.471</v>
      </c>
      <c r="J8" s="6">
        <v>736.19833333333304</v>
      </c>
      <c r="K8" s="6">
        <v>37</v>
      </c>
      <c r="L8" s="6">
        <v>38.037999999999997</v>
      </c>
      <c r="M8" s="6">
        <v>9.7271149902728897</v>
      </c>
      <c r="N8" s="6">
        <v>7.8131799220439202</v>
      </c>
      <c r="P8" s="6" t="s">
        <v>166</v>
      </c>
      <c r="Q8" s="6">
        <v>529.053</v>
      </c>
      <c r="R8" s="6">
        <v>616.74450000000002</v>
      </c>
      <c r="S8" s="6">
        <v>17</v>
      </c>
      <c r="T8" s="6">
        <v>40.83</v>
      </c>
      <c r="U8" s="6">
        <v>4.1636051922605901</v>
      </c>
      <c r="V8" s="6">
        <v>3.85147124250433</v>
      </c>
      <c r="W8" s="6"/>
      <c r="Z8" s="6">
        <v>1411.7056666666699</v>
      </c>
      <c r="AA8" s="6">
        <v>428.171333333333</v>
      </c>
      <c r="AB8">
        <v>784.32305256410302</v>
      </c>
      <c r="AC8" s="1">
        <f t="shared" si="4"/>
        <v>1.7999033205151</v>
      </c>
      <c r="AD8" s="1">
        <f t="shared" si="5"/>
        <v>0.54591195800449599</v>
      </c>
      <c r="AF8">
        <v>8.4633438368184599</v>
      </c>
      <c r="AG8">
        <v>1.9133789336023499</v>
      </c>
      <c r="AH8">
        <v>6.1404276217155598</v>
      </c>
      <c r="AI8" s="1">
        <f t="shared" si="2"/>
        <v>1.3782987697612346</v>
      </c>
      <c r="AJ8" s="1">
        <f t="shared" si="3"/>
        <v>0.31160353178591421</v>
      </c>
    </row>
    <row r="9" spans="1:36" ht="15.6" x14ac:dyDescent="0.25">
      <c r="A9" s="3">
        <v>3985.7209986932398</v>
      </c>
      <c r="B9" s="3">
        <v>1624.9350015116099</v>
      </c>
      <c r="C9" s="3">
        <v>3459.8489973385799</v>
      </c>
      <c r="D9" s="4">
        <f t="shared" si="0"/>
        <v>1.15199276088615</v>
      </c>
      <c r="E9" s="4">
        <f t="shared" si="1"/>
        <v>0.469654890361273</v>
      </c>
      <c r="H9" s="6" t="s">
        <v>167</v>
      </c>
      <c r="I9" s="6">
        <v>741.37800000000004</v>
      </c>
      <c r="J9" s="6"/>
      <c r="K9" s="6">
        <v>11</v>
      </c>
      <c r="L9" s="6">
        <v>35.008000000000003</v>
      </c>
      <c r="M9" s="6">
        <v>3.1421389396709301</v>
      </c>
      <c r="N9" s="6"/>
      <c r="P9" s="6" t="s">
        <v>168</v>
      </c>
      <c r="Q9" s="6">
        <v>563.21100000000001</v>
      </c>
      <c r="R9" s="6"/>
      <c r="S9" s="6">
        <v>16</v>
      </c>
      <c r="T9" s="6">
        <v>32.295000000000002</v>
      </c>
      <c r="U9" s="6">
        <v>4.9543272952469399</v>
      </c>
      <c r="V9" s="6"/>
      <c r="W9" s="6"/>
      <c r="Z9" s="6">
        <v>565.30366666666703</v>
      </c>
      <c r="AA9" s="6">
        <v>659.10900000000004</v>
      </c>
      <c r="AB9">
        <v>784.32305256410302</v>
      </c>
      <c r="AC9" s="1">
        <f t="shared" si="4"/>
        <v>0.72075360378428299</v>
      </c>
      <c r="AD9" s="1">
        <f t="shared" si="5"/>
        <v>0.84035398149429097</v>
      </c>
      <c r="AF9">
        <v>3.4541249759489299</v>
      </c>
      <c r="AG9">
        <v>4.40507716319064</v>
      </c>
      <c r="AH9">
        <v>6.1404276217155598</v>
      </c>
      <c r="AI9" s="1">
        <f t="shared" si="2"/>
        <v>0.56252189403445652</v>
      </c>
      <c r="AJ9" s="1">
        <f t="shared" si="3"/>
        <v>0.71738931464840161</v>
      </c>
    </row>
    <row r="10" spans="1:36" ht="15.6" x14ac:dyDescent="0.25">
      <c r="A10" s="3">
        <v>4030.2239984255398</v>
      </c>
      <c r="B10" s="3">
        <v>3942.4560021301199</v>
      </c>
      <c r="C10" s="3">
        <v>3459.8489973385799</v>
      </c>
      <c r="D10" s="4">
        <f t="shared" si="0"/>
        <v>1.16485546089604</v>
      </c>
      <c r="E10" s="4">
        <f t="shared" si="1"/>
        <v>1.1394878808765301</v>
      </c>
      <c r="H10" s="6" t="s">
        <v>169</v>
      </c>
      <c r="I10" s="6">
        <v>835.55499999999995</v>
      </c>
      <c r="J10" s="6"/>
      <c r="K10" s="6">
        <v>32</v>
      </c>
      <c r="L10" s="6">
        <v>41.39</v>
      </c>
      <c r="M10" s="6">
        <v>7.7313360715148596</v>
      </c>
      <c r="N10" s="6"/>
      <c r="P10" s="6" t="s">
        <v>170</v>
      </c>
      <c r="Q10" s="6">
        <v>733.52300000000002</v>
      </c>
      <c r="R10" s="6"/>
      <c r="S10" s="6">
        <v>19</v>
      </c>
      <c r="T10" s="6">
        <v>49.12</v>
      </c>
      <c r="U10" s="6">
        <v>3.8680781758957701</v>
      </c>
      <c r="V10" s="6"/>
      <c r="W10" s="6"/>
      <c r="Z10" s="6">
        <v>639.94124999999997</v>
      </c>
      <c r="AA10" s="6">
        <v>1157.7355</v>
      </c>
      <c r="AB10">
        <v>784.32305256410302</v>
      </c>
      <c r="AC10" s="1">
        <f t="shared" si="4"/>
        <v>0.81591539086848097</v>
      </c>
      <c r="AD10" s="1">
        <f t="shared" si="5"/>
        <v>1.47609520874739</v>
      </c>
      <c r="AF10">
        <v>6.1440717481004903</v>
      </c>
      <c r="AG10">
        <v>8.2311561790576402</v>
      </c>
      <c r="AH10">
        <v>6.1404276217155598</v>
      </c>
      <c r="AI10" s="1">
        <f t="shared" si="2"/>
        <v>1.0005934645939061</v>
      </c>
      <c r="AJ10" s="1">
        <f t="shared" si="3"/>
        <v>1.3404858238127</v>
      </c>
    </row>
    <row r="11" spans="1:36" ht="15.6" x14ac:dyDescent="0.25">
      <c r="A11" s="3">
        <v>3508.8849900966302</v>
      </c>
      <c r="B11" s="3">
        <v>3634.2980118305099</v>
      </c>
      <c r="C11" s="3">
        <v>3459.8489973385799</v>
      </c>
      <c r="D11" s="4">
        <f t="shared" si="0"/>
        <v>1.0141728707801301</v>
      </c>
      <c r="E11" s="4">
        <f t="shared" si="1"/>
        <v>1.05042099080802</v>
      </c>
      <c r="H11" s="6" t="s">
        <v>171</v>
      </c>
      <c r="I11" s="6">
        <v>1335.5830000000001</v>
      </c>
      <c r="J11" s="6"/>
      <c r="K11" s="6">
        <v>70</v>
      </c>
      <c r="L11" s="6">
        <v>40.119999999999997</v>
      </c>
      <c r="M11" s="6">
        <v>17.447657028913302</v>
      </c>
      <c r="N11" s="6"/>
      <c r="P11" s="6" t="s">
        <v>172</v>
      </c>
      <c r="Q11" s="6">
        <v>795.06700000000001</v>
      </c>
      <c r="R11" s="6"/>
      <c r="S11" s="6">
        <v>13</v>
      </c>
      <c r="T11" s="6">
        <v>36.185000000000002</v>
      </c>
      <c r="U11" s="6">
        <v>3.59264888766063</v>
      </c>
      <c r="V11" s="6"/>
      <c r="W11" s="6"/>
      <c r="Z11" s="6">
        <v>743.17460000000005</v>
      </c>
      <c r="AA11" s="6">
        <v>666.84275000000002</v>
      </c>
      <c r="AB11">
        <v>784.32305256410302</v>
      </c>
      <c r="AC11" s="1">
        <f t="shared" si="4"/>
        <v>0.94753634687954102</v>
      </c>
      <c r="AD11" s="1">
        <f t="shared" si="5"/>
        <v>0.85021439548405797</v>
      </c>
      <c r="AF11">
        <v>8.8947759086992502</v>
      </c>
      <c r="AG11">
        <v>4.0639999436785903</v>
      </c>
      <c r="AH11">
        <v>6.1404276217155598</v>
      </c>
      <c r="AI11" s="1">
        <f t="shared" si="2"/>
        <v>1.4485596861760841</v>
      </c>
      <c r="AJ11" s="1">
        <f t="shared" si="3"/>
        <v>0.66184314742287587</v>
      </c>
    </row>
    <row r="12" spans="1:36" ht="15.6" x14ac:dyDescent="0.25">
      <c r="A12" s="3">
        <v>3501.34898919426</v>
      </c>
      <c r="B12" s="3">
        <v>3415.9839964233001</v>
      </c>
      <c r="C12" s="3">
        <v>3459.8489973385799</v>
      </c>
      <c r="D12" s="4">
        <f t="shared" si="0"/>
        <v>1.01199474077846</v>
      </c>
      <c r="E12" s="4">
        <f t="shared" si="1"/>
        <v>0.987321700759478</v>
      </c>
      <c r="H12" s="6" t="s">
        <v>173</v>
      </c>
      <c r="I12" s="6">
        <v>820.52700000000004</v>
      </c>
      <c r="J12" s="6">
        <v>933.26075000000003</v>
      </c>
      <c r="K12" s="6">
        <v>44</v>
      </c>
      <c r="L12" s="6">
        <v>53.988</v>
      </c>
      <c r="M12" s="6">
        <v>8.1499592502037501</v>
      </c>
      <c r="N12" s="6">
        <v>9.1177728225757004</v>
      </c>
      <c r="P12" s="6" t="s">
        <v>174</v>
      </c>
      <c r="Q12" s="6">
        <v>560.178</v>
      </c>
      <c r="R12" s="6">
        <v>662.99474999999995</v>
      </c>
      <c r="S12" s="6">
        <v>15</v>
      </c>
      <c r="T12" s="6">
        <v>37.488999999999997</v>
      </c>
      <c r="U12" s="6">
        <v>4.0011736776121003</v>
      </c>
      <c r="V12" s="6">
        <v>4.10405700910386</v>
      </c>
      <c r="W12" s="6"/>
      <c r="Z12" s="6">
        <v>1137.7452499999999</v>
      </c>
      <c r="AA12" s="6">
        <v>930.22860000000003</v>
      </c>
      <c r="AB12">
        <v>784.32305256410302</v>
      </c>
      <c r="AC12" s="1">
        <f t="shared" si="4"/>
        <v>1.4506079430924399</v>
      </c>
      <c r="AD12" s="1">
        <f t="shared" si="5"/>
        <v>1.18602736073982</v>
      </c>
      <c r="AF12">
        <v>8.5879294387647391</v>
      </c>
      <c r="AG12">
        <v>7.0311500314012196</v>
      </c>
      <c r="AH12">
        <v>6.1404276217155598</v>
      </c>
      <c r="AI12" s="1">
        <f t="shared" si="2"/>
        <v>1.3985881713504145</v>
      </c>
      <c r="AJ12" s="1">
        <f t="shared" si="3"/>
        <v>1.1450586937195757</v>
      </c>
    </row>
    <row r="13" spans="1:36" ht="15.6" x14ac:dyDescent="0.25">
      <c r="A13" s="3">
        <v>3794.3090045870399</v>
      </c>
      <c r="B13" s="3">
        <v>3921.0939948433802</v>
      </c>
      <c r="C13" s="3">
        <v>3459.8489973385799</v>
      </c>
      <c r="D13" s="4">
        <f t="shared" si="0"/>
        <v>1.09666896084359</v>
      </c>
      <c r="E13" s="4">
        <f t="shared" si="1"/>
        <v>1.13331362087178</v>
      </c>
      <c r="H13" s="6" t="s">
        <v>175</v>
      </c>
      <c r="I13" s="6">
        <v>1113.6479999999999</v>
      </c>
      <c r="J13" s="6"/>
      <c r="K13" s="6">
        <v>34</v>
      </c>
      <c r="L13" s="6">
        <v>31.177</v>
      </c>
      <c r="M13" s="6">
        <v>10.9054751900439</v>
      </c>
      <c r="N13" s="6"/>
      <c r="P13" s="6" t="s">
        <v>176</v>
      </c>
      <c r="Q13" s="6">
        <v>1243.451</v>
      </c>
      <c r="R13" s="6"/>
      <c r="S13" s="6">
        <v>20</v>
      </c>
      <c r="T13" s="6">
        <v>33.06</v>
      </c>
      <c r="U13" s="6">
        <v>6.0496067755595897</v>
      </c>
      <c r="V13" s="6"/>
      <c r="W13" s="6"/>
      <c r="Z13" s="6">
        <v>948.05899999999997</v>
      </c>
      <c r="AA13" s="6">
        <v>364.90266666666702</v>
      </c>
      <c r="AB13">
        <v>784.32305256410302</v>
      </c>
      <c r="AC13" s="1">
        <f t="shared" si="4"/>
        <v>1.2087608503927201</v>
      </c>
      <c r="AD13" s="1">
        <f t="shared" si="5"/>
        <v>0.46524536729314497</v>
      </c>
      <c r="AF13">
        <v>3.8627143472221999</v>
      </c>
      <c r="AG13">
        <v>1.6040094465180801</v>
      </c>
      <c r="AH13">
        <v>6.1404276217155598</v>
      </c>
      <c r="AI13" s="1">
        <f t="shared" si="2"/>
        <v>0.62906275998787931</v>
      </c>
      <c r="AJ13" s="1">
        <f t="shared" si="3"/>
        <v>0.26122113073127301</v>
      </c>
    </row>
    <row r="14" spans="1:36" ht="15.6" x14ac:dyDescent="0.25">
      <c r="A14" s="3">
        <v>2457.1750030258199</v>
      </c>
      <c r="B14" s="3">
        <v>3349.7350153622401</v>
      </c>
      <c r="C14" s="3">
        <v>3459.8489973385799</v>
      </c>
      <c r="D14" s="4">
        <f t="shared" si="0"/>
        <v>0.71019718054630498</v>
      </c>
      <c r="E14" s="4">
        <f t="shared" si="1"/>
        <v>0.96817376074474804</v>
      </c>
      <c r="H14" s="6" t="s">
        <v>177</v>
      </c>
      <c r="I14" s="6">
        <v>972.65</v>
      </c>
      <c r="J14" s="6"/>
      <c r="K14" s="6">
        <v>26</v>
      </c>
      <c r="L14" s="6">
        <v>32.021999999999998</v>
      </c>
      <c r="M14" s="6">
        <v>8.1194179001936195</v>
      </c>
      <c r="N14" s="6"/>
      <c r="P14" s="6" t="s">
        <v>178</v>
      </c>
      <c r="Q14" s="6">
        <v>1458.7550000000001</v>
      </c>
      <c r="R14" s="6">
        <v>1351.1030000000001</v>
      </c>
      <c r="S14" s="6">
        <v>44</v>
      </c>
      <c r="T14" s="6">
        <v>54.938000000000002</v>
      </c>
      <c r="U14" s="6">
        <v>8.0090283592413307</v>
      </c>
      <c r="V14" s="6">
        <v>7.0293175674004598</v>
      </c>
      <c r="W14" s="6"/>
      <c r="Z14" s="6">
        <v>233.72399999999999</v>
      </c>
      <c r="AA14" s="6">
        <v>731.65549999999996</v>
      </c>
      <c r="AB14">
        <v>784.32305256410302</v>
      </c>
      <c r="AC14" s="1">
        <f t="shared" si="4"/>
        <v>0.29799455624300603</v>
      </c>
      <c r="AD14" s="1">
        <f t="shared" si="5"/>
        <v>0.93284966903379596</v>
      </c>
      <c r="AF14">
        <v>1.4340207072590101</v>
      </c>
      <c r="AG14">
        <v>4.7381316027397</v>
      </c>
      <c r="AH14">
        <v>6.1404276217155598</v>
      </c>
      <c r="AI14" s="1">
        <f t="shared" si="2"/>
        <v>0.23353759633736426</v>
      </c>
      <c r="AJ14" s="1">
        <f t="shared" si="3"/>
        <v>0.77162893118116815</v>
      </c>
    </row>
    <row r="15" spans="1:36" ht="15.6" x14ac:dyDescent="0.25">
      <c r="A15" s="3">
        <v>3792.16500535872</v>
      </c>
      <c r="B15" s="3">
        <v>3401.5689853451699</v>
      </c>
      <c r="C15" s="3">
        <v>3459.8489973385799</v>
      </c>
      <c r="D15" s="4">
        <f t="shared" si="0"/>
        <v>1.0960492808431099</v>
      </c>
      <c r="E15" s="4"/>
      <c r="H15" s="6" t="s">
        <v>179</v>
      </c>
      <c r="I15" s="6">
        <v>1241.951</v>
      </c>
      <c r="J15" s="6"/>
      <c r="K15" s="6">
        <v>51</v>
      </c>
      <c r="L15" s="6">
        <v>32.402000000000001</v>
      </c>
      <c r="M15" s="6">
        <v>15.739769150052499</v>
      </c>
      <c r="N15" s="6"/>
      <c r="P15" s="6" t="s">
        <v>180</v>
      </c>
      <c r="Q15" s="6">
        <v>392.79300000000001</v>
      </c>
      <c r="R15" s="6"/>
      <c r="S15" s="6">
        <v>2</v>
      </c>
      <c r="T15" s="6">
        <v>29.606999999999999</v>
      </c>
      <c r="U15" s="6">
        <v>0.67551592528793902</v>
      </c>
      <c r="V15" s="6"/>
      <c r="W15" s="6"/>
      <c r="Z15" s="6">
        <v>623.26366666666695</v>
      </c>
      <c r="AA15" s="6">
        <v>529.381666666667</v>
      </c>
      <c r="AB15">
        <v>784.32305256410302</v>
      </c>
      <c r="AC15" s="1">
        <f t="shared" si="4"/>
        <v>0.79465172498640502</v>
      </c>
      <c r="AD15" s="1">
        <f t="shared" si="5"/>
        <v>0.67495359843882796</v>
      </c>
      <c r="AF15">
        <v>5.3080932673841401</v>
      </c>
      <c r="AG15">
        <v>3.8508069842340098</v>
      </c>
      <c r="AH15">
        <v>6.1404276217155598</v>
      </c>
      <c r="AI15" s="1">
        <f t="shared" si="2"/>
        <v>0.86445009930776195</v>
      </c>
      <c r="AJ15" s="1">
        <f t="shared" si="3"/>
        <v>0.62712358510923083</v>
      </c>
    </row>
    <row r="16" spans="1:36" ht="15.6" x14ac:dyDescent="0.25">
      <c r="A16" s="3">
        <v>3459.8489973385799</v>
      </c>
      <c r="B16" s="3"/>
      <c r="C16" s="3"/>
      <c r="D16" s="4"/>
      <c r="E16" s="4"/>
      <c r="H16" s="6" t="s">
        <v>181</v>
      </c>
      <c r="I16" s="6">
        <v>999.08500000000004</v>
      </c>
      <c r="J16" s="6">
        <v>1081.8335</v>
      </c>
      <c r="K16" s="6">
        <v>19</v>
      </c>
      <c r="L16" s="6">
        <v>35.786999999999999</v>
      </c>
      <c r="M16" s="6">
        <v>5.3091904881660898</v>
      </c>
      <c r="N16" s="6">
        <v>10.018463182114001</v>
      </c>
      <c r="P16" s="6" t="s">
        <v>182</v>
      </c>
      <c r="Q16" s="6">
        <v>452.81200000000001</v>
      </c>
      <c r="R16" s="6"/>
      <c r="S16" s="6">
        <v>10</v>
      </c>
      <c r="T16" s="6">
        <v>39.661999999999999</v>
      </c>
      <c r="U16" s="6">
        <v>2.52130502748222</v>
      </c>
      <c r="V16" s="6"/>
      <c r="W16" s="6"/>
      <c r="Z16" s="6">
        <v>336.60899999999998</v>
      </c>
      <c r="AB16">
        <v>784.32305256410302</v>
      </c>
      <c r="AC16" s="1">
        <f t="shared" si="4"/>
        <v>0.42917137128579902</v>
      </c>
      <c r="AF16">
        <v>1.7406972404772301</v>
      </c>
      <c r="AG16">
        <v>2.59546442591571</v>
      </c>
      <c r="AH16">
        <v>6.1404276217155598</v>
      </c>
      <c r="AI16" s="1">
        <f t="shared" si="2"/>
        <v>0.28348143610084614</v>
      </c>
      <c r="AJ16" s="1">
        <f t="shared" si="3"/>
        <v>0.42268463791298128</v>
      </c>
    </row>
    <row r="17" spans="8:36" ht="15.6" x14ac:dyDescent="0.25">
      <c r="H17" s="6" t="s">
        <v>183</v>
      </c>
      <c r="I17" s="6">
        <v>1176.232</v>
      </c>
      <c r="J17" s="6"/>
      <c r="K17" s="6">
        <v>22</v>
      </c>
      <c r="L17" s="6">
        <v>30.884</v>
      </c>
      <c r="M17" s="6">
        <v>7.1234296075637902</v>
      </c>
      <c r="N17" s="6"/>
      <c r="P17" s="6" t="s">
        <v>184</v>
      </c>
      <c r="Q17" s="6">
        <v>438.90899999999999</v>
      </c>
      <c r="R17" s="6">
        <v>428.171333333333</v>
      </c>
      <c r="S17" s="6">
        <v>8</v>
      </c>
      <c r="T17" s="6">
        <v>31.454999999999998</v>
      </c>
      <c r="U17" s="6">
        <v>2.54331584803688</v>
      </c>
      <c r="V17" s="6">
        <v>1.9133789336023499</v>
      </c>
      <c r="W17" s="6"/>
      <c r="Z17">
        <f>AVERAGE(Z4:Z16)</f>
        <v>784.32305256410302</v>
      </c>
      <c r="AF17">
        <f>AVERAGE(AF4:AF16)</f>
        <v>6.1404276217155616</v>
      </c>
      <c r="AI17" s="1"/>
      <c r="AJ17" s="1"/>
    </row>
    <row r="18" spans="8:36" ht="15.6" x14ac:dyDescent="0.25">
      <c r="H18" s="6" t="s">
        <v>185</v>
      </c>
      <c r="I18" s="6">
        <v>1263.162</v>
      </c>
      <c r="J18" s="6"/>
      <c r="K18" s="6">
        <v>20</v>
      </c>
      <c r="L18" s="6">
        <v>32.241999999999997</v>
      </c>
      <c r="M18" s="6">
        <v>6.2030891383909204</v>
      </c>
      <c r="N18" s="6"/>
      <c r="P18" s="6" t="s">
        <v>186</v>
      </c>
      <c r="Q18" s="6">
        <v>604.697</v>
      </c>
      <c r="R18" s="6"/>
      <c r="S18" s="6">
        <v>19</v>
      </c>
      <c r="T18" s="6">
        <v>34.912999999999997</v>
      </c>
      <c r="U18" s="6">
        <v>5.4420989316300501</v>
      </c>
      <c r="V18" s="6"/>
      <c r="W18" s="6"/>
    </row>
    <row r="19" spans="8:36" ht="15.6" x14ac:dyDescent="0.25">
      <c r="H19" s="6" t="s">
        <v>187</v>
      </c>
      <c r="I19" s="6">
        <v>1795.723</v>
      </c>
      <c r="J19" s="6">
        <v>1411.7056666666699</v>
      </c>
      <c r="K19" s="6">
        <v>37</v>
      </c>
      <c r="L19" s="6">
        <v>30.670999999999999</v>
      </c>
      <c r="M19" s="6">
        <v>12.0635127645007</v>
      </c>
      <c r="N19" s="6">
        <v>8.4633438368184599</v>
      </c>
      <c r="P19" s="6" t="s">
        <v>188</v>
      </c>
      <c r="Q19" s="6">
        <v>665.61099999999999</v>
      </c>
      <c r="R19" s="6"/>
      <c r="S19" s="6">
        <v>23</v>
      </c>
      <c r="T19" s="6">
        <v>31.78</v>
      </c>
      <c r="U19" s="6">
        <v>7.2372561359345502</v>
      </c>
      <c r="V19" s="6"/>
      <c r="W19" s="6"/>
    </row>
    <row r="20" spans="8:36" ht="15.6" x14ac:dyDescent="0.25">
      <c r="H20" s="6" t="s">
        <v>189</v>
      </c>
      <c r="I20" s="6">
        <v>561.49900000000002</v>
      </c>
      <c r="J20" s="6"/>
      <c r="K20" s="6">
        <v>10</v>
      </c>
      <c r="L20" s="6">
        <v>31.209</v>
      </c>
      <c r="M20" s="6">
        <v>3.20420391553718</v>
      </c>
      <c r="N20" s="6"/>
      <c r="P20" s="6" t="s">
        <v>190</v>
      </c>
      <c r="Q20" s="6">
        <v>719.2</v>
      </c>
      <c r="R20" s="6"/>
      <c r="S20" s="6">
        <v>10</v>
      </c>
      <c r="T20" s="6">
        <v>31.766999999999999</v>
      </c>
      <c r="U20" s="6">
        <v>3.1479207983127102</v>
      </c>
      <c r="V20" s="6"/>
      <c r="W20" s="6"/>
    </row>
    <row r="21" spans="8:36" ht="15.6" x14ac:dyDescent="0.25">
      <c r="H21" s="6" t="s">
        <v>191</v>
      </c>
      <c r="I21" s="6">
        <v>601.46799999999996</v>
      </c>
      <c r="J21" s="6"/>
      <c r="K21" s="6">
        <v>14</v>
      </c>
      <c r="L21" s="6">
        <v>32.026000000000003</v>
      </c>
      <c r="M21" s="6">
        <v>4.3714481983388502</v>
      </c>
      <c r="N21" s="6"/>
      <c r="P21" s="6" t="s">
        <v>192</v>
      </c>
      <c r="Q21" s="6">
        <v>646.928</v>
      </c>
      <c r="R21" s="6">
        <v>659.10900000000004</v>
      </c>
      <c r="S21" s="6">
        <v>7</v>
      </c>
      <c r="T21" s="6">
        <v>39.04</v>
      </c>
      <c r="U21" s="6">
        <v>1.79303278688525</v>
      </c>
      <c r="V21" s="6">
        <v>4.40507716319064</v>
      </c>
      <c r="W21" s="6"/>
    </row>
    <row r="22" spans="8:36" ht="15.6" x14ac:dyDescent="0.25">
      <c r="H22" s="6" t="s">
        <v>193</v>
      </c>
      <c r="I22" s="6">
        <v>532.94399999999996</v>
      </c>
      <c r="J22" s="6">
        <v>565.30366666666703</v>
      </c>
      <c r="K22" s="6">
        <v>9</v>
      </c>
      <c r="L22" s="6">
        <v>32.295999999999999</v>
      </c>
      <c r="M22" s="6">
        <v>2.78672281397077</v>
      </c>
      <c r="N22" s="6">
        <v>3.4541249759489299</v>
      </c>
      <c r="P22" s="6" t="s">
        <v>194</v>
      </c>
      <c r="Q22" s="6">
        <v>1287.4870000000001</v>
      </c>
      <c r="R22" s="6"/>
      <c r="S22" s="6">
        <v>21</v>
      </c>
      <c r="T22" s="6">
        <v>30.148</v>
      </c>
      <c r="U22" s="6">
        <v>6.9656361947724603</v>
      </c>
      <c r="V22" s="6"/>
      <c r="W22" s="6"/>
    </row>
    <row r="23" spans="8:36" ht="15.6" x14ac:dyDescent="0.25">
      <c r="H23" s="6" t="s">
        <v>195</v>
      </c>
      <c r="I23" s="6">
        <v>618.92399999999998</v>
      </c>
      <c r="J23" s="6"/>
      <c r="K23" s="6">
        <v>30</v>
      </c>
      <c r="L23" s="6">
        <v>47.886000000000003</v>
      </c>
      <c r="M23" s="6">
        <v>6.2648790878335996</v>
      </c>
      <c r="N23" s="6"/>
      <c r="P23" s="6" t="s">
        <v>196</v>
      </c>
      <c r="Q23" s="6">
        <v>1027.9839999999999</v>
      </c>
      <c r="R23" s="6">
        <v>1157.7355</v>
      </c>
      <c r="S23" s="6">
        <v>29</v>
      </c>
      <c r="T23" s="6">
        <v>30.536999999999999</v>
      </c>
      <c r="U23" s="6">
        <v>9.4966761633428298</v>
      </c>
      <c r="V23" s="6">
        <v>8.2311561790576402</v>
      </c>
      <c r="W23" s="6"/>
    </row>
    <row r="24" spans="8:36" ht="15.6" x14ac:dyDescent="0.25">
      <c r="H24" s="6" t="s">
        <v>197</v>
      </c>
      <c r="I24" s="6">
        <v>635.12599999999998</v>
      </c>
      <c r="J24" s="6"/>
      <c r="K24" s="6">
        <v>17</v>
      </c>
      <c r="L24" s="6">
        <v>40.1</v>
      </c>
      <c r="M24" s="6">
        <v>4.23940149625935</v>
      </c>
      <c r="N24" s="6"/>
      <c r="P24" s="6" t="s">
        <v>198</v>
      </c>
      <c r="Q24" s="6">
        <v>687.98400000000004</v>
      </c>
      <c r="R24" s="6"/>
      <c r="S24" s="6">
        <v>8</v>
      </c>
      <c r="T24" s="6"/>
      <c r="U24" s="6"/>
      <c r="V24" s="6"/>
      <c r="W24" s="6"/>
    </row>
    <row r="25" spans="8:36" ht="15.6" x14ac:dyDescent="0.25">
      <c r="H25" s="6" t="s">
        <v>199</v>
      </c>
      <c r="I25" s="6">
        <v>620.61800000000005</v>
      </c>
      <c r="J25" s="6"/>
      <c r="K25" s="6">
        <v>16</v>
      </c>
      <c r="L25" s="6">
        <v>38.329000000000001</v>
      </c>
      <c r="M25" s="6">
        <v>4.1743849304704002</v>
      </c>
      <c r="N25" s="6"/>
      <c r="P25" s="6" t="s">
        <v>200</v>
      </c>
      <c r="Q25" s="6">
        <v>660.12900000000002</v>
      </c>
      <c r="R25" s="6"/>
      <c r="S25" s="6">
        <v>16</v>
      </c>
      <c r="T25" s="6">
        <v>36.813000000000002</v>
      </c>
      <c r="U25" s="6">
        <v>4.3462907125200303</v>
      </c>
      <c r="V25" s="6"/>
      <c r="W25" s="6"/>
    </row>
    <row r="26" spans="8:36" ht="15.6" x14ac:dyDescent="0.25">
      <c r="H26" s="6" t="s">
        <v>201</v>
      </c>
      <c r="I26" s="6">
        <v>685.09699999999998</v>
      </c>
      <c r="J26" s="6">
        <v>639.94124999999997</v>
      </c>
      <c r="K26" s="6">
        <v>32</v>
      </c>
      <c r="L26" s="6">
        <v>32.331000000000003</v>
      </c>
      <c r="M26" s="6">
        <v>9.8976214778386105</v>
      </c>
      <c r="N26" s="6">
        <v>6.1440717481004903</v>
      </c>
      <c r="P26" s="6" t="s">
        <v>202</v>
      </c>
      <c r="Q26" s="6">
        <v>638.33399999999995</v>
      </c>
      <c r="R26" s="6"/>
      <c r="S26" s="6">
        <v>21</v>
      </c>
      <c r="T26" s="6">
        <v>33.637999999999998</v>
      </c>
      <c r="U26" s="6">
        <v>6.2429395326713797</v>
      </c>
      <c r="V26" s="6"/>
      <c r="W26" s="6"/>
    </row>
    <row r="27" spans="8:36" ht="15.6" x14ac:dyDescent="0.25">
      <c r="H27" s="6" t="s">
        <v>203</v>
      </c>
      <c r="I27" s="6">
        <v>656.98199999999997</v>
      </c>
      <c r="J27" s="6"/>
      <c r="K27" s="6">
        <v>13</v>
      </c>
      <c r="L27" s="6">
        <v>31.009</v>
      </c>
      <c r="M27" s="6">
        <v>4.1923312586668402</v>
      </c>
      <c r="N27" s="6"/>
      <c r="P27" s="6" t="s">
        <v>204</v>
      </c>
      <c r="Q27" s="6">
        <v>680.92399999999998</v>
      </c>
      <c r="R27" s="6">
        <v>666.84275000000002</v>
      </c>
      <c r="S27" s="6">
        <v>5</v>
      </c>
      <c r="T27" s="6">
        <v>31.196000000000002</v>
      </c>
      <c r="U27" s="6">
        <v>1.60276958584434</v>
      </c>
      <c r="V27" s="6">
        <v>4.0639999436785903</v>
      </c>
      <c r="W27" s="6"/>
    </row>
    <row r="28" spans="8:36" ht="15.6" x14ac:dyDescent="0.25">
      <c r="H28" s="6" t="s">
        <v>205</v>
      </c>
      <c r="I28" s="6">
        <v>737.59500000000003</v>
      </c>
      <c r="J28" s="6"/>
      <c r="K28" s="6">
        <v>39</v>
      </c>
      <c r="L28" s="6">
        <v>29.978999999999999</v>
      </c>
      <c r="M28" s="6">
        <v>13.0091063744621</v>
      </c>
      <c r="N28" s="6"/>
      <c r="P28" s="6" t="s">
        <v>206</v>
      </c>
      <c r="Q28" s="6">
        <v>760.56100000000004</v>
      </c>
      <c r="R28" s="6"/>
      <c r="S28" s="6">
        <v>14</v>
      </c>
      <c r="T28" s="6">
        <v>33.356000000000002</v>
      </c>
      <c r="U28" s="6">
        <v>4.1971459407602802</v>
      </c>
      <c r="V28" s="6"/>
      <c r="W28" s="6"/>
    </row>
    <row r="29" spans="8:36" ht="15.6" x14ac:dyDescent="0.25">
      <c r="H29" s="6" t="s">
        <v>207</v>
      </c>
      <c r="I29" s="6">
        <v>798.72500000000002</v>
      </c>
      <c r="J29" s="6"/>
      <c r="K29" s="6">
        <v>22</v>
      </c>
      <c r="L29" s="6">
        <v>30.75</v>
      </c>
      <c r="M29" s="6">
        <v>7.1544715447154497</v>
      </c>
      <c r="N29" s="6"/>
      <c r="P29" s="6" t="s">
        <v>208</v>
      </c>
      <c r="Q29" s="6">
        <v>1079.539</v>
      </c>
      <c r="R29" s="6"/>
      <c r="S29" s="6">
        <v>33</v>
      </c>
      <c r="T29" s="6">
        <v>37.296999999999997</v>
      </c>
      <c r="U29" s="6">
        <v>8.8478966136686594</v>
      </c>
      <c r="V29" s="6"/>
      <c r="W29" s="6"/>
    </row>
    <row r="30" spans="8:36" ht="15.6" x14ac:dyDescent="0.25">
      <c r="H30" s="6" t="s">
        <v>209</v>
      </c>
      <c r="I30" s="6">
        <v>808.81</v>
      </c>
      <c r="J30" s="6"/>
      <c r="K30" s="6">
        <v>37</v>
      </c>
      <c r="L30" s="6">
        <v>38.427</v>
      </c>
      <c r="M30" s="6">
        <v>9.6286465245790698</v>
      </c>
      <c r="N30" s="6"/>
      <c r="P30" s="6" t="s">
        <v>210</v>
      </c>
      <c r="Q30" s="6">
        <v>817.01700000000005</v>
      </c>
      <c r="R30" s="6"/>
      <c r="S30" s="6">
        <v>16</v>
      </c>
      <c r="T30" s="6">
        <v>32.606000000000002</v>
      </c>
      <c r="U30" s="6">
        <v>4.9070723179782902</v>
      </c>
      <c r="V30" s="6"/>
      <c r="W30" s="6"/>
    </row>
    <row r="31" spans="8:36" ht="15.6" x14ac:dyDescent="0.25">
      <c r="H31" s="6" t="s">
        <v>211</v>
      </c>
      <c r="I31" s="6">
        <v>713.76099999999997</v>
      </c>
      <c r="J31" s="6">
        <v>743.17460000000005</v>
      </c>
      <c r="K31" s="6">
        <v>35</v>
      </c>
      <c r="L31" s="6">
        <v>31.946999999999999</v>
      </c>
      <c r="M31" s="6">
        <v>10.9556452875074</v>
      </c>
      <c r="N31" s="6">
        <v>8.8947759086992502</v>
      </c>
      <c r="P31" s="6" t="s">
        <v>212</v>
      </c>
      <c r="Q31" s="6">
        <v>1153.21</v>
      </c>
      <c r="R31" s="6"/>
      <c r="S31" s="6">
        <v>30</v>
      </c>
      <c r="T31" s="6">
        <v>38.954999999999998</v>
      </c>
      <c r="U31" s="6">
        <v>7.7011936850211802</v>
      </c>
      <c r="V31" s="6"/>
      <c r="W31" s="6"/>
    </row>
    <row r="32" spans="8:36" ht="15.6" x14ac:dyDescent="0.25">
      <c r="H32" s="6" t="s">
        <v>213</v>
      </c>
      <c r="I32" s="6">
        <v>1244.8620000000001</v>
      </c>
      <c r="J32" s="6"/>
      <c r="K32" s="6">
        <v>35</v>
      </c>
      <c r="L32" s="6">
        <v>41.526000000000003</v>
      </c>
      <c r="M32" s="6">
        <v>8.4284544622646091</v>
      </c>
      <c r="N32" s="6"/>
      <c r="P32" s="6" t="s">
        <v>214</v>
      </c>
      <c r="Q32" s="6">
        <v>840.81600000000003</v>
      </c>
      <c r="R32" s="6">
        <v>930.22860000000003</v>
      </c>
      <c r="S32" s="6">
        <v>36</v>
      </c>
      <c r="T32" s="6">
        <v>37.884999999999998</v>
      </c>
      <c r="U32" s="6">
        <v>9.5024415995776703</v>
      </c>
      <c r="V32" s="6">
        <v>7.0311500314012196</v>
      </c>
      <c r="W32" s="6"/>
    </row>
    <row r="33" spans="8:27" ht="15.6" x14ac:dyDescent="0.25">
      <c r="H33" s="6" t="s">
        <v>215</v>
      </c>
      <c r="I33" s="6">
        <v>1006.051</v>
      </c>
      <c r="J33" s="6"/>
      <c r="K33" s="6">
        <v>56</v>
      </c>
      <c r="L33" s="6">
        <v>57.06</v>
      </c>
      <c r="M33" s="6">
        <v>9.8142306344199106</v>
      </c>
      <c r="N33" s="6"/>
      <c r="P33" s="6" t="s">
        <v>216</v>
      </c>
      <c r="Q33" s="6">
        <v>399.10199999999998</v>
      </c>
      <c r="R33" s="6"/>
      <c r="S33" s="6">
        <v>9</v>
      </c>
      <c r="T33" s="6">
        <v>40.451999999999998</v>
      </c>
      <c r="U33" s="6">
        <v>2.22485909225749</v>
      </c>
      <c r="V33" s="6"/>
      <c r="W33" s="6"/>
    </row>
    <row r="34" spans="8:27" ht="15.6" x14ac:dyDescent="0.25">
      <c r="H34" s="6" t="s">
        <v>217</v>
      </c>
      <c r="I34" s="6">
        <v>1383.4449999999999</v>
      </c>
      <c r="J34" s="6"/>
      <c r="K34" s="6">
        <v>42</v>
      </c>
      <c r="L34" s="6">
        <v>57.06</v>
      </c>
      <c r="M34" s="6">
        <v>7.3606729758149303</v>
      </c>
      <c r="N34" s="6"/>
      <c r="P34" s="6" t="s">
        <v>218</v>
      </c>
      <c r="Q34" s="6">
        <v>365.15199999999999</v>
      </c>
      <c r="R34" s="6"/>
      <c r="S34" s="6">
        <v>5</v>
      </c>
      <c r="T34" s="6">
        <v>30.585000000000001</v>
      </c>
      <c r="U34" s="6">
        <v>1.6347882949158099</v>
      </c>
      <c r="V34" s="6"/>
      <c r="W34" s="6"/>
    </row>
    <row r="35" spans="8:27" ht="15.6" x14ac:dyDescent="0.25">
      <c r="H35" s="6" t="s">
        <v>219</v>
      </c>
      <c r="I35" s="6">
        <v>916.62300000000005</v>
      </c>
      <c r="J35" s="6">
        <v>1137.7452499999999</v>
      </c>
      <c r="K35" s="6">
        <v>28</v>
      </c>
      <c r="L35" s="6">
        <v>32.006</v>
      </c>
      <c r="M35" s="6">
        <v>8.7483596825595207</v>
      </c>
      <c r="N35" s="6">
        <v>8.5879294387647391</v>
      </c>
      <c r="P35" s="6" t="s">
        <v>220</v>
      </c>
      <c r="Q35" s="6">
        <v>330.45400000000001</v>
      </c>
      <c r="R35" s="6">
        <v>364.90266666666702</v>
      </c>
      <c r="S35" s="6">
        <v>3</v>
      </c>
      <c r="T35" s="6">
        <v>31.5</v>
      </c>
      <c r="U35" s="6">
        <v>0.952380952380952</v>
      </c>
      <c r="V35" s="6">
        <v>1.6040094465180801</v>
      </c>
      <c r="W35" s="6"/>
    </row>
    <row r="36" spans="8:27" ht="15.6" x14ac:dyDescent="0.25">
      <c r="H36" s="6"/>
      <c r="I36" s="6"/>
      <c r="J36" s="6"/>
      <c r="K36" s="6"/>
      <c r="L36" s="6"/>
      <c r="M36" s="6"/>
      <c r="N36" s="6"/>
      <c r="P36" s="6"/>
      <c r="Q36" s="6"/>
      <c r="R36" s="6"/>
      <c r="S36" s="6">
        <v>27</v>
      </c>
      <c r="T36" s="6">
        <v>56.502000000000002</v>
      </c>
      <c r="U36" s="6">
        <v>4.7785919082510402</v>
      </c>
      <c r="V36" s="6"/>
      <c r="W36" s="6"/>
    </row>
    <row r="37" spans="8:27" ht="15.6" x14ac:dyDescent="0.25">
      <c r="H37" s="6" t="s">
        <v>221</v>
      </c>
      <c r="I37" s="6">
        <v>1183.3989999999999</v>
      </c>
      <c r="J37" s="6"/>
      <c r="K37" s="6">
        <v>9</v>
      </c>
      <c r="L37" s="6">
        <v>31.303999999999998</v>
      </c>
      <c r="M37" s="6">
        <v>2.8750319447993902</v>
      </c>
      <c r="N37" s="6"/>
      <c r="P37" s="6"/>
      <c r="Q37" s="6"/>
      <c r="R37" s="6"/>
      <c r="S37" s="6">
        <v>14</v>
      </c>
      <c r="T37" s="6">
        <v>29.802</v>
      </c>
      <c r="U37" s="6">
        <v>4.6976712972283696</v>
      </c>
      <c r="V37" s="6">
        <v>4.7381316027397</v>
      </c>
      <c r="W37" s="6"/>
    </row>
    <row r="38" spans="8:27" ht="15.6" x14ac:dyDescent="0.25">
      <c r="H38" s="6" t="s">
        <v>222</v>
      </c>
      <c r="I38" s="6">
        <v>785.81799999999998</v>
      </c>
      <c r="J38" s="6"/>
      <c r="K38" s="6">
        <v>13</v>
      </c>
      <c r="L38" s="6">
        <v>33.500999999999998</v>
      </c>
      <c r="M38" s="6">
        <v>3.8804811796662801</v>
      </c>
      <c r="N38" s="6"/>
      <c r="P38" s="6" t="s">
        <v>223</v>
      </c>
      <c r="Q38" s="6">
        <v>831.58900000000006</v>
      </c>
      <c r="R38" s="6"/>
      <c r="S38" s="6">
        <v>11</v>
      </c>
      <c r="T38" s="6">
        <v>30.632999999999999</v>
      </c>
      <c r="U38" s="6">
        <v>3.5908987040120102</v>
      </c>
      <c r="V38" s="6"/>
      <c r="W38" s="6"/>
    </row>
    <row r="39" spans="8:27" ht="15.6" x14ac:dyDescent="0.25">
      <c r="H39" s="6" t="s">
        <v>224</v>
      </c>
      <c r="I39" s="6">
        <v>874.96</v>
      </c>
      <c r="J39" s="6">
        <v>948.05899999999997</v>
      </c>
      <c r="K39" s="6">
        <v>15</v>
      </c>
      <c r="L39" s="6">
        <v>31.039000000000001</v>
      </c>
      <c r="M39" s="6">
        <v>4.8326299172009399</v>
      </c>
      <c r="N39" s="6">
        <v>3.8627143472221999</v>
      </c>
      <c r="P39" s="6" t="s">
        <v>225</v>
      </c>
      <c r="Q39" s="6">
        <v>631.72199999999998</v>
      </c>
      <c r="R39" s="6">
        <v>731.65549999999996</v>
      </c>
      <c r="S39" s="6">
        <v>6</v>
      </c>
      <c r="T39" s="6">
        <v>14.596</v>
      </c>
      <c r="U39" s="6">
        <v>4.1107152644560196</v>
      </c>
      <c r="V39" s="6">
        <v>3.8508069842340098</v>
      </c>
      <c r="W39" s="6"/>
    </row>
    <row r="40" spans="8:27" ht="15.6" x14ac:dyDescent="0.15">
      <c r="H40" s="6" t="s">
        <v>226</v>
      </c>
      <c r="I40" s="6">
        <v>233.72399999999999</v>
      </c>
      <c r="J40" s="6">
        <v>233.72399999999999</v>
      </c>
      <c r="K40" s="6">
        <v>5</v>
      </c>
      <c r="L40" s="6">
        <v>34.866999999999997</v>
      </c>
      <c r="M40" s="6">
        <v>1.4340207072590101</v>
      </c>
      <c r="N40" s="6">
        <v>1.4340207072590101</v>
      </c>
      <c r="P40" s="6" t="s">
        <v>227</v>
      </c>
      <c r="Q40" s="6">
        <v>618.27099999999996</v>
      </c>
      <c r="R40" s="6">
        <v>529.381666666667</v>
      </c>
      <c r="S40" s="6">
        <v>8</v>
      </c>
      <c r="T40" s="6">
        <v>30.823</v>
      </c>
      <c r="U40" s="6">
        <v>2.59546442591571</v>
      </c>
      <c r="V40" s="6">
        <v>2.59546442591571</v>
      </c>
      <c r="W40" s="6"/>
      <c r="Z40" s="8"/>
      <c r="AA40" s="8"/>
    </row>
    <row r="41" spans="8:27" ht="15.6" x14ac:dyDescent="0.15">
      <c r="H41" s="6" t="s">
        <v>228</v>
      </c>
      <c r="I41" s="6">
        <v>767.47699999999998</v>
      </c>
      <c r="J41" s="6"/>
      <c r="K41" s="6">
        <v>15</v>
      </c>
      <c r="L41" s="6">
        <v>31.870999999999999</v>
      </c>
      <c r="M41" s="6">
        <v>4.70647296915691</v>
      </c>
      <c r="N41" s="6"/>
      <c r="P41" s="6"/>
      <c r="Q41" s="6"/>
      <c r="R41" s="6"/>
      <c r="S41" s="6"/>
      <c r="T41" s="6"/>
      <c r="U41" s="6"/>
      <c r="V41" s="6"/>
      <c r="W41" s="6"/>
      <c r="Z41" s="8"/>
      <c r="AA41" s="8"/>
    </row>
    <row r="42" spans="8:27" ht="15.6" x14ac:dyDescent="0.15">
      <c r="H42" s="6" t="s">
        <v>229</v>
      </c>
      <c r="I42" s="6">
        <v>525.1</v>
      </c>
      <c r="J42" s="6"/>
      <c r="K42" s="6">
        <v>18</v>
      </c>
      <c r="L42" s="6">
        <v>30.161999999999999</v>
      </c>
      <c r="M42" s="6">
        <v>5.9677740202904301</v>
      </c>
      <c r="N42" s="6"/>
      <c r="P42" s="6"/>
      <c r="Q42" s="6"/>
      <c r="R42" s="6"/>
      <c r="S42" s="6"/>
      <c r="T42" s="6"/>
      <c r="U42" s="6"/>
      <c r="V42" s="6"/>
      <c r="W42" s="6"/>
      <c r="Z42" s="8"/>
      <c r="AA42" s="8"/>
    </row>
    <row r="43" spans="8:27" ht="15.6" x14ac:dyDescent="0.15">
      <c r="H43" s="6" t="s">
        <v>230</v>
      </c>
      <c r="I43" s="6">
        <v>577.21400000000006</v>
      </c>
      <c r="J43" s="6">
        <v>623.26366666666695</v>
      </c>
      <c r="K43" s="6">
        <v>16</v>
      </c>
      <c r="L43" s="6">
        <v>30.475999999999999</v>
      </c>
      <c r="M43" s="6">
        <v>5.2500328127050802</v>
      </c>
      <c r="N43" s="6">
        <v>5.3080932673841401</v>
      </c>
      <c r="P43" s="6"/>
      <c r="Q43" s="6"/>
      <c r="R43" s="6"/>
      <c r="S43" s="6"/>
      <c r="T43" s="6"/>
      <c r="U43" s="6"/>
      <c r="V43" s="6"/>
      <c r="W43" s="6"/>
      <c r="Z43" s="8"/>
      <c r="AA43" s="8"/>
    </row>
    <row r="44" spans="8:27" ht="15.6" x14ac:dyDescent="0.15">
      <c r="H44" s="6" t="s">
        <v>231</v>
      </c>
      <c r="I44" s="6">
        <v>353.06799999999998</v>
      </c>
      <c r="J44" s="6"/>
      <c r="K44" s="6">
        <v>5</v>
      </c>
      <c r="L44" s="6">
        <v>34.305999999999997</v>
      </c>
      <c r="M44" s="6">
        <v>1.4574709963271699</v>
      </c>
      <c r="N44" s="6"/>
      <c r="P44" s="6"/>
      <c r="Q44" s="6"/>
      <c r="R44" s="6"/>
      <c r="S44" s="6"/>
      <c r="T44" s="6"/>
      <c r="U44" s="6"/>
      <c r="V44" s="6"/>
      <c r="W44" s="6"/>
      <c r="Z44" s="8"/>
      <c r="AA44" s="8"/>
    </row>
    <row r="45" spans="8:27" ht="15.6" x14ac:dyDescent="0.15">
      <c r="H45" s="6" t="s">
        <v>232</v>
      </c>
      <c r="I45" s="6">
        <v>221.124</v>
      </c>
      <c r="J45" s="6"/>
      <c r="K45" s="6">
        <v>1</v>
      </c>
      <c r="L45" s="6">
        <v>31.385999999999999</v>
      </c>
      <c r="M45" s="6">
        <v>0.31861339450710502</v>
      </c>
      <c r="N45" s="6"/>
      <c r="P45" s="6"/>
      <c r="Q45" s="6"/>
      <c r="R45" s="6"/>
      <c r="S45" s="6"/>
      <c r="T45" s="6"/>
      <c r="U45" s="6"/>
      <c r="V45" s="6"/>
      <c r="W45" s="6"/>
      <c r="Z45" s="8"/>
      <c r="AA45" s="8"/>
    </row>
    <row r="46" spans="8:27" ht="15.6" x14ac:dyDescent="0.15">
      <c r="H46" s="6" t="s">
        <v>233</v>
      </c>
      <c r="I46" s="6">
        <v>435.63499999999999</v>
      </c>
      <c r="J46" s="6">
        <v>336.60899999999998</v>
      </c>
      <c r="K46" s="6">
        <v>11</v>
      </c>
      <c r="L46" s="6">
        <v>31.920999999999999</v>
      </c>
      <c r="M46" s="6">
        <v>3.4460073305974102</v>
      </c>
      <c r="N46" s="6">
        <v>1.7406972404772301</v>
      </c>
      <c r="P46" s="6"/>
      <c r="Q46" s="6"/>
      <c r="R46" s="6"/>
      <c r="S46" s="6"/>
      <c r="T46" s="6"/>
      <c r="U46" s="6"/>
      <c r="V46" s="6"/>
      <c r="W46" s="6"/>
      <c r="Z46" s="8"/>
      <c r="AA46" s="8"/>
    </row>
    <row r="47" spans="8:27" ht="15.6" x14ac:dyDescent="0.15">
      <c r="H47" s="6"/>
      <c r="I47" s="6"/>
      <c r="J47" s="6"/>
      <c r="P47" s="6"/>
      <c r="Q47" s="6"/>
      <c r="R47" s="6"/>
      <c r="S47" s="6"/>
      <c r="T47" s="6"/>
      <c r="U47" s="6"/>
      <c r="V47" s="6"/>
      <c r="W47" s="6"/>
      <c r="Z47" s="8"/>
      <c r="AA47" s="8"/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4-s1B</vt:lpstr>
      <vt:lpstr>Fig 4-s1D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2025-08-26T17:50:00Z</dcterms:created>
  <dcterms:modified xsi:type="dcterms:W3CDTF">2025-09-09T01:54:39Z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B3742748FE4E7FB65A7BB568E8AB53E7_43</vt:lpwstr>
  </property>
  <property fmtid="{D5CDD505-2E9C-101B-9397-08002B2CF9AE}" pid="3" name="KSOProductBuildVer">
    <vt:lpwstr>2052-7.5.1.8994</vt:lpwstr>
  </property>
</Properties>
</file>