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luto/Desktop/GPR30/24-8-28 eLife/25-11-26 VOR/251205/source data/"/>
    </mc:Choice>
  </mc:AlternateContent>
  <xr:revisionPtr revIDLastSave="0" documentId="13_ncr:1_{8B33CAF6-C82F-D441-93FB-DD51DA26A16A}" xr6:coauthVersionLast="47" xr6:coauthVersionMax="47" xr10:uidLastSave="{00000000-0000-0000-0000-000000000000}"/>
  <bookViews>
    <workbookView xWindow="0" yWindow="740" windowWidth="29400" windowHeight="16780" activeTab="2" xr2:uid="{09CB15C4-D1C4-ED46-B671-F6C966857266}"/>
  </bookViews>
  <sheets>
    <sheet name="Figure 6" sheetId="1" r:id="rId1"/>
    <sheet name="Figure 6-supplement figure 1" sheetId="2" r:id="rId2"/>
    <sheet name="Statisttic analysi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0" i="1" l="1"/>
  <c r="L50" i="1"/>
  <c r="AA49" i="1"/>
  <c r="AA50" i="1" s="1"/>
  <c r="Z49" i="1"/>
  <c r="X49" i="1"/>
  <c r="X50" i="1" s="1"/>
  <c r="W49" i="1"/>
  <c r="U49" i="1"/>
  <c r="U50" i="1" s="1"/>
  <c r="T49" i="1"/>
  <c r="R49" i="1"/>
  <c r="R50" i="1" s="1"/>
  <c r="Q49" i="1"/>
  <c r="O49" i="1"/>
  <c r="N49" i="1"/>
  <c r="L49" i="1"/>
  <c r="K49" i="1"/>
  <c r="I49" i="1"/>
  <c r="H49" i="1"/>
  <c r="I50" i="1" s="1"/>
  <c r="F49" i="1"/>
  <c r="F50" i="1" s="1"/>
  <c r="E49" i="1"/>
  <c r="C49" i="1"/>
  <c r="C50" i="1" s="1"/>
  <c r="B49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<sst xmlns="http://schemas.openxmlformats.org/spreadsheetml/2006/main" count="227" uniqueCount="94">
  <si>
    <t>B</t>
    <phoneticPr fontId="1" type="noConversion"/>
  </si>
  <si>
    <t>Group</t>
    <phoneticPr fontId="1" type="noConversion"/>
  </si>
  <si>
    <t>0-10 min</t>
    <phoneticPr fontId="2" type="noConversion"/>
  </si>
  <si>
    <t>10-20 min</t>
    <phoneticPr fontId="2" type="noConversion"/>
  </si>
  <si>
    <t>0-20 min</t>
    <phoneticPr fontId="2" type="noConversion"/>
  </si>
  <si>
    <t>NC 1</t>
    <phoneticPr fontId="2" type="noConversion"/>
  </si>
  <si>
    <t>NC 2</t>
    <phoneticPr fontId="1" type="noConversion"/>
  </si>
  <si>
    <t>Gq 1</t>
    <phoneticPr fontId="2" type="noConversion"/>
  </si>
  <si>
    <t>Gq 2</t>
    <phoneticPr fontId="1" type="noConversion"/>
  </si>
  <si>
    <t>NC 3</t>
    <phoneticPr fontId="2" type="noConversion"/>
  </si>
  <si>
    <t>NC 4</t>
    <phoneticPr fontId="2" type="noConversion"/>
  </si>
  <si>
    <t>Gq 3</t>
    <phoneticPr fontId="2" type="noConversion"/>
  </si>
  <si>
    <t>Gq 4</t>
    <phoneticPr fontId="2" type="noConversion"/>
  </si>
  <si>
    <t>NC 5</t>
    <phoneticPr fontId="2" type="noConversion"/>
  </si>
  <si>
    <t>NC 6</t>
    <phoneticPr fontId="2" type="noConversion"/>
  </si>
  <si>
    <t>Gq 5</t>
    <phoneticPr fontId="2" type="noConversion"/>
  </si>
  <si>
    <t>Gq 6</t>
    <phoneticPr fontId="2" type="noConversion"/>
  </si>
  <si>
    <t>C-E</t>
    <phoneticPr fontId="1" type="noConversion"/>
  </si>
  <si>
    <t>Female</t>
    <phoneticPr fontId="1" type="noConversion"/>
  </si>
  <si>
    <t>VF</t>
    <phoneticPr fontId="1" type="noConversion"/>
  </si>
  <si>
    <t>NC + Vehicle</t>
    <phoneticPr fontId="1" type="noConversion"/>
  </si>
  <si>
    <t>Gq + Vehicle</t>
    <phoneticPr fontId="1" type="noConversion"/>
  </si>
  <si>
    <t>Gq + G-15</t>
    <phoneticPr fontId="1" type="noConversion"/>
  </si>
  <si>
    <t>Baseline</t>
    <phoneticPr fontId="1" type="noConversion"/>
  </si>
  <si>
    <t>Treatment</t>
    <phoneticPr fontId="1" type="noConversion"/>
  </si>
  <si>
    <t>Brush</t>
    <phoneticPr fontId="1" type="noConversion"/>
  </si>
  <si>
    <t>Heat</t>
    <phoneticPr fontId="1" type="noConversion"/>
  </si>
  <si>
    <t>1st</t>
    <phoneticPr fontId="1" type="noConversion"/>
  </si>
  <si>
    <t>2nd</t>
    <phoneticPr fontId="1" type="noConversion"/>
  </si>
  <si>
    <t>3rd</t>
    <phoneticPr fontId="1" type="noConversion"/>
  </si>
  <si>
    <t>Mean</t>
    <phoneticPr fontId="1" type="noConversion"/>
  </si>
  <si>
    <t>Male</t>
    <phoneticPr fontId="1" type="noConversion"/>
  </si>
  <si>
    <t>G-H</t>
    <phoneticPr fontId="1" type="noConversion"/>
  </si>
  <si>
    <t>Mice 1</t>
    <phoneticPr fontId="1" type="noConversion"/>
  </si>
  <si>
    <t>Mice 2</t>
    <phoneticPr fontId="1" type="noConversion"/>
  </si>
  <si>
    <t>Mice 3</t>
    <phoneticPr fontId="1" type="noConversion"/>
  </si>
  <si>
    <t>Slice</t>
    <phoneticPr fontId="1" type="noConversion"/>
  </si>
  <si>
    <t>c-Fos</t>
    <phoneticPr fontId="1" type="noConversion"/>
  </si>
  <si>
    <t>Double labeled</t>
    <phoneticPr fontId="1" type="noConversion"/>
  </si>
  <si>
    <t>% of c-Fos</t>
    <phoneticPr fontId="1" type="noConversion"/>
  </si>
  <si>
    <t>B-D</t>
    <phoneticPr fontId="1" type="noConversion"/>
  </si>
  <si>
    <t>NC + Sham</t>
    <phoneticPr fontId="1" type="noConversion"/>
  </si>
  <si>
    <t>NC + CCI</t>
    <phoneticPr fontId="1" type="noConversion"/>
  </si>
  <si>
    <t>Gi + CCI</t>
    <phoneticPr fontId="1" type="noConversion"/>
  </si>
  <si>
    <t>NC + CNO</t>
    <phoneticPr fontId="1" type="noConversion"/>
  </si>
  <si>
    <t>Gq + CNO</t>
    <phoneticPr fontId="1" type="noConversion"/>
  </si>
  <si>
    <t>Unpaired Student's t-test</t>
    <phoneticPr fontId="1" type="noConversion"/>
  </si>
  <si>
    <t>*, P=0.0136</t>
    <phoneticPr fontId="1" type="noConversion"/>
  </si>
  <si>
    <t>t=2.988, df=10</t>
  </si>
  <si>
    <t>C</t>
    <phoneticPr fontId="1" type="noConversion"/>
  </si>
  <si>
    <t>NC + Vehicle female</t>
    <phoneticPr fontId="1" type="noConversion"/>
  </si>
  <si>
    <t xml:space="preserve">Gq + Vehicle female </t>
    <phoneticPr fontId="1" type="noConversion"/>
  </si>
  <si>
    <t>Gq + G-15 female</t>
    <phoneticPr fontId="1" type="noConversion"/>
  </si>
  <si>
    <t>two-way ANOVA with Turkey's multiple comparisons test</t>
    <phoneticPr fontId="1" type="noConversion"/>
  </si>
  <si>
    <t>Baseline: ns, P=0.9107 (N+V vs G+V);
P=0.7908 (N+V vs G+G); 
P=0.5408 (G+V vs G+G)</t>
    <phoneticPr fontId="1" type="noConversion"/>
  </si>
  <si>
    <t>Treatment: ****, P&lt;0.0001 (N+V vs G+V);
ns, P=0.7199 (N+V vs G+G); 
***, p=0.0005 (G+V vs G+G)</t>
    <phoneticPr fontId="1" type="noConversion"/>
  </si>
  <si>
    <t>F (2, 30) = 9.816</t>
  </si>
  <si>
    <t>NC + Vehicle male</t>
    <phoneticPr fontId="1" type="noConversion"/>
  </si>
  <si>
    <t xml:space="preserve">Gq + Vehicle male </t>
    <phoneticPr fontId="1" type="noConversion"/>
  </si>
  <si>
    <t>Gq + G-15 male</t>
    <phoneticPr fontId="1" type="noConversion"/>
  </si>
  <si>
    <t>Baseline: ns, P=0.7984 (N+V vs G+V);
P=0.4140 (N+V vs G+G); 
P=0.1466 (G+V vs G+G)</t>
    <phoneticPr fontId="1" type="noConversion"/>
  </si>
  <si>
    <t>Treatment: ****, P&lt;0.0001 (N+V vs G+V);
*, P=0.0474 (N+V vs G+G); 
***, P=0.0008 (G+V vs G+G)</t>
    <phoneticPr fontId="1" type="noConversion"/>
  </si>
  <si>
    <t>F (2, 36) = 8.797</t>
  </si>
  <si>
    <t>D</t>
    <phoneticPr fontId="1" type="noConversion"/>
  </si>
  <si>
    <t>Baseline: ns, P=0.9757 (N+V vs G+V);
P=0.8028 (N+V vs G+G); 
P=0.9066 (G+V vs G+G)</t>
    <phoneticPr fontId="1" type="noConversion"/>
  </si>
  <si>
    <t>Treatment: ****, P&lt;0.0001 (N+V vs G+V);
ns, P&gt;0.9999 (N+V vs G+G); 
****, P&lt;0.0001(G+V vs G+G)</t>
    <phoneticPr fontId="1" type="noConversion"/>
  </si>
  <si>
    <t>F (2, 30) = 15.82</t>
  </si>
  <si>
    <t>Baseline: ns, P=0.9067 (N+V vs G+V);
P=0.9758 (N+V vs G+G); 
P=0.9758 (G+V vs G+G)</t>
    <phoneticPr fontId="1" type="noConversion"/>
  </si>
  <si>
    <t>Treatment: ****, P&lt;0.0001 (N+V vs G+V);
ns, P=0.0655 (N+V vs G+G); 
****, P&lt;0.0001(G+V vs G+G)</t>
    <phoneticPr fontId="1" type="noConversion"/>
  </si>
  <si>
    <t>F (2, 36) = 33.03</t>
  </si>
  <si>
    <t>E</t>
    <phoneticPr fontId="1" type="noConversion"/>
  </si>
  <si>
    <t>one-way ANOVA with Turkey's multiple comparisons test</t>
    <phoneticPr fontId="1" type="noConversion"/>
  </si>
  <si>
    <t>Treatment: ***, P=0.0002 (N+V vs G+V);
ns, P=0.7643 (N+V vs G+G); 
***, P=0.0010(G+V vs G+G)</t>
    <phoneticPr fontId="1" type="noConversion"/>
  </si>
  <si>
    <r>
      <t>F (DFn, DFd)</t>
    </r>
    <r>
      <rPr>
        <sz val="12"/>
        <rFont val="Microsoft YaHei"/>
        <family val="2"/>
        <charset val="134"/>
      </rPr>
      <t>：</t>
    </r>
    <r>
      <rPr>
        <sz val="12"/>
        <rFont val="Arial"/>
        <family val="2"/>
      </rPr>
      <t>0.7172 (2, 15)</t>
    </r>
    <phoneticPr fontId="1" type="noConversion"/>
  </si>
  <si>
    <t>Treatment: ****, P&lt;0.0001 (N+V vs G+V);
ns, P=0.2028 (N+V vs G+G); 
****, P&lt;0.0001(G+V vs G+G)</t>
    <phoneticPr fontId="1" type="noConversion"/>
  </si>
  <si>
    <r>
      <t>F (DFn, DFd)</t>
    </r>
    <r>
      <rPr>
        <sz val="12"/>
        <rFont val="Microsoft YaHei"/>
        <family val="2"/>
        <charset val="134"/>
      </rPr>
      <t>：</t>
    </r>
    <r>
      <rPr>
        <sz val="12"/>
        <rFont val="Arial"/>
        <family val="2"/>
      </rPr>
      <t>2.554 (2, 18)</t>
    </r>
    <phoneticPr fontId="1" type="noConversion"/>
  </si>
  <si>
    <t>G</t>
    <phoneticPr fontId="1" type="noConversion"/>
  </si>
  <si>
    <t xml:space="preserve">Gq + Vehicle </t>
    <phoneticPr fontId="1" type="noConversion"/>
  </si>
  <si>
    <t>***, P=0.0007 (N+V vs G+V);
ns, P=0.2027 (N+V vs G+G); 
***, P=0.0002 (G+V vs G+G)</t>
    <phoneticPr fontId="1" type="noConversion"/>
  </si>
  <si>
    <r>
      <t>F (DFn, DFd)</t>
    </r>
    <r>
      <rPr>
        <sz val="12"/>
        <rFont val="Microsoft YaHei"/>
        <family val="2"/>
        <charset val="134"/>
      </rPr>
      <t>：</t>
    </r>
    <r>
      <rPr>
        <sz val="12"/>
        <rFont val="Arial"/>
        <family val="2"/>
      </rPr>
      <t>0.4608 (2, 6)</t>
    </r>
    <phoneticPr fontId="1" type="noConversion"/>
  </si>
  <si>
    <t>H</t>
    <phoneticPr fontId="1" type="noConversion"/>
  </si>
  <si>
    <t>***, P=0.0004 (N+V vs G+V);
***, P=0.0008 (N+V vs G+G); 
****, P&lt;0.0001(G+V vs G+G)</t>
    <phoneticPr fontId="1" type="noConversion"/>
  </si>
  <si>
    <r>
      <t>F (DFn, DFd)</t>
    </r>
    <r>
      <rPr>
        <sz val="12"/>
        <rFont val="Microsoft YaHei"/>
        <family val="2"/>
        <charset val="134"/>
      </rPr>
      <t>：</t>
    </r>
    <r>
      <rPr>
        <sz val="12"/>
        <rFont val="Arial"/>
        <family val="2"/>
      </rPr>
      <t>0.009568 (2, 6)</t>
    </r>
    <phoneticPr fontId="1" type="noConversion"/>
  </si>
  <si>
    <t>NC + sham</t>
    <phoneticPr fontId="1" type="noConversion"/>
  </si>
  <si>
    <t>F (2, 30) = 8.392</t>
  </si>
  <si>
    <t>F (2, 30) = 25.73</t>
  </si>
  <si>
    <r>
      <t>F (DFn, DFd)</t>
    </r>
    <r>
      <rPr>
        <sz val="12"/>
        <rFont val="Microsoft YaHei"/>
        <family val="2"/>
        <charset val="134"/>
      </rPr>
      <t>：</t>
    </r>
    <r>
      <rPr>
        <sz val="12"/>
        <rFont val="Arial"/>
        <family val="2"/>
      </rPr>
      <t>2.217 (2, 15)</t>
    </r>
    <phoneticPr fontId="1" type="noConversion"/>
  </si>
  <si>
    <t>Figure 6</t>
    <phoneticPr fontId="1" type="noConversion"/>
  </si>
  <si>
    <t>Figure 6-supplement figure 1</t>
    <phoneticPr fontId="1" type="noConversion"/>
  </si>
  <si>
    <t>Baseline: ns, P=0.9706 (N+S vs N+C);
P=0.9855 (N+S vs G+C); 
P=0.9175 (N+C vs G+C)</t>
    <phoneticPr fontId="1" type="noConversion"/>
  </si>
  <si>
    <t>Treatment: ****, P&lt;0.0001 (N+S vs N+C);
ns, P=0.5388 (N+S vs G+C); 
***, P=0.0002 (N+C vs G+C)</t>
    <phoneticPr fontId="1" type="noConversion"/>
  </si>
  <si>
    <t>Baseline: ns, P=0.8651 (N+S vs N+C);
P=0.7233 (N+S vs G+C); 
P=0.4143 (N+C vs G+C)</t>
    <phoneticPr fontId="1" type="noConversion"/>
  </si>
  <si>
    <t>Treatment: ****, P&lt;0.0001 (N+S vs N+C);
ns, P=0.9643 (N+S vs G+C); 
****, P&lt;0.0001 (N+C vs G+C)</t>
    <phoneticPr fontId="1" type="noConversion"/>
  </si>
  <si>
    <t>Treatment: ****, P&lt;0.0001 (N+S vs N+C);
**, P=0.0076 (N+S vs G+C); 
**, P=0.0079 (N+C vs G+C)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</si>
</sst>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8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2"/>
      <name val="Arial"/>
      <family val="2"/>
    </font>
    <font>
      <sz val="16"/>
      <name val="等线"/>
      <family val="4"/>
      <charset val="134"/>
      <scheme val="minor"/>
    </font>
    <font>
      <sz val="16"/>
      <color rgb="FFFF0000"/>
      <name val="等线"/>
      <family val="4"/>
      <charset val="134"/>
      <scheme val="minor"/>
    </font>
    <font>
      <sz val="16"/>
      <color theme="1"/>
      <name val="等线"/>
      <family val="4"/>
      <charset val="134"/>
      <scheme val="minor"/>
    </font>
    <font>
      <sz val="12"/>
      <name val="Microsoft YaHei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2" borderId="1" xfId="0" applyFill="1" applyBorder="1">
      <alignment vertical="center"/>
    </xf>
    <xf numFmtId="49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58" fontId="0" fillId="0" borderId="2" xfId="0" applyNumberFormat="1" applyBorder="1" applyAlignment="1">
      <alignment horizontal="center"/>
    </xf>
    <xf numFmtId="49" fontId="0" fillId="3" borderId="2" xfId="0" applyNumberForma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2" xfId="0" applyFill="1" applyBorder="1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176" fontId="3" fillId="0" borderId="2" xfId="0" applyNumberFormat="1" applyFont="1" applyBorder="1" applyAlignment="1"/>
    <xf numFmtId="0" fontId="3" fillId="0" borderId="2" xfId="0" applyFont="1" applyBorder="1" applyAlignment="1"/>
    <xf numFmtId="0" fontId="3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2" xfId="0" applyFont="1" applyBorder="1" applyAlignment="1">
      <alignment horizont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/>
    <xf numFmtId="176" fontId="0" fillId="0" borderId="2" xfId="0" applyNumberFormat="1" applyBorder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/>
    </xf>
    <xf numFmtId="176" fontId="0" fillId="0" borderId="0" xfId="0" applyNumberFormat="1" applyAlignment="1"/>
    <xf numFmtId="49" fontId="0" fillId="0" borderId="0" xfId="0" applyNumberForma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A5B85-79B4-EB46-8EFF-D9367AD14ACE}">
  <dimension ref="A1:AA82"/>
  <sheetViews>
    <sheetView topLeftCell="A26" workbookViewId="0">
      <selection activeCell="I25" sqref="I25"/>
    </sheetView>
  </sheetViews>
  <sheetFormatPr baseColWidth="10" defaultColWidth="11" defaultRowHeight="16"/>
  <cols>
    <col min="4" max="4" width="12.6640625" customWidth="1"/>
    <col min="5" max="5" width="13.5" customWidth="1"/>
  </cols>
  <sheetData>
    <row r="1" spans="1:4">
      <c r="A1" s="1" t="s">
        <v>0</v>
      </c>
    </row>
    <row r="2" spans="1:4">
      <c r="A2" s="2" t="s">
        <v>1</v>
      </c>
      <c r="B2" s="3" t="s">
        <v>2</v>
      </c>
      <c r="C2" s="4" t="s">
        <v>3</v>
      </c>
      <c r="D2" s="3" t="s">
        <v>4</v>
      </c>
    </row>
    <row r="3" spans="1:4">
      <c r="A3" s="2" t="s">
        <v>5</v>
      </c>
      <c r="B3" s="3">
        <v>151.21</v>
      </c>
      <c r="C3" s="3">
        <v>117.29</v>
      </c>
      <c r="D3" s="3">
        <f t="shared" ref="D3:D14" si="0">B3+C3</f>
        <v>268.5</v>
      </c>
    </row>
    <row r="4" spans="1:4">
      <c r="A4" s="2" t="s">
        <v>6</v>
      </c>
      <c r="B4" s="3">
        <v>64.66</v>
      </c>
      <c r="C4" s="3">
        <v>52.3</v>
      </c>
      <c r="D4" s="3">
        <f t="shared" si="0"/>
        <v>116.96</v>
      </c>
    </row>
    <row r="5" spans="1:4">
      <c r="A5" s="5" t="s">
        <v>7</v>
      </c>
      <c r="B5" s="6">
        <v>3.96</v>
      </c>
      <c r="C5" s="6">
        <v>2.73</v>
      </c>
      <c r="D5" s="6">
        <f t="shared" si="0"/>
        <v>6.6899999999999995</v>
      </c>
    </row>
    <row r="6" spans="1:4">
      <c r="A6" s="5" t="s">
        <v>8</v>
      </c>
      <c r="B6" s="6">
        <v>2.85</v>
      </c>
      <c r="C6" s="6">
        <v>0.39</v>
      </c>
      <c r="D6" s="6">
        <f t="shared" si="0"/>
        <v>3.24</v>
      </c>
    </row>
    <row r="7" spans="1:4">
      <c r="A7" s="2" t="s">
        <v>9</v>
      </c>
      <c r="B7" s="3">
        <v>20.23</v>
      </c>
      <c r="C7" s="3">
        <v>51.22</v>
      </c>
      <c r="D7" s="3">
        <f t="shared" si="0"/>
        <v>71.45</v>
      </c>
    </row>
    <row r="8" spans="1:4">
      <c r="A8" s="2" t="s">
        <v>10</v>
      </c>
      <c r="B8" s="3">
        <v>37.72</v>
      </c>
      <c r="C8" s="3">
        <v>71.59</v>
      </c>
      <c r="D8" s="3">
        <f t="shared" si="0"/>
        <v>109.31</v>
      </c>
    </row>
    <row r="9" spans="1:4">
      <c r="A9" s="5" t="s">
        <v>11</v>
      </c>
      <c r="B9" s="6">
        <v>8.59</v>
      </c>
      <c r="C9" s="6">
        <v>6.9</v>
      </c>
      <c r="D9" s="6">
        <f t="shared" si="0"/>
        <v>15.49</v>
      </c>
    </row>
    <row r="10" spans="1:4">
      <c r="A10" s="5" t="s">
        <v>12</v>
      </c>
      <c r="B10" s="6">
        <v>12.09</v>
      </c>
      <c r="C10" s="6">
        <v>43.49</v>
      </c>
      <c r="D10" s="6">
        <f t="shared" si="0"/>
        <v>55.58</v>
      </c>
    </row>
    <row r="11" spans="1:4">
      <c r="A11" s="2" t="s">
        <v>13</v>
      </c>
      <c r="B11" s="3">
        <v>38.15</v>
      </c>
      <c r="C11" s="3">
        <v>38.090000000000003</v>
      </c>
      <c r="D11" s="3">
        <f t="shared" si="0"/>
        <v>76.240000000000009</v>
      </c>
    </row>
    <row r="12" spans="1:4">
      <c r="A12" s="2" t="s">
        <v>14</v>
      </c>
      <c r="B12" s="3">
        <v>19.57</v>
      </c>
      <c r="C12" s="3">
        <v>39.869999999999997</v>
      </c>
      <c r="D12" s="3">
        <f t="shared" si="0"/>
        <v>59.44</v>
      </c>
    </row>
    <row r="13" spans="1:4">
      <c r="A13" s="5" t="s">
        <v>15</v>
      </c>
      <c r="B13" s="6">
        <v>14.07</v>
      </c>
      <c r="C13" s="6">
        <v>12.69</v>
      </c>
      <c r="D13" s="6">
        <f t="shared" si="0"/>
        <v>26.759999999999998</v>
      </c>
    </row>
    <row r="14" spans="1:4">
      <c r="A14" s="5" t="s">
        <v>16</v>
      </c>
      <c r="B14" s="6">
        <v>2.5</v>
      </c>
      <c r="C14" s="6">
        <v>6.36</v>
      </c>
      <c r="D14" s="6">
        <f t="shared" si="0"/>
        <v>8.86</v>
      </c>
    </row>
    <row r="16" spans="1:4">
      <c r="A16" s="7" t="s">
        <v>17</v>
      </c>
    </row>
    <row r="17" spans="1:22">
      <c r="A17" s="7" t="s">
        <v>18</v>
      </c>
    </row>
    <row r="18" spans="1:22">
      <c r="A18" s="8" t="s">
        <v>19</v>
      </c>
      <c r="B18" s="29" t="s">
        <v>20</v>
      </c>
      <c r="C18" s="29"/>
      <c r="D18" s="29"/>
      <c r="E18" s="29"/>
      <c r="F18" s="29"/>
      <c r="G18" s="29"/>
      <c r="H18" s="29" t="s">
        <v>21</v>
      </c>
      <c r="I18" s="29"/>
      <c r="J18" s="29"/>
      <c r="K18" s="29"/>
      <c r="L18" s="29"/>
      <c r="M18" s="29"/>
      <c r="N18" s="29" t="s">
        <v>22</v>
      </c>
      <c r="O18" s="29"/>
      <c r="P18" s="29"/>
      <c r="Q18" s="29"/>
      <c r="R18" s="29"/>
      <c r="S18" s="29"/>
    </row>
    <row r="19" spans="1:22">
      <c r="A19" s="8" t="s">
        <v>23</v>
      </c>
      <c r="B19" s="10">
        <v>0.47829959999999999</v>
      </c>
      <c r="C19" s="10">
        <v>0.42174509999999998</v>
      </c>
      <c r="D19" s="10">
        <v>0.41466750000000002</v>
      </c>
      <c r="E19" s="10">
        <v>0.47829959999999999</v>
      </c>
      <c r="F19" s="10">
        <v>0.43903589999999998</v>
      </c>
      <c r="G19" s="10">
        <v>0.27227010000000001</v>
      </c>
      <c r="H19" s="10">
        <v>0.72884000000000004</v>
      </c>
      <c r="I19" s="10">
        <v>0.31988949999999999</v>
      </c>
      <c r="J19" s="10">
        <v>0.47829959999999999</v>
      </c>
      <c r="K19" s="10">
        <v>0.549794</v>
      </c>
      <c r="L19" s="10">
        <v>0.27227010000000001</v>
      </c>
      <c r="M19" s="10">
        <v>0.3209224</v>
      </c>
      <c r="N19" s="10">
        <v>0.27227010000000001</v>
      </c>
      <c r="O19" s="10">
        <v>0.6160274</v>
      </c>
      <c r="P19" s="10">
        <v>0.44972810000000002</v>
      </c>
      <c r="Q19" s="10">
        <v>0.31988949999999999</v>
      </c>
      <c r="R19" s="10">
        <v>0.24917239999999999</v>
      </c>
      <c r="S19" s="10">
        <v>0.3209224</v>
      </c>
    </row>
    <row r="20" spans="1:22">
      <c r="A20" s="8" t="s">
        <v>24</v>
      </c>
      <c r="B20" s="10">
        <v>0.27227010000000001</v>
      </c>
      <c r="C20" s="10">
        <v>0.3242276</v>
      </c>
      <c r="D20" s="10">
        <v>0.47829959999999999</v>
      </c>
      <c r="E20" s="10">
        <v>0.549794</v>
      </c>
      <c r="F20" s="10">
        <v>0.47829959999999999</v>
      </c>
      <c r="G20" s="10">
        <v>0.31988949999999999</v>
      </c>
      <c r="H20" s="10">
        <v>0.24101829999999999</v>
      </c>
      <c r="I20" s="10">
        <v>6.052712E-3</v>
      </c>
      <c r="J20" s="10">
        <v>1.7701089999999999E-2</v>
      </c>
      <c r="K20" s="10">
        <v>1.7701089999999999E-2</v>
      </c>
      <c r="L20" s="10">
        <v>6.052712E-3</v>
      </c>
      <c r="M20" s="10">
        <v>2.5935819999999998E-2</v>
      </c>
      <c r="N20" s="10">
        <v>0.29936430000000003</v>
      </c>
      <c r="O20" s="10">
        <v>0.41466750000000002</v>
      </c>
      <c r="P20" s="10">
        <v>0.41466750000000002</v>
      </c>
      <c r="Q20" s="10">
        <v>0.20852109999999999</v>
      </c>
      <c r="R20" s="10">
        <v>0.35</v>
      </c>
      <c r="S20" s="10">
        <v>0.42174509999999998</v>
      </c>
    </row>
    <row r="21" spans="1:22">
      <c r="A21" s="8" t="s">
        <v>25</v>
      </c>
      <c r="B21" s="29" t="s">
        <v>20</v>
      </c>
      <c r="C21" s="29"/>
      <c r="D21" s="29"/>
      <c r="E21" s="29"/>
      <c r="F21" s="29"/>
      <c r="G21" s="29"/>
      <c r="H21" s="29" t="s">
        <v>21</v>
      </c>
      <c r="I21" s="29"/>
      <c r="J21" s="29"/>
      <c r="K21" s="29"/>
      <c r="L21" s="29"/>
      <c r="M21" s="29"/>
      <c r="N21" s="29" t="s">
        <v>22</v>
      </c>
      <c r="O21" s="29"/>
      <c r="P21" s="29"/>
      <c r="Q21" s="29"/>
      <c r="R21" s="29"/>
      <c r="S21" s="29"/>
    </row>
    <row r="22" spans="1:22">
      <c r="A22" s="8" t="s">
        <v>23</v>
      </c>
      <c r="B22" s="11">
        <v>20</v>
      </c>
      <c r="C22" s="11">
        <v>20</v>
      </c>
      <c r="D22" s="11">
        <v>30</v>
      </c>
      <c r="E22" s="11">
        <v>10</v>
      </c>
      <c r="F22" s="11">
        <v>10</v>
      </c>
      <c r="G22" s="11">
        <v>0</v>
      </c>
      <c r="H22" s="11">
        <v>10</v>
      </c>
      <c r="I22" s="11">
        <v>10</v>
      </c>
      <c r="J22" s="11">
        <v>20</v>
      </c>
      <c r="K22" s="11">
        <v>20</v>
      </c>
      <c r="L22" s="11">
        <v>0</v>
      </c>
      <c r="M22" s="11">
        <v>40</v>
      </c>
      <c r="N22" s="11">
        <v>20</v>
      </c>
      <c r="O22" s="11">
        <v>20</v>
      </c>
      <c r="P22" s="11">
        <v>10</v>
      </c>
      <c r="Q22" s="11">
        <v>30</v>
      </c>
      <c r="R22" s="11">
        <v>10</v>
      </c>
      <c r="S22" s="11">
        <v>30</v>
      </c>
    </row>
    <row r="23" spans="1:22">
      <c r="A23" s="8" t="s">
        <v>24</v>
      </c>
      <c r="B23" s="11">
        <v>40</v>
      </c>
      <c r="C23" s="11">
        <v>20</v>
      </c>
      <c r="D23" s="11">
        <v>20</v>
      </c>
      <c r="E23" s="11">
        <v>20</v>
      </c>
      <c r="F23" s="11">
        <v>20</v>
      </c>
      <c r="G23" s="11">
        <v>10</v>
      </c>
      <c r="H23" s="11">
        <v>40</v>
      </c>
      <c r="I23" s="11">
        <v>70</v>
      </c>
      <c r="J23" s="11">
        <v>80</v>
      </c>
      <c r="K23" s="11">
        <v>60</v>
      </c>
      <c r="L23" s="11">
        <v>100</v>
      </c>
      <c r="M23" s="11">
        <v>100</v>
      </c>
      <c r="N23" s="11">
        <v>20</v>
      </c>
      <c r="O23" s="11">
        <v>10</v>
      </c>
      <c r="P23" s="11">
        <v>30</v>
      </c>
      <c r="Q23" s="11">
        <v>10</v>
      </c>
      <c r="R23" s="11">
        <v>30</v>
      </c>
      <c r="S23" s="11">
        <v>30</v>
      </c>
    </row>
    <row r="24" spans="1:22">
      <c r="A24" s="8" t="s">
        <v>26</v>
      </c>
      <c r="B24" s="29" t="s">
        <v>20</v>
      </c>
      <c r="C24" s="29"/>
      <c r="D24" s="29"/>
      <c r="E24" s="29"/>
      <c r="F24" s="29"/>
      <c r="G24" s="29"/>
      <c r="H24" s="29" t="s">
        <v>21</v>
      </c>
      <c r="I24" s="29"/>
      <c r="J24" s="29"/>
      <c r="K24" s="29"/>
      <c r="L24" s="29"/>
      <c r="M24" s="29"/>
      <c r="N24" s="29" t="s">
        <v>22</v>
      </c>
      <c r="O24" s="29"/>
      <c r="P24" s="29"/>
      <c r="Q24" s="29"/>
      <c r="R24" s="29"/>
      <c r="S24" s="29"/>
    </row>
    <row r="25" spans="1:22">
      <c r="A25" s="12" t="s">
        <v>27</v>
      </c>
      <c r="B25" s="11">
        <v>6.9</v>
      </c>
      <c r="C25" s="11">
        <v>15.1</v>
      </c>
      <c r="D25" s="11">
        <v>14.4</v>
      </c>
      <c r="E25" s="11">
        <v>7.8</v>
      </c>
      <c r="F25" s="11">
        <v>8.1999999999999993</v>
      </c>
      <c r="G25" s="11">
        <v>15.1</v>
      </c>
      <c r="H25" s="11">
        <v>8.6999999999999993</v>
      </c>
      <c r="I25" s="11">
        <v>2.9</v>
      </c>
      <c r="J25" s="11">
        <v>4.7</v>
      </c>
      <c r="K25" s="11">
        <v>5.2</v>
      </c>
      <c r="L25" s="11">
        <v>5.9</v>
      </c>
      <c r="M25" s="11">
        <v>4.8</v>
      </c>
      <c r="N25" s="11">
        <v>6.9</v>
      </c>
      <c r="O25" s="11">
        <v>7.9</v>
      </c>
      <c r="P25" s="11">
        <v>7.7</v>
      </c>
      <c r="Q25" s="11">
        <v>5.9</v>
      </c>
      <c r="R25" s="11">
        <v>7.5</v>
      </c>
      <c r="S25" s="11">
        <v>9.3000000000000007</v>
      </c>
    </row>
    <row r="26" spans="1:22">
      <c r="A26" s="12" t="s">
        <v>28</v>
      </c>
      <c r="B26" s="11">
        <v>7.3</v>
      </c>
      <c r="C26" s="11">
        <v>7.5</v>
      </c>
      <c r="D26" s="11">
        <v>7.1</v>
      </c>
      <c r="E26" s="11">
        <v>10.199999999999999</v>
      </c>
      <c r="F26" s="11">
        <v>7.7</v>
      </c>
      <c r="G26" s="11">
        <v>7.4</v>
      </c>
      <c r="H26" s="11">
        <v>6.9</v>
      </c>
      <c r="I26" s="11">
        <v>2.7</v>
      </c>
      <c r="J26" s="11">
        <v>5.5</v>
      </c>
      <c r="K26" s="11">
        <v>3.9</v>
      </c>
      <c r="L26" s="11">
        <v>5.0999999999999996</v>
      </c>
      <c r="M26" s="11">
        <v>4.2</v>
      </c>
      <c r="N26" s="11">
        <v>12.9</v>
      </c>
      <c r="O26" s="11">
        <v>7.1</v>
      </c>
      <c r="P26" s="11">
        <v>10.9</v>
      </c>
      <c r="Q26" s="11">
        <v>8.4</v>
      </c>
      <c r="R26" s="11">
        <v>8.9</v>
      </c>
      <c r="S26" s="11">
        <v>6.9</v>
      </c>
    </row>
    <row r="27" spans="1:22">
      <c r="A27" s="12" t="s">
        <v>29</v>
      </c>
      <c r="B27" s="11">
        <v>5.9</v>
      </c>
      <c r="C27" s="11">
        <v>6.9</v>
      </c>
      <c r="D27" s="11">
        <v>6.4</v>
      </c>
      <c r="E27" s="11">
        <v>8.1</v>
      </c>
      <c r="F27" s="11">
        <v>7.2</v>
      </c>
      <c r="G27" s="11">
        <v>5.9</v>
      </c>
      <c r="H27" s="11">
        <v>7.5</v>
      </c>
      <c r="I27" s="11">
        <v>2.6</v>
      </c>
      <c r="J27" s="11">
        <v>4.9000000000000004</v>
      </c>
      <c r="K27" s="11">
        <v>4.0999999999999996</v>
      </c>
      <c r="L27" s="11">
        <v>4.0999999999999996</v>
      </c>
      <c r="M27" s="11">
        <v>3.1</v>
      </c>
      <c r="N27" s="11">
        <v>6.8</v>
      </c>
      <c r="O27" s="11">
        <v>7.5</v>
      </c>
      <c r="P27" s="11">
        <v>8.3000000000000007</v>
      </c>
      <c r="Q27" s="11">
        <v>7.7</v>
      </c>
      <c r="R27" s="11">
        <v>7.2</v>
      </c>
      <c r="S27" s="11">
        <v>8.1999999999999993</v>
      </c>
    </row>
    <row r="28" spans="1:22">
      <c r="A28" s="12" t="s">
        <v>30</v>
      </c>
      <c r="B28" s="11">
        <v>6.7</v>
      </c>
      <c r="C28" s="11">
        <v>9.83</v>
      </c>
      <c r="D28" s="11">
        <v>9.3000000000000007</v>
      </c>
      <c r="E28" s="11">
        <v>8.6999999999999993</v>
      </c>
      <c r="F28" s="11">
        <v>7.7</v>
      </c>
      <c r="G28" s="11">
        <v>9.4700000000000006</v>
      </c>
      <c r="H28" s="11">
        <v>7.7</v>
      </c>
      <c r="I28" s="11">
        <v>2.73</v>
      </c>
      <c r="J28" s="11">
        <v>5.03</v>
      </c>
      <c r="K28" s="11">
        <v>4.4000000000000004</v>
      </c>
      <c r="L28" s="11">
        <v>5.03</v>
      </c>
      <c r="M28" s="11">
        <v>4.03</v>
      </c>
      <c r="N28" s="11">
        <v>8.8699999999999992</v>
      </c>
      <c r="O28" s="11">
        <v>7.5</v>
      </c>
      <c r="P28" s="11">
        <v>8.9700000000000006</v>
      </c>
      <c r="Q28" s="11">
        <v>7.33</v>
      </c>
      <c r="R28" s="11">
        <v>7.87</v>
      </c>
      <c r="S28" s="11">
        <v>8.1300000000000008</v>
      </c>
    </row>
    <row r="29" spans="1:22">
      <c r="A29" s="7" t="s">
        <v>31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13"/>
      <c r="Q29" s="13"/>
      <c r="R29" s="13"/>
      <c r="S29" s="13"/>
    </row>
    <row r="30" spans="1:22">
      <c r="A30" s="8" t="s">
        <v>19</v>
      </c>
      <c r="B30" s="29" t="s">
        <v>20</v>
      </c>
      <c r="C30" s="29"/>
      <c r="D30" s="29"/>
      <c r="E30" s="29"/>
      <c r="F30" s="29"/>
      <c r="G30" s="29"/>
      <c r="H30" s="29"/>
      <c r="I30" s="29" t="s">
        <v>21</v>
      </c>
      <c r="J30" s="29"/>
      <c r="K30" s="29"/>
      <c r="L30" s="29"/>
      <c r="M30" s="29"/>
      <c r="N30" s="29"/>
      <c r="O30" s="29"/>
      <c r="P30" s="29" t="s">
        <v>22</v>
      </c>
      <c r="Q30" s="29"/>
      <c r="R30" s="29"/>
      <c r="S30" s="29"/>
      <c r="T30" s="29"/>
      <c r="U30" s="29"/>
      <c r="V30" s="29"/>
    </row>
    <row r="31" spans="1:22">
      <c r="A31" s="8" t="s">
        <v>23</v>
      </c>
      <c r="B31" s="11">
        <v>0.98</v>
      </c>
      <c r="C31" s="11">
        <v>0.28999999999999998</v>
      </c>
      <c r="D31" s="11">
        <v>0.65</v>
      </c>
      <c r="E31" s="11">
        <v>0.47</v>
      </c>
      <c r="F31" s="11">
        <v>0.44</v>
      </c>
      <c r="G31" s="11">
        <v>0.65</v>
      </c>
      <c r="H31" s="11">
        <v>0.51</v>
      </c>
      <c r="I31" s="11">
        <v>0.51</v>
      </c>
      <c r="J31" s="11">
        <v>0.4</v>
      </c>
      <c r="K31" s="11">
        <v>0.4</v>
      </c>
      <c r="L31" s="11">
        <v>0.98</v>
      </c>
      <c r="M31" s="11">
        <v>0.4</v>
      </c>
      <c r="N31" s="11">
        <v>0.4</v>
      </c>
      <c r="O31" s="11">
        <v>0.44</v>
      </c>
      <c r="P31" s="11">
        <v>0.98</v>
      </c>
      <c r="Q31" s="11">
        <v>0.69</v>
      </c>
      <c r="R31" s="11">
        <v>0.59</v>
      </c>
      <c r="S31" s="11">
        <v>0.51</v>
      </c>
      <c r="T31" s="11">
        <v>0.98</v>
      </c>
      <c r="U31" s="11">
        <v>0.65</v>
      </c>
      <c r="V31" s="11">
        <v>0.51</v>
      </c>
    </row>
    <row r="32" spans="1:22">
      <c r="A32" s="8" t="s">
        <v>24</v>
      </c>
      <c r="B32" s="11">
        <v>0.98</v>
      </c>
      <c r="C32" s="11">
        <v>0.65</v>
      </c>
      <c r="D32" s="11">
        <v>0.98</v>
      </c>
      <c r="E32" s="11">
        <v>0.91</v>
      </c>
      <c r="F32" s="11">
        <v>0.44</v>
      </c>
      <c r="G32" s="11">
        <v>0.65</v>
      </c>
      <c r="H32" s="11">
        <v>0.51</v>
      </c>
      <c r="I32" s="11">
        <v>0.13</v>
      </c>
      <c r="J32" s="11">
        <v>0.06</v>
      </c>
      <c r="K32" s="11">
        <v>0.08</v>
      </c>
      <c r="L32" s="11">
        <v>0.04</v>
      </c>
      <c r="M32" s="11">
        <v>0.06</v>
      </c>
      <c r="N32" s="11">
        <v>0.04</v>
      </c>
      <c r="O32" s="11">
        <v>0.05</v>
      </c>
      <c r="P32" s="11">
        <v>0.28999999999999998</v>
      </c>
      <c r="Q32" s="11">
        <v>0.59</v>
      </c>
      <c r="R32" s="11">
        <v>0.4</v>
      </c>
      <c r="S32" s="11">
        <v>0.4</v>
      </c>
      <c r="T32" s="11">
        <v>0.27</v>
      </c>
      <c r="U32" s="11">
        <v>0.65</v>
      </c>
      <c r="V32" s="11">
        <v>0.75</v>
      </c>
    </row>
    <row r="33" spans="1:27">
      <c r="A33" s="8" t="s">
        <v>25</v>
      </c>
      <c r="B33" s="29" t="s">
        <v>20</v>
      </c>
      <c r="C33" s="29"/>
      <c r="D33" s="29"/>
      <c r="E33" s="29"/>
      <c r="F33" s="29"/>
      <c r="G33" s="29"/>
      <c r="H33" s="29"/>
      <c r="I33" s="29" t="s">
        <v>21</v>
      </c>
      <c r="J33" s="29"/>
      <c r="K33" s="29"/>
      <c r="L33" s="29"/>
      <c r="M33" s="29"/>
      <c r="N33" s="29"/>
      <c r="O33" s="29"/>
      <c r="P33" s="29" t="s">
        <v>22</v>
      </c>
      <c r="Q33" s="29"/>
      <c r="R33" s="29"/>
      <c r="S33" s="29"/>
      <c r="T33" s="29"/>
      <c r="U33" s="29"/>
      <c r="V33" s="29"/>
    </row>
    <row r="34" spans="1:27">
      <c r="A34" s="8" t="s">
        <v>23</v>
      </c>
      <c r="B34" s="11">
        <v>20</v>
      </c>
      <c r="C34" s="11">
        <v>40</v>
      </c>
      <c r="D34" s="11">
        <v>10</v>
      </c>
      <c r="E34" s="11">
        <v>10</v>
      </c>
      <c r="F34" s="11">
        <v>20</v>
      </c>
      <c r="G34" s="11">
        <v>10</v>
      </c>
      <c r="H34" s="11">
        <v>20</v>
      </c>
      <c r="I34" s="11">
        <v>20</v>
      </c>
      <c r="J34" s="11">
        <v>30</v>
      </c>
      <c r="K34" s="11">
        <v>10</v>
      </c>
      <c r="L34" s="11">
        <v>10</v>
      </c>
      <c r="M34" s="11">
        <v>20</v>
      </c>
      <c r="N34" s="11">
        <v>20</v>
      </c>
      <c r="O34" s="11">
        <v>0</v>
      </c>
      <c r="P34" s="11">
        <v>10</v>
      </c>
      <c r="Q34" s="11">
        <v>40</v>
      </c>
      <c r="R34" s="11">
        <v>20</v>
      </c>
      <c r="S34" s="11">
        <v>10</v>
      </c>
      <c r="T34" s="11">
        <v>0</v>
      </c>
      <c r="U34" s="11">
        <v>10</v>
      </c>
      <c r="V34" s="11">
        <v>30</v>
      </c>
    </row>
    <row r="35" spans="1:27">
      <c r="A35" s="8" t="s">
        <v>24</v>
      </c>
      <c r="B35" s="11">
        <v>20</v>
      </c>
      <c r="C35" s="11">
        <v>10</v>
      </c>
      <c r="D35" s="11">
        <v>20</v>
      </c>
      <c r="E35" s="11">
        <v>0</v>
      </c>
      <c r="F35" s="11">
        <v>10</v>
      </c>
      <c r="G35" s="11">
        <v>0</v>
      </c>
      <c r="H35" s="11">
        <v>20</v>
      </c>
      <c r="I35" s="11">
        <v>80</v>
      </c>
      <c r="J35" s="11">
        <v>60</v>
      </c>
      <c r="K35" s="11">
        <v>100</v>
      </c>
      <c r="L35" s="11">
        <v>90</v>
      </c>
      <c r="M35" s="11">
        <v>80</v>
      </c>
      <c r="N35" s="11">
        <v>90</v>
      </c>
      <c r="O35" s="11">
        <v>80</v>
      </c>
      <c r="P35" s="11">
        <v>40</v>
      </c>
      <c r="Q35" s="11">
        <v>10</v>
      </c>
      <c r="R35" s="11">
        <v>20</v>
      </c>
      <c r="S35" s="11">
        <v>30</v>
      </c>
      <c r="T35" s="11">
        <v>60</v>
      </c>
      <c r="U35" s="11">
        <v>20</v>
      </c>
      <c r="V35" s="11">
        <v>10</v>
      </c>
    </row>
    <row r="36" spans="1:27">
      <c r="A36" s="8" t="s">
        <v>26</v>
      </c>
      <c r="B36" s="29" t="s">
        <v>20</v>
      </c>
      <c r="C36" s="29"/>
      <c r="D36" s="29"/>
      <c r="E36" s="29"/>
      <c r="F36" s="29"/>
      <c r="G36" s="29"/>
      <c r="H36" s="29"/>
      <c r="I36" s="29" t="s">
        <v>21</v>
      </c>
      <c r="J36" s="29"/>
      <c r="K36" s="29"/>
      <c r="L36" s="29"/>
      <c r="M36" s="29"/>
      <c r="N36" s="29"/>
      <c r="O36" s="29"/>
      <c r="P36" s="29" t="s">
        <v>22</v>
      </c>
      <c r="Q36" s="29"/>
      <c r="R36" s="29"/>
      <c r="S36" s="29"/>
      <c r="T36" s="29"/>
      <c r="U36" s="29"/>
      <c r="V36" s="29"/>
    </row>
    <row r="37" spans="1:27">
      <c r="A37" s="12" t="s">
        <v>27</v>
      </c>
      <c r="B37" s="14">
        <v>12.5</v>
      </c>
      <c r="C37" s="14">
        <v>12.5</v>
      </c>
      <c r="D37" s="14">
        <v>10.199999999999999</v>
      </c>
      <c r="E37" s="14">
        <v>13.7</v>
      </c>
      <c r="F37" s="14">
        <v>10.6</v>
      </c>
      <c r="G37" s="14">
        <v>8.6</v>
      </c>
      <c r="H37" s="14">
        <v>10.4</v>
      </c>
      <c r="I37" s="14">
        <v>5.7</v>
      </c>
      <c r="J37" s="14">
        <v>5.8</v>
      </c>
      <c r="K37" s="14">
        <v>5.7</v>
      </c>
      <c r="L37" s="14">
        <v>6.3</v>
      </c>
      <c r="M37" s="14">
        <v>5.4</v>
      </c>
      <c r="N37" s="14">
        <v>6.2</v>
      </c>
      <c r="O37" s="14">
        <v>5.8</v>
      </c>
      <c r="P37" s="14">
        <v>10.9</v>
      </c>
      <c r="Q37" s="14">
        <v>8.9</v>
      </c>
      <c r="R37" s="14">
        <v>11.1</v>
      </c>
      <c r="S37" s="14">
        <v>13.2</v>
      </c>
      <c r="T37" s="14">
        <v>9.3000000000000007</v>
      </c>
      <c r="U37" s="14">
        <v>8.6</v>
      </c>
      <c r="V37" s="14">
        <v>9.3000000000000007</v>
      </c>
    </row>
    <row r="38" spans="1:27">
      <c r="A38" s="12" t="s">
        <v>28</v>
      </c>
      <c r="B38" s="14">
        <v>11.7</v>
      </c>
      <c r="C38" s="14">
        <v>13.6</v>
      </c>
      <c r="D38" s="14">
        <v>10.3</v>
      </c>
      <c r="E38" s="14">
        <v>11.9</v>
      </c>
      <c r="F38" s="14">
        <v>10.1</v>
      </c>
      <c r="G38" s="14">
        <v>8.9</v>
      </c>
      <c r="H38" s="14">
        <v>12.1</v>
      </c>
      <c r="I38" s="14">
        <v>4.2</v>
      </c>
      <c r="J38" s="14">
        <v>3.2</v>
      </c>
      <c r="K38" s="14">
        <v>5.2</v>
      </c>
      <c r="L38" s="14">
        <v>5.2</v>
      </c>
      <c r="M38" s="14">
        <v>4.5999999999999996</v>
      </c>
      <c r="N38" s="14">
        <v>6.1</v>
      </c>
      <c r="O38" s="14">
        <v>5.3</v>
      </c>
      <c r="P38" s="14">
        <v>10.8</v>
      </c>
      <c r="Q38" s="14">
        <v>8.8000000000000007</v>
      </c>
      <c r="R38" s="14">
        <v>10.7</v>
      </c>
      <c r="S38" s="14">
        <v>10.199999999999999</v>
      </c>
      <c r="T38" s="14">
        <v>8.5</v>
      </c>
      <c r="U38" s="14">
        <v>8.1999999999999993</v>
      </c>
      <c r="V38" s="14">
        <v>8.6</v>
      </c>
    </row>
    <row r="39" spans="1:27">
      <c r="A39" s="12" t="s">
        <v>29</v>
      </c>
      <c r="B39" s="14">
        <v>11.4</v>
      </c>
      <c r="C39" s="14">
        <v>10.1</v>
      </c>
      <c r="D39" s="14">
        <v>8.8000000000000007</v>
      </c>
      <c r="E39" s="14">
        <v>10.9</v>
      </c>
      <c r="F39" s="14">
        <v>8.6</v>
      </c>
      <c r="G39" s="14">
        <v>7.2</v>
      </c>
      <c r="H39" s="14">
        <v>8.6</v>
      </c>
      <c r="I39" s="14">
        <v>3.1</v>
      </c>
      <c r="J39" s="14">
        <v>2.9</v>
      </c>
      <c r="K39" s="14">
        <v>4.0999999999999996</v>
      </c>
      <c r="L39" s="14">
        <v>4.0999999999999996</v>
      </c>
      <c r="M39" s="14">
        <v>4.2</v>
      </c>
      <c r="N39" s="14">
        <v>5.2</v>
      </c>
      <c r="O39" s="14">
        <v>4.0999999999999996</v>
      </c>
      <c r="P39" s="14">
        <v>8.9</v>
      </c>
      <c r="Q39" s="14">
        <v>10.1</v>
      </c>
      <c r="R39" s="14">
        <v>9.1999999999999993</v>
      </c>
      <c r="S39" s="14">
        <v>10.3</v>
      </c>
      <c r="T39" s="14">
        <v>8.8000000000000007</v>
      </c>
      <c r="U39" s="14">
        <v>7.9</v>
      </c>
      <c r="V39" s="14">
        <v>8.1</v>
      </c>
    </row>
    <row r="40" spans="1:27">
      <c r="A40" s="12" t="s">
        <v>30</v>
      </c>
      <c r="B40" s="14">
        <v>11.87</v>
      </c>
      <c r="C40" s="14">
        <v>12.07</v>
      </c>
      <c r="D40" s="14">
        <v>9.77</v>
      </c>
      <c r="E40" s="14">
        <v>12.17</v>
      </c>
      <c r="F40" s="14">
        <v>9.77</v>
      </c>
      <c r="G40" s="14">
        <v>8.23</v>
      </c>
      <c r="H40" s="14">
        <v>10.37</v>
      </c>
      <c r="I40" s="14">
        <v>4.33</v>
      </c>
      <c r="J40" s="14">
        <v>3.97</v>
      </c>
      <c r="K40" s="14">
        <v>5</v>
      </c>
      <c r="L40" s="14">
        <v>5.2</v>
      </c>
      <c r="M40" s="14">
        <v>4.7300000000000004</v>
      </c>
      <c r="N40" s="14">
        <v>5.83</v>
      </c>
      <c r="O40" s="14">
        <v>5.07</v>
      </c>
      <c r="P40" s="14">
        <v>10.199999999999999</v>
      </c>
      <c r="Q40" s="14">
        <v>9.27</v>
      </c>
      <c r="R40" s="14">
        <v>10.33</v>
      </c>
      <c r="S40" s="14">
        <v>11.23</v>
      </c>
      <c r="T40" s="14">
        <v>8.8699999999999992</v>
      </c>
      <c r="U40" s="14">
        <v>8.23</v>
      </c>
      <c r="V40" s="14">
        <v>8.67</v>
      </c>
    </row>
    <row r="42" spans="1:27">
      <c r="A42" s="7" t="s">
        <v>32</v>
      </c>
    </row>
    <row r="43" spans="1:27">
      <c r="A43" s="29" t="s">
        <v>20</v>
      </c>
      <c r="B43" s="29"/>
      <c r="C43" s="29"/>
      <c r="D43" s="29"/>
      <c r="E43" s="29"/>
      <c r="F43" s="29"/>
      <c r="G43" s="29"/>
      <c r="H43" s="29"/>
      <c r="I43" s="29"/>
      <c r="J43" s="29" t="s">
        <v>21</v>
      </c>
      <c r="K43" s="29"/>
      <c r="L43" s="29"/>
      <c r="M43" s="29"/>
      <c r="N43" s="29"/>
      <c r="O43" s="29"/>
      <c r="P43" s="29"/>
      <c r="Q43" s="29"/>
      <c r="R43" s="29"/>
      <c r="S43" s="29" t="s">
        <v>22</v>
      </c>
      <c r="T43" s="29"/>
      <c r="U43" s="29"/>
      <c r="V43" s="29"/>
      <c r="W43" s="29"/>
      <c r="X43" s="29"/>
      <c r="Y43" s="29"/>
      <c r="Z43" s="29"/>
      <c r="AA43" s="29"/>
    </row>
    <row r="44" spans="1:27">
      <c r="A44" s="30" t="s">
        <v>33</v>
      </c>
      <c r="B44" s="30"/>
      <c r="C44" s="30"/>
      <c r="D44" s="30" t="s">
        <v>34</v>
      </c>
      <c r="E44" s="30"/>
      <c r="F44" s="30"/>
      <c r="G44" s="30" t="s">
        <v>35</v>
      </c>
      <c r="H44" s="30"/>
      <c r="I44" s="30"/>
      <c r="J44" s="30" t="s">
        <v>33</v>
      </c>
      <c r="K44" s="30"/>
      <c r="L44" s="30"/>
      <c r="M44" s="30" t="s">
        <v>34</v>
      </c>
      <c r="N44" s="30"/>
      <c r="O44" s="30"/>
      <c r="P44" s="30" t="s">
        <v>35</v>
      </c>
      <c r="Q44" s="30"/>
      <c r="R44" s="30"/>
      <c r="S44" s="30" t="s">
        <v>33</v>
      </c>
      <c r="T44" s="30"/>
      <c r="U44" s="30"/>
      <c r="V44" s="30" t="s">
        <v>34</v>
      </c>
      <c r="W44" s="30"/>
      <c r="X44" s="30"/>
      <c r="Y44" s="30" t="s">
        <v>35</v>
      </c>
      <c r="Z44" s="30"/>
      <c r="AA44" s="30"/>
    </row>
    <row r="45" spans="1:27">
      <c r="A45" s="15" t="s">
        <v>36</v>
      </c>
      <c r="B45" s="15" t="s">
        <v>37</v>
      </c>
      <c r="C45" s="15" t="s">
        <v>38</v>
      </c>
      <c r="D45" s="15" t="s">
        <v>36</v>
      </c>
      <c r="E45" s="15" t="s">
        <v>37</v>
      </c>
      <c r="F45" s="15" t="s">
        <v>38</v>
      </c>
      <c r="G45" s="15" t="s">
        <v>36</v>
      </c>
      <c r="H45" s="15" t="s">
        <v>37</v>
      </c>
      <c r="I45" s="15" t="s">
        <v>38</v>
      </c>
      <c r="J45" s="15" t="s">
        <v>36</v>
      </c>
      <c r="K45" s="15" t="s">
        <v>37</v>
      </c>
      <c r="L45" s="15" t="s">
        <v>38</v>
      </c>
      <c r="M45" s="15" t="s">
        <v>36</v>
      </c>
      <c r="N45" s="15" t="s">
        <v>37</v>
      </c>
      <c r="O45" s="15" t="s">
        <v>38</v>
      </c>
      <c r="P45" s="15" t="s">
        <v>36</v>
      </c>
      <c r="Q45" s="15" t="s">
        <v>37</v>
      </c>
      <c r="R45" s="15" t="s">
        <v>38</v>
      </c>
      <c r="S45" s="15" t="s">
        <v>36</v>
      </c>
      <c r="T45" s="15" t="s">
        <v>37</v>
      </c>
      <c r="U45" s="15" t="s">
        <v>38</v>
      </c>
      <c r="V45" s="15" t="s">
        <v>36</v>
      </c>
      <c r="W45" s="15" t="s">
        <v>37</v>
      </c>
      <c r="X45" s="15" t="s">
        <v>38</v>
      </c>
      <c r="Y45" s="15" t="s">
        <v>36</v>
      </c>
      <c r="Z45" s="15" t="s">
        <v>37</v>
      </c>
      <c r="AA45" s="15" t="s">
        <v>38</v>
      </c>
    </row>
    <row r="46" spans="1:27">
      <c r="A46" s="9">
        <v>1</v>
      </c>
      <c r="B46" s="16">
        <v>21</v>
      </c>
      <c r="C46" s="16">
        <v>10</v>
      </c>
      <c r="D46" s="9">
        <v>1</v>
      </c>
      <c r="E46" s="16">
        <v>15</v>
      </c>
      <c r="F46" s="16">
        <v>6</v>
      </c>
      <c r="G46" s="9">
        <v>1</v>
      </c>
      <c r="H46" s="16">
        <v>19</v>
      </c>
      <c r="I46" s="16">
        <v>8</v>
      </c>
      <c r="J46" s="9">
        <v>1</v>
      </c>
      <c r="K46" s="16">
        <v>38</v>
      </c>
      <c r="L46" s="16">
        <v>23</v>
      </c>
      <c r="M46" s="9">
        <v>1</v>
      </c>
      <c r="N46" s="16">
        <v>45</v>
      </c>
      <c r="O46" s="16">
        <v>30</v>
      </c>
      <c r="P46" s="9">
        <v>1</v>
      </c>
      <c r="Q46" s="16">
        <v>36</v>
      </c>
      <c r="R46" s="16">
        <v>20</v>
      </c>
      <c r="S46" s="9">
        <v>1</v>
      </c>
      <c r="T46" s="16">
        <v>6</v>
      </c>
      <c r="U46" s="16">
        <v>1</v>
      </c>
      <c r="V46" s="9">
        <v>1</v>
      </c>
      <c r="W46" s="16">
        <v>18</v>
      </c>
      <c r="X46" s="16">
        <v>2</v>
      </c>
      <c r="Y46" s="9">
        <v>1</v>
      </c>
      <c r="Z46" s="16">
        <v>9</v>
      </c>
      <c r="AA46" s="16">
        <v>1</v>
      </c>
    </row>
    <row r="47" spans="1:27">
      <c r="A47" s="9">
        <v>2</v>
      </c>
      <c r="B47" s="16">
        <v>13</v>
      </c>
      <c r="C47" s="16">
        <v>3</v>
      </c>
      <c r="D47" s="9">
        <v>2</v>
      </c>
      <c r="E47" s="16">
        <v>12</v>
      </c>
      <c r="F47" s="16">
        <v>4</v>
      </c>
      <c r="G47" s="9">
        <v>2</v>
      </c>
      <c r="H47" s="16">
        <v>18</v>
      </c>
      <c r="I47" s="16">
        <v>5</v>
      </c>
      <c r="J47" s="9">
        <v>2</v>
      </c>
      <c r="K47" s="16">
        <v>44</v>
      </c>
      <c r="L47" s="16">
        <v>31</v>
      </c>
      <c r="M47" s="9">
        <v>2</v>
      </c>
      <c r="N47" s="16">
        <v>48</v>
      </c>
      <c r="O47" s="16">
        <v>33</v>
      </c>
      <c r="P47" s="9">
        <v>2</v>
      </c>
      <c r="Q47" s="16">
        <v>37</v>
      </c>
      <c r="R47" s="16">
        <v>23</v>
      </c>
      <c r="S47" s="9">
        <v>2</v>
      </c>
      <c r="T47" s="16">
        <v>11</v>
      </c>
      <c r="U47" s="16">
        <v>2</v>
      </c>
      <c r="V47" s="9">
        <v>2</v>
      </c>
      <c r="W47" s="16">
        <v>12</v>
      </c>
      <c r="X47" s="16">
        <v>1</v>
      </c>
      <c r="Y47" s="9">
        <v>2</v>
      </c>
      <c r="Z47" s="16">
        <v>8</v>
      </c>
      <c r="AA47" s="16">
        <v>0</v>
      </c>
    </row>
    <row r="48" spans="1:27">
      <c r="A48" s="9">
        <v>3</v>
      </c>
      <c r="B48" s="16">
        <v>15</v>
      </c>
      <c r="C48" s="16">
        <v>4</v>
      </c>
      <c r="D48" s="9">
        <v>3</v>
      </c>
      <c r="E48" s="16">
        <v>18</v>
      </c>
      <c r="F48" s="16">
        <v>8</v>
      </c>
      <c r="G48" s="9">
        <v>3</v>
      </c>
      <c r="H48" s="16">
        <v>22</v>
      </c>
      <c r="I48" s="16">
        <v>6</v>
      </c>
      <c r="J48" s="9">
        <v>3</v>
      </c>
      <c r="K48" s="16">
        <v>32</v>
      </c>
      <c r="L48" s="16">
        <v>20</v>
      </c>
      <c r="M48" s="9">
        <v>3</v>
      </c>
      <c r="N48" s="16">
        <v>41</v>
      </c>
      <c r="O48" s="16">
        <v>27</v>
      </c>
      <c r="P48" s="9">
        <v>3</v>
      </c>
      <c r="Q48" s="16">
        <v>31</v>
      </c>
      <c r="R48" s="16">
        <v>18</v>
      </c>
      <c r="S48" s="9">
        <v>3</v>
      </c>
      <c r="T48" s="16">
        <v>11</v>
      </c>
      <c r="U48" s="16">
        <v>1</v>
      </c>
      <c r="V48" s="9">
        <v>3</v>
      </c>
      <c r="W48" s="16">
        <v>13</v>
      </c>
      <c r="X48" s="16">
        <v>2</v>
      </c>
      <c r="Y48" s="9">
        <v>3</v>
      </c>
      <c r="Z48" s="16">
        <v>13</v>
      </c>
      <c r="AA48" s="16">
        <v>1</v>
      </c>
    </row>
    <row r="49" spans="1:27" s="18" customFormat="1">
      <c r="A49" s="17" t="s">
        <v>30</v>
      </c>
      <c r="B49" s="17">
        <f>AVERAGE(B46:B48)</f>
        <v>16.333333333333332</v>
      </c>
      <c r="C49" s="17">
        <f>AVERAGE(C46:C48)</f>
        <v>5.666666666666667</v>
      </c>
      <c r="D49" s="17" t="s">
        <v>30</v>
      </c>
      <c r="E49" s="17">
        <f>AVERAGE(E46:E48)</f>
        <v>15</v>
      </c>
      <c r="F49" s="17">
        <f>AVERAGE(F46:F48)</f>
        <v>6</v>
      </c>
      <c r="G49" s="17" t="s">
        <v>30</v>
      </c>
      <c r="H49" s="17">
        <f>AVERAGE(H46:H48)</f>
        <v>19.666666666666668</v>
      </c>
      <c r="I49" s="17">
        <f>AVERAGE(I46:I48)</f>
        <v>6.333333333333333</v>
      </c>
      <c r="J49" s="17" t="s">
        <v>30</v>
      </c>
      <c r="K49" s="17">
        <f>AVERAGE(K46:K48)</f>
        <v>38</v>
      </c>
      <c r="L49" s="17">
        <f>AVERAGE(L46:L48)</f>
        <v>24.666666666666668</v>
      </c>
      <c r="M49" s="17" t="s">
        <v>30</v>
      </c>
      <c r="N49" s="17">
        <f>AVERAGE(N46:N48)</f>
        <v>44.666666666666664</v>
      </c>
      <c r="O49" s="17">
        <f>AVERAGE(O46:O48)</f>
        <v>30</v>
      </c>
      <c r="P49" s="17" t="s">
        <v>30</v>
      </c>
      <c r="Q49" s="17">
        <f>AVERAGE(Q46:Q48)</f>
        <v>34.666666666666664</v>
      </c>
      <c r="R49" s="17">
        <f>AVERAGE(R46:R48)</f>
        <v>20.333333333333332</v>
      </c>
      <c r="S49" s="17" t="s">
        <v>30</v>
      </c>
      <c r="T49" s="17">
        <f>AVERAGE(T46:T48)</f>
        <v>9.3333333333333339</v>
      </c>
      <c r="U49" s="17">
        <f>AVERAGE(U46:U48)</f>
        <v>1.3333333333333333</v>
      </c>
      <c r="V49" s="17" t="s">
        <v>30</v>
      </c>
      <c r="W49" s="17">
        <f>AVERAGE(W46:W48)</f>
        <v>14.333333333333334</v>
      </c>
      <c r="X49" s="17">
        <f>AVERAGE(X46:X48)</f>
        <v>1.6666666666666667</v>
      </c>
      <c r="Y49" s="17" t="s">
        <v>30</v>
      </c>
      <c r="Z49" s="17">
        <f>AVERAGE(Z46:Z48)</f>
        <v>10</v>
      </c>
      <c r="AA49" s="17">
        <f>AVERAGE(AA46:AA48)</f>
        <v>0.66666666666666663</v>
      </c>
    </row>
    <row r="50" spans="1:27">
      <c r="A50" s="30" t="s">
        <v>39</v>
      </c>
      <c r="B50" s="30"/>
      <c r="C50" s="17">
        <f>C49/B49*100</f>
        <v>34.693877551020414</v>
      </c>
      <c r="D50" s="30" t="s">
        <v>39</v>
      </c>
      <c r="E50" s="30"/>
      <c r="F50" s="17">
        <f>F49/E49*100</f>
        <v>40</v>
      </c>
      <c r="G50" s="30" t="s">
        <v>39</v>
      </c>
      <c r="H50" s="30"/>
      <c r="I50" s="17">
        <f>I49/H49*100</f>
        <v>32.20338983050847</v>
      </c>
      <c r="J50" s="30" t="s">
        <v>39</v>
      </c>
      <c r="K50" s="30"/>
      <c r="L50" s="17">
        <f>L49/K49*100</f>
        <v>64.912280701754383</v>
      </c>
      <c r="M50" s="30" t="s">
        <v>39</v>
      </c>
      <c r="N50" s="30"/>
      <c r="O50" s="17">
        <f>O49/N49*100</f>
        <v>67.164179104477611</v>
      </c>
      <c r="P50" s="30" t="s">
        <v>39</v>
      </c>
      <c r="Q50" s="30"/>
      <c r="R50" s="17">
        <f>R49/Q49*100</f>
        <v>58.653846153846153</v>
      </c>
      <c r="S50" s="30" t="s">
        <v>39</v>
      </c>
      <c r="T50" s="30"/>
      <c r="U50" s="17">
        <f>U49/T49*100</f>
        <v>14.285714285714285</v>
      </c>
      <c r="V50" s="30" t="s">
        <v>39</v>
      </c>
      <c r="W50" s="30"/>
      <c r="X50" s="17">
        <f>X49/W49*100</f>
        <v>11.627906976744185</v>
      </c>
      <c r="Y50" s="30" t="s">
        <v>39</v>
      </c>
      <c r="Z50" s="30"/>
      <c r="AA50" s="17">
        <f>AA49/Z49*100</f>
        <v>6.666666666666667</v>
      </c>
    </row>
    <row r="55" spans="1:27">
      <c r="J55" s="19"/>
      <c r="K55" s="20"/>
      <c r="L55" s="20"/>
      <c r="M55" s="20"/>
      <c r="N55" s="20"/>
    </row>
    <row r="56" spans="1:27">
      <c r="A56" s="21"/>
      <c r="B56" s="20"/>
      <c r="C56" s="20"/>
      <c r="D56" s="20"/>
      <c r="E56" s="20"/>
      <c r="F56" s="20"/>
      <c r="J56" s="20"/>
      <c r="K56" s="20"/>
      <c r="L56" s="20"/>
      <c r="M56" s="20"/>
      <c r="N56" s="22"/>
    </row>
    <row r="57" spans="1:27">
      <c r="A57" s="23"/>
      <c r="B57" s="20"/>
      <c r="C57" s="20"/>
      <c r="D57" s="20"/>
      <c r="E57" s="20"/>
      <c r="F57" s="22"/>
      <c r="J57" s="20"/>
      <c r="K57" s="20"/>
      <c r="L57" s="20"/>
      <c r="M57" s="20"/>
      <c r="N57" s="22"/>
    </row>
    <row r="58" spans="1:27">
      <c r="A58" s="23"/>
      <c r="B58" s="20"/>
      <c r="C58" s="20"/>
      <c r="D58" s="20"/>
      <c r="E58" s="20"/>
      <c r="F58" s="22"/>
      <c r="J58" s="20"/>
      <c r="K58" s="20"/>
      <c r="L58" s="20"/>
      <c r="M58" s="20"/>
      <c r="N58" s="22"/>
    </row>
    <row r="59" spans="1:27">
      <c r="A59" s="23"/>
      <c r="B59" s="20"/>
      <c r="C59" s="20"/>
      <c r="D59" s="20"/>
      <c r="E59" s="20"/>
      <c r="F59" s="22"/>
      <c r="J59" s="20"/>
      <c r="K59" s="20"/>
      <c r="L59" s="20"/>
      <c r="M59" s="20"/>
      <c r="N59" s="22"/>
    </row>
    <row r="60" spans="1:27">
      <c r="A60" s="23"/>
      <c r="B60" s="20"/>
      <c r="C60" s="20"/>
      <c r="D60" s="20"/>
      <c r="E60" s="20"/>
      <c r="F60" s="22"/>
      <c r="J60" s="20"/>
      <c r="K60" s="20"/>
      <c r="L60" s="20"/>
      <c r="M60" s="20"/>
      <c r="N60" s="22"/>
    </row>
    <row r="61" spans="1:27">
      <c r="A61" s="23"/>
      <c r="B61" s="20"/>
      <c r="C61" s="20"/>
      <c r="D61" s="20"/>
      <c r="E61" s="20"/>
      <c r="F61" s="22"/>
      <c r="J61" s="20"/>
      <c r="K61" s="20"/>
      <c r="L61" s="20"/>
      <c r="M61" s="20"/>
      <c r="N61" s="22"/>
    </row>
    <row r="62" spans="1:27">
      <c r="A62" s="23"/>
      <c r="B62" s="20"/>
      <c r="C62" s="20"/>
      <c r="D62" s="20"/>
      <c r="E62" s="20"/>
      <c r="F62" s="22"/>
      <c r="J62" s="19"/>
      <c r="K62" s="20"/>
      <c r="L62" s="20"/>
      <c r="M62" s="20"/>
      <c r="N62" s="20"/>
    </row>
    <row r="63" spans="1:27">
      <c r="A63" s="23"/>
      <c r="B63" s="20"/>
      <c r="C63" s="20"/>
      <c r="D63" s="20"/>
      <c r="E63" s="20"/>
      <c r="F63" s="22"/>
      <c r="J63" s="20"/>
      <c r="K63" s="20"/>
      <c r="L63" s="20"/>
      <c r="M63" s="20"/>
      <c r="N63" s="22"/>
    </row>
    <row r="64" spans="1:27">
      <c r="A64" s="23"/>
      <c r="B64" s="20"/>
      <c r="C64" s="20"/>
      <c r="D64" s="20"/>
      <c r="E64" s="20"/>
      <c r="F64" s="22"/>
      <c r="J64" s="20"/>
      <c r="K64" s="20"/>
      <c r="L64" s="20"/>
      <c r="M64" s="20"/>
      <c r="N64" s="22"/>
    </row>
    <row r="65" spans="1:14">
      <c r="A65" s="23"/>
      <c r="B65" s="20"/>
      <c r="C65" s="20"/>
      <c r="D65" s="20"/>
      <c r="E65" s="20"/>
      <c r="F65" s="22"/>
      <c r="J65" s="20"/>
      <c r="K65" s="20"/>
      <c r="L65" s="20"/>
      <c r="M65" s="20"/>
      <c r="N65" s="22"/>
    </row>
    <row r="66" spans="1:14">
      <c r="A66" s="23"/>
      <c r="B66" s="20"/>
      <c r="C66" s="20"/>
      <c r="D66" s="20"/>
      <c r="E66" s="20"/>
      <c r="F66" s="22"/>
      <c r="J66" s="20"/>
      <c r="K66" s="20"/>
      <c r="L66" s="20"/>
      <c r="M66" s="20"/>
      <c r="N66" s="22"/>
    </row>
    <row r="67" spans="1:14">
      <c r="A67" s="23"/>
      <c r="B67" s="20"/>
      <c r="C67" s="20"/>
      <c r="D67" s="20"/>
      <c r="E67" s="20"/>
      <c r="F67" s="22"/>
      <c r="J67" s="20"/>
      <c r="K67" s="20"/>
      <c r="L67" s="20"/>
      <c r="M67" s="20"/>
      <c r="N67" s="22"/>
    </row>
    <row r="68" spans="1:14">
      <c r="A68" s="23"/>
      <c r="B68" s="20"/>
      <c r="C68" s="20"/>
      <c r="D68" s="20"/>
      <c r="E68" s="20"/>
      <c r="F68" s="22"/>
      <c r="J68" s="20"/>
      <c r="K68" s="20"/>
      <c r="L68" s="20"/>
      <c r="M68" s="20"/>
      <c r="N68" s="22"/>
    </row>
    <row r="69" spans="1:14">
      <c r="A69" s="23"/>
      <c r="B69" s="20"/>
      <c r="C69" s="20"/>
      <c r="D69" s="20"/>
      <c r="E69" s="20"/>
      <c r="F69" s="22"/>
      <c r="J69" s="20"/>
      <c r="K69" s="20"/>
      <c r="L69" s="20"/>
      <c r="M69" s="20"/>
      <c r="N69" s="22"/>
    </row>
    <row r="70" spans="1:14">
      <c r="A70" s="20"/>
      <c r="B70" s="20"/>
      <c r="C70" s="20"/>
      <c r="D70" s="20"/>
      <c r="E70" s="20"/>
      <c r="F70" s="20"/>
      <c r="J70" s="20"/>
      <c r="K70" s="20"/>
      <c r="L70" s="20"/>
      <c r="M70" s="20"/>
      <c r="N70" s="22"/>
    </row>
    <row r="71" spans="1:14">
      <c r="A71" s="20"/>
      <c r="B71" s="20"/>
      <c r="C71" s="20"/>
      <c r="D71" s="20"/>
      <c r="E71" s="20"/>
      <c r="F71" s="20"/>
      <c r="J71" s="20"/>
      <c r="K71" s="20"/>
      <c r="L71" s="20"/>
      <c r="M71" s="20"/>
      <c r="N71" s="20"/>
    </row>
    <row r="72" spans="1:14">
      <c r="A72" s="20"/>
      <c r="B72" s="20"/>
      <c r="C72" s="20"/>
      <c r="D72" s="20"/>
      <c r="E72" s="20"/>
      <c r="F72" s="20"/>
      <c r="J72" s="20"/>
      <c r="K72" s="20"/>
      <c r="L72" s="20"/>
      <c r="M72" s="20"/>
      <c r="N72" s="20"/>
    </row>
    <row r="73" spans="1:14">
      <c r="A73" s="20"/>
      <c r="B73" s="20"/>
      <c r="C73" s="20"/>
      <c r="D73" s="20"/>
      <c r="E73" s="20"/>
      <c r="F73" s="20"/>
      <c r="J73" s="20"/>
      <c r="K73" s="20"/>
      <c r="L73" s="20"/>
      <c r="M73" s="20"/>
      <c r="N73" s="22"/>
    </row>
    <row r="74" spans="1:14">
      <c r="A74" s="23"/>
      <c r="B74" s="20"/>
      <c r="C74" s="20"/>
      <c r="D74" s="20"/>
      <c r="E74" s="20"/>
      <c r="F74" s="22"/>
      <c r="J74" s="20"/>
      <c r="K74" s="20"/>
      <c r="L74" s="20"/>
      <c r="M74" s="20"/>
      <c r="N74" s="22"/>
    </row>
    <row r="75" spans="1:14">
      <c r="A75" s="23"/>
      <c r="B75" s="20"/>
      <c r="C75" s="20"/>
      <c r="D75" s="20"/>
      <c r="E75" s="20"/>
      <c r="F75" s="22"/>
      <c r="J75" s="20"/>
      <c r="K75" s="20"/>
      <c r="L75" s="20"/>
      <c r="M75" s="20"/>
      <c r="N75" s="22"/>
    </row>
    <row r="76" spans="1:14">
      <c r="A76" s="23"/>
      <c r="B76" s="20"/>
      <c r="C76" s="20"/>
      <c r="D76" s="20"/>
      <c r="E76" s="20"/>
      <c r="F76" s="22"/>
      <c r="J76" s="20"/>
      <c r="K76" s="20"/>
      <c r="L76" s="20"/>
      <c r="M76" s="20"/>
      <c r="N76" s="22"/>
    </row>
    <row r="77" spans="1:14">
      <c r="A77" s="23"/>
      <c r="B77" s="20"/>
      <c r="C77" s="20"/>
      <c r="D77" s="20"/>
      <c r="E77" s="20"/>
      <c r="F77" s="22"/>
      <c r="J77" s="20"/>
      <c r="K77" s="20"/>
      <c r="L77" s="20"/>
      <c r="M77" s="20"/>
      <c r="N77" s="22"/>
    </row>
    <row r="78" spans="1:14">
      <c r="A78" s="23"/>
      <c r="B78" s="20"/>
      <c r="C78" s="20"/>
      <c r="D78" s="20"/>
      <c r="E78" s="20"/>
      <c r="F78" s="22"/>
      <c r="J78" s="20"/>
      <c r="K78" s="20"/>
      <c r="L78" s="20"/>
      <c r="M78" s="20"/>
      <c r="N78" s="22"/>
    </row>
    <row r="79" spans="1:14">
      <c r="A79" s="23"/>
      <c r="B79" s="20"/>
      <c r="C79" s="20"/>
      <c r="D79" s="20"/>
      <c r="E79" s="20"/>
      <c r="F79" s="22"/>
      <c r="J79" s="20"/>
      <c r="K79" s="20"/>
      <c r="L79" s="20"/>
      <c r="M79" s="20"/>
      <c r="N79" s="22"/>
    </row>
    <row r="80" spans="1:14">
      <c r="A80" s="23"/>
      <c r="B80" s="20"/>
      <c r="C80" s="20"/>
      <c r="D80" s="20"/>
      <c r="E80" s="20"/>
      <c r="F80" s="22"/>
      <c r="J80" s="20"/>
      <c r="K80" s="20"/>
      <c r="L80" s="20"/>
      <c r="M80" s="20"/>
      <c r="N80" s="22"/>
    </row>
    <row r="81" spans="1:6">
      <c r="A81" s="23"/>
      <c r="B81" s="20"/>
      <c r="C81" s="20"/>
      <c r="D81" s="20"/>
      <c r="E81" s="20"/>
      <c r="F81" s="22"/>
    </row>
    <row r="82" spans="1:6">
      <c r="A82" s="23"/>
      <c r="B82" s="20"/>
      <c r="C82" s="20"/>
      <c r="D82" s="20"/>
      <c r="E82" s="20"/>
      <c r="F82" s="22"/>
    </row>
  </sheetData>
  <mergeCells count="39">
    <mergeCell ref="Y50:Z50"/>
    <mergeCell ref="V44:X44"/>
    <mergeCell ref="Y44:AA44"/>
    <mergeCell ref="A50:B50"/>
    <mergeCell ref="D50:E50"/>
    <mergeCell ref="G50:H50"/>
    <mergeCell ref="J50:K50"/>
    <mergeCell ref="M50:N50"/>
    <mergeCell ref="P50:Q50"/>
    <mergeCell ref="S50:T50"/>
    <mergeCell ref="V50:W50"/>
    <mergeCell ref="A43:I43"/>
    <mergeCell ref="J43:R43"/>
    <mergeCell ref="S43:AA43"/>
    <mergeCell ref="A44:C44"/>
    <mergeCell ref="D44:F44"/>
    <mergeCell ref="G44:I44"/>
    <mergeCell ref="J44:L44"/>
    <mergeCell ref="M44:O44"/>
    <mergeCell ref="P44:R44"/>
    <mergeCell ref="S44:U44"/>
    <mergeCell ref="B33:H33"/>
    <mergeCell ref="I33:O33"/>
    <mergeCell ref="P33:V33"/>
    <mergeCell ref="B36:H36"/>
    <mergeCell ref="I36:O36"/>
    <mergeCell ref="P36:V36"/>
    <mergeCell ref="B24:G24"/>
    <mergeCell ref="H24:M24"/>
    <mergeCell ref="N24:S24"/>
    <mergeCell ref="B30:H30"/>
    <mergeCell ref="I30:O30"/>
    <mergeCell ref="P30:V30"/>
    <mergeCell ref="B18:G18"/>
    <mergeCell ref="H18:M18"/>
    <mergeCell ref="N18:S18"/>
    <mergeCell ref="B21:G21"/>
    <mergeCell ref="H21:M21"/>
    <mergeCell ref="N21:S2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E8186-0286-484A-AE0D-4C8BDB11AF33}">
  <dimension ref="A1:S12"/>
  <sheetViews>
    <sheetView topLeftCell="A3" workbookViewId="0">
      <selection activeCell="H18" sqref="H18"/>
    </sheetView>
  </sheetViews>
  <sheetFormatPr baseColWidth="10" defaultRowHeight="16"/>
  <sheetData>
    <row r="1" spans="1:19">
      <c r="A1" s="7" t="s">
        <v>40</v>
      </c>
    </row>
    <row r="2" spans="1:19">
      <c r="A2" s="8" t="s">
        <v>19</v>
      </c>
      <c r="B2" s="29" t="s">
        <v>41</v>
      </c>
      <c r="C2" s="29"/>
      <c r="D2" s="29"/>
      <c r="E2" s="29"/>
      <c r="F2" s="29"/>
      <c r="G2" s="29"/>
      <c r="H2" s="29" t="s">
        <v>42</v>
      </c>
      <c r="I2" s="29"/>
      <c r="J2" s="29"/>
      <c r="K2" s="29"/>
      <c r="L2" s="29"/>
      <c r="M2" s="29"/>
      <c r="N2" s="29" t="s">
        <v>43</v>
      </c>
      <c r="O2" s="29"/>
      <c r="P2" s="29"/>
      <c r="Q2" s="29"/>
      <c r="R2" s="29"/>
      <c r="S2" s="29"/>
    </row>
    <row r="3" spans="1:19">
      <c r="A3" s="8" t="s">
        <v>23</v>
      </c>
      <c r="B3" s="10">
        <v>0.36299999999999999</v>
      </c>
      <c r="C3" s="10">
        <v>0.55000000000000004</v>
      </c>
      <c r="D3" s="10">
        <v>0.42199999999999999</v>
      </c>
      <c r="E3" s="10">
        <v>0.32</v>
      </c>
      <c r="F3" s="10">
        <v>0.55800000000000005</v>
      </c>
      <c r="G3" s="10">
        <v>0.374</v>
      </c>
      <c r="H3" s="10">
        <v>0.35</v>
      </c>
      <c r="I3" s="10">
        <v>0.35599999999999998</v>
      </c>
      <c r="J3" s="10">
        <v>0.20899999999999999</v>
      </c>
      <c r="K3" s="10">
        <v>0.83499999999999996</v>
      </c>
      <c r="L3" s="10">
        <v>0.27200000000000002</v>
      </c>
      <c r="M3" s="10">
        <v>0.45</v>
      </c>
      <c r="N3" s="10">
        <v>0.29899999999999999</v>
      </c>
      <c r="O3" s="10">
        <v>0.61599999999999999</v>
      </c>
      <c r="P3" s="10">
        <v>0.32</v>
      </c>
      <c r="Q3" s="10">
        <v>0.47799999999999998</v>
      </c>
      <c r="R3" s="10">
        <v>0.45</v>
      </c>
      <c r="S3" s="10">
        <v>0.47799999999999998</v>
      </c>
    </row>
    <row r="4" spans="1:19">
      <c r="A4" s="8" t="s">
        <v>24</v>
      </c>
      <c r="B4" s="10">
        <v>0.36299999999999999</v>
      </c>
      <c r="C4" s="10">
        <v>0.55000000000000004</v>
      </c>
      <c r="D4" s="10">
        <v>0.41499999999999998</v>
      </c>
      <c r="E4" s="10">
        <v>0.27200000000000002</v>
      </c>
      <c r="F4" s="10">
        <v>0.51100000000000001</v>
      </c>
      <c r="G4" s="10">
        <v>0.51100000000000001</v>
      </c>
      <c r="H4" s="10">
        <v>2.8000000000000001E-2</v>
      </c>
      <c r="I4" s="10">
        <v>0.02</v>
      </c>
      <c r="J4" s="10">
        <v>2.5999999999999999E-2</v>
      </c>
      <c r="K4" s="10">
        <v>0.02</v>
      </c>
      <c r="L4" s="10">
        <v>0.02</v>
      </c>
      <c r="M4" s="10">
        <v>3.4000000000000002E-2</v>
      </c>
      <c r="N4" s="10">
        <v>0.35299999999999998</v>
      </c>
      <c r="O4" s="10">
        <v>0.439</v>
      </c>
      <c r="P4" s="10">
        <v>0.28000000000000003</v>
      </c>
      <c r="Q4" s="10">
        <v>0.28299999999999997</v>
      </c>
      <c r="R4" s="10">
        <v>0.46200000000000002</v>
      </c>
      <c r="S4" s="10">
        <v>0.35299999999999998</v>
      </c>
    </row>
    <row r="5" spans="1:19">
      <c r="A5" s="8" t="s">
        <v>25</v>
      </c>
      <c r="B5" s="29" t="s">
        <v>41</v>
      </c>
      <c r="C5" s="29"/>
      <c r="D5" s="29"/>
      <c r="E5" s="29"/>
      <c r="F5" s="29"/>
      <c r="G5" s="29"/>
      <c r="H5" s="29" t="s">
        <v>42</v>
      </c>
      <c r="I5" s="29"/>
      <c r="J5" s="29"/>
      <c r="K5" s="29"/>
      <c r="L5" s="29"/>
      <c r="M5" s="29"/>
      <c r="N5" s="29" t="s">
        <v>43</v>
      </c>
      <c r="O5" s="29"/>
      <c r="P5" s="29"/>
      <c r="Q5" s="29"/>
      <c r="R5" s="29"/>
      <c r="S5" s="29"/>
    </row>
    <row r="6" spans="1:19">
      <c r="A6" s="8" t="s">
        <v>23</v>
      </c>
      <c r="B6" s="11">
        <v>10</v>
      </c>
      <c r="C6" s="11">
        <v>10</v>
      </c>
      <c r="D6" s="11">
        <v>20</v>
      </c>
      <c r="E6" s="11">
        <v>10</v>
      </c>
      <c r="F6" s="11">
        <v>20</v>
      </c>
      <c r="G6" s="11">
        <v>30</v>
      </c>
      <c r="H6" s="11">
        <v>20</v>
      </c>
      <c r="I6" s="11">
        <v>20</v>
      </c>
      <c r="J6" s="11">
        <v>10</v>
      </c>
      <c r="K6" s="11">
        <v>10</v>
      </c>
      <c r="L6" s="11">
        <v>30</v>
      </c>
      <c r="M6" s="11">
        <v>30</v>
      </c>
      <c r="N6" s="11">
        <v>10</v>
      </c>
      <c r="O6" s="11">
        <v>10</v>
      </c>
      <c r="P6" s="11">
        <v>30</v>
      </c>
      <c r="Q6" s="11">
        <v>0</v>
      </c>
      <c r="R6" s="11">
        <v>10</v>
      </c>
      <c r="S6" s="11">
        <v>10</v>
      </c>
    </row>
    <row r="7" spans="1:19">
      <c r="A7" s="8" t="s">
        <v>24</v>
      </c>
      <c r="B7" s="11">
        <v>20</v>
      </c>
      <c r="C7" s="11">
        <v>10</v>
      </c>
      <c r="D7" s="11">
        <v>20</v>
      </c>
      <c r="E7" s="11">
        <v>0</v>
      </c>
      <c r="F7" s="11">
        <v>40</v>
      </c>
      <c r="G7" s="11">
        <v>20</v>
      </c>
      <c r="H7" s="11">
        <v>90</v>
      </c>
      <c r="I7" s="11">
        <v>60</v>
      </c>
      <c r="J7" s="11">
        <v>80</v>
      </c>
      <c r="K7" s="11">
        <v>80</v>
      </c>
      <c r="L7" s="11">
        <v>80</v>
      </c>
      <c r="M7" s="11">
        <v>100</v>
      </c>
      <c r="N7" s="11">
        <v>20</v>
      </c>
      <c r="O7" s="11">
        <v>40</v>
      </c>
      <c r="P7" s="11">
        <v>20</v>
      </c>
      <c r="Q7" s="11">
        <v>20</v>
      </c>
      <c r="R7" s="11">
        <v>20</v>
      </c>
      <c r="S7" s="11">
        <v>0</v>
      </c>
    </row>
    <row r="8" spans="1:19">
      <c r="A8" s="8" t="s">
        <v>26</v>
      </c>
      <c r="B8" s="29" t="s">
        <v>41</v>
      </c>
      <c r="C8" s="29"/>
      <c r="D8" s="29"/>
      <c r="E8" s="29"/>
      <c r="F8" s="29"/>
      <c r="G8" s="29"/>
      <c r="H8" s="29" t="s">
        <v>42</v>
      </c>
      <c r="I8" s="29"/>
      <c r="J8" s="29"/>
      <c r="K8" s="29"/>
      <c r="L8" s="29"/>
      <c r="M8" s="29"/>
      <c r="N8" s="29" t="s">
        <v>43</v>
      </c>
      <c r="O8" s="29"/>
      <c r="P8" s="29"/>
      <c r="Q8" s="29"/>
      <c r="R8" s="29"/>
      <c r="S8" s="29"/>
    </row>
    <row r="9" spans="1:19">
      <c r="A9" s="12" t="s">
        <v>27</v>
      </c>
      <c r="B9" s="14">
        <v>7.4</v>
      </c>
      <c r="C9" s="14">
        <v>7.6</v>
      </c>
      <c r="D9" s="14">
        <v>10.3</v>
      </c>
      <c r="E9" s="14">
        <v>7.4</v>
      </c>
      <c r="F9" s="14">
        <v>7.5</v>
      </c>
      <c r="G9" s="14">
        <v>5.9</v>
      </c>
      <c r="H9" s="14">
        <v>3.9</v>
      </c>
      <c r="I9" s="14">
        <v>3.9</v>
      </c>
      <c r="J9" s="14">
        <v>1.8</v>
      </c>
      <c r="K9" s="14">
        <v>1.8</v>
      </c>
      <c r="L9" s="14">
        <v>2.4</v>
      </c>
      <c r="M9" s="14">
        <v>2.5</v>
      </c>
      <c r="N9" s="14">
        <v>3.9</v>
      </c>
      <c r="O9" s="14">
        <v>3.3</v>
      </c>
      <c r="P9" s="14">
        <v>7.7</v>
      </c>
      <c r="Q9" s="14">
        <v>4.0999999999999996</v>
      </c>
      <c r="R9" s="14">
        <v>3.6</v>
      </c>
      <c r="S9" s="14">
        <v>3.7</v>
      </c>
    </row>
    <row r="10" spans="1:19">
      <c r="A10" s="12" t="s">
        <v>28</v>
      </c>
      <c r="B10" s="14">
        <v>10.1</v>
      </c>
      <c r="C10" s="14">
        <v>7.3</v>
      </c>
      <c r="D10" s="14">
        <v>5.4</v>
      </c>
      <c r="E10" s="14">
        <v>5.3</v>
      </c>
      <c r="F10" s="14">
        <v>6.5</v>
      </c>
      <c r="G10" s="14">
        <v>6.6</v>
      </c>
      <c r="H10" s="14">
        <v>2.7</v>
      </c>
      <c r="I10" s="14">
        <v>3.2</v>
      </c>
      <c r="J10" s="14">
        <v>2.2999999999999998</v>
      </c>
      <c r="K10" s="14">
        <v>2.8</v>
      </c>
      <c r="L10" s="14">
        <v>3.1</v>
      </c>
      <c r="M10" s="14">
        <v>2.2999999999999998</v>
      </c>
      <c r="N10" s="14">
        <v>10.9</v>
      </c>
      <c r="O10" s="14">
        <v>3.4</v>
      </c>
      <c r="P10" s="14">
        <v>5.0999999999999996</v>
      </c>
      <c r="Q10" s="14">
        <v>3.1</v>
      </c>
      <c r="R10" s="14">
        <v>5.3</v>
      </c>
      <c r="S10" s="14">
        <v>5.2</v>
      </c>
    </row>
    <row r="11" spans="1:19">
      <c r="A11" s="12" t="s">
        <v>29</v>
      </c>
      <c r="B11" s="14">
        <v>7.6</v>
      </c>
      <c r="C11" s="14">
        <v>8.1</v>
      </c>
      <c r="D11" s="14">
        <v>5.2</v>
      </c>
      <c r="E11" s="14">
        <v>5.3</v>
      </c>
      <c r="F11" s="14">
        <v>4.5</v>
      </c>
      <c r="G11" s="14">
        <v>6.9</v>
      </c>
      <c r="H11" s="14">
        <v>2.57</v>
      </c>
      <c r="I11" s="14">
        <v>3.2</v>
      </c>
      <c r="J11" s="14">
        <v>2.67</v>
      </c>
      <c r="K11" s="14">
        <v>2.4</v>
      </c>
      <c r="L11" s="14">
        <v>2.8</v>
      </c>
      <c r="M11" s="14">
        <v>2.67</v>
      </c>
      <c r="N11" s="14">
        <v>6.1</v>
      </c>
      <c r="O11" s="14">
        <v>3.2</v>
      </c>
      <c r="P11" s="14">
        <v>6.1</v>
      </c>
      <c r="Q11" s="14">
        <v>6.2</v>
      </c>
      <c r="R11" s="14">
        <v>4.2</v>
      </c>
      <c r="S11" s="14">
        <v>3.5</v>
      </c>
    </row>
    <row r="12" spans="1:19">
      <c r="A12" s="12" t="s">
        <v>30</v>
      </c>
      <c r="B12" s="14">
        <v>8.3699999999999992</v>
      </c>
      <c r="C12" s="14">
        <v>7.67</v>
      </c>
      <c r="D12" s="14">
        <v>6.97</v>
      </c>
      <c r="E12" s="14">
        <v>6</v>
      </c>
      <c r="F12" s="14">
        <v>6.17</v>
      </c>
      <c r="G12" s="14">
        <v>6.47</v>
      </c>
      <c r="H12" s="14">
        <v>2.57</v>
      </c>
      <c r="I12" s="14">
        <v>3.2</v>
      </c>
      <c r="J12" s="14">
        <v>2.67</v>
      </c>
      <c r="K12" s="14">
        <v>2.4</v>
      </c>
      <c r="L12" s="14">
        <v>2.8</v>
      </c>
      <c r="M12" s="14">
        <v>2.67</v>
      </c>
      <c r="N12" s="14">
        <v>6.97</v>
      </c>
      <c r="O12" s="14">
        <v>3.3</v>
      </c>
      <c r="P12" s="14">
        <v>6.3</v>
      </c>
      <c r="Q12" s="14">
        <v>4.47</v>
      </c>
      <c r="R12" s="14">
        <v>4.37</v>
      </c>
      <c r="S12" s="14">
        <v>4.13</v>
      </c>
    </row>
  </sheetData>
  <mergeCells count="9">
    <mergeCell ref="B8:G8"/>
    <mergeCell ref="H8:M8"/>
    <mergeCell ref="N8:S8"/>
    <mergeCell ref="B2:G2"/>
    <mergeCell ref="H2:M2"/>
    <mergeCell ref="N2:S2"/>
    <mergeCell ref="B5:G5"/>
    <mergeCell ref="H5:M5"/>
    <mergeCell ref="N5:S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1D1FE-4250-C343-9441-2A93B832C4E1}">
  <dimension ref="A1:N12"/>
  <sheetViews>
    <sheetView tabSelected="1" topLeftCell="F5" zoomScale="90" workbookViewId="0">
      <selection activeCell="K16" sqref="K16"/>
    </sheetView>
  </sheetViews>
  <sheetFormatPr baseColWidth="10" defaultRowHeight="16"/>
  <cols>
    <col min="1" max="13" width="45.33203125" style="19" customWidth="1"/>
    <col min="14" max="14" width="19.33203125" style="19" customWidth="1"/>
  </cols>
  <sheetData>
    <row r="1" spans="1:14" s="25" customFormat="1" ht="22">
      <c r="A1" s="31" t="s">
        <v>87</v>
      </c>
      <c r="B1" s="24" t="s">
        <v>0</v>
      </c>
      <c r="C1" s="24" t="s">
        <v>44</v>
      </c>
      <c r="D1" s="24" t="s">
        <v>45</v>
      </c>
      <c r="E1" s="24"/>
      <c r="F1" s="24">
        <v>6</v>
      </c>
      <c r="G1" s="24">
        <v>6</v>
      </c>
      <c r="H1" s="24"/>
      <c r="I1" s="24" t="s">
        <v>46</v>
      </c>
      <c r="J1" s="24" t="s">
        <v>47</v>
      </c>
      <c r="K1" s="24"/>
      <c r="L1" s="24"/>
      <c r="M1" s="12" t="s">
        <v>48</v>
      </c>
      <c r="N1" s="27"/>
    </row>
    <row r="2" spans="1:14" s="25" customFormat="1" ht="88">
      <c r="A2" s="31"/>
      <c r="B2" s="24" t="s">
        <v>49</v>
      </c>
      <c r="C2" s="24" t="s">
        <v>50</v>
      </c>
      <c r="D2" s="24" t="s">
        <v>51</v>
      </c>
      <c r="E2" s="24" t="s">
        <v>52</v>
      </c>
      <c r="F2" s="24">
        <v>6</v>
      </c>
      <c r="G2" s="24">
        <v>6</v>
      </c>
      <c r="H2" s="24">
        <v>6</v>
      </c>
      <c r="I2" s="24" t="s">
        <v>53</v>
      </c>
      <c r="J2" s="24" t="s">
        <v>54</v>
      </c>
      <c r="K2" s="24" t="s">
        <v>55</v>
      </c>
      <c r="L2" s="24"/>
      <c r="M2" s="12" t="s">
        <v>56</v>
      </c>
      <c r="N2" s="27"/>
    </row>
    <row r="3" spans="1:14" s="26" customFormat="1" ht="88">
      <c r="A3" s="31"/>
      <c r="B3" s="24"/>
      <c r="C3" s="24" t="s">
        <v>57</v>
      </c>
      <c r="D3" s="24" t="s">
        <v>58</v>
      </c>
      <c r="E3" s="24" t="s">
        <v>59</v>
      </c>
      <c r="F3" s="24">
        <v>7</v>
      </c>
      <c r="G3" s="24">
        <v>7</v>
      </c>
      <c r="H3" s="24">
        <v>7</v>
      </c>
      <c r="I3" s="24" t="s">
        <v>53</v>
      </c>
      <c r="J3" s="24" t="s">
        <v>60</v>
      </c>
      <c r="K3" s="24" t="s">
        <v>61</v>
      </c>
      <c r="L3" s="24"/>
      <c r="M3" s="12" t="s">
        <v>62</v>
      </c>
      <c r="N3" s="28"/>
    </row>
    <row r="4" spans="1:14" s="26" customFormat="1" ht="88">
      <c r="A4" s="31"/>
      <c r="B4" s="24" t="s">
        <v>63</v>
      </c>
      <c r="C4" s="24" t="s">
        <v>50</v>
      </c>
      <c r="D4" s="24" t="s">
        <v>51</v>
      </c>
      <c r="E4" s="24" t="s">
        <v>52</v>
      </c>
      <c r="F4" s="24">
        <v>6</v>
      </c>
      <c r="G4" s="24">
        <v>6</v>
      </c>
      <c r="H4" s="24">
        <v>6</v>
      </c>
      <c r="I4" s="24" t="s">
        <v>53</v>
      </c>
      <c r="J4" s="24" t="s">
        <v>64</v>
      </c>
      <c r="K4" s="24" t="s">
        <v>65</v>
      </c>
      <c r="L4" s="24"/>
      <c r="M4" s="12" t="s">
        <v>66</v>
      </c>
      <c r="N4" s="28"/>
    </row>
    <row r="5" spans="1:14" s="26" customFormat="1" ht="88">
      <c r="A5" s="31"/>
      <c r="B5" s="24"/>
      <c r="C5" s="24" t="s">
        <v>57</v>
      </c>
      <c r="D5" s="24" t="s">
        <v>58</v>
      </c>
      <c r="E5" s="24" t="s">
        <v>59</v>
      </c>
      <c r="F5" s="24">
        <v>7</v>
      </c>
      <c r="G5" s="24">
        <v>7</v>
      </c>
      <c r="H5" s="24">
        <v>7</v>
      </c>
      <c r="I5" s="24" t="s">
        <v>53</v>
      </c>
      <c r="J5" s="24" t="s">
        <v>67</v>
      </c>
      <c r="K5" s="24" t="s">
        <v>68</v>
      </c>
      <c r="L5" s="24"/>
      <c r="M5" s="12" t="s">
        <v>69</v>
      </c>
      <c r="N5" s="28"/>
    </row>
    <row r="6" spans="1:14" s="26" customFormat="1" ht="88">
      <c r="A6" s="31"/>
      <c r="B6" s="24" t="s">
        <v>70</v>
      </c>
      <c r="C6" s="24" t="s">
        <v>50</v>
      </c>
      <c r="D6" s="24" t="s">
        <v>51</v>
      </c>
      <c r="E6" s="24" t="s">
        <v>52</v>
      </c>
      <c r="F6" s="24">
        <v>6</v>
      </c>
      <c r="G6" s="24">
        <v>6</v>
      </c>
      <c r="H6" s="24">
        <v>6</v>
      </c>
      <c r="I6" s="24" t="s">
        <v>71</v>
      </c>
      <c r="J6" s="24" t="s">
        <v>72</v>
      </c>
      <c r="K6" s="24"/>
      <c r="L6" s="24"/>
      <c r="M6" s="12" t="s">
        <v>73</v>
      </c>
      <c r="N6" s="28"/>
    </row>
    <row r="7" spans="1:14" s="26" customFormat="1" ht="88">
      <c r="A7" s="31"/>
      <c r="B7" s="24"/>
      <c r="C7" s="24" t="s">
        <v>57</v>
      </c>
      <c r="D7" s="24" t="s">
        <v>58</v>
      </c>
      <c r="E7" s="24" t="s">
        <v>59</v>
      </c>
      <c r="F7" s="24">
        <v>7</v>
      </c>
      <c r="G7" s="24">
        <v>7</v>
      </c>
      <c r="H7" s="24">
        <v>7</v>
      </c>
      <c r="I7" s="24" t="s">
        <v>71</v>
      </c>
      <c r="J7" s="24" t="s">
        <v>74</v>
      </c>
      <c r="K7" s="24"/>
      <c r="L7" s="24"/>
      <c r="M7" s="12" t="s">
        <v>75</v>
      </c>
      <c r="N7" s="28"/>
    </row>
    <row r="8" spans="1:14" s="26" customFormat="1" ht="66">
      <c r="A8" s="31"/>
      <c r="B8" s="24" t="s">
        <v>76</v>
      </c>
      <c r="C8" s="24" t="s">
        <v>20</v>
      </c>
      <c r="D8" s="24" t="s">
        <v>77</v>
      </c>
      <c r="E8" s="24" t="s">
        <v>22</v>
      </c>
      <c r="F8" s="24">
        <v>3</v>
      </c>
      <c r="G8" s="24">
        <v>3</v>
      </c>
      <c r="H8" s="24">
        <v>3</v>
      </c>
      <c r="I8" s="24" t="s">
        <v>71</v>
      </c>
      <c r="J8" s="24" t="s">
        <v>78</v>
      </c>
      <c r="K8" s="24"/>
      <c r="L8" s="24"/>
      <c r="M8" s="12" t="s">
        <v>79</v>
      </c>
      <c r="N8" s="28"/>
    </row>
    <row r="9" spans="1:14" s="26" customFormat="1" ht="66">
      <c r="A9" s="31"/>
      <c r="B9" s="24" t="s">
        <v>80</v>
      </c>
      <c r="C9" s="24" t="s">
        <v>20</v>
      </c>
      <c r="D9" s="24" t="s">
        <v>21</v>
      </c>
      <c r="E9" s="24" t="s">
        <v>22</v>
      </c>
      <c r="F9" s="24">
        <v>3</v>
      </c>
      <c r="G9" s="24">
        <v>3</v>
      </c>
      <c r="H9" s="24">
        <v>3</v>
      </c>
      <c r="I9" s="24" t="s">
        <v>71</v>
      </c>
      <c r="J9" s="24" t="s">
        <v>81</v>
      </c>
      <c r="K9" s="24"/>
      <c r="L9" s="24"/>
      <c r="M9" s="12" t="s">
        <v>82</v>
      </c>
      <c r="N9" s="28"/>
    </row>
    <row r="10" spans="1:14" s="26" customFormat="1" ht="88">
      <c r="A10" s="31" t="s">
        <v>88</v>
      </c>
      <c r="B10" s="24" t="s">
        <v>0</v>
      </c>
      <c r="C10" s="24" t="s">
        <v>83</v>
      </c>
      <c r="D10" s="24" t="s">
        <v>42</v>
      </c>
      <c r="E10" s="24" t="s">
        <v>43</v>
      </c>
      <c r="F10" s="24">
        <v>6</v>
      </c>
      <c r="G10" s="24">
        <v>6</v>
      </c>
      <c r="H10" s="24">
        <v>6</v>
      </c>
      <c r="I10" s="24" t="s">
        <v>53</v>
      </c>
      <c r="J10" s="24" t="s">
        <v>89</v>
      </c>
      <c r="K10" s="24" t="s">
        <v>90</v>
      </c>
      <c r="L10" s="24"/>
      <c r="M10" s="12" t="s">
        <v>84</v>
      </c>
      <c r="N10" s="28"/>
    </row>
    <row r="11" spans="1:14" s="26" customFormat="1" ht="88">
      <c r="A11" s="31"/>
      <c r="B11" s="24" t="s">
        <v>49</v>
      </c>
      <c r="C11" s="24" t="s">
        <v>83</v>
      </c>
      <c r="D11" s="24" t="s">
        <v>42</v>
      </c>
      <c r="E11" s="24" t="s">
        <v>43</v>
      </c>
      <c r="F11" s="24">
        <v>6</v>
      </c>
      <c r="G11" s="24">
        <v>6</v>
      </c>
      <c r="H11" s="24">
        <v>6</v>
      </c>
      <c r="I11" s="24" t="s">
        <v>53</v>
      </c>
      <c r="J11" s="24" t="s">
        <v>91</v>
      </c>
      <c r="K11" s="24" t="s">
        <v>92</v>
      </c>
      <c r="L11" s="24"/>
      <c r="M11" s="12" t="s">
        <v>85</v>
      </c>
      <c r="N11" s="28"/>
    </row>
    <row r="12" spans="1:14" s="26" customFormat="1" ht="88">
      <c r="A12" s="31"/>
      <c r="B12" s="24" t="s">
        <v>63</v>
      </c>
      <c r="C12" s="24" t="s">
        <v>83</v>
      </c>
      <c r="D12" s="24" t="s">
        <v>42</v>
      </c>
      <c r="E12" s="24" t="s">
        <v>43</v>
      </c>
      <c r="F12" s="24">
        <v>6</v>
      </c>
      <c r="G12" s="24">
        <v>6</v>
      </c>
      <c r="H12" s="24">
        <v>6</v>
      </c>
      <c r="I12" s="24" t="s">
        <v>71</v>
      </c>
      <c r="J12" s="24" t="s">
        <v>93</v>
      </c>
      <c r="K12" s="24"/>
      <c r="L12" s="24"/>
      <c r="M12" s="12" t="s">
        <v>86</v>
      </c>
      <c r="N12" s="28"/>
    </row>
  </sheetData>
  <mergeCells count="2">
    <mergeCell ref="A1:A9"/>
    <mergeCell ref="A10:A1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Figure 6</vt:lpstr>
      <vt:lpstr>Figure 6-supplement figure 1</vt:lpstr>
      <vt:lpstr>Statisttic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青 陈</dc:creator>
  <cp:lastModifiedBy>青 陈</cp:lastModifiedBy>
  <dcterms:created xsi:type="dcterms:W3CDTF">2025-12-07T05:29:17Z</dcterms:created>
  <dcterms:modified xsi:type="dcterms:W3CDTF">2025-12-09T04:37:40Z</dcterms:modified>
</cp:coreProperties>
</file>