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Volumes/ukon100/public/Data/DynaHear/NgR2/MS/Elife/Version of record/"/>
    </mc:Choice>
  </mc:AlternateContent>
  <xr:revisionPtr revIDLastSave="0" documentId="13_ncr:1_{5F21071A-8471-5F40-BDBA-6A68194029CC}" xr6:coauthVersionLast="47" xr6:coauthVersionMax="47" xr10:uidLastSave="{00000000-0000-0000-0000-000000000000}"/>
  <bookViews>
    <workbookView xWindow="4620" yWindow="740" windowWidth="21820" windowHeight="18380" xr2:uid="{00000000-000D-0000-FFFF-FFFF00000000}"/>
  </bookViews>
  <sheets>
    <sheet name="Figure 4E, F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6" l="1"/>
  <c r="O10" i="16" s="1"/>
  <c r="I10" i="16"/>
  <c r="N9" i="16"/>
  <c r="O9" i="16" s="1"/>
  <c r="I9" i="16"/>
  <c r="N8" i="16"/>
  <c r="O8" i="16" s="1"/>
  <c r="K8" i="16"/>
  <c r="J8" i="16"/>
  <c r="L8" i="16" s="1"/>
  <c r="I8" i="16"/>
  <c r="N7" i="16"/>
  <c r="O7" i="16" s="1"/>
  <c r="I7" i="16"/>
  <c r="O6" i="16"/>
  <c r="N6" i="16"/>
  <c r="I6" i="16"/>
  <c r="O5" i="16"/>
  <c r="N5" i="16"/>
  <c r="K5" i="16"/>
  <c r="J5" i="16"/>
  <c r="L5" i="16" s="1"/>
  <c r="I5" i="16"/>
  <c r="N4" i="16"/>
  <c r="O4" i="16" s="1"/>
  <c r="I4" i="16"/>
  <c r="O3" i="16"/>
  <c r="N3" i="16"/>
  <c r="I3" i="16"/>
  <c r="N2" i="16"/>
  <c r="O2" i="16" s="1"/>
  <c r="K2" i="16"/>
  <c r="J2" i="16"/>
  <c r="L2" i="16" s="1"/>
  <c r="I2" i="16"/>
</calcChain>
</file>

<file path=xl/sharedStrings.xml><?xml version="1.0" encoding="utf-8"?>
<sst xmlns="http://schemas.openxmlformats.org/spreadsheetml/2006/main" count="25" uniqueCount="19">
  <si>
    <t>non-type1</t>
  </si>
  <si>
    <t># total type1 SGN (per bundle)</t>
  </si>
  <si>
    <t># type1 SGN with ribbon</t>
  </si>
  <si>
    <t># type1 SNG without ribbon</t>
  </si>
  <si>
    <t xml:space="preserve"># type1 SGN without ribbon not reach ihc </t>
  </si>
  <si>
    <t xml:space="preserve"># type1 SGN without ribbon reach ihc </t>
  </si>
  <si>
    <t>%type1 SGN with ribbon</t>
  </si>
  <si>
    <t># type1 SGN without ribbon/animal</t>
  </si>
  <si>
    <t># total type 1 SGN/animal</t>
  </si>
  <si>
    <t>% type1 SGN without ribbon/animal</t>
  </si>
  <si>
    <t># branched type1 SNG</t>
  </si>
  <si>
    <t># unbranched type1 SNG</t>
  </si>
  <si>
    <t>% unbranched type1 SGN</t>
  </si>
  <si>
    <t>WT-112</t>
  </si>
  <si>
    <t>Habenula Perforata1</t>
  </si>
  <si>
    <t>Habenula Perforata2</t>
  </si>
  <si>
    <t>Habenula Perforata3</t>
  </si>
  <si>
    <t>Ngr2-KO1-110</t>
  </si>
  <si>
    <t>Ngr2-KO2-119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</si>
</sst>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15E2-5040-D44A-9A0A-87A51334A171}">
  <dimension ref="A1:O10"/>
  <sheetViews>
    <sheetView tabSelected="1" workbookViewId="0">
      <selection activeCell="D26" sqref="D26:D27"/>
    </sheetView>
  </sheetViews>
  <sheetFormatPr baseColWidth="10" defaultRowHeight="15" x14ac:dyDescent="0.2"/>
  <cols>
    <col min="2" max="2" width="25.5" customWidth="1"/>
  </cols>
  <sheetData>
    <row r="1" spans="1:15" ht="64" x14ac:dyDescent="0.2">
      <c r="A1" s="3"/>
      <c r="B1" s="4"/>
      <c r="C1" s="6" t="s">
        <v>0</v>
      </c>
      <c r="D1" s="6" t="s">
        <v>1</v>
      </c>
      <c r="E1" s="7" t="s">
        <v>2</v>
      </c>
      <c r="F1" s="8" t="s">
        <v>3</v>
      </c>
      <c r="G1" s="9" t="s">
        <v>4</v>
      </c>
      <c r="H1" s="9" t="s">
        <v>5</v>
      </c>
      <c r="I1" s="7" t="s">
        <v>6</v>
      </c>
      <c r="J1" s="8" t="s">
        <v>7</v>
      </c>
      <c r="K1" s="6" t="s">
        <v>8</v>
      </c>
      <c r="L1" s="8" t="s">
        <v>9</v>
      </c>
      <c r="M1" s="10" t="s">
        <v>10</v>
      </c>
      <c r="N1" s="10" t="s">
        <v>11</v>
      </c>
      <c r="O1" s="11" t="s">
        <v>12</v>
      </c>
    </row>
    <row r="2" spans="1:15" x14ac:dyDescent="0.2">
      <c r="A2" s="24" t="s">
        <v>13</v>
      </c>
      <c r="B2" s="4" t="s">
        <v>14</v>
      </c>
      <c r="C2" s="4">
        <v>0</v>
      </c>
      <c r="D2" s="4">
        <v>11</v>
      </c>
      <c r="E2" s="4">
        <v>10</v>
      </c>
      <c r="F2" s="4">
        <v>1</v>
      </c>
      <c r="G2" s="4">
        <v>1</v>
      </c>
      <c r="H2" s="22">
        <v>0</v>
      </c>
      <c r="I2" s="23">
        <f>E2/D2</f>
        <v>0.90909090909090906</v>
      </c>
      <c r="J2" s="4">
        <f>SUM(F2:F4)</f>
        <v>3</v>
      </c>
      <c r="K2" s="4">
        <f>SUM(D2:D4)</f>
        <v>32</v>
      </c>
      <c r="L2" s="23">
        <f>J2/K2</f>
        <v>9.375E-2</v>
      </c>
      <c r="M2" s="4">
        <v>1</v>
      </c>
      <c r="N2" s="4">
        <f>D2-M2</f>
        <v>10</v>
      </c>
      <c r="O2" s="5">
        <f>N2/D2</f>
        <v>0.90909090909090906</v>
      </c>
    </row>
    <row r="3" spans="1:15" x14ac:dyDescent="0.2">
      <c r="A3" s="18"/>
      <c r="B3" s="12" t="s">
        <v>15</v>
      </c>
      <c r="C3" s="12">
        <v>1</v>
      </c>
      <c r="D3" s="12">
        <v>12</v>
      </c>
      <c r="E3" s="12">
        <v>10</v>
      </c>
      <c r="F3" s="12">
        <v>2</v>
      </c>
      <c r="G3" s="12">
        <v>2</v>
      </c>
      <c r="H3" s="13">
        <v>0</v>
      </c>
      <c r="I3" s="14">
        <f t="shared" ref="I3:I10" si="0">E3/D3</f>
        <v>0.83333333333333337</v>
      </c>
      <c r="J3" s="12"/>
      <c r="K3" s="12"/>
      <c r="L3" s="14"/>
      <c r="M3" s="12">
        <v>1</v>
      </c>
      <c r="N3" s="12">
        <f t="shared" ref="N3:N10" si="1">D3-M3</f>
        <v>11</v>
      </c>
      <c r="O3" s="15">
        <f t="shared" ref="O3:O10" si="2">N3/D3</f>
        <v>0.91666666666666663</v>
      </c>
    </row>
    <row r="4" spans="1:15" x14ac:dyDescent="0.2">
      <c r="A4" s="25"/>
      <c r="B4" s="1" t="s">
        <v>16</v>
      </c>
      <c r="C4" s="1">
        <v>0</v>
      </c>
      <c r="D4" s="1">
        <v>9</v>
      </c>
      <c r="E4" s="1">
        <v>9</v>
      </c>
      <c r="F4" s="1">
        <v>0</v>
      </c>
      <c r="G4" s="1">
        <v>0</v>
      </c>
      <c r="H4" s="16">
        <v>0</v>
      </c>
      <c r="I4" s="17">
        <f t="shared" si="0"/>
        <v>1</v>
      </c>
      <c r="J4" s="1"/>
      <c r="K4" s="1"/>
      <c r="L4" s="17"/>
      <c r="M4" s="1">
        <v>0</v>
      </c>
      <c r="N4" s="1">
        <f t="shared" si="1"/>
        <v>9</v>
      </c>
      <c r="O4" s="2">
        <f t="shared" si="2"/>
        <v>1</v>
      </c>
    </row>
    <row r="5" spans="1:15" x14ac:dyDescent="0.2">
      <c r="A5" s="21" t="s">
        <v>17</v>
      </c>
      <c r="B5" s="4" t="s">
        <v>14</v>
      </c>
      <c r="C5" s="4">
        <v>0</v>
      </c>
      <c r="D5" s="4">
        <v>16</v>
      </c>
      <c r="E5" s="4">
        <v>13</v>
      </c>
      <c r="F5" s="4">
        <v>3</v>
      </c>
      <c r="G5" s="4">
        <v>3</v>
      </c>
      <c r="H5" s="22">
        <v>0</v>
      </c>
      <c r="I5" s="23">
        <f t="shared" si="0"/>
        <v>0.8125</v>
      </c>
      <c r="J5" s="4">
        <f>SUM(F5:F7)</f>
        <v>17</v>
      </c>
      <c r="K5" s="4">
        <f>SUM(D5:D7)</f>
        <v>51</v>
      </c>
      <c r="L5" s="23">
        <f>J5/K5</f>
        <v>0.33333333333333331</v>
      </c>
      <c r="M5" s="4">
        <v>1</v>
      </c>
      <c r="N5" s="4">
        <f t="shared" si="1"/>
        <v>15</v>
      </c>
      <c r="O5" s="5">
        <f t="shared" si="2"/>
        <v>0.9375</v>
      </c>
    </row>
    <row r="6" spans="1:15" x14ac:dyDescent="0.2">
      <c r="A6" s="19"/>
      <c r="B6" s="12" t="s">
        <v>15</v>
      </c>
      <c r="C6" s="12">
        <v>8</v>
      </c>
      <c r="D6" s="12">
        <v>24</v>
      </c>
      <c r="E6" s="12">
        <v>16</v>
      </c>
      <c r="F6" s="12">
        <v>9</v>
      </c>
      <c r="G6" s="12">
        <v>5</v>
      </c>
      <c r="H6" s="13">
        <v>4</v>
      </c>
      <c r="I6" s="14">
        <f t="shared" si="0"/>
        <v>0.66666666666666663</v>
      </c>
      <c r="J6" s="12"/>
      <c r="K6" s="12"/>
      <c r="L6" s="14"/>
      <c r="M6" s="12">
        <v>1</v>
      </c>
      <c r="N6" s="12">
        <f t="shared" si="1"/>
        <v>23</v>
      </c>
      <c r="O6" s="15">
        <f t="shared" si="2"/>
        <v>0.95833333333333337</v>
      </c>
    </row>
    <row r="7" spans="1:15" x14ac:dyDescent="0.2">
      <c r="A7" s="20"/>
      <c r="B7" s="1" t="s">
        <v>16</v>
      </c>
      <c r="C7" s="1">
        <v>0</v>
      </c>
      <c r="D7" s="1">
        <v>11</v>
      </c>
      <c r="E7" s="1">
        <v>6</v>
      </c>
      <c r="F7" s="1">
        <v>5</v>
      </c>
      <c r="G7" s="1">
        <v>5</v>
      </c>
      <c r="H7" s="16">
        <v>0</v>
      </c>
      <c r="I7" s="17">
        <f t="shared" si="0"/>
        <v>0.54545454545454541</v>
      </c>
      <c r="J7" s="1"/>
      <c r="K7" s="1"/>
      <c r="L7" s="17"/>
      <c r="M7" s="1">
        <v>0</v>
      </c>
      <c r="N7" s="1">
        <f t="shared" si="1"/>
        <v>11</v>
      </c>
      <c r="O7" s="2">
        <f t="shared" si="2"/>
        <v>1</v>
      </c>
    </row>
    <row r="8" spans="1:15" x14ac:dyDescent="0.2">
      <c r="A8" s="19" t="s">
        <v>18</v>
      </c>
      <c r="B8" s="12" t="s">
        <v>14</v>
      </c>
      <c r="C8" s="12">
        <v>3</v>
      </c>
      <c r="D8" s="12">
        <v>13</v>
      </c>
      <c r="E8" s="12">
        <v>9</v>
      </c>
      <c r="F8" s="12">
        <v>4</v>
      </c>
      <c r="G8" s="12">
        <v>2</v>
      </c>
      <c r="H8" s="13">
        <v>2</v>
      </c>
      <c r="I8" s="14">
        <f t="shared" si="0"/>
        <v>0.69230769230769229</v>
      </c>
      <c r="J8" s="12">
        <f>SUM(F8:F10)</f>
        <v>6</v>
      </c>
      <c r="K8" s="12">
        <f>SUM(D8:D10)</f>
        <v>32</v>
      </c>
      <c r="L8" s="14">
        <f>J8/K8</f>
        <v>0.1875</v>
      </c>
      <c r="M8" s="12">
        <v>1</v>
      </c>
      <c r="N8" s="12">
        <f t="shared" si="1"/>
        <v>12</v>
      </c>
      <c r="O8" s="15">
        <f t="shared" si="2"/>
        <v>0.92307692307692313</v>
      </c>
    </row>
    <row r="9" spans="1:15" x14ac:dyDescent="0.2">
      <c r="A9" s="19"/>
      <c r="B9" s="12" t="s">
        <v>15</v>
      </c>
      <c r="C9" s="12">
        <v>3</v>
      </c>
      <c r="D9" s="12">
        <v>10</v>
      </c>
      <c r="E9" s="12">
        <v>9</v>
      </c>
      <c r="F9" s="12">
        <v>1</v>
      </c>
      <c r="G9" s="12">
        <v>1</v>
      </c>
      <c r="H9" s="13">
        <v>0</v>
      </c>
      <c r="I9" s="14">
        <f t="shared" si="0"/>
        <v>0.9</v>
      </c>
      <c r="J9" s="12"/>
      <c r="K9" s="12"/>
      <c r="L9" s="12"/>
      <c r="M9" s="12">
        <v>0</v>
      </c>
      <c r="N9" s="12">
        <f t="shared" si="1"/>
        <v>10</v>
      </c>
      <c r="O9" s="15">
        <f t="shared" si="2"/>
        <v>1</v>
      </c>
    </row>
    <row r="10" spans="1:15" x14ac:dyDescent="0.2">
      <c r="A10" s="20"/>
      <c r="B10" s="1" t="s">
        <v>16</v>
      </c>
      <c r="C10" s="1">
        <v>3</v>
      </c>
      <c r="D10" s="1">
        <v>9</v>
      </c>
      <c r="E10" s="1">
        <v>8</v>
      </c>
      <c r="F10" s="1">
        <v>1</v>
      </c>
      <c r="G10" s="1">
        <v>1</v>
      </c>
      <c r="H10" s="16">
        <v>0</v>
      </c>
      <c r="I10" s="17">
        <f t="shared" si="0"/>
        <v>0.88888888888888884</v>
      </c>
      <c r="J10" s="1"/>
      <c r="K10" s="1"/>
      <c r="L10" s="1"/>
      <c r="M10" s="1">
        <v>0</v>
      </c>
      <c r="N10" s="1">
        <f t="shared" si="1"/>
        <v>9</v>
      </c>
      <c r="O10" s="2">
        <f t="shared" si="2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4E, F</vt:lpstr>
    </vt:vector>
  </TitlesOfParts>
  <Company>GWDG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Karagulyan, Nare</dc:creator>
  <cp:lastModifiedBy>Nare Karagulyan</cp:lastModifiedBy>
  <dcterms:created xsi:type="dcterms:W3CDTF">2025-05-14T09:41:35Z</dcterms:created>
  <dcterms:modified xsi:type="dcterms:W3CDTF">2025-08-01T15:22:42Z</dcterms:modified>
</cp:coreProperties>
</file>