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oshniwal/Library/CloudStorage/Box-Box/MPC figure and results/Source data/"/>
    </mc:Choice>
  </mc:AlternateContent>
  <xr:revisionPtr revIDLastSave="0" documentId="13_ncr:1_{E0A2908D-D43C-6947-A2CB-2CCB1EBE7363}" xr6:coauthVersionLast="47" xr6:coauthVersionMax="47" xr10:uidLastSave="{00000000-0000-0000-0000-000000000000}"/>
  <bookViews>
    <workbookView xWindow="7640" yWindow="2880" windowWidth="28040" windowHeight="17440" activeTab="6" xr2:uid="{FBDB4132-7C6A-1C4E-A74C-8D0415A81C17}"/>
  </bookViews>
  <sheets>
    <sheet name="c" sheetId="1" r:id="rId1"/>
    <sheet name="d" sheetId="2" r:id="rId2"/>
    <sheet name="g" sheetId="3" r:id="rId3"/>
    <sheet name="i" sheetId="4" r:id="rId4"/>
    <sheet name="j" sheetId="5" r:id="rId5"/>
    <sheet name="k" sheetId="6" r:id="rId6"/>
    <sheet name="m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7" l="1"/>
  <c r="I3" i="6"/>
  <c r="I4" i="6"/>
  <c r="I5" i="6"/>
  <c r="I2" i="6"/>
</calcChain>
</file>

<file path=xl/sharedStrings.xml><?xml version="1.0" encoding="utf-8"?>
<sst xmlns="http://schemas.openxmlformats.org/spreadsheetml/2006/main" count="188" uniqueCount="70">
  <si>
    <t>dPyK</t>
  </si>
  <si>
    <t>MPC1</t>
  </si>
  <si>
    <t>MPC2</t>
  </si>
  <si>
    <t>Pdha</t>
  </si>
  <si>
    <t>Control</t>
  </si>
  <si>
    <t>MPC+</t>
  </si>
  <si>
    <t>9% Sugar</t>
  </si>
  <si>
    <t>No Sugar</t>
  </si>
  <si>
    <t>unsupplemented</t>
  </si>
  <si>
    <t>UK5099 supplemented</t>
  </si>
  <si>
    <t>DNA</t>
  </si>
  <si>
    <t>RNA</t>
  </si>
  <si>
    <t>Protein</t>
  </si>
  <si>
    <t>72 Hours</t>
  </si>
  <si>
    <t>84 Hours</t>
  </si>
  <si>
    <t>96 Hours</t>
  </si>
  <si>
    <t>108 Hours</t>
  </si>
  <si>
    <t>120 Hours</t>
  </si>
  <si>
    <t>Hours</t>
  </si>
  <si>
    <t>Dlat</t>
  </si>
  <si>
    <t>TAGs</t>
  </si>
  <si>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</t>
    </r>
  </si>
  <si>
    <t>Tukey's multiple comparisons test</t>
  </si>
  <si>
    <t>Adjusted P Value</t>
  </si>
  <si>
    <t>&lt;0.0001</t>
  </si>
  <si>
    <t>72 Hours vs. 84 Hours</t>
  </si>
  <si>
    <t>72 Hours vs. 96 Hours</t>
  </si>
  <si>
    <t>72 Hours vs. 108 Hours</t>
  </si>
  <si>
    <t>72 Hours vs. 120 Hours</t>
  </si>
  <si>
    <t>84 Hours vs. 96 Hours</t>
  </si>
  <si>
    <t>84 Hours vs. 108 Hours</t>
  </si>
  <si>
    <t>84 Hours vs. 120 Hours</t>
  </si>
  <si>
    <t>96 Hours vs. 108 Hours</t>
  </si>
  <si>
    <t>96 Hours vs. 120 Hours</t>
  </si>
  <si>
    <t>108 Hours vs. 120 Hours</t>
  </si>
  <si>
    <t>72 vs. 84</t>
  </si>
  <si>
    <t>72 vs. 96</t>
  </si>
  <si>
    <t>72 vs. 108</t>
  </si>
  <si>
    <t>72 vs. 120</t>
  </si>
  <si>
    <t>84 vs. 96</t>
  </si>
  <si>
    <t>84 vs. 108</t>
  </si>
  <si>
    <t>84 vs. 120</t>
  </si>
  <si>
    <t>96 vs. 108</t>
  </si>
  <si>
    <t>96 vs. 120</t>
  </si>
  <si>
    <t>108 vs. 120</t>
  </si>
  <si>
    <t>&gt;0.9999</t>
  </si>
  <si>
    <t>Control vs. MPC+</t>
  </si>
  <si>
    <t>Control vs. UK5099</t>
  </si>
  <si>
    <t>Control vs. MPC+, UK5099</t>
  </si>
  <si>
    <t>MPC+ vs. UK5099</t>
  </si>
  <si>
    <t>MPC+ vs. MPC+, UK5099</t>
  </si>
  <si>
    <t>UK5099 vs. MPC+, UK5099</t>
  </si>
  <si>
    <t>ttest</t>
  </si>
  <si>
    <t>Control, 9% sugar vs. MPC+,9% sugar</t>
  </si>
  <si>
    <t>Control, 9% sugar vs. Control, No sugar</t>
  </si>
  <si>
    <t>Control, 9% sugar vs. MPC+, No sugar</t>
  </si>
  <si>
    <t>MPC+,9% sugar vs. Control, No sugar</t>
  </si>
  <si>
    <t>MPC+,9% sugar vs. MPC+, No sugar</t>
  </si>
  <si>
    <t>Control, No sugar vs. MPC+, No sugar</t>
  </si>
  <si>
    <r>
      <t xml:space="preserve">Control, 9%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9% sugar</t>
    </r>
  </si>
  <si>
    <r>
      <t xml:space="preserve">Control, 9%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No sugar</t>
    </r>
  </si>
  <si>
    <r>
      <t xml:space="preserve">MPC+,9%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9% sugar</t>
    </r>
  </si>
  <si>
    <r>
      <t xml:space="preserve">MPC+,9%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No sugar</t>
    </r>
  </si>
  <si>
    <r>
      <t>Mpc1</t>
    </r>
    <r>
      <rPr>
        <sz val="12"/>
        <rFont val="Helvetica"/>
        <family val="2"/>
      </rPr>
      <t>-KD, 9% sugar vs. Control, No sugar</t>
    </r>
  </si>
  <si>
    <r>
      <t>Mpc1</t>
    </r>
    <r>
      <rPr>
        <sz val="12"/>
        <rFont val="Helvetica"/>
        <family val="2"/>
      </rPr>
      <t>-KD, 9% sugar vs. MPC+, No sugar</t>
    </r>
  </si>
  <si>
    <r>
      <t>Mpc1</t>
    </r>
    <r>
      <rPr>
        <sz val="12"/>
        <rFont val="Helvetica"/>
        <family val="2"/>
      </rPr>
      <t xml:space="preserve">-KD, 9%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No sugar</t>
    </r>
  </si>
  <si>
    <r>
      <t xml:space="preserve">Control, No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No sugar</t>
    </r>
  </si>
  <si>
    <r>
      <t xml:space="preserve">MPC+, No sugar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-KD, No sugar</t>
    </r>
  </si>
  <si>
    <r>
      <t xml:space="preserve">Control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</t>
    </r>
  </si>
  <si>
    <r>
      <t xml:space="preserve">MPC+ vs. </t>
    </r>
    <r>
      <rPr>
        <i/>
        <sz val="12"/>
        <rFont val="Helvetica"/>
        <family val="2"/>
      </rPr>
      <t>Mpc1</t>
    </r>
    <r>
      <rPr>
        <sz val="12"/>
        <rFont val="Helvetica"/>
        <family val="2"/>
      </rPr>
      <t>-KD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</si>
</sst>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i/>
      <sz val="12"/>
      <name val="Helvetica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9A57-F1A9-DC48-8539-17CA65C684C9}">
  <dimension ref="B1:F21"/>
  <sheetViews>
    <sheetView workbookViewId="0">
      <selection activeCell="F26" sqref="A1:XFD1048576"/>
    </sheetView>
  </sheetViews>
  <sheetFormatPr baseColWidth="10" defaultRowHeight="16"/>
  <cols>
    <col min="1" max="16384" width="10.83203125" style="1"/>
  </cols>
  <sheetData>
    <row r="1" spans="2:6"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2:6">
      <c r="B2" s="3">
        <v>773.43336299999999</v>
      </c>
      <c r="C2" s="3">
        <v>1438.09367</v>
      </c>
      <c r="D2" s="3">
        <v>1865.4628299999999</v>
      </c>
      <c r="E2" s="3">
        <v>2387.3330999999998</v>
      </c>
      <c r="F2" s="3">
        <v>2811.7871359999999</v>
      </c>
    </row>
    <row r="3" spans="2:6">
      <c r="B3" s="3">
        <v>997.761483</v>
      </c>
      <c r="C3" s="3">
        <v>1310.3968600000001</v>
      </c>
      <c r="D3" s="3">
        <v>1830.74648</v>
      </c>
      <c r="E3" s="3">
        <v>2429.1052300000001</v>
      </c>
      <c r="F3" s="3">
        <v>2304.5673689999999</v>
      </c>
    </row>
    <row r="4" spans="2:6">
      <c r="B4" s="3">
        <v>774.400082</v>
      </c>
      <c r="C4" s="3">
        <v>1273.0669499999999</v>
      </c>
      <c r="D4" s="3">
        <v>1591.2866300000001</v>
      </c>
      <c r="E4" s="3">
        <v>2858.5575399999998</v>
      </c>
      <c r="F4" s="3">
        <v>2772.493837</v>
      </c>
    </row>
    <row r="5" spans="2:6">
      <c r="B5" s="3">
        <v>874.41063799999995</v>
      </c>
      <c r="C5" s="3">
        <v>1335.1829499999999</v>
      </c>
      <c r="D5" s="3">
        <v>2146.88301</v>
      </c>
      <c r="E5" s="3">
        <v>2328.8978999999999</v>
      </c>
      <c r="F5" s="3">
        <v>2407.798898</v>
      </c>
    </row>
    <row r="6" spans="2:6">
      <c r="B6" s="3">
        <v>814.47402799999998</v>
      </c>
      <c r="C6" s="3">
        <v>1318.28889</v>
      </c>
      <c r="D6" s="3">
        <v>1468.78701</v>
      </c>
      <c r="E6" s="3">
        <v>2333.3486600000001</v>
      </c>
      <c r="F6" s="3">
        <v>2913.4274270000001</v>
      </c>
    </row>
    <row r="7" spans="2:6">
      <c r="B7" s="3">
        <v>755.26887399999998</v>
      </c>
      <c r="C7" s="3">
        <v>1514.65272</v>
      </c>
      <c r="D7" s="3">
        <v>1587.0839699999999</v>
      </c>
      <c r="E7" s="3">
        <v>2292.5026200000002</v>
      </c>
      <c r="F7" s="3">
        <v>2979.2969579999999</v>
      </c>
    </row>
    <row r="8" spans="2:6">
      <c r="B8" s="3">
        <v>721.57912599999997</v>
      </c>
      <c r="C8" s="3">
        <v>1597.9103700000001</v>
      </c>
      <c r="D8" s="3">
        <v>1920.4204099999999</v>
      </c>
      <c r="E8" s="3">
        <v>2597.9603299999999</v>
      </c>
      <c r="F8" s="3">
        <v>2527.96299</v>
      </c>
    </row>
    <row r="9" spans="2:6">
      <c r="B9" s="3">
        <v>733.75294799999995</v>
      </c>
      <c r="C9" s="3">
        <v>1388.21351</v>
      </c>
      <c r="D9" s="3">
        <v>1645.6004399999999</v>
      </c>
      <c r="E9" s="3">
        <v>2468.1632599999998</v>
      </c>
      <c r="F9" s="3">
        <v>2709.8260300000002</v>
      </c>
    </row>
    <row r="11" spans="2:6">
      <c r="B11" s="6" t="s">
        <v>22</v>
      </c>
      <c r="C11" s="7" t="s">
        <v>23</v>
      </c>
    </row>
    <row r="12" spans="2:6">
      <c r="B12" s="6" t="s">
        <v>25</v>
      </c>
      <c r="C12" s="7" t="s">
        <v>24</v>
      </c>
    </row>
    <row r="13" spans="2:6">
      <c r="B13" s="6" t="s">
        <v>26</v>
      </c>
      <c r="C13" s="7" t="s">
        <v>24</v>
      </c>
    </row>
    <row r="14" spans="2:6">
      <c r="B14" s="6" t="s">
        <v>27</v>
      </c>
      <c r="C14" s="7" t="s">
        <v>24</v>
      </c>
    </row>
    <row r="15" spans="2:6">
      <c r="B15" s="6" t="s">
        <v>28</v>
      </c>
      <c r="C15" s="7" t="s">
        <v>24</v>
      </c>
    </row>
    <row r="16" spans="2:6">
      <c r="B16" s="6" t="s">
        <v>29</v>
      </c>
      <c r="C16" s="7">
        <v>2.8999999999999998E-3</v>
      </c>
    </row>
    <row r="17" spans="2:3">
      <c r="B17" s="6" t="s">
        <v>30</v>
      </c>
      <c r="C17" s="7" t="s">
        <v>24</v>
      </c>
    </row>
    <row r="18" spans="2:3">
      <c r="B18" s="6" t="s">
        <v>31</v>
      </c>
      <c r="C18" s="7" t="s">
        <v>24</v>
      </c>
    </row>
    <row r="19" spans="2:3">
      <c r="B19" s="6" t="s">
        <v>32</v>
      </c>
      <c r="C19" s="7" t="s">
        <v>24</v>
      </c>
    </row>
    <row r="20" spans="2:3">
      <c r="B20" s="6" t="s">
        <v>33</v>
      </c>
      <c r="C20" s="7" t="s">
        <v>24</v>
      </c>
    </row>
    <row r="21" spans="2:3">
      <c r="B21" s="6" t="s">
        <v>34</v>
      </c>
      <c r="C21" s="7">
        <v>0.14249999999999999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2D53-E28A-294C-B05C-BE26639AE583}">
  <dimension ref="A1:Z18"/>
  <sheetViews>
    <sheetView topLeftCell="P1" workbookViewId="0">
      <selection activeCell="X9" sqref="A1:XFD1048576"/>
    </sheetView>
  </sheetViews>
  <sheetFormatPr baseColWidth="10" defaultRowHeight="16"/>
  <cols>
    <col min="1" max="16384" width="10.83203125" style="1"/>
  </cols>
  <sheetData>
    <row r="1" spans="1:26">
      <c r="A1" s="2" t="s">
        <v>18</v>
      </c>
      <c r="B1" s="8" t="s">
        <v>0</v>
      </c>
      <c r="C1" s="8"/>
      <c r="D1" s="8"/>
      <c r="E1" s="8"/>
      <c r="F1" s="8"/>
      <c r="G1" s="8" t="s">
        <v>1</v>
      </c>
      <c r="H1" s="8"/>
      <c r="I1" s="8"/>
      <c r="J1" s="8"/>
      <c r="K1" s="8"/>
      <c r="L1" s="8" t="s">
        <v>2</v>
      </c>
      <c r="M1" s="8"/>
      <c r="N1" s="8"/>
      <c r="O1" s="8"/>
      <c r="P1" s="8"/>
      <c r="Q1" s="8" t="s">
        <v>3</v>
      </c>
      <c r="R1" s="8"/>
      <c r="S1" s="8"/>
      <c r="T1" s="8"/>
      <c r="U1" s="8"/>
      <c r="V1" s="8" t="s">
        <v>19</v>
      </c>
      <c r="W1" s="8"/>
      <c r="X1" s="8"/>
      <c r="Y1" s="8"/>
      <c r="Z1" s="8"/>
    </row>
    <row r="2" spans="1:26">
      <c r="A2" s="3">
        <v>72</v>
      </c>
      <c r="B2" s="3">
        <v>0.63739100000000004</v>
      </c>
      <c r="C2" s="3">
        <v>1.282759</v>
      </c>
      <c r="D2" s="3">
        <v>0.768571</v>
      </c>
      <c r="F2" s="3"/>
      <c r="G2" s="3">
        <v>0.99270700000000001</v>
      </c>
      <c r="H2" s="3">
        <v>1.1310309999999999</v>
      </c>
      <c r="I2" s="3">
        <v>0.94096299999999999</v>
      </c>
      <c r="J2" s="3">
        <v>0.94706500000000005</v>
      </c>
      <c r="K2" s="3"/>
      <c r="L2" s="3">
        <v>0.97577999999999998</v>
      </c>
      <c r="M2" s="3">
        <v>1.15496</v>
      </c>
      <c r="N2" s="3">
        <v>0.88740399999999997</v>
      </c>
      <c r="O2" s="3"/>
      <c r="P2" s="3"/>
      <c r="Q2" s="3">
        <v>0.88915078400000003</v>
      </c>
      <c r="R2" s="3">
        <v>1.1030513850000001</v>
      </c>
      <c r="S2" s="3">
        <v>1.0038195860000001</v>
      </c>
      <c r="T2" s="3">
        <v>1.0157180610000001</v>
      </c>
      <c r="U2" s="3"/>
      <c r="V2" s="3">
        <v>0.83537738900000003</v>
      </c>
      <c r="W2" s="3">
        <v>1.108416429</v>
      </c>
      <c r="X2" s="3">
        <v>1.066955495</v>
      </c>
      <c r="Y2" s="3">
        <v>1.0122039430000001</v>
      </c>
      <c r="Z2" s="3"/>
    </row>
    <row r="3" spans="1:26">
      <c r="A3" s="3">
        <v>84</v>
      </c>
      <c r="B3" s="3">
        <v>2.0310839999999999</v>
      </c>
      <c r="C3" s="3">
        <v>1.972807</v>
      </c>
      <c r="D3" s="3">
        <v>1.55644</v>
      </c>
      <c r="E3" s="3"/>
      <c r="F3" s="3"/>
      <c r="G3" s="3">
        <v>0.97489899999999996</v>
      </c>
      <c r="H3" s="3">
        <v>1.1469130000000001</v>
      </c>
      <c r="I3" s="3">
        <v>0.82233599999999996</v>
      </c>
      <c r="J3" s="3">
        <v>1.0675779999999999</v>
      </c>
      <c r="L3" s="3">
        <v>1.0075810000000001</v>
      </c>
      <c r="M3" s="3">
        <v>1.082503</v>
      </c>
      <c r="N3" s="3">
        <v>0.826901</v>
      </c>
      <c r="O3" s="3">
        <v>0.98672700000000002</v>
      </c>
      <c r="Q3" s="3">
        <v>1.008701984</v>
      </c>
      <c r="R3" s="3">
        <v>1.0320407949999999</v>
      </c>
      <c r="S3" s="3">
        <v>1.0684356349999999</v>
      </c>
      <c r="T3" s="3">
        <v>0.826736794</v>
      </c>
      <c r="U3" s="3">
        <v>1.1427422229999999</v>
      </c>
      <c r="V3" s="3">
        <v>1.276771187</v>
      </c>
      <c r="W3" s="3">
        <v>1.149893302</v>
      </c>
      <c r="X3" s="3">
        <v>1.2307178050000001</v>
      </c>
      <c r="Z3" s="3"/>
    </row>
    <row r="4" spans="1:26">
      <c r="A4" s="3">
        <v>96</v>
      </c>
      <c r="B4" s="3">
        <v>0.76220399999999999</v>
      </c>
      <c r="C4" s="3">
        <v>0.499394</v>
      </c>
      <c r="D4" s="3">
        <v>0.88102199999999997</v>
      </c>
      <c r="E4" s="3">
        <v>0.80902200000000002</v>
      </c>
      <c r="F4" s="3">
        <v>0.76644299999999999</v>
      </c>
      <c r="G4" s="3">
        <v>0.61234299999999997</v>
      </c>
      <c r="H4" s="3">
        <v>0.46606900000000001</v>
      </c>
      <c r="I4" s="3">
        <v>0.364369</v>
      </c>
      <c r="J4" s="3">
        <v>0.547767</v>
      </c>
      <c r="K4" s="3">
        <v>0.51452200000000003</v>
      </c>
      <c r="L4" s="3">
        <v>0.60770900000000005</v>
      </c>
      <c r="M4" s="3">
        <v>0.37998100000000001</v>
      </c>
      <c r="N4" s="3">
        <v>0.59174000000000004</v>
      </c>
      <c r="O4" s="3">
        <v>0.44968399999999997</v>
      </c>
      <c r="P4" s="3">
        <v>0.53093100000000004</v>
      </c>
      <c r="Q4" s="3">
        <v>0.78268299200000002</v>
      </c>
      <c r="R4" s="3">
        <v>0.42469528600000001</v>
      </c>
      <c r="S4" s="3">
        <v>0.75549808299999999</v>
      </c>
      <c r="T4" s="3">
        <v>0.76498321599999997</v>
      </c>
      <c r="U4" s="3">
        <v>0.84177116699999999</v>
      </c>
      <c r="V4" s="3">
        <v>0.89161945399999998</v>
      </c>
      <c r="W4" s="3">
        <v>0.54657826600000003</v>
      </c>
      <c r="X4" s="3">
        <v>0.730269053</v>
      </c>
      <c r="Y4" s="3">
        <v>0.727238257</v>
      </c>
      <c r="Z4" s="3">
        <v>0.92498379799999997</v>
      </c>
    </row>
    <row r="5" spans="1:26">
      <c r="A5" s="3">
        <v>108</v>
      </c>
      <c r="B5" s="3">
        <v>0.345858</v>
      </c>
      <c r="C5" s="3">
        <v>0.48674899999999999</v>
      </c>
      <c r="D5" s="3">
        <v>0.50391399999999997</v>
      </c>
      <c r="E5" s="3">
        <v>0.51808100000000001</v>
      </c>
      <c r="G5" s="3">
        <v>8.8161000000000003E-2</v>
      </c>
      <c r="H5" s="3">
        <v>0.166854</v>
      </c>
      <c r="I5" s="3">
        <v>0.22506000000000001</v>
      </c>
      <c r="J5" s="3">
        <v>0.15590599999999999</v>
      </c>
      <c r="K5" s="3">
        <v>0.201655</v>
      </c>
      <c r="L5" s="3">
        <v>7.2692000000000007E-2</v>
      </c>
      <c r="M5" s="3">
        <v>0.148058</v>
      </c>
      <c r="N5" s="3">
        <v>0.242594</v>
      </c>
      <c r="O5" s="3">
        <v>0.16340199999999999</v>
      </c>
      <c r="P5" s="3">
        <v>0.19151000000000001</v>
      </c>
      <c r="Q5" s="3">
        <v>0.20173034200000001</v>
      </c>
      <c r="R5" s="3">
        <v>0.28155721</v>
      </c>
      <c r="S5" s="3">
        <v>0.41193825099999998</v>
      </c>
      <c r="T5" s="3">
        <v>0.462812585</v>
      </c>
      <c r="U5" s="3">
        <v>0.39297242900000001</v>
      </c>
      <c r="V5" s="3">
        <v>0.38863830300000002</v>
      </c>
      <c r="W5" s="3">
        <v>0.50052013100000003</v>
      </c>
      <c r="X5" s="3">
        <v>0.36691047500000001</v>
      </c>
      <c r="Y5" s="3">
        <v>0.53681615699999996</v>
      </c>
      <c r="Z5" s="3">
        <v>0.38064024200000002</v>
      </c>
    </row>
    <row r="6" spans="1:26">
      <c r="A6" s="3">
        <v>120</v>
      </c>
      <c r="B6" s="3">
        <v>0.46049299999999999</v>
      </c>
      <c r="C6" s="3">
        <v>0.36710100000000001</v>
      </c>
      <c r="D6" s="3">
        <v>0.65168599999999999</v>
      </c>
      <c r="E6" s="3">
        <v>0.32381700000000002</v>
      </c>
      <c r="F6" s="3"/>
      <c r="G6" s="3">
        <v>0.10297000000000001</v>
      </c>
      <c r="H6" s="3">
        <v>0.13974600000000001</v>
      </c>
      <c r="I6" s="3">
        <v>0.151477</v>
      </c>
      <c r="J6" s="3">
        <v>0.119825</v>
      </c>
      <c r="K6" s="3">
        <v>0.116367</v>
      </c>
      <c r="L6" s="3">
        <v>0.12213400000000001</v>
      </c>
      <c r="M6" s="3">
        <v>0.15395500000000001</v>
      </c>
      <c r="N6" s="3">
        <v>0.15917500000000001</v>
      </c>
      <c r="O6" s="3">
        <v>0.14022000000000001</v>
      </c>
      <c r="P6" s="3">
        <v>0.13444</v>
      </c>
      <c r="Q6" s="3">
        <v>0.227746376</v>
      </c>
      <c r="R6" s="3">
        <v>0.18231434699999999</v>
      </c>
      <c r="S6" s="3">
        <v>0.26508005000000001</v>
      </c>
      <c r="T6" s="3">
        <v>0.18143189500000001</v>
      </c>
      <c r="U6" s="3"/>
      <c r="V6" s="3">
        <v>0.40994435499999998</v>
      </c>
      <c r="W6" s="3">
        <v>0.41855815699999999</v>
      </c>
      <c r="X6" s="3">
        <v>0.36286378899999999</v>
      </c>
      <c r="Y6" s="3">
        <v>0.460253309</v>
      </c>
      <c r="Z6" s="3"/>
    </row>
    <row r="8" spans="1:26">
      <c r="B8" s="4" t="s">
        <v>22</v>
      </c>
      <c r="C8" s="3" t="s">
        <v>23</v>
      </c>
      <c r="H8" s="4" t="s">
        <v>22</v>
      </c>
      <c r="I8" s="3" t="s">
        <v>23</v>
      </c>
      <c r="M8" s="4" t="s">
        <v>22</v>
      </c>
      <c r="N8" s="3" t="s">
        <v>23</v>
      </c>
      <c r="R8" s="4" t="s">
        <v>22</v>
      </c>
      <c r="S8" s="3" t="s">
        <v>23</v>
      </c>
      <c r="W8" s="4" t="s">
        <v>22</v>
      </c>
      <c r="X8" s="3" t="s">
        <v>23</v>
      </c>
    </row>
    <row r="9" spans="1:26">
      <c r="B9" s="4" t="s">
        <v>35</v>
      </c>
      <c r="C9" s="3" t="s">
        <v>24</v>
      </c>
      <c r="H9" s="4" t="s">
        <v>35</v>
      </c>
      <c r="I9" s="3" t="s">
        <v>45</v>
      </c>
      <c r="M9" s="4" t="s">
        <v>35</v>
      </c>
      <c r="N9" s="3">
        <v>0.99739999999999995</v>
      </c>
      <c r="R9" s="4" t="s">
        <v>35</v>
      </c>
      <c r="S9" s="3">
        <v>0.99990000000000001</v>
      </c>
      <c r="W9" s="4" t="s">
        <v>35</v>
      </c>
      <c r="X9" s="3">
        <v>0.1469</v>
      </c>
    </row>
    <row r="10" spans="1:26">
      <c r="B10" s="4" t="s">
        <v>36</v>
      </c>
      <c r="C10" s="3">
        <v>0.41539999999999999</v>
      </c>
      <c r="H10" s="4" t="s">
        <v>36</v>
      </c>
      <c r="I10" s="3" t="s">
        <v>24</v>
      </c>
      <c r="M10" s="4" t="s">
        <v>36</v>
      </c>
      <c r="N10" s="3" t="s">
        <v>24</v>
      </c>
      <c r="R10" s="4" t="s">
        <v>36</v>
      </c>
      <c r="S10" s="3">
        <v>5.0000000000000001E-3</v>
      </c>
      <c r="W10" s="4" t="s">
        <v>36</v>
      </c>
      <c r="X10" s="3">
        <v>2.87E-2</v>
      </c>
    </row>
    <row r="11" spans="1:26">
      <c r="B11" s="4" t="s">
        <v>37</v>
      </c>
      <c r="C11" s="3" t="s">
        <v>24</v>
      </c>
      <c r="H11" s="4" t="s">
        <v>37</v>
      </c>
      <c r="I11" s="3" t="s">
        <v>24</v>
      </c>
      <c r="M11" s="4" t="s">
        <v>37</v>
      </c>
      <c r="N11" s="3" t="s">
        <v>24</v>
      </c>
      <c r="R11" s="4" t="s">
        <v>37</v>
      </c>
      <c r="S11" s="3" t="s">
        <v>24</v>
      </c>
      <c r="W11" s="4" t="s">
        <v>37</v>
      </c>
      <c r="X11" s="3" t="s">
        <v>24</v>
      </c>
    </row>
    <row r="12" spans="1:26">
      <c r="B12" s="4" t="s">
        <v>38</v>
      </c>
      <c r="C12" s="3" t="s">
        <v>24</v>
      </c>
      <c r="H12" s="4" t="s">
        <v>38</v>
      </c>
      <c r="I12" s="3" t="s">
        <v>24</v>
      </c>
      <c r="M12" s="4" t="s">
        <v>38</v>
      </c>
      <c r="N12" s="3" t="s">
        <v>24</v>
      </c>
      <c r="R12" s="4" t="s">
        <v>38</v>
      </c>
      <c r="S12" s="3" t="s">
        <v>24</v>
      </c>
      <c r="W12" s="4" t="s">
        <v>38</v>
      </c>
      <c r="X12" s="3" t="s">
        <v>24</v>
      </c>
    </row>
    <row r="13" spans="1:26">
      <c r="B13" s="4" t="s">
        <v>39</v>
      </c>
      <c r="C13" s="3" t="s">
        <v>24</v>
      </c>
      <c r="H13" s="4" t="s">
        <v>39</v>
      </c>
      <c r="I13" s="3" t="s">
        <v>24</v>
      </c>
      <c r="M13" s="4" t="s">
        <v>39</v>
      </c>
      <c r="N13" s="3" t="s">
        <v>24</v>
      </c>
      <c r="R13" s="4" t="s">
        <v>39</v>
      </c>
      <c r="S13" s="3">
        <v>1.4E-3</v>
      </c>
      <c r="W13" s="4" t="s">
        <v>39</v>
      </c>
      <c r="X13" s="3" t="s">
        <v>24</v>
      </c>
    </row>
    <row r="14" spans="1:26">
      <c r="B14" s="4" t="s">
        <v>40</v>
      </c>
      <c r="C14" s="3" t="s">
        <v>24</v>
      </c>
      <c r="H14" s="4" t="s">
        <v>40</v>
      </c>
      <c r="I14" s="3" t="s">
        <v>24</v>
      </c>
      <c r="M14" s="4" t="s">
        <v>40</v>
      </c>
      <c r="N14" s="3" t="s">
        <v>24</v>
      </c>
      <c r="R14" s="4" t="s">
        <v>40</v>
      </c>
      <c r="S14" s="3" t="s">
        <v>24</v>
      </c>
      <c r="W14" s="4" t="s">
        <v>40</v>
      </c>
      <c r="X14" s="3" t="s">
        <v>24</v>
      </c>
    </row>
    <row r="15" spans="1:26">
      <c r="B15" s="4" t="s">
        <v>41</v>
      </c>
      <c r="C15" s="3" t="s">
        <v>24</v>
      </c>
      <c r="H15" s="4" t="s">
        <v>41</v>
      </c>
      <c r="I15" s="3" t="s">
        <v>24</v>
      </c>
      <c r="M15" s="4" t="s">
        <v>41</v>
      </c>
      <c r="N15" s="3" t="s">
        <v>24</v>
      </c>
      <c r="R15" s="4" t="s">
        <v>41</v>
      </c>
      <c r="S15" s="3" t="s">
        <v>24</v>
      </c>
      <c r="W15" s="4" t="s">
        <v>41</v>
      </c>
      <c r="X15" s="3" t="s">
        <v>24</v>
      </c>
    </row>
    <row r="16" spans="1:26">
      <c r="B16" s="4" t="s">
        <v>42</v>
      </c>
      <c r="C16" s="3">
        <v>7.1000000000000004E-3</v>
      </c>
      <c r="H16" s="4" t="s">
        <v>42</v>
      </c>
      <c r="I16" s="3">
        <v>2.9999999999999997E-4</v>
      </c>
      <c r="M16" s="4" t="s">
        <v>42</v>
      </c>
      <c r="N16" s="3">
        <v>2.0000000000000001E-4</v>
      </c>
      <c r="R16" s="4" t="s">
        <v>42</v>
      </c>
      <c r="S16" s="3" t="s">
        <v>24</v>
      </c>
      <c r="W16" s="4" t="s">
        <v>42</v>
      </c>
      <c r="X16" s="3">
        <v>4.0000000000000002E-4</v>
      </c>
    </row>
    <row r="17" spans="2:24">
      <c r="B17" s="4" t="s">
        <v>43</v>
      </c>
      <c r="C17" s="3">
        <v>4.3E-3</v>
      </c>
      <c r="H17" s="4" t="s">
        <v>43</v>
      </c>
      <c r="I17" s="3" t="s">
        <v>24</v>
      </c>
      <c r="M17" s="4" t="s">
        <v>43</v>
      </c>
      <c r="N17" s="3" t="s">
        <v>24</v>
      </c>
      <c r="R17" s="4" t="s">
        <v>43</v>
      </c>
      <c r="S17" s="3" t="s">
        <v>24</v>
      </c>
      <c r="W17" s="4" t="s">
        <v>43</v>
      </c>
      <c r="X17" s="3">
        <v>4.0000000000000002E-4</v>
      </c>
    </row>
    <row r="18" spans="2:24">
      <c r="B18" s="4" t="s">
        <v>44</v>
      </c>
      <c r="C18" s="3">
        <v>0.99990000000000001</v>
      </c>
      <c r="H18" s="4" t="s">
        <v>44</v>
      </c>
      <c r="I18" s="3">
        <v>0.98219999999999996</v>
      </c>
      <c r="M18" s="4" t="s">
        <v>44</v>
      </c>
      <c r="N18" s="3">
        <v>0.99850000000000005</v>
      </c>
      <c r="R18" s="4" t="s">
        <v>44</v>
      </c>
      <c r="S18" s="3">
        <v>0.44640000000000002</v>
      </c>
      <c r="W18" s="4" t="s">
        <v>44</v>
      </c>
      <c r="X18" s="3">
        <v>0.99880000000000002</v>
      </c>
    </row>
  </sheetData>
  <mergeCells count="5"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9551-7CAF-234B-B586-E0DDF8A6AF4F}">
  <dimension ref="B1:D11"/>
  <sheetViews>
    <sheetView workbookViewId="0">
      <selection activeCell="G21" sqref="A1:XFD1048576"/>
    </sheetView>
  </sheetViews>
  <sheetFormatPr baseColWidth="10" defaultRowHeight="16"/>
  <cols>
    <col min="1" max="16384" width="10.83203125" style="1"/>
  </cols>
  <sheetData>
    <row r="1" spans="2:4">
      <c r="B1" s="2" t="s">
        <v>4</v>
      </c>
      <c r="C1" s="2" t="s">
        <v>5</v>
      </c>
      <c r="D1" s="2" t="s">
        <v>21</v>
      </c>
    </row>
    <row r="2" spans="2:4">
      <c r="B2" s="3">
        <v>1998.02</v>
      </c>
      <c r="C2" s="3">
        <v>664.08799999999997</v>
      </c>
      <c r="D2" s="3">
        <v>2533.71</v>
      </c>
    </row>
    <row r="3" spans="2:4">
      <c r="B3" s="3">
        <v>2126.02</v>
      </c>
      <c r="C3" s="3">
        <v>774.80100000000004</v>
      </c>
      <c r="D3" s="3">
        <v>2004.51</v>
      </c>
    </row>
    <row r="4" spans="2:4">
      <c r="B4" s="3">
        <v>2172.4499999999998</v>
      </c>
      <c r="C4" s="3">
        <v>1112.1600000000001</v>
      </c>
      <c r="D4" s="3">
        <v>2095.86</v>
      </c>
    </row>
    <row r="5" spans="2:4">
      <c r="B5" s="3">
        <v>2153.25</v>
      </c>
      <c r="C5" s="3">
        <v>981.03300000000002</v>
      </c>
      <c r="D5" s="3">
        <v>2315.54</v>
      </c>
    </row>
    <row r="6" spans="2:4">
      <c r="B6" s="3">
        <v>2035.46</v>
      </c>
      <c r="C6" s="3">
        <v>617.33699999999999</v>
      </c>
      <c r="D6" s="3">
        <v>2474.1999999999998</v>
      </c>
    </row>
    <row r="8" spans="2:4">
      <c r="B8" s="4" t="s">
        <v>22</v>
      </c>
      <c r="C8" s="3" t="s">
        <v>23</v>
      </c>
    </row>
    <row r="9" spans="2:4">
      <c r="B9" s="4" t="s">
        <v>46</v>
      </c>
      <c r="C9" s="3" t="s">
        <v>24</v>
      </c>
    </row>
    <row r="10" spans="2:4">
      <c r="B10" s="4" t="s">
        <v>68</v>
      </c>
      <c r="C10" s="3">
        <v>0.2843</v>
      </c>
    </row>
    <row r="11" spans="2:4">
      <c r="B11" s="4" t="s">
        <v>69</v>
      </c>
      <c r="C11" s="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614D-5621-2C46-B3F0-46D779590984}">
  <dimension ref="A1:F24"/>
  <sheetViews>
    <sheetView workbookViewId="0">
      <selection activeCell="H25" sqref="A1:XFD1048576"/>
    </sheetView>
  </sheetViews>
  <sheetFormatPr baseColWidth="10" defaultRowHeight="16"/>
  <cols>
    <col min="1" max="16384" width="10.83203125" style="1"/>
  </cols>
  <sheetData>
    <row r="1" spans="1:6">
      <c r="A1" s="9" t="s">
        <v>6</v>
      </c>
      <c r="B1" s="9"/>
      <c r="C1" s="9"/>
      <c r="D1" s="9" t="s">
        <v>7</v>
      </c>
      <c r="E1" s="9"/>
      <c r="F1" s="9"/>
    </row>
    <row r="2" spans="1:6">
      <c r="A2" s="2" t="s">
        <v>4</v>
      </c>
      <c r="B2" s="2" t="s">
        <v>5</v>
      </c>
      <c r="C2" s="2" t="s">
        <v>21</v>
      </c>
      <c r="D2" s="2" t="s">
        <v>4</v>
      </c>
      <c r="E2" s="2" t="s">
        <v>5</v>
      </c>
      <c r="F2" s="2" t="s">
        <v>21</v>
      </c>
    </row>
    <row r="3" spans="1:6">
      <c r="A3" s="3">
        <v>1856.0238999999999</v>
      </c>
      <c r="B3" s="3">
        <v>954.41399999999999</v>
      </c>
      <c r="C3" s="3">
        <v>1934.97</v>
      </c>
      <c r="D3" s="3">
        <v>1457.37</v>
      </c>
      <c r="E3" s="3">
        <v>1497.27</v>
      </c>
      <c r="F3" s="3">
        <v>1900.62</v>
      </c>
    </row>
    <row r="4" spans="1:6">
      <c r="A4" s="3">
        <v>1899.39</v>
      </c>
      <c r="B4" s="3">
        <v>936.14300000000003</v>
      </c>
      <c r="C4" s="3">
        <v>2154.88</v>
      </c>
      <c r="D4" s="3">
        <v>1312.47</v>
      </c>
      <c r="E4" s="3">
        <v>1510.34</v>
      </c>
      <c r="F4" s="3">
        <v>2101.34</v>
      </c>
    </row>
    <row r="5" spans="1:6">
      <c r="A5" s="3">
        <v>2554.7033999999999</v>
      </c>
      <c r="B5" s="3">
        <v>1207.3800000000001</v>
      </c>
      <c r="C5" s="3">
        <v>2412.63</v>
      </c>
      <c r="D5" s="3">
        <v>1501.78</v>
      </c>
      <c r="E5" s="3">
        <v>1630.83</v>
      </c>
      <c r="F5" s="3">
        <v>2080.87</v>
      </c>
    </row>
    <row r="6" spans="1:6">
      <c r="A6" s="3">
        <v>2137.9713000000002</v>
      </c>
      <c r="B6" s="3">
        <v>713.95600000000002</v>
      </c>
      <c r="C6" s="3">
        <v>1886.38</v>
      </c>
      <c r="D6" s="3">
        <v>1404.61</v>
      </c>
      <c r="E6" s="3">
        <v>1416.21</v>
      </c>
      <c r="F6" s="3">
        <v>1873.16</v>
      </c>
    </row>
    <row r="7" spans="1:6">
      <c r="A7" s="3">
        <v>2070.4346</v>
      </c>
      <c r="B7" s="3">
        <v>1122.3699999999999</v>
      </c>
      <c r="C7" s="3">
        <v>2357.5300000000002</v>
      </c>
      <c r="D7" s="3">
        <v>1573.38</v>
      </c>
      <c r="E7" s="3">
        <v>1548.02</v>
      </c>
      <c r="F7" s="3">
        <v>2282.25</v>
      </c>
    </row>
    <row r="9" spans="1:6">
      <c r="B9" s="4" t="s">
        <v>22</v>
      </c>
      <c r="C9" s="3" t="s">
        <v>23</v>
      </c>
    </row>
    <row r="10" spans="1:6">
      <c r="B10" s="4" t="s">
        <v>53</v>
      </c>
      <c r="C10" s="3" t="s">
        <v>24</v>
      </c>
    </row>
    <row r="11" spans="1:6">
      <c r="B11" s="4" t="s">
        <v>59</v>
      </c>
      <c r="C11" s="3">
        <v>0.99880000000000002</v>
      </c>
    </row>
    <row r="12" spans="1:6">
      <c r="B12" s="4" t="s">
        <v>54</v>
      </c>
      <c r="C12" s="3">
        <v>2.0000000000000001E-4</v>
      </c>
    </row>
    <row r="13" spans="1:6">
      <c r="B13" s="4" t="s">
        <v>55</v>
      </c>
      <c r="C13" s="3">
        <v>6.9999999999999999E-4</v>
      </c>
    </row>
    <row r="14" spans="1:6">
      <c r="B14" s="4" t="s">
        <v>60</v>
      </c>
      <c r="C14" s="3">
        <v>0.99680000000000002</v>
      </c>
    </row>
    <row r="15" spans="1:6">
      <c r="B15" s="4" t="s">
        <v>61</v>
      </c>
      <c r="C15" s="3" t="s">
        <v>24</v>
      </c>
    </row>
    <row r="16" spans="1:6">
      <c r="B16" s="4" t="s">
        <v>56</v>
      </c>
      <c r="C16" s="3">
        <v>8.3000000000000001E-3</v>
      </c>
    </row>
    <row r="17" spans="2:3">
      <c r="B17" s="4" t="s">
        <v>57</v>
      </c>
      <c r="C17" s="3">
        <v>2E-3</v>
      </c>
    </row>
    <row r="18" spans="2:3">
      <c r="B18" s="4" t="s">
        <v>62</v>
      </c>
      <c r="C18" s="3" t="s">
        <v>24</v>
      </c>
    </row>
    <row r="19" spans="2:3">
      <c r="B19" s="5" t="s">
        <v>63</v>
      </c>
      <c r="C19" s="3" t="s">
        <v>24</v>
      </c>
    </row>
    <row r="20" spans="2:3">
      <c r="B20" s="5" t="s">
        <v>64</v>
      </c>
      <c r="C20" s="3">
        <v>2.9999999999999997E-4</v>
      </c>
    </row>
    <row r="21" spans="2:3">
      <c r="B21" s="5" t="s">
        <v>65</v>
      </c>
      <c r="C21" s="3">
        <v>0.95440000000000003</v>
      </c>
    </row>
    <row r="22" spans="2:3">
      <c r="B22" s="4" t="s">
        <v>58</v>
      </c>
      <c r="C22" s="3">
        <v>0.99070000000000003</v>
      </c>
    </row>
    <row r="23" spans="2:3">
      <c r="B23" s="4" t="s">
        <v>66</v>
      </c>
      <c r="C23" s="3">
        <v>5.0000000000000001E-4</v>
      </c>
    </row>
    <row r="24" spans="2:3">
      <c r="B24" s="4" t="s">
        <v>67</v>
      </c>
      <c r="C24" s="3">
        <v>2.3E-3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5B2C-30EE-6B4D-91FF-CE8B4C0813C8}">
  <dimension ref="A1:D15"/>
  <sheetViews>
    <sheetView workbookViewId="0">
      <selection activeCell="C9" sqref="A1:XFD1048576"/>
    </sheetView>
  </sheetViews>
  <sheetFormatPr baseColWidth="10" defaultRowHeight="16"/>
  <cols>
    <col min="1" max="16384" width="10.83203125" style="1"/>
  </cols>
  <sheetData>
    <row r="1" spans="1:4">
      <c r="A1" s="9" t="s">
        <v>8</v>
      </c>
      <c r="B1" s="9"/>
      <c r="C1" s="9" t="s">
        <v>9</v>
      </c>
      <c r="D1" s="9"/>
    </row>
    <row r="2" spans="1:4">
      <c r="A2" s="2" t="s">
        <v>4</v>
      </c>
      <c r="B2" s="2" t="s">
        <v>5</v>
      </c>
      <c r="C2" s="2" t="s">
        <v>4</v>
      </c>
      <c r="D2" s="2" t="s">
        <v>5</v>
      </c>
    </row>
    <row r="3" spans="1:4">
      <c r="A3" s="3">
        <v>1986.98</v>
      </c>
      <c r="B3" s="3">
        <v>1009</v>
      </c>
      <c r="C3" s="3">
        <v>2653.04</v>
      </c>
      <c r="D3" s="3">
        <v>1578.97</v>
      </c>
    </row>
    <row r="4" spans="1:4">
      <c r="A4" s="3">
        <v>2096.39</v>
      </c>
      <c r="B4" s="3">
        <v>812.06</v>
      </c>
      <c r="C4" s="3">
        <v>2277.81</v>
      </c>
      <c r="D4" s="3">
        <v>2128.9299999999998</v>
      </c>
    </row>
    <row r="5" spans="1:4">
      <c r="A5" s="3">
        <v>2241.5100000000002</v>
      </c>
      <c r="B5" s="3">
        <v>975.30899999999997</v>
      </c>
      <c r="C5" s="3">
        <v>1889.61</v>
      </c>
      <c r="D5" s="3">
        <v>1598.69</v>
      </c>
    </row>
    <row r="6" spans="1:4">
      <c r="A6" s="3">
        <v>2074.0300000000002</v>
      </c>
      <c r="B6" s="3">
        <v>963.02700000000004</v>
      </c>
      <c r="C6" s="3">
        <v>2395.46</v>
      </c>
      <c r="D6" s="3"/>
    </row>
    <row r="7" spans="1:4">
      <c r="A7" s="3">
        <v>2058.6</v>
      </c>
      <c r="B7" s="3">
        <v>606.47699999999998</v>
      </c>
      <c r="C7" s="3">
        <v>2712.09</v>
      </c>
      <c r="D7" s="3"/>
    </row>
    <row r="9" spans="1:4">
      <c r="B9" s="4" t="s">
        <v>22</v>
      </c>
      <c r="C9" s="3" t="s">
        <v>23</v>
      </c>
    </row>
    <row r="10" spans="1:4">
      <c r="B10" s="4" t="s">
        <v>46</v>
      </c>
      <c r="C10" s="3" t="s">
        <v>24</v>
      </c>
    </row>
    <row r="11" spans="1:4">
      <c r="B11" s="4" t="s">
        <v>47</v>
      </c>
      <c r="C11" s="3">
        <v>0.2437</v>
      </c>
    </row>
    <row r="12" spans="1:4">
      <c r="B12" s="4" t="s">
        <v>48</v>
      </c>
      <c r="C12" s="3">
        <v>0.28189999999999998</v>
      </c>
    </row>
    <row r="13" spans="1:4">
      <c r="B13" s="4" t="s">
        <v>49</v>
      </c>
      <c r="C13" s="3" t="s">
        <v>24</v>
      </c>
    </row>
    <row r="14" spans="1:4">
      <c r="B14" s="4" t="s">
        <v>50</v>
      </c>
      <c r="C14" s="3">
        <v>6.9999999999999999E-4</v>
      </c>
    </row>
    <row r="15" spans="1:4">
      <c r="B15" s="4" t="s">
        <v>51</v>
      </c>
      <c r="C15" s="3">
        <v>1.4E-2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424D-2F06-9C42-9EAC-1A933051962B}">
  <dimension ref="A1:I5"/>
  <sheetViews>
    <sheetView workbookViewId="0">
      <selection activeCell="I1" sqref="A1:XFD1048576"/>
    </sheetView>
  </sheetViews>
  <sheetFormatPr baseColWidth="10" defaultRowHeight="16"/>
  <cols>
    <col min="1" max="16384" width="10.83203125" style="1"/>
  </cols>
  <sheetData>
    <row r="1" spans="1:9">
      <c r="A1" s="2"/>
      <c r="B1" s="2"/>
      <c r="C1" s="10" t="s">
        <v>4</v>
      </c>
      <c r="D1" s="10"/>
      <c r="E1" s="10"/>
      <c r="F1" s="10" t="s">
        <v>5</v>
      </c>
      <c r="G1" s="10"/>
      <c r="H1" s="10"/>
      <c r="I1" s="1" t="s">
        <v>52</v>
      </c>
    </row>
    <row r="2" spans="1:9">
      <c r="B2" s="4" t="s">
        <v>10</v>
      </c>
      <c r="C2" s="3">
        <v>0.93984962000000005</v>
      </c>
      <c r="D2" s="3">
        <v>0.85714285999999995</v>
      </c>
      <c r="E2" s="3">
        <v>1.2030075200000001</v>
      </c>
      <c r="F2" s="3">
        <v>1.3533834600000001</v>
      </c>
      <c r="G2" s="3">
        <v>0.80451128000000005</v>
      </c>
      <c r="H2" s="3">
        <v>0.97744361000000002</v>
      </c>
      <c r="I2" s="1">
        <f>_xlfn.T.TEST(F2:H2, C2:E2, 2, 3)</f>
        <v>0.8282278233198509</v>
      </c>
    </row>
    <row r="3" spans="1:9">
      <c r="B3" s="4" t="s">
        <v>11</v>
      </c>
      <c r="C3" s="3">
        <v>1.06349206</v>
      </c>
      <c r="D3" s="3">
        <v>0.90476190000000001</v>
      </c>
      <c r="E3" s="3">
        <v>1.0317460300000001</v>
      </c>
      <c r="F3" s="3">
        <v>0.84444443999999996</v>
      </c>
      <c r="G3" s="3">
        <v>0.88888889000000004</v>
      </c>
      <c r="H3" s="3">
        <v>0.72222222000000003</v>
      </c>
      <c r="I3" s="1">
        <f t="shared" ref="I3:I5" si="0">_xlfn.T.TEST(F3:H3, C3:E3, 2, 3)</f>
        <v>5.9456545477550748E-2</v>
      </c>
    </row>
    <row r="4" spans="1:9">
      <c r="B4" s="4" t="s">
        <v>20</v>
      </c>
      <c r="C4" s="3">
        <v>1.1535320200000001</v>
      </c>
      <c r="D4" s="3">
        <v>0.97391994999999998</v>
      </c>
      <c r="E4" s="3">
        <v>0.87255481999999995</v>
      </c>
      <c r="F4" s="3">
        <v>0.64068320000000001</v>
      </c>
      <c r="G4" s="3">
        <v>0.76799192999999999</v>
      </c>
      <c r="H4" s="3">
        <v>0.87657395000000005</v>
      </c>
      <c r="I4" s="1">
        <f t="shared" si="0"/>
        <v>9.1718376853759678E-2</v>
      </c>
    </row>
    <row r="5" spans="1:9">
      <c r="B5" s="4" t="s">
        <v>12</v>
      </c>
      <c r="C5" s="3">
        <v>1.2496341799999999</v>
      </c>
      <c r="D5" s="3">
        <v>0.90015184999999998</v>
      </c>
      <c r="E5" s="3">
        <v>0.85021634999999995</v>
      </c>
      <c r="F5" s="3">
        <v>0.60290469999999996</v>
      </c>
      <c r="G5" s="3">
        <v>0.31196496000000001</v>
      </c>
      <c r="H5" s="3">
        <v>0.47819746000000002</v>
      </c>
      <c r="I5" s="1">
        <f t="shared" si="0"/>
        <v>2.9944513709709665E-2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536-9C37-7F44-8DB2-FA960D14E67A}">
  <dimension ref="B1:C69"/>
  <sheetViews>
    <sheetView tabSelected="1" topLeftCell="A38" workbookViewId="0">
      <selection activeCell="H60" sqref="H60"/>
    </sheetView>
  </sheetViews>
  <sheetFormatPr baseColWidth="10" defaultRowHeight="16"/>
  <cols>
    <col min="1" max="1" width="10.83203125" style="1"/>
    <col min="2" max="2" width="11" style="1" bestFit="1" customWidth="1"/>
    <col min="3" max="3" width="14.1640625" style="1" bestFit="1" customWidth="1"/>
    <col min="4" max="16384" width="10.83203125" style="1"/>
  </cols>
  <sheetData>
    <row r="1" spans="2:3">
      <c r="B1" s="2" t="s">
        <v>4</v>
      </c>
      <c r="C1" s="2" t="s">
        <v>5</v>
      </c>
    </row>
    <row r="2" spans="2:3">
      <c r="B2" s="3">
        <v>0.69647183000000001</v>
      </c>
      <c r="C2" s="3">
        <v>7.0783209999999999E-2</v>
      </c>
    </row>
    <row r="3" spans="2:3">
      <c r="B3" s="3">
        <v>0.80327662</v>
      </c>
      <c r="C3" s="3">
        <v>0.18167928999999999</v>
      </c>
    </row>
    <row r="4" spans="2:3">
      <c r="B4" s="3">
        <v>0.77246919000000003</v>
      </c>
      <c r="C4" s="3">
        <v>0.1824624</v>
      </c>
    </row>
    <row r="5" spans="2:3">
      <c r="B5" s="3">
        <v>1.1294074999999999</v>
      </c>
      <c r="C5" s="3">
        <v>0.46744668</v>
      </c>
    </row>
    <row r="6" spans="2:3">
      <c r="B6" s="3">
        <v>1.01819192</v>
      </c>
      <c r="C6" s="3">
        <v>0.63492707000000004</v>
      </c>
    </row>
    <row r="7" spans="2:3">
      <c r="B7" s="3">
        <v>1.2362773199999999</v>
      </c>
      <c r="C7" s="3">
        <v>0.46856174</v>
      </c>
    </row>
    <row r="8" spans="2:3">
      <c r="B8" s="3">
        <v>0.87690480000000004</v>
      </c>
      <c r="C8" s="3">
        <v>0.28936201</v>
      </c>
    </row>
    <row r="9" spans="2:3">
      <c r="B9" s="3">
        <v>0.80402032000000001</v>
      </c>
      <c r="C9" s="3">
        <v>0.24077836</v>
      </c>
    </row>
    <row r="10" spans="2:3">
      <c r="B10" s="3">
        <v>0.98060566999999998</v>
      </c>
      <c r="C10" s="3">
        <v>0.26414523000000001</v>
      </c>
    </row>
    <row r="11" spans="2:3">
      <c r="B11" s="3">
        <v>1.0247816700000001</v>
      </c>
      <c r="C11" s="3">
        <v>0.43228229000000001</v>
      </c>
    </row>
    <row r="12" spans="2:3">
      <c r="B12" s="3">
        <v>0.85860756000000005</v>
      </c>
      <c r="C12" s="3">
        <v>0.4216781</v>
      </c>
    </row>
    <row r="13" spans="2:3">
      <c r="B13" s="3">
        <v>0.78877947999999998</v>
      </c>
      <c r="C13" s="3">
        <v>0.83017114999999997</v>
      </c>
    </row>
    <row r="14" spans="2:3">
      <c r="B14" s="3">
        <v>1.13478532</v>
      </c>
      <c r="C14" s="3">
        <v>0.20642384999999999</v>
      </c>
    </row>
    <row r="15" spans="2:3">
      <c r="B15" s="3">
        <v>1.18328407</v>
      </c>
      <c r="C15" s="3">
        <v>0.27966996</v>
      </c>
    </row>
    <row r="16" spans="2:3">
      <c r="B16" s="3">
        <v>0.72578927999999998</v>
      </c>
      <c r="C16" s="3">
        <v>0.33381799000000001</v>
      </c>
    </row>
    <row r="17" spans="2:3">
      <c r="B17" s="3">
        <v>0.61095787000000001</v>
      </c>
      <c r="C17" s="3">
        <v>0.20534305999999999</v>
      </c>
    </row>
    <row r="18" spans="2:3">
      <c r="B18" s="3">
        <v>0.60869759999999995</v>
      </c>
      <c r="C18" s="3">
        <v>0.33344629999999997</v>
      </c>
    </row>
    <row r="19" spans="2:3">
      <c r="B19" s="3">
        <v>0.60797709</v>
      </c>
      <c r="C19" s="3">
        <v>0.26221692000000002</v>
      </c>
    </row>
    <row r="20" spans="2:3">
      <c r="B20" s="3">
        <v>0.93081031999999997</v>
      </c>
      <c r="C20" s="3">
        <v>0.14463346999999999</v>
      </c>
    </row>
    <row r="21" spans="2:3">
      <c r="B21" s="3">
        <v>0.98274254999999999</v>
      </c>
      <c r="C21" s="3">
        <v>0.17549087999999999</v>
      </c>
    </row>
    <row r="22" spans="2:3">
      <c r="B22" s="3">
        <v>1.3232297900000001</v>
      </c>
      <c r="C22" s="3">
        <v>0.13814462999999999</v>
      </c>
    </row>
    <row r="23" spans="2:3">
      <c r="B23" s="3">
        <v>1.05058286</v>
      </c>
      <c r="C23" s="3">
        <v>0.61942730000000001</v>
      </c>
    </row>
    <row r="24" spans="2:3">
      <c r="B24" s="3">
        <v>0.94998199999999999</v>
      </c>
      <c r="C24" s="3">
        <v>1.0062936600000001</v>
      </c>
    </row>
    <row r="25" spans="2:3">
      <c r="B25" s="3">
        <v>0.86045952999999997</v>
      </c>
      <c r="C25" s="3">
        <v>0.50288303000000001</v>
      </c>
    </row>
    <row r="26" spans="2:3">
      <c r="B26" s="3">
        <v>0.88399258999999997</v>
      </c>
      <c r="C26" s="3">
        <v>0.22007884999999999</v>
      </c>
    </row>
    <row r="27" spans="2:3">
      <c r="B27" s="3">
        <v>0.92628124000000001</v>
      </c>
      <c r="C27" s="3">
        <v>0.24902307000000001</v>
      </c>
    </row>
    <row r="28" spans="2:3">
      <c r="B28" s="3">
        <v>0.98868292999999996</v>
      </c>
      <c r="C28" s="3">
        <v>0.40410344999999998</v>
      </c>
    </row>
    <row r="29" spans="2:3">
      <c r="B29" s="3">
        <v>0.92042398999999997</v>
      </c>
      <c r="C29" s="3">
        <v>0.52973104999999998</v>
      </c>
    </row>
    <row r="30" spans="2:3">
      <c r="B30" s="3">
        <v>1.1985758</v>
      </c>
      <c r="C30" s="3">
        <v>0.37300187000000001</v>
      </c>
    </row>
    <row r="31" spans="2:3">
      <c r="B31" s="3">
        <v>1.3292807499999999</v>
      </c>
      <c r="C31" s="3">
        <v>0.65532804</v>
      </c>
    </row>
    <row r="32" spans="2:3">
      <c r="B32" s="3">
        <v>1.2812786599999999</v>
      </c>
      <c r="C32" s="3">
        <v>0.61601039999999996</v>
      </c>
    </row>
    <row r="33" spans="2:3">
      <c r="B33" s="3">
        <v>0.98262806000000003</v>
      </c>
      <c r="C33" s="3">
        <v>0.44974294999999997</v>
      </c>
    </row>
    <row r="34" spans="2:3">
      <c r="B34" s="3">
        <v>0.94400629000000003</v>
      </c>
      <c r="C34" s="3">
        <v>0.69072727</v>
      </c>
    </row>
    <row r="35" spans="2:3">
      <c r="B35" s="3">
        <v>0.51101333000000004</v>
      </c>
      <c r="C35" s="3">
        <v>0.64836364000000002</v>
      </c>
    </row>
    <row r="36" spans="2:3">
      <c r="B36" s="3">
        <v>0.98296874999999995</v>
      </c>
      <c r="C36" s="3">
        <v>0.44380952000000001</v>
      </c>
    </row>
    <row r="37" spans="2:3">
      <c r="B37" s="3">
        <v>0.96871094000000002</v>
      </c>
      <c r="C37" s="3">
        <v>0.61746031999999995</v>
      </c>
    </row>
    <row r="38" spans="2:3">
      <c r="B38" s="3">
        <v>0.90281250000000002</v>
      </c>
      <c r="C38" s="3">
        <v>0.45876187000000002</v>
      </c>
    </row>
    <row r="39" spans="2:3">
      <c r="B39" s="3">
        <v>0.95257813000000002</v>
      </c>
      <c r="C39" s="3">
        <v>0.70003274999999998</v>
      </c>
    </row>
    <row r="40" spans="2:3">
      <c r="B40" s="3">
        <v>1.14781727</v>
      </c>
      <c r="C40" s="3">
        <v>0.52097936</v>
      </c>
    </row>
    <row r="41" spans="2:3">
      <c r="B41" s="3">
        <v>1.0893919000000001</v>
      </c>
      <c r="C41" s="3">
        <v>0.59359645999999999</v>
      </c>
    </row>
    <row r="42" spans="2:3">
      <c r="B42" s="3">
        <v>1.11770025</v>
      </c>
      <c r="C42" s="3">
        <v>0.62625286999999996</v>
      </c>
    </row>
    <row r="43" spans="2:3">
      <c r="B43" s="3">
        <v>1.0402839100000001</v>
      </c>
      <c r="C43" s="3">
        <v>0.56840811999999996</v>
      </c>
    </row>
    <row r="44" spans="2:3">
      <c r="B44" s="3">
        <v>1.04294591</v>
      </c>
      <c r="C44" s="3">
        <v>0.59324219</v>
      </c>
    </row>
    <row r="45" spans="2:3">
      <c r="B45" s="3">
        <v>0.90669734999999996</v>
      </c>
      <c r="C45" s="3">
        <v>0.58074219000000005</v>
      </c>
    </row>
    <row r="46" spans="2:3">
      <c r="B46" s="3">
        <v>1.1256559100000001</v>
      </c>
      <c r="C46" s="3">
        <v>0.53748105999999995</v>
      </c>
    </row>
    <row r="47" spans="2:3">
      <c r="B47" s="3">
        <v>1.0891107499999999</v>
      </c>
      <c r="C47" s="3">
        <v>0.52530728999999998</v>
      </c>
    </row>
    <row r="48" spans="2:3">
      <c r="B48" s="3">
        <v>0.96112224000000002</v>
      </c>
      <c r="C48" s="3">
        <v>0.60805195000000001</v>
      </c>
    </row>
    <row r="49" spans="2:3">
      <c r="B49" s="3">
        <v>0.95880650000000001</v>
      </c>
      <c r="C49" s="3">
        <v>0.46207791999999998</v>
      </c>
    </row>
    <row r="50" spans="2:3">
      <c r="B50" s="3">
        <v>0.87630817000000005</v>
      </c>
      <c r="C50" s="3">
        <v>0.47922078000000001</v>
      </c>
    </row>
    <row r="51" spans="2:3">
      <c r="B51" s="3">
        <v>0.60069026999999997</v>
      </c>
      <c r="C51" s="3">
        <v>0.38248609</v>
      </c>
    </row>
    <row r="52" spans="2:3">
      <c r="B52" s="3">
        <v>1.0092232999999999</v>
      </c>
      <c r="C52" s="3">
        <v>0.43460557</v>
      </c>
    </row>
    <row r="53" spans="2:3">
      <c r="B53" s="3">
        <v>0.95829463999999998</v>
      </c>
      <c r="C53" s="3">
        <v>0.397727</v>
      </c>
    </row>
    <row r="54" spans="2:3">
      <c r="B54" s="3">
        <v>0.90588855999999995</v>
      </c>
      <c r="C54" s="3">
        <v>0.36441219000000002</v>
      </c>
    </row>
    <row r="55" spans="2:3">
      <c r="B55" s="3">
        <v>0.82940058999999999</v>
      </c>
      <c r="C55" s="3">
        <v>0.52801160999999996</v>
      </c>
    </row>
    <row r="56" spans="2:3">
      <c r="B56" s="3">
        <v>1.0998242499999999</v>
      </c>
      <c r="C56" s="3">
        <v>0.71817666999999996</v>
      </c>
    </row>
    <row r="57" spans="2:3">
      <c r="B57" s="3">
        <v>1.00128295</v>
      </c>
      <c r="C57" s="3">
        <v>0.41111266000000002</v>
      </c>
    </row>
    <row r="58" spans="2:3">
      <c r="B58" s="3">
        <v>0.96982425000000005</v>
      </c>
      <c r="C58" s="3"/>
    </row>
    <row r="59" spans="2:3">
      <c r="B59" s="3">
        <v>1.0016871700000001</v>
      </c>
      <c r="C59" s="3"/>
    </row>
    <row r="60" spans="2:3">
      <c r="B60" s="3">
        <v>1.04200837</v>
      </c>
      <c r="C60" s="3"/>
    </row>
    <row r="61" spans="2:3">
      <c r="B61" s="3">
        <v>1.1096443499999999</v>
      </c>
      <c r="C61" s="3"/>
    </row>
    <row r="62" spans="2:3">
      <c r="B62" s="3">
        <v>1.06104603</v>
      </c>
      <c r="C62" s="3"/>
    </row>
    <row r="63" spans="2:3">
      <c r="B63" s="3">
        <v>0.89418410000000004</v>
      </c>
      <c r="C63" s="3"/>
    </row>
    <row r="64" spans="2:3">
      <c r="B64" s="3">
        <v>0.97004464000000001</v>
      </c>
      <c r="C64" s="3"/>
    </row>
    <row r="65" spans="2:3">
      <c r="B65" s="3">
        <v>0.91993303999999998</v>
      </c>
      <c r="C65" s="3"/>
    </row>
    <row r="66" spans="2:3">
      <c r="B66" s="3">
        <v>0.92680530999999999</v>
      </c>
      <c r="C66" s="3"/>
    </row>
    <row r="67" spans="2:3">
      <c r="B67" s="3">
        <v>0.99845945999999997</v>
      </c>
      <c r="C67" s="3"/>
    </row>
    <row r="69" spans="2:3">
      <c r="B69" s="1" t="s">
        <v>52</v>
      </c>
      <c r="C69" s="1">
        <f>TTEST(C2:C57, B2:B67, 2,3)</f>
        <v>9.5105641073836869E-30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</vt:lpstr>
      <vt:lpstr>d</vt:lpstr>
      <vt:lpstr>g</vt:lpstr>
      <vt:lpstr>i</vt:lpstr>
      <vt:lpstr>j</vt:lpstr>
      <vt:lpstr>k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Toshniwal</dc:creator>
  <cp:lastModifiedBy>Ashish Toshniwal</cp:lastModifiedBy>
  <dcterms:created xsi:type="dcterms:W3CDTF">2024-08-28T04:22:31Z</dcterms:created>
  <dcterms:modified xsi:type="dcterms:W3CDTF">2025-10-22T21:16:35Z</dcterms:modified>
</cp:coreProperties>
</file>