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Volumes/FSC_V2/bisc/usr/darnold/My Documents/Aida paper 2023/PFE3_Phlic paper/Version of record/"/>
    </mc:Choice>
  </mc:AlternateContent>
  <xr:revisionPtr revIDLastSave="0" documentId="13_ncr:1_{9AEB597B-F6BD-6148-9E61-074332178CC2}" xr6:coauthVersionLast="47" xr6:coauthVersionMax="47" xr10:uidLastSave="{00000000-0000-0000-0000-000000000000}"/>
  <bookViews>
    <workbookView xWindow="68720" yWindow="4220" windowWidth="26100" windowHeight="16440" activeTab="1" xr2:uid="{CC8B264D-0D90-0A42-9503-35FBCF15538A}"/>
  </bookViews>
  <sheets>
    <sheet name="Fig. 1B" sheetId="2" r:id="rId1"/>
    <sheet name="Fig. 1F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L19" i="1" s="1"/>
  <c r="I19" i="1"/>
  <c r="K18" i="1"/>
  <c r="L18" i="1" s="1"/>
  <c r="I18" i="1"/>
  <c r="K17" i="1"/>
  <c r="L17" i="1" s="1"/>
  <c r="I17" i="1"/>
  <c r="K16" i="1"/>
  <c r="L16" i="1" s="1"/>
  <c r="I16" i="1"/>
  <c r="K15" i="1"/>
  <c r="L15" i="1" s="1"/>
  <c r="I15" i="1"/>
  <c r="K14" i="1"/>
  <c r="L14" i="1" s="1"/>
  <c r="I14" i="1"/>
  <c r="K13" i="1"/>
  <c r="L13" i="1" s="1"/>
  <c r="I13" i="1"/>
  <c r="K12" i="1"/>
  <c r="L12" i="1" s="1"/>
  <c r="I12" i="1"/>
  <c r="K11" i="1"/>
  <c r="L11" i="1" s="1"/>
  <c r="I11" i="1"/>
  <c r="K10" i="1"/>
  <c r="L10" i="1" s="1"/>
  <c r="I10" i="1"/>
</calcChain>
</file>

<file path=xl/sharedStrings.xml><?xml version="1.0" encoding="utf-8"?>
<sst xmlns="http://schemas.openxmlformats.org/spreadsheetml/2006/main" count="83" uniqueCount="43">
  <si>
    <t>Mdm2 no PIR staining</t>
  </si>
  <si>
    <t>Date</t>
  </si>
  <si>
    <t xml:space="preserve">Construct: </t>
  </si>
  <si>
    <t xml:space="preserve">Neuron </t>
  </si>
  <si>
    <t>BLANK Total Day 0</t>
  </si>
  <si>
    <t>PSD95 Avg Day 0</t>
  </si>
  <si>
    <t>PSD95 puncta 0</t>
  </si>
  <si>
    <t>BLANK Total Day 2</t>
  </si>
  <si>
    <t>PSD95 avg day 2</t>
  </si>
  <si>
    <t>PSD95 puncta FingR 2</t>
  </si>
  <si>
    <t>PSD95 puncta stained</t>
  </si>
  <si>
    <t>FingR change</t>
  </si>
  <si>
    <t xml:space="preserve">synapse number change </t>
  </si>
  <si>
    <t>100421 PFE3 Ch1N2</t>
  </si>
  <si>
    <t>by hand</t>
  </si>
  <si>
    <t>100421 PFE3 Ch1N3</t>
  </si>
  <si>
    <t xml:space="preserve">by hand </t>
  </si>
  <si>
    <t>100421 PFE3 Ch1N6</t>
  </si>
  <si>
    <t>101121 PFE3 Ch1N6</t>
  </si>
  <si>
    <t>101121 PFE3 Ch1N11</t>
  </si>
  <si>
    <t>101121 PFE3 Ch2N5</t>
  </si>
  <si>
    <t>101121 PFE3 Ch2N7</t>
  </si>
  <si>
    <t>101121 PFE3 Ch2N19</t>
  </si>
  <si>
    <t>101121 PFE3 Ch2N21</t>
  </si>
  <si>
    <t>101121 PFE3 Ch2N1</t>
  </si>
  <si>
    <t xml:space="preserve">all values are background subtracted </t>
  </si>
  <si>
    <t>Blot #1</t>
  </si>
  <si>
    <t>Background:</t>
  </si>
  <si>
    <t>PSD95 only</t>
  </si>
  <si>
    <t>RandE3</t>
  </si>
  <si>
    <t>PFE3</t>
  </si>
  <si>
    <t xml:space="preserve">TAK243 20uM </t>
  </si>
  <si>
    <t>PSD95</t>
  </si>
  <si>
    <t>tubulin</t>
  </si>
  <si>
    <t>normalized tubulin</t>
  </si>
  <si>
    <t xml:space="preserve">normalized PSD95 </t>
  </si>
  <si>
    <t>Blot #2</t>
  </si>
  <si>
    <t>blot 1</t>
  </si>
  <si>
    <t xml:space="preserve">TAK 243 20uM </t>
  </si>
  <si>
    <t>Blot #3</t>
  </si>
  <si>
    <t>blot 2</t>
  </si>
  <si>
    <t>Blot #4</t>
  </si>
  <si>
    <t>Blot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</si>
</sst>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theme="1"/>
      <name val="Calibri (Body)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14" fontId="2" fillId="0" borderId="0" xfId="0" applyNumberFormat="1" applyFont="1"/>
    <xf numFmtId="0" fontId="3" fillId="0" borderId="0" xfId="0" applyFon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4" fillId="0" borderId="0" xfId="0" applyFont="1"/>
    <xf numFmtId="0" fontId="5" fillId="0" borderId="0" xfId="1"/>
    <xf numFmtId="0" fontId="6" fillId="0" borderId="0" xfId="0" applyFont="1"/>
    <xf numFmtId="14" fontId="0" fillId="0" borderId="0" xfId="0" applyNumberFormat="1"/>
    <xf numFmtId="0" fontId="7" fillId="0" borderId="0" xfId="0" applyFont="1"/>
  </cellXfs>
  <cellStyles count="2">
    <cellStyle name="Normal" xfId="0" builtinId="0"/>
    <cellStyle name="Normal 2" xfId="1" xr:uid="{50733258-3EC6-E64B-9D2B-589AAC787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72DD-15E0-40CB-ADA0-C4DC3EF022D7}">
  <dimension ref="B2:F53"/>
  <sheetViews>
    <sheetView topLeftCell="A9" workbookViewId="0">
      <selection activeCell="H16" sqref="H16"/>
    </sheetView>
  </sheetViews>
  <sheetFormatPr baseColWidth="10" defaultColWidth="8.83203125" defaultRowHeight="16" x14ac:dyDescent="0.2"/>
  <sheetData>
    <row r="2" spans="2:6" x14ac:dyDescent="0.2">
      <c r="C2" t="s">
        <v>25</v>
      </c>
    </row>
    <row r="3" spans="2:6" x14ac:dyDescent="0.2">
      <c r="B3" s="9" t="s">
        <v>26</v>
      </c>
    </row>
    <row r="4" spans="2:6" x14ac:dyDescent="0.2">
      <c r="B4" t="s">
        <v>1</v>
      </c>
      <c r="C4" s="10">
        <v>45005</v>
      </c>
    </row>
    <row r="5" spans="2:6" x14ac:dyDescent="0.2">
      <c r="B5" t="s">
        <v>27</v>
      </c>
      <c r="C5">
        <v>1168</v>
      </c>
    </row>
    <row r="7" spans="2:6" x14ac:dyDescent="0.2">
      <c r="C7" t="s">
        <v>28</v>
      </c>
      <c r="D7" t="s">
        <v>29</v>
      </c>
      <c r="E7" t="s">
        <v>30</v>
      </c>
      <c r="F7" t="s">
        <v>31</v>
      </c>
    </row>
    <row r="8" spans="2:6" x14ac:dyDescent="0.2">
      <c r="B8" t="s">
        <v>32</v>
      </c>
      <c r="C8">
        <v>23253.552</v>
      </c>
      <c r="D8">
        <v>20190.786</v>
      </c>
      <c r="E8">
        <v>8132.0779999999995</v>
      </c>
      <c r="F8">
        <v>22254.544000000002</v>
      </c>
    </row>
    <row r="9" spans="2:6" x14ac:dyDescent="0.2">
      <c r="B9" t="s">
        <v>33</v>
      </c>
      <c r="C9">
        <v>3393.1570000000002</v>
      </c>
      <c r="D9">
        <v>4218.3149999999996</v>
      </c>
      <c r="E9">
        <v>2994.7780000000002</v>
      </c>
      <c r="F9">
        <v>3155.3329999999996</v>
      </c>
    </row>
    <row r="10" spans="2:6" x14ac:dyDescent="0.2">
      <c r="B10" t="s">
        <v>34</v>
      </c>
      <c r="C10">
        <v>0.80438682270053341</v>
      </c>
      <c r="D10">
        <v>1</v>
      </c>
      <c r="E10">
        <v>0.70994650707687801</v>
      </c>
      <c r="F10">
        <v>0.74800791311222603</v>
      </c>
    </row>
    <row r="11" spans="2:6" x14ac:dyDescent="0.2">
      <c r="B11" t="s">
        <v>35</v>
      </c>
      <c r="C11">
        <v>28908.419859405261</v>
      </c>
      <c r="D11">
        <v>20190.786</v>
      </c>
      <c r="E11">
        <v>11454.49399206552</v>
      </c>
      <c r="F11">
        <v>29751.74942656132</v>
      </c>
    </row>
    <row r="13" spans="2:6" x14ac:dyDescent="0.2">
      <c r="B13" s="9" t="s">
        <v>36</v>
      </c>
    </row>
    <row r="14" spans="2:6" x14ac:dyDescent="0.2">
      <c r="B14" t="s">
        <v>1</v>
      </c>
      <c r="C14" s="10">
        <v>45134</v>
      </c>
      <c r="D14" t="s">
        <v>37</v>
      </c>
    </row>
    <row r="15" spans="2:6" x14ac:dyDescent="0.2">
      <c r="B15" t="s">
        <v>27</v>
      </c>
      <c r="C15">
        <v>64</v>
      </c>
    </row>
    <row r="17" spans="2:6" x14ac:dyDescent="0.2">
      <c r="C17" t="s">
        <v>28</v>
      </c>
      <c r="D17" t="s">
        <v>29</v>
      </c>
      <c r="E17" t="s">
        <v>30</v>
      </c>
      <c r="F17" t="s">
        <v>38</v>
      </c>
    </row>
    <row r="18" spans="2:6" x14ac:dyDescent="0.2">
      <c r="B18" t="s">
        <v>32</v>
      </c>
      <c r="C18">
        <v>15338.138999999999</v>
      </c>
      <c r="D18">
        <v>13267.795</v>
      </c>
      <c r="E18">
        <v>7276.2659999999996</v>
      </c>
      <c r="F18">
        <v>8818.9629999999997</v>
      </c>
    </row>
    <row r="19" spans="2:6" x14ac:dyDescent="0.2">
      <c r="B19" t="s">
        <v>33</v>
      </c>
      <c r="C19">
        <v>1843.864</v>
      </c>
      <c r="D19">
        <v>2161.6030000000001</v>
      </c>
      <c r="E19">
        <v>1463.066</v>
      </c>
      <c r="F19">
        <v>956.04600000000005</v>
      </c>
    </row>
    <row r="20" spans="2:6" x14ac:dyDescent="0.2">
      <c r="B20" t="s">
        <v>34</v>
      </c>
      <c r="C20">
        <v>0.85300769845341629</v>
      </c>
      <c r="D20">
        <v>1</v>
      </c>
      <c r="E20">
        <v>0.67684306507716729</v>
      </c>
      <c r="F20">
        <v>0.44228565559910865</v>
      </c>
    </row>
    <row r="21" spans="2:6" x14ac:dyDescent="0.2">
      <c r="B21" t="s">
        <v>35</v>
      </c>
      <c r="C21">
        <v>17981.243343769929</v>
      </c>
      <c r="D21">
        <v>15299.444</v>
      </c>
      <c r="E21">
        <v>10750.299996307753</v>
      </c>
      <c r="F21">
        <v>19939.518472635205</v>
      </c>
    </row>
    <row r="23" spans="2:6" x14ac:dyDescent="0.2">
      <c r="B23" s="9" t="s">
        <v>39</v>
      </c>
    </row>
    <row r="24" spans="2:6" x14ac:dyDescent="0.2">
      <c r="B24" t="s">
        <v>1</v>
      </c>
      <c r="C24" s="10">
        <v>45134</v>
      </c>
      <c r="D24" t="s">
        <v>40</v>
      </c>
    </row>
    <row r="25" spans="2:6" x14ac:dyDescent="0.2">
      <c r="B25" t="s">
        <v>27</v>
      </c>
      <c r="C25">
        <v>59</v>
      </c>
    </row>
    <row r="27" spans="2:6" x14ac:dyDescent="0.2">
      <c r="C27" t="s">
        <v>28</v>
      </c>
      <c r="D27" t="s">
        <v>29</v>
      </c>
      <c r="E27" t="s">
        <v>30</v>
      </c>
      <c r="F27" t="s">
        <v>38</v>
      </c>
    </row>
    <row r="28" spans="2:6" x14ac:dyDescent="0.2">
      <c r="B28" t="s">
        <v>32</v>
      </c>
      <c r="C28">
        <v>14111.843999999999</v>
      </c>
      <c r="D28">
        <v>13992.25</v>
      </c>
      <c r="E28">
        <v>8198.8119999999999</v>
      </c>
      <c r="F28">
        <v>15258.625</v>
      </c>
    </row>
    <row r="29" spans="2:6" x14ac:dyDescent="0.2">
      <c r="B29" t="s">
        <v>33</v>
      </c>
      <c r="C29">
        <v>1678.3330000000001</v>
      </c>
      <c r="D29">
        <v>1648.8779999999999</v>
      </c>
      <c r="E29">
        <v>1539.1389999999999</v>
      </c>
      <c r="F29">
        <v>1477.3330000000001</v>
      </c>
    </row>
    <row r="30" spans="2:6" x14ac:dyDescent="0.2">
      <c r="B30" t="s">
        <v>34</v>
      </c>
      <c r="C30">
        <v>1</v>
      </c>
      <c r="D30">
        <v>0.98244984755706988</v>
      </c>
      <c r="E30">
        <v>0.91706413447152613</v>
      </c>
      <c r="F30">
        <v>0.88023830789241464</v>
      </c>
    </row>
    <row r="31" spans="2:6" x14ac:dyDescent="0.2">
      <c r="B31" t="s">
        <v>35</v>
      </c>
      <c r="C31">
        <v>14111.843999999999</v>
      </c>
      <c r="D31">
        <v>14242.202830803737</v>
      </c>
      <c r="E31">
        <v>8940.2820280663418</v>
      </c>
      <c r="F31">
        <v>17334.652290394246</v>
      </c>
    </row>
    <row r="35" spans="2:6" x14ac:dyDescent="0.2">
      <c r="B35" s="9" t="s">
        <v>41</v>
      </c>
    </row>
    <row r="36" spans="2:6" x14ac:dyDescent="0.2">
      <c r="B36" t="s">
        <v>1</v>
      </c>
      <c r="C36" s="10">
        <v>45084</v>
      </c>
    </row>
    <row r="37" spans="2:6" x14ac:dyDescent="0.2">
      <c r="B37" t="s">
        <v>27</v>
      </c>
      <c r="C37">
        <v>50</v>
      </c>
    </row>
    <row r="39" spans="2:6" x14ac:dyDescent="0.2">
      <c r="C39" t="s">
        <v>28</v>
      </c>
      <c r="D39" t="s">
        <v>29</v>
      </c>
      <c r="E39" t="s">
        <v>30</v>
      </c>
      <c r="F39" t="s">
        <v>38</v>
      </c>
    </row>
    <row r="40" spans="2:6" x14ac:dyDescent="0.2">
      <c r="B40" t="s">
        <v>32</v>
      </c>
      <c r="C40">
        <v>7910.8919999999998</v>
      </c>
      <c r="D40">
        <v>12640.205</v>
      </c>
      <c r="E40">
        <v>7233.5079999999998</v>
      </c>
      <c r="F40">
        <v>22530.61</v>
      </c>
    </row>
    <row r="41" spans="2:6" x14ac:dyDescent="0.2">
      <c r="B41" t="s">
        <v>33</v>
      </c>
      <c r="C41">
        <v>1980.3249999999998</v>
      </c>
      <c r="D41">
        <v>3431.4680000000003</v>
      </c>
      <c r="E41">
        <v>3197.444</v>
      </c>
      <c r="F41">
        <v>2369.1010000000001</v>
      </c>
    </row>
    <row r="42" spans="2:6" x14ac:dyDescent="0.2">
      <c r="B42" t="s">
        <v>34</v>
      </c>
      <c r="C42">
        <v>0.57710723223996252</v>
      </c>
      <c r="D42">
        <v>1</v>
      </c>
      <c r="E42">
        <v>0.93180061711197648</v>
      </c>
      <c r="F42">
        <v>0.69040451491897925</v>
      </c>
    </row>
    <row r="43" spans="2:6" x14ac:dyDescent="0.2">
      <c r="B43" t="s">
        <v>35</v>
      </c>
      <c r="C43">
        <v>13707.837223413331</v>
      </c>
      <c r="D43">
        <v>12640.205</v>
      </c>
      <c r="E43">
        <v>7762.9354039489044</v>
      </c>
      <c r="F43">
        <v>32633.926217362623</v>
      </c>
    </row>
    <row r="45" spans="2:6" x14ac:dyDescent="0.2">
      <c r="B45" s="9" t="s">
        <v>42</v>
      </c>
    </row>
    <row r="46" spans="2:6" x14ac:dyDescent="0.2">
      <c r="B46" t="s">
        <v>1</v>
      </c>
      <c r="C46" s="10">
        <v>45045</v>
      </c>
    </row>
    <row r="47" spans="2:6" x14ac:dyDescent="0.2">
      <c r="B47" t="s">
        <v>27</v>
      </c>
      <c r="C47">
        <v>440</v>
      </c>
    </row>
    <row r="49" spans="2:6" x14ac:dyDescent="0.2">
      <c r="C49" t="s">
        <v>28</v>
      </c>
      <c r="D49" t="s">
        <v>29</v>
      </c>
      <c r="E49" t="s">
        <v>30</v>
      </c>
      <c r="F49" t="s">
        <v>38</v>
      </c>
    </row>
    <row r="50" spans="2:6" x14ac:dyDescent="0.2">
      <c r="B50" t="s">
        <v>32</v>
      </c>
      <c r="C50" s="11">
        <v>26805.674999999999</v>
      </c>
      <c r="D50" s="11">
        <v>23854.9</v>
      </c>
      <c r="E50" s="11">
        <v>9538.9290000000001</v>
      </c>
      <c r="F50" s="11">
        <v>14693.728999999999</v>
      </c>
    </row>
    <row r="51" spans="2:6" x14ac:dyDescent="0.2">
      <c r="B51" t="s">
        <v>33</v>
      </c>
      <c r="C51" s="11">
        <v>1414.3789999999999</v>
      </c>
      <c r="D51" s="11">
        <v>1192.4290000000001</v>
      </c>
      <c r="E51" s="11">
        <v>924.42899999999997</v>
      </c>
      <c r="F51" s="11">
        <v>1050.5229999999999</v>
      </c>
    </row>
    <row r="52" spans="2:6" x14ac:dyDescent="0.2">
      <c r="B52" t="s">
        <v>34</v>
      </c>
      <c r="C52" s="11">
        <v>1</v>
      </c>
      <c r="D52" s="11">
        <v>0.84307600699999996</v>
      </c>
      <c r="E52" s="11">
        <v>0.65359356000000002</v>
      </c>
      <c r="F52" s="11">
        <v>0.74274505000000002</v>
      </c>
    </row>
    <row r="53" spans="2:6" x14ac:dyDescent="0.2">
      <c r="B53" t="s">
        <v>35</v>
      </c>
      <c r="C53" s="11">
        <v>26805.674999999999</v>
      </c>
      <c r="D53" s="11">
        <v>28295.076359999999</v>
      </c>
      <c r="E53" s="11">
        <v>14594.5885</v>
      </c>
      <c r="F53" s="11">
        <v>19783.005000000001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56315-9905-034F-9225-9A56F19A119C}">
  <dimension ref="A2:M19"/>
  <sheetViews>
    <sheetView tabSelected="1" workbookViewId="0">
      <selection activeCell="H27" sqref="H27"/>
    </sheetView>
  </sheetViews>
  <sheetFormatPr baseColWidth="10" defaultColWidth="11.5" defaultRowHeight="16" x14ac:dyDescent="0.2"/>
  <cols>
    <col min="2" max="2" width="18.33203125" customWidth="1"/>
    <col min="3" max="3" width="15.1640625" customWidth="1"/>
    <col min="4" max="4" width="17.33203125" customWidth="1"/>
    <col min="5" max="5" width="17.1640625" customWidth="1"/>
    <col min="7" max="7" width="22.6640625" customWidth="1"/>
    <col min="8" max="8" width="25.6640625" customWidth="1"/>
  </cols>
  <sheetData>
    <row r="2" spans="1:13" ht="22" x14ac:dyDescent="0.3">
      <c r="A2" s="1" t="s">
        <v>0</v>
      </c>
    </row>
    <row r="3" spans="1:13" ht="21" x14ac:dyDescent="0.25">
      <c r="A3" s="2"/>
    </row>
    <row r="5" spans="1:13" x14ac:dyDescent="0.2">
      <c r="A5" s="3" t="s">
        <v>1</v>
      </c>
    </row>
    <row r="6" spans="1:13" x14ac:dyDescent="0.2">
      <c r="A6" s="3" t="s">
        <v>2</v>
      </c>
    </row>
    <row r="8" spans="1:13" x14ac:dyDescent="0.2">
      <c r="A8" t="s">
        <v>3</v>
      </c>
      <c r="B8" s="4" t="s">
        <v>4</v>
      </c>
      <c r="C8" t="s">
        <v>5</v>
      </c>
      <c r="D8" s="5" t="s">
        <v>6</v>
      </c>
      <c r="E8" s="4" t="s">
        <v>7</v>
      </c>
      <c r="F8" t="s">
        <v>8</v>
      </c>
      <c r="G8" t="s">
        <v>9</v>
      </c>
      <c r="H8" s="5" t="s">
        <v>10</v>
      </c>
      <c r="I8" s="6" t="s">
        <v>11</v>
      </c>
      <c r="K8" t="s">
        <v>12</v>
      </c>
    </row>
    <row r="9" spans="1:13" x14ac:dyDescent="0.2">
      <c r="L9" s="7"/>
      <c r="M9" s="7"/>
    </row>
    <row r="10" spans="1:13" x14ac:dyDescent="0.2">
      <c r="A10" t="s">
        <v>13</v>
      </c>
      <c r="B10">
        <v>749545.06</v>
      </c>
      <c r="C10">
        <v>0.22382249902685869</v>
      </c>
      <c r="D10">
        <v>371</v>
      </c>
      <c r="E10">
        <v>178538.09800000006</v>
      </c>
      <c r="G10">
        <v>23</v>
      </c>
      <c r="H10">
        <v>96</v>
      </c>
      <c r="I10">
        <f>E10/B10</f>
        <v>0.23819528341631663</v>
      </c>
      <c r="J10" t="s">
        <v>14</v>
      </c>
      <c r="K10">
        <f t="shared" ref="K10:K19" si="0">H10/D10</f>
        <v>0.2587601078167116</v>
      </c>
      <c r="L10">
        <f>1-K10</f>
        <v>0.74123989218328834</v>
      </c>
    </row>
    <row r="11" spans="1:13" x14ac:dyDescent="0.2">
      <c r="A11" t="s">
        <v>15</v>
      </c>
      <c r="B11">
        <v>862892.95600000012</v>
      </c>
      <c r="C11">
        <v>145.46408563722187</v>
      </c>
      <c r="D11">
        <v>428</v>
      </c>
      <c r="E11">
        <v>208154.87300000008</v>
      </c>
      <c r="G11">
        <v>125</v>
      </c>
      <c r="H11">
        <v>277</v>
      </c>
      <c r="I11">
        <f t="shared" ref="I11:I19" si="1">E11/B11</f>
        <v>0.24122907894035475</v>
      </c>
      <c r="J11" t="s">
        <v>16</v>
      </c>
      <c r="K11">
        <f t="shared" si="0"/>
        <v>0.64719626168224298</v>
      </c>
      <c r="L11">
        <f t="shared" ref="L11:L19" si="2">1-K11</f>
        <v>0.35280373831775702</v>
      </c>
    </row>
    <row r="12" spans="1:13" x14ac:dyDescent="0.2">
      <c r="A12" t="s">
        <v>17</v>
      </c>
      <c r="B12">
        <v>778107.90299999993</v>
      </c>
      <c r="C12">
        <v>204.28141323181936</v>
      </c>
      <c r="D12">
        <v>249</v>
      </c>
      <c r="E12">
        <v>139872.93</v>
      </c>
      <c r="G12">
        <v>104</v>
      </c>
      <c r="H12">
        <v>134</v>
      </c>
      <c r="I12">
        <f t="shared" si="1"/>
        <v>0.17976032560615182</v>
      </c>
      <c r="K12">
        <f t="shared" si="0"/>
        <v>0.5381526104417671</v>
      </c>
      <c r="L12">
        <f t="shared" si="2"/>
        <v>0.4618473895582329</v>
      </c>
    </row>
    <row r="13" spans="1:13" x14ac:dyDescent="0.2">
      <c r="A13" t="s">
        <v>18</v>
      </c>
      <c r="B13">
        <v>1082868.0540000005</v>
      </c>
      <c r="C13">
        <v>197.13600109229938</v>
      </c>
      <c r="D13">
        <v>439</v>
      </c>
      <c r="E13">
        <v>248049.95</v>
      </c>
      <c r="G13">
        <v>41</v>
      </c>
      <c r="H13">
        <v>299</v>
      </c>
      <c r="I13">
        <f t="shared" si="1"/>
        <v>0.22906756652736188</v>
      </c>
      <c r="K13">
        <f t="shared" si="0"/>
        <v>0.68109339407744873</v>
      </c>
      <c r="L13">
        <f t="shared" si="2"/>
        <v>0.31890660592255127</v>
      </c>
    </row>
    <row r="14" spans="1:13" x14ac:dyDescent="0.2">
      <c r="A14" t="s">
        <v>19</v>
      </c>
      <c r="B14" s="8">
        <v>706414.94199999969</v>
      </c>
      <c r="C14">
        <v>143.78484469774062</v>
      </c>
      <c r="D14">
        <v>204</v>
      </c>
      <c r="E14">
        <v>116054.97899999999</v>
      </c>
      <c r="G14">
        <v>159</v>
      </c>
      <c r="H14">
        <v>209</v>
      </c>
      <c r="I14">
        <f t="shared" si="1"/>
        <v>0.16428726531665017</v>
      </c>
      <c r="K14">
        <f t="shared" si="0"/>
        <v>1.0245098039215685</v>
      </c>
      <c r="L14">
        <f t="shared" si="2"/>
        <v>-2.450980392156854E-2</v>
      </c>
    </row>
    <row r="15" spans="1:13" x14ac:dyDescent="0.2">
      <c r="A15" t="s">
        <v>20</v>
      </c>
      <c r="B15">
        <v>1437241.9999999995</v>
      </c>
      <c r="C15">
        <v>172.3518407482911</v>
      </c>
      <c r="D15">
        <v>670</v>
      </c>
      <c r="E15">
        <v>221545.1099999999</v>
      </c>
      <c r="G15">
        <v>143</v>
      </c>
      <c r="H15">
        <v>237</v>
      </c>
      <c r="I15">
        <f t="shared" si="1"/>
        <v>0.15414600324788724</v>
      </c>
      <c r="K15">
        <f t="shared" si="0"/>
        <v>0.35373134328358208</v>
      </c>
      <c r="L15">
        <f t="shared" si="2"/>
        <v>0.64626865671641798</v>
      </c>
    </row>
    <row r="16" spans="1:13" x14ac:dyDescent="0.2">
      <c r="A16" t="s">
        <v>21</v>
      </c>
      <c r="B16">
        <v>609767.95400000038</v>
      </c>
      <c r="C16">
        <v>111.43420211988311</v>
      </c>
      <c r="D16">
        <v>393</v>
      </c>
      <c r="E16">
        <v>19222.027000000002</v>
      </c>
      <c r="G16">
        <v>16</v>
      </c>
      <c r="H16">
        <v>352</v>
      </c>
      <c r="I16">
        <f t="shared" si="1"/>
        <v>3.1523511319192725E-2</v>
      </c>
      <c r="K16">
        <f t="shared" si="0"/>
        <v>0.89567430025445294</v>
      </c>
      <c r="L16">
        <f t="shared" si="2"/>
        <v>0.10432569974554706</v>
      </c>
    </row>
    <row r="17" spans="1:12" x14ac:dyDescent="0.2">
      <c r="A17" t="s">
        <v>22</v>
      </c>
      <c r="B17">
        <v>1220401.9999999998</v>
      </c>
      <c r="C17">
        <v>165.03069641649759</v>
      </c>
      <c r="D17">
        <v>593</v>
      </c>
      <c r="E17">
        <v>97962.008999999976</v>
      </c>
      <c r="G17">
        <v>131</v>
      </c>
      <c r="H17">
        <v>144</v>
      </c>
      <c r="I17">
        <f t="shared" si="1"/>
        <v>8.0270278973649661E-2</v>
      </c>
      <c r="K17">
        <f t="shared" si="0"/>
        <v>0.24283305227655985</v>
      </c>
      <c r="L17">
        <f t="shared" si="2"/>
        <v>0.75716694772344018</v>
      </c>
    </row>
    <row r="18" spans="1:12" x14ac:dyDescent="0.2">
      <c r="A18" t="s">
        <v>23</v>
      </c>
      <c r="B18">
        <v>998929.94000000006</v>
      </c>
      <c r="C18">
        <v>161.63914886731393</v>
      </c>
      <c r="D18">
        <v>507</v>
      </c>
      <c r="E18">
        <v>74984.016000000018</v>
      </c>
      <c r="G18">
        <v>85</v>
      </c>
      <c r="H18">
        <v>313</v>
      </c>
      <c r="I18">
        <f t="shared" si="1"/>
        <v>7.506433934696162E-2</v>
      </c>
      <c r="K18">
        <f t="shared" si="0"/>
        <v>0.61735700197238663</v>
      </c>
      <c r="L18">
        <f t="shared" si="2"/>
        <v>0.38264299802761337</v>
      </c>
    </row>
    <row r="19" spans="1:12" x14ac:dyDescent="0.2">
      <c r="A19" t="s">
        <v>24</v>
      </c>
      <c r="B19">
        <v>977028.06199999969</v>
      </c>
      <c r="C19">
        <v>175.4719938936781</v>
      </c>
      <c r="D19">
        <v>452</v>
      </c>
      <c r="E19">
        <v>138038.057</v>
      </c>
      <c r="G19">
        <v>68</v>
      </c>
      <c r="H19">
        <v>38</v>
      </c>
      <c r="I19">
        <f t="shared" si="1"/>
        <v>0.14128361545463988</v>
      </c>
      <c r="K19">
        <f t="shared" si="0"/>
        <v>8.4070796460176997E-2</v>
      </c>
      <c r="L19">
        <f t="shared" si="2"/>
        <v>0.91592920353982299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1B</vt:lpstr>
      <vt:lpstr>Fig. 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B. Arnold</dc:creator>
  <cp:lastModifiedBy>Don B. Arnold</cp:lastModifiedBy>
  <dcterms:created xsi:type="dcterms:W3CDTF">2025-03-11T18:13:49Z</dcterms:created>
  <dcterms:modified xsi:type="dcterms:W3CDTF">2025-03-14T17:57:22Z</dcterms:modified>
</cp:coreProperties>
</file>