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SC_V2/bisc/usr/darnold/My Documents/Aida paper 2023/PFE3_Phlic paper/Version of record/"/>
    </mc:Choice>
  </mc:AlternateContent>
  <xr:revisionPtr revIDLastSave="0" documentId="13_ncr:1_{4490B46C-2BE7-FB43-A4D1-F93121E71E51}" xr6:coauthVersionLast="47" xr6:coauthVersionMax="47" xr10:uidLastSave="{00000000-0000-0000-0000-000000000000}"/>
  <bookViews>
    <workbookView xWindow="68940" yWindow="2080" windowWidth="27640" windowHeight="16940" xr2:uid="{3573A208-08C5-3D4A-88F1-E2E0CF4F06A0}"/>
  </bookViews>
  <sheets>
    <sheet name="D, H" sheetId="1" r:id="rId1"/>
    <sheet name="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</calcChain>
</file>

<file path=xl/sharedStrings.xml><?xml version="1.0" encoding="utf-8"?>
<sst xmlns="http://schemas.openxmlformats.org/spreadsheetml/2006/main" count="74" uniqueCount="69">
  <si>
    <t>RandE3</t>
  </si>
  <si>
    <t>Total PSD95.FingR</t>
  </si>
  <si>
    <t>PSD95 puncta</t>
  </si>
  <si>
    <t xml:space="preserve">To </t>
  </si>
  <si>
    <t>RANDE3</t>
  </si>
  <si>
    <t>Fig. s2D</t>
  </si>
  <si>
    <t>recovery RandE3 Fig. S2H</t>
  </si>
  <si>
    <t xml:space="preserve">P68-RFP-ZFL </t>
  </si>
  <si>
    <t xml:space="preserve">TRE-Rnd-HA-Mdm2.RING-TPR3-PIR-P2A GFP </t>
  </si>
  <si>
    <t>Date</t>
  </si>
  <si>
    <t xml:space="preserve">Construct: </t>
  </si>
  <si>
    <t xml:space="preserve">Neuron </t>
  </si>
  <si>
    <t>BLANK Total Day 0</t>
  </si>
  <si>
    <t>PSD95 Avg Day 0</t>
  </si>
  <si>
    <t>PSD95 puncta 0</t>
  </si>
  <si>
    <t>BLANK Total Day 2</t>
  </si>
  <si>
    <t>PSD95 avg day 2</t>
  </si>
  <si>
    <t>puncta day2</t>
  </si>
  <si>
    <t>PSd95 Total day 7</t>
  </si>
  <si>
    <t>Avg day 7</t>
  </si>
  <si>
    <t xml:space="preserve">Day 7 puncta </t>
  </si>
  <si>
    <t xml:space="preserve">day2/0 </t>
  </si>
  <si>
    <t>day7/0</t>
  </si>
  <si>
    <t>110722 RecRnd Ch1N3</t>
  </si>
  <si>
    <t>110722 RecRnd Ch1N4</t>
  </si>
  <si>
    <t>110722 RecRnd Ch1N6</t>
  </si>
  <si>
    <t>110722 RecRnd Ch1N9</t>
  </si>
  <si>
    <t>110722 RecRnd Ch1N18</t>
  </si>
  <si>
    <t>110722 RecRnd Ch1N19</t>
  </si>
  <si>
    <t>110722 RecRnd Ch1N20</t>
  </si>
  <si>
    <t>022123 RndRec N1</t>
  </si>
  <si>
    <t>022123 RndRec N12</t>
  </si>
  <si>
    <t>022823 RndE3 ch1N2</t>
  </si>
  <si>
    <t>022823 RndE3 ch1N8</t>
  </si>
  <si>
    <t>022823 RndE3 ch1N15</t>
  </si>
  <si>
    <t>022823 RndE3 ch2N4</t>
  </si>
  <si>
    <t>022823 RndE3 ch2N5</t>
  </si>
  <si>
    <t>022823 RndE3 ch2N8</t>
  </si>
  <si>
    <t xml:space="preserve">Neurons transfected with Dox-ind PFE3, quantified at T0, before Dox </t>
  </si>
  <si>
    <t>FingR Only neurons, not transfected with PFE3</t>
  </si>
  <si>
    <t>Neuron</t>
  </si>
  <si>
    <t xml:space="preserve">PSD95 Total </t>
  </si>
  <si>
    <t>PSD95 avg intensity</t>
  </si>
  <si>
    <t xml:space="preserve"># PSd95 puncta </t>
  </si>
  <si>
    <t>012721 N9</t>
  </si>
  <si>
    <t>020321 N7</t>
  </si>
  <si>
    <t>PSD95 Total Day 0</t>
  </si>
  <si>
    <t>020321 N9</t>
  </si>
  <si>
    <t xml:space="preserve">120822 RecE3 Ch1N1 </t>
  </si>
  <si>
    <t>020321 N10</t>
  </si>
  <si>
    <t>120822 RecE3 Ch1N14</t>
  </si>
  <si>
    <t>0128 B6N1</t>
  </si>
  <si>
    <t>120822 RecE3 Ch1N14-2</t>
  </si>
  <si>
    <t>0128B6N5</t>
  </si>
  <si>
    <t>120822 RecE3 Ch1N16</t>
  </si>
  <si>
    <t>0128B6N7</t>
  </si>
  <si>
    <t>120822 RecE3 Ch2N16</t>
  </si>
  <si>
    <t>091721 2X only Ch1N5</t>
  </si>
  <si>
    <t>120822 RecE3 Ch3N8</t>
  </si>
  <si>
    <t>091721 2X only Ch1N6</t>
  </si>
  <si>
    <t>120822 RecE3 Ch3N9</t>
  </si>
  <si>
    <t>091721 2X only Ch1N8</t>
  </si>
  <si>
    <t>120822 RecE3 Ch3N14</t>
  </si>
  <si>
    <t>120822 RecE3 Ch3N21</t>
  </si>
  <si>
    <t>120822 RecE3 Ch3N22</t>
  </si>
  <si>
    <t>091721 2X Only Ch1N2</t>
  </si>
  <si>
    <t>091721 2X Only Ch1N5</t>
  </si>
  <si>
    <t>091721 2X Only Ch1N6</t>
  </si>
  <si>
    <t>091721 2X Only Ch1N8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</si>
</sst>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sz val="16"/>
      <color theme="1"/>
      <name val="Aptos Narrow"/>
      <family val="2"/>
      <scheme val="minor"/>
    </font>
    <font>
      <sz val="16"/>
      <color theme="1"/>
      <name val="Calibri (Body)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4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7" fontId="0" fillId="0" borderId="0" xfId="0" applyNumberFormat="1"/>
    <xf numFmtId="0" fontId="5" fillId="0" borderId="0" xfId="0" applyFont="1"/>
    <xf numFmtId="0" fontId="0" fillId="6" borderId="0" xfId="0" applyFill="1"/>
    <xf numFmtId="0" fontId="5" fillId="6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6028-8DE0-5F4D-9E6C-384FA9E42D52}">
  <dimension ref="B1:M38"/>
  <sheetViews>
    <sheetView tabSelected="1" topLeftCell="A9" workbookViewId="0">
      <selection activeCell="K16" sqref="K16"/>
    </sheetView>
  </sheetViews>
  <sheetFormatPr baseColWidth="10" defaultRowHeight="16" x14ac:dyDescent="0.2"/>
  <cols>
    <col min="3" max="3" width="15.83203125" customWidth="1"/>
    <col min="6" max="6" width="19.83203125" customWidth="1"/>
  </cols>
  <sheetData>
    <row r="1" spans="2:5" x14ac:dyDescent="0.2">
      <c r="B1" t="s">
        <v>5</v>
      </c>
    </row>
    <row r="2" spans="2:5" x14ac:dyDescent="0.2">
      <c r="B2" t="s">
        <v>0</v>
      </c>
    </row>
    <row r="4" spans="2:5" x14ac:dyDescent="0.2">
      <c r="B4" t="s">
        <v>1</v>
      </c>
      <c r="D4" t="s">
        <v>2</v>
      </c>
    </row>
    <row r="5" spans="2:5" x14ac:dyDescent="0.2">
      <c r="B5" t="s">
        <v>3</v>
      </c>
      <c r="C5" t="s">
        <v>4</v>
      </c>
      <c r="D5" t="s">
        <v>3</v>
      </c>
      <c r="E5" t="s">
        <v>4</v>
      </c>
    </row>
    <row r="6" spans="2:5" x14ac:dyDescent="0.2">
      <c r="B6" s="1">
        <v>1606165.102</v>
      </c>
      <c r="C6" s="1">
        <v>1963911.9839999999</v>
      </c>
      <c r="D6" s="1">
        <v>398</v>
      </c>
      <c r="E6" s="1">
        <v>578</v>
      </c>
    </row>
    <row r="7" spans="2:5" x14ac:dyDescent="0.2">
      <c r="B7" s="1">
        <v>1309830.0460000001</v>
      </c>
      <c r="C7" s="1">
        <v>1766977.9569999999</v>
      </c>
      <c r="D7" s="1">
        <v>393</v>
      </c>
      <c r="E7" s="1">
        <v>480</v>
      </c>
    </row>
    <row r="8" spans="2:5" x14ac:dyDescent="0.2">
      <c r="B8" s="1">
        <v>1160001.9480000001</v>
      </c>
      <c r="C8" s="1">
        <v>1614515.9920000001</v>
      </c>
      <c r="D8" s="1">
        <v>350</v>
      </c>
      <c r="E8" s="1">
        <v>295</v>
      </c>
    </row>
    <row r="9" spans="2:5" x14ac:dyDescent="0.2">
      <c r="B9" s="1">
        <v>1201969.1140000001</v>
      </c>
      <c r="C9" s="1">
        <v>1572995.976</v>
      </c>
      <c r="D9" s="1">
        <v>472</v>
      </c>
      <c r="E9" s="1">
        <v>444</v>
      </c>
    </row>
    <row r="10" spans="2:5" x14ac:dyDescent="0.2">
      <c r="B10" s="1">
        <v>633126.02</v>
      </c>
      <c r="C10" s="1">
        <v>1794743.1040000001</v>
      </c>
      <c r="D10" s="1">
        <v>289</v>
      </c>
      <c r="E10" s="1">
        <v>295</v>
      </c>
    </row>
    <row r="11" spans="2:5" x14ac:dyDescent="0.2">
      <c r="B11" s="1">
        <v>778956.91099999996</v>
      </c>
      <c r="C11" s="1">
        <v>678359.00399999996</v>
      </c>
      <c r="D11" s="1">
        <v>345</v>
      </c>
      <c r="E11" s="1">
        <v>347</v>
      </c>
    </row>
    <row r="12" spans="2:5" x14ac:dyDescent="0.2">
      <c r="B12" s="1">
        <v>1265438.9709999999</v>
      </c>
      <c r="C12" s="1">
        <v>1240555.05</v>
      </c>
      <c r="D12" s="1">
        <v>487</v>
      </c>
      <c r="E12" s="1">
        <v>426</v>
      </c>
    </row>
    <row r="13" spans="2:5" x14ac:dyDescent="0.2">
      <c r="B13" s="1">
        <v>775452.98699999996</v>
      </c>
      <c r="C13" s="1">
        <v>714127.93</v>
      </c>
      <c r="D13" s="1">
        <v>331</v>
      </c>
      <c r="E13" s="1">
        <v>266</v>
      </c>
    </row>
    <row r="15" spans="2:5" x14ac:dyDescent="0.2">
      <c r="B15" t="s">
        <v>6</v>
      </c>
    </row>
    <row r="17" spans="2:13" ht="22" x14ac:dyDescent="0.3">
      <c r="B17" s="2" t="s">
        <v>7</v>
      </c>
    </row>
    <row r="18" spans="2:13" ht="21" x14ac:dyDescent="0.25">
      <c r="B18" s="3" t="s">
        <v>8</v>
      </c>
    </row>
    <row r="20" spans="2:13" x14ac:dyDescent="0.2">
      <c r="B20" s="4" t="s">
        <v>9</v>
      </c>
    </row>
    <row r="21" spans="2:13" x14ac:dyDescent="0.2">
      <c r="B21" s="4" t="s">
        <v>10</v>
      </c>
    </row>
    <row r="23" spans="2:13" x14ac:dyDescent="0.2">
      <c r="B23" t="s">
        <v>11</v>
      </c>
      <c r="C23" s="5" t="s">
        <v>12</v>
      </c>
      <c r="D23" t="s">
        <v>13</v>
      </c>
      <c r="E23" s="6" t="s">
        <v>14</v>
      </c>
      <c r="F23" s="5" t="s">
        <v>15</v>
      </c>
      <c r="G23" t="s">
        <v>16</v>
      </c>
      <c r="H23" s="6" t="s">
        <v>17</v>
      </c>
      <c r="I23" s="7" t="s">
        <v>18</v>
      </c>
      <c r="J23" s="8" t="s">
        <v>19</v>
      </c>
      <c r="K23" t="s">
        <v>20</v>
      </c>
      <c r="L23" s="9" t="s">
        <v>21</v>
      </c>
      <c r="M23" t="s">
        <v>22</v>
      </c>
    </row>
    <row r="24" spans="2:13" x14ac:dyDescent="0.2">
      <c r="B24" t="s">
        <v>23</v>
      </c>
      <c r="C24">
        <v>1216856.0049999987</v>
      </c>
      <c r="D24">
        <v>187.98949559709544</v>
      </c>
      <c r="E24">
        <v>563</v>
      </c>
      <c r="F24">
        <v>1294824.8450000004</v>
      </c>
      <c r="G24">
        <v>204.29549463553178</v>
      </c>
      <c r="H24">
        <v>538</v>
      </c>
      <c r="I24">
        <v>979388.03500000015</v>
      </c>
      <c r="J24">
        <v>199.9159083486426</v>
      </c>
      <c r="K24">
        <v>395</v>
      </c>
      <c r="L24" s="10">
        <f t="shared" ref="L24:L38" si="0">100*(H24/E24)</f>
        <v>95.559502664298407</v>
      </c>
      <c r="M24" s="10">
        <f t="shared" ref="M24:M38" si="1">(K24/E24)*100</f>
        <v>70.159857904085257</v>
      </c>
    </row>
    <row r="25" spans="2:13" x14ac:dyDescent="0.2">
      <c r="B25" t="s">
        <v>24</v>
      </c>
      <c r="C25">
        <v>1660328.0420000001</v>
      </c>
      <c r="D25">
        <v>453.64154153005467</v>
      </c>
      <c r="E25">
        <v>255</v>
      </c>
      <c r="F25">
        <v>1552564.9330000002</v>
      </c>
      <c r="G25">
        <v>293.21339622285177</v>
      </c>
      <c r="H25">
        <v>394</v>
      </c>
      <c r="I25">
        <v>1282770.0610000005</v>
      </c>
      <c r="J25">
        <v>306.2234569109574</v>
      </c>
      <c r="K25">
        <v>310</v>
      </c>
      <c r="L25" s="10">
        <f t="shared" si="0"/>
        <v>154.50980392156865</v>
      </c>
      <c r="M25" s="10">
        <f t="shared" si="1"/>
        <v>121.56862745098039</v>
      </c>
    </row>
    <row r="26" spans="2:13" x14ac:dyDescent="0.2">
      <c r="B26" s="11" t="s">
        <v>25</v>
      </c>
      <c r="C26" s="11">
        <v>1586711.9000000006</v>
      </c>
      <c r="D26" s="11">
        <v>287.23966328747298</v>
      </c>
      <c r="E26" s="11">
        <v>412</v>
      </c>
      <c r="F26" s="11">
        <v>1345756.0869999996</v>
      </c>
      <c r="G26" s="11">
        <v>303.98827354867848</v>
      </c>
      <c r="H26" s="11">
        <v>313</v>
      </c>
      <c r="I26" s="11">
        <v>1057722.0119999996</v>
      </c>
      <c r="J26" s="11">
        <v>469.26442413487121</v>
      </c>
      <c r="K26" s="11">
        <v>127</v>
      </c>
      <c r="L26" s="12">
        <f t="shared" si="0"/>
        <v>75.970873786407765</v>
      </c>
      <c r="M26" s="12">
        <f t="shared" si="1"/>
        <v>30.825242718446599</v>
      </c>
    </row>
    <row r="27" spans="2:13" x14ac:dyDescent="0.2">
      <c r="B27" t="s">
        <v>26</v>
      </c>
      <c r="C27">
        <v>727501.89999999956</v>
      </c>
      <c r="D27">
        <v>150.52801572522233</v>
      </c>
      <c r="E27">
        <v>312</v>
      </c>
      <c r="F27">
        <v>1012477.9809999999</v>
      </c>
      <c r="G27">
        <v>211.99287709380232</v>
      </c>
      <c r="H27">
        <v>318</v>
      </c>
      <c r="I27">
        <v>1042837.9560000001</v>
      </c>
      <c r="J27">
        <v>206.37996358598855</v>
      </c>
      <c r="K27">
        <v>380</v>
      </c>
      <c r="L27" s="10">
        <f t="shared" si="0"/>
        <v>101.92307692307692</v>
      </c>
      <c r="M27" s="10">
        <f t="shared" si="1"/>
        <v>121.79487179487178</v>
      </c>
    </row>
    <row r="28" spans="2:13" x14ac:dyDescent="0.2">
      <c r="B28" s="11" t="s">
        <v>27</v>
      </c>
      <c r="C28" s="11">
        <v>1830664.9510000004</v>
      </c>
      <c r="D28" s="11">
        <v>170.58003643309732</v>
      </c>
      <c r="E28" s="11">
        <v>789</v>
      </c>
      <c r="F28" s="11">
        <v>1727523.0069999988</v>
      </c>
      <c r="G28" s="11">
        <v>185.3963304357157</v>
      </c>
      <c r="H28" s="11">
        <v>763</v>
      </c>
      <c r="I28" s="11">
        <v>1400649.9650000001</v>
      </c>
      <c r="J28" s="11">
        <v>220.57479763779529</v>
      </c>
      <c r="K28" s="11">
        <v>526</v>
      </c>
      <c r="L28" s="12">
        <f t="shared" si="0"/>
        <v>96.704689480354872</v>
      </c>
      <c r="M28" s="12">
        <f t="shared" si="1"/>
        <v>66.666666666666657</v>
      </c>
    </row>
    <row r="29" spans="2:13" x14ac:dyDescent="0.2">
      <c r="B29" t="s">
        <v>28</v>
      </c>
      <c r="C29">
        <v>1972619.1179999991</v>
      </c>
      <c r="D29">
        <v>306.49768769421985</v>
      </c>
      <c r="E29">
        <v>448</v>
      </c>
      <c r="F29">
        <v>1779202.066000001</v>
      </c>
      <c r="G29">
        <v>263.11772641230419</v>
      </c>
      <c r="H29">
        <v>506</v>
      </c>
      <c r="I29">
        <v>1384292.0360000008</v>
      </c>
      <c r="J29">
        <v>303.17390188348679</v>
      </c>
      <c r="K29">
        <v>352</v>
      </c>
      <c r="L29" s="10">
        <f t="shared" si="0"/>
        <v>112.94642857142858</v>
      </c>
      <c r="M29" s="10">
        <f t="shared" si="1"/>
        <v>78.571428571428569</v>
      </c>
    </row>
    <row r="30" spans="2:13" x14ac:dyDescent="0.2">
      <c r="B30" t="s">
        <v>29</v>
      </c>
      <c r="C30">
        <v>1325123.922</v>
      </c>
      <c r="D30">
        <v>208.68093259842519</v>
      </c>
      <c r="E30">
        <v>537</v>
      </c>
      <c r="F30">
        <v>1347764.0190000003</v>
      </c>
      <c r="G30">
        <v>212.58107555205052</v>
      </c>
      <c r="H30">
        <v>489</v>
      </c>
      <c r="I30">
        <v>799758.91099999985</v>
      </c>
      <c r="J30">
        <v>204.64659953940631</v>
      </c>
      <c r="K30">
        <v>297</v>
      </c>
      <c r="L30" s="10">
        <f t="shared" si="0"/>
        <v>91.061452513966472</v>
      </c>
      <c r="M30" s="10">
        <f t="shared" si="1"/>
        <v>55.307262569832403</v>
      </c>
    </row>
    <row r="31" spans="2:13" x14ac:dyDescent="0.2">
      <c r="B31" t="s">
        <v>30</v>
      </c>
      <c r="C31">
        <v>726897.01199999987</v>
      </c>
      <c r="D31">
        <v>133.13132087912086</v>
      </c>
      <c r="E31">
        <v>340</v>
      </c>
      <c r="F31">
        <v>805389.03200000024</v>
      </c>
      <c r="G31">
        <v>140.85152710738024</v>
      </c>
      <c r="H31">
        <v>342</v>
      </c>
      <c r="I31">
        <v>853934.13399999985</v>
      </c>
      <c r="J31">
        <v>154.86654588320636</v>
      </c>
      <c r="K31">
        <v>354</v>
      </c>
      <c r="L31" s="10">
        <f t="shared" si="0"/>
        <v>100.58823529411765</v>
      </c>
      <c r="M31" s="10">
        <f t="shared" si="1"/>
        <v>104.11764705882354</v>
      </c>
    </row>
    <row r="32" spans="2:13" x14ac:dyDescent="0.2">
      <c r="B32" t="s">
        <v>31</v>
      </c>
      <c r="C32">
        <v>866653.87700000044</v>
      </c>
      <c r="D32">
        <v>143.62841846204847</v>
      </c>
      <c r="E32">
        <v>372</v>
      </c>
      <c r="F32">
        <v>816210.08100000035</v>
      </c>
      <c r="G32">
        <v>142.79392599720092</v>
      </c>
      <c r="H32">
        <v>350</v>
      </c>
      <c r="I32">
        <v>1041057.9779999998</v>
      </c>
      <c r="J32">
        <v>170.77722736220468</v>
      </c>
      <c r="K32">
        <v>402</v>
      </c>
      <c r="L32" s="10">
        <f t="shared" si="0"/>
        <v>94.086021505376351</v>
      </c>
      <c r="M32" s="10">
        <f t="shared" si="1"/>
        <v>108.06451612903226</v>
      </c>
    </row>
    <row r="33" spans="2:13" x14ac:dyDescent="0.2">
      <c r="B33" t="s">
        <v>32</v>
      </c>
      <c r="C33">
        <v>802200.97499999998</v>
      </c>
      <c r="D33">
        <v>159.86468214428058</v>
      </c>
      <c r="E33">
        <v>285</v>
      </c>
      <c r="F33">
        <v>1292999.0190000003</v>
      </c>
      <c r="G33">
        <v>241.23116026119408</v>
      </c>
      <c r="H33">
        <v>390</v>
      </c>
      <c r="I33">
        <v>764855.10900000064</v>
      </c>
      <c r="J33">
        <v>182.15172874493942</v>
      </c>
      <c r="K33">
        <v>270</v>
      </c>
      <c r="L33" s="10">
        <f t="shared" si="0"/>
        <v>136.84210526315789</v>
      </c>
      <c r="M33" s="10">
        <f t="shared" si="1"/>
        <v>94.73684210526315</v>
      </c>
    </row>
    <row r="34" spans="2:13" x14ac:dyDescent="0.2">
      <c r="B34" t="s">
        <v>33</v>
      </c>
      <c r="C34">
        <v>969637.09299999999</v>
      </c>
      <c r="D34">
        <v>178.20935361146849</v>
      </c>
      <c r="E34">
        <v>350</v>
      </c>
      <c r="F34">
        <v>1069763.1669999999</v>
      </c>
      <c r="G34">
        <v>212.42318645750595</v>
      </c>
      <c r="H34">
        <v>337</v>
      </c>
      <c r="I34">
        <v>803606.103</v>
      </c>
      <c r="J34">
        <v>187.84621388499298</v>
      </c>
      <c r="K34">
        <v>257</v>
      </c>
      <c r="L34" s="10">
        <f t="shared" si="0"/>
        <v>96.285714285714292</v>
      </c>
      <c r="M34" s="10">
        <f t="shared" si="1"/>
        <v>73.428571428571431</v>
      </c>
    </row>
    <row r="35" spans="2:13" x14ac:dyDescent="0.2">
      <c r="B35" t="s">
        <v>34</v>
      </c>
      <c r="C35">
        <v>1047798.2020000005</v>
      </c>
      <c r="D35">
        <v>167.19294750279249</v>
      </c>
      <c r="E35">
        <v>396</v>
      </c>
      <c r="F35">
        <v>994990.0839999998</v>
      </c>
      <c r="G35">
        <v>161.00163171521032</v>
      </c>
      <c r="H35">
        <v>383</v>
      </c>
      <c r="I35">
        <v>815493.0550000004</v>
      </c>
      <c r="J35">
        <v>142.17103469316604</v>
      </c>
      <c r="K35">
        <v>369</v>
      </c>
      <c r="L35" s="10">
        <f t="shared" si="0"/>
        <v>96.717171717171709</v>
      </c>
      <c r="M35" s="10">
        <f t="shared" si="1"/>
        <v>93.181818181818173</v>
      </c>
    </row>
    <row r="36" spans="2:13" x14ac:dyDescent="0.2">
      <c r="B36" t="s">
        <v>35</v>
      </c>
      <c r="C36">
        <v>744732.04800000042</v>
      </c>
      <c r="D36">
        <v>166.94284868863494</v>
      </c>
      <c r="E36">
        <v>247</v>
      </c>
      <c r="F36">
        <v>878610.99700000021</v>
      </c>
      <c r="G36">
        <v>160.62358263254117</v>
      </c>
      <c r="H36">
        <v>305</v>
      </c>
      <c r="I36">
        <v>614271.99799999979</v>
      </c>
      <c r="J36">
        <v>143.2203306131965</v>
      </c>
      <c r="K36">
        <v>278</v>
      </c>
      <c r="L36" s="10">
        <f t="shared" si="0"/>
        <v>123.48178137651821</v>
      </c>
      <c r="M36" s="10">
        <f t="shared" si="1"/>
        <v>112.5506072874494</v>
      </c>
    </row>
    <row r="37" spans="2:13" x14ac:dyDescent="0.2">
      <c r="B37" t="s">
        <v>36</v>
      </c>
      <c r="C37">
        <v>751201.03200000059</v>
      </c>
      <c r="D37">
        <v>158.14758568421064</v>
      </c>
      <c r="E37">
        <v>283</v>
      </c>
      <c r="F37">
        <v>625549.93199999991</v>
      </c>
      <c r="G37">
        <v>170.49602943581354</v>
      </c>
      <c r="H37">
        <v>236</v>
      </c>
      <c r="I37">
        <v>379631.00299999991</v>
      </c>
      <c r="J37">
        <v>97.216646094750303</v>
      </c>
      <c r="K37">
        <v>208</v>
      </c>
      <c r="L37" s="10">
        <f t="shared" si="0"/>
        <v>83.392226148409904</v>
      </c>
      <c r="M37" s="10">
        <f t="shared" si="1"/>
        <v>73.4982332155477</v>
      </c>
    </row>
    <row r="38" spans="2:13" x14ac:dyDescent="0.2">
      <c r="B38" t="s">
        <v>37</v>
      </c>
      <c r="C38">
        <v>940808.88299999991</v>
      </c>
      <c r="D38">
        <v>228.79593458171203</v>
      </c>
      <c r="E38">
        <v>251</v>
      </c>
      <c r="F38">
        <v>899291.02599999961</v>
      </c>
      <c r="G38">
        <v>214.4743682327688</v>
      </c>
      <c r="H38">
        <v>281</v>
      </c>
      <c r="I38">
        <v>538512.07799999998</v>
      </c>
      <c r="J38">
        <v>211.01570454545453</v>
      </c>
      <c r="K38">
        <v>171</v>
      </c>
      <c r="L38" s="10">
        <f t="shared" si="0"/>
        <v>111.95219123505976</v>
      </c>
      <c r="M38" s="10">
        <f t="shared" si="1"/>
        <v>68.127490039840637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E566-0F44-7B47-91EF-B0D2038D2ED9}">
  <dimension ref="B3:L27"/>
  <sheetViews>
    <sheetView workbookViewId="0">
      <selection activeCell="G31" sqref="G31"/>
    </sheetView>
  </sheetViews>
  <sheetFormatPr baseColWidth="10" defaultRowHeight="16" x14ac:dyDescent="0.2"/>
  <sheetData>
    <row r="3" spans="2:12" ht="22" x14ac:dyDescent="0.3">
      <c r="B3" s="2"/>
    </row>
    <row r="6" spans="2:12" ht="22" x14ac:dyDescent="0.3">
      <c r="B6" s="2" t="s">
        <v>38</v>
      </c>
      <c r="I6" s="13" t="s">
        <v>39</v>
      </c>
    </row>
    <row r="7" spans="2:12" ht="21" x14ac:dyDescent="0.25">
      <c r="B7" s="3"/>
    </row>
    <row r="9" spans="2:12" x14ac:dyDescent="0.2">
      <c r="B9" s="4"/>
      <c r="I9" s="14" t="s">
        <v>40</v>
      </c>
      <c r="J9" s="14" t="s">
        <v>41</v>
      </c>
      <c r="K9" s="14" t="s">
        <v>42</v>
      </c>
      <c r="L9" s="14" t="s">
        <v>43</v>
      </c>
    </row>
    <row r="10" spans="2:12" x14ac:dyDescent="0.2">
      <c r="B10" s="4"/>
      <c r="I10" t="s">
        <v>44</v>
      </c>
      <c r="J10">
        <v>682966.9039999994</v>
      </c>
      <c r="K10">
        <v>160.28324430884754</v>
      </c>
      <c r="L10">
        <v>228</v>
      </c>
    </row>
    <row r="11" spans="2:12" x14ac:dyDescent="0.2">
      <c r="I11" t="s">
        <v>45</v>
      </c>
      <c r="J11">
        <v>698225.9310000001</v>
      </c>
      <c r="K11">
        <v>164.52071889726676</v>
      </c>
      <c r="L11">
        <v>241</v>
      </c>
    </row>
    <row r="12" spans="2:12" x14ac:dyDescent="0.2">
      <c r="B12" s="14" t="s">
        <v>11</v>
      </c>
      <c r="C12" s="14" t="s">
        <v>46</v>
      </c>
      <c r="D12" s="14" t="s">
        <v>13</v>
      </c>
      <c r="E12" s="14" t="s">
        <v>14</v>
      </c>
      <c r="I12" t="s">
        <v>47</v>
      </c>
      <c r="J12">
        <v>859240.87299999956</v>
      </c>
      <c r="K12">
        <v>142.731042026578</v>
      </c>
      <c r="L12">
        <v>347</v>
      </c>
    </row>
    <row r="13" spans="2:12" x14ac:dyDescent="0.2">
      <c r="B13" t="s">
        <v>48</v>
      </c>
      <c r="C13">
        <v>750756.03799999971</v>
      </c>
      <c r="D13">
        <v>144.90562401080868</v>
      </c>
      <c r="E13">
        <v>393</v>
      </c>
      <c r="I13" s="15" t="s">
        <v>49</v>
      </c>
      <c r="J13">
        <v>999199.8810000004</v>
      </c>
      <c r="K13">
        <v>141.4495867780295</v>
      </c>
      <c r="L13">
        <v>428</v>
      </c>
    </row>
    <row r="14" spans="2:12" x14ac:dyDescent="0.2">
      <c r="B14" t="s">
        <v>50</v>
      </c>
      <c r="C14">
        <v>865558.95900000061</v>
      </c>
      <c r="D14">
        <v>199.29978332949588</v>
      </c>
      <c r="E14">
        <v>387</v>
      </c>
      <c r="I14" t="s">
        <v>51</v>
      </c>
      <c r="J14">
        <v>784313.02100000018</v>
      </c>
      <c r="K14">
        <v>154.361940759693</v>
      </c>
      <c r="L14">
        <v>144</v>
      </c>
    </row>
    <row r="15" spans="2:12" x14ac:dyDescent="0.2">
      <c r="B15" t="s">
        <v>52</v>
      </c>
      <c r="C15">
        <v>965474.09200000018</v>
      </c>
      <c r="D15">
        <v>209.20348689057425</v>
      </c>
      <c r="E15">
        <v>355</v>
      </c>
      <c r="I15" t="s">
        <v>53</v>
      </c>
      <c r="J15">
        <v>728167.87100000051</v>
      </c>
      <c r="K15">
        <v>173.62133309489761</v>
      </c>
      <c r="L15">
        <v>227</v>
      </c>
    </row>
    <row r="16" spans="2:12" x14ac:dyDescent="0.2">
      <c r="B16" t="s">
        <v>54</v>
      </c>
      <c r="C16">
        <v>1154165.0159999998</v>
      </c>
      <c r="D16">
        <v>245.35820918367344</v>
      </c>
      <c r="E16">
        <v>376</v>
      </c>
      <c r="I16" t="s">
        <v>55</v>
      </c>
      <c r="J16">
        <v>1124459.9609999997</v>
      </c>
      <c r="K16">
        <v>148.1111645152792</v>
      </c>
      <c r="L16">
        <v>394</v>
      </c>
    </row>
    <row r="17" spans="2:12" x14ac:dyDescent="0.2">
      <c r="B17" t="s">
        <v>56</v>
      </c>
      <c r="C17">
        <v>892069.07799999998</v>
      </c>
      <c r="D17">
        <v>209.65195722679201</v>
      </c>
      <c r="E17">
        <v>344</v>
      </c>
      <c r="I17" t="s">
        <v>57</v>
      </c>
      <c r="J17">
        <v>878023.90400000021</v>
      </c>
      <c r="K17">
        <v>172.87338137428631</v>
      </c>
      <c r="L17">
        <v>355</v>
      </c>
    </row>
    <row r="18" spans="2:12" x14ac:dyDescent="0.2">
      <c r="B18" t="s">
        <v>58</v>
      </c>
      <c r="C18">
        <v>843446.16800000006</v>
      </c>
      <c r="D18">
        <v>156.33849267840594</v>
      </c>
      <c r="E18">
        <v>400</v>
      </c>
      <c r="I18" t="s">
        <v>59</v>
      </c>
      <c r="J18">
        <v>1034573.8640000006</v>
      </c>
      <c r="K18">
        <v>174.7886237540126</v>
      </c>
      <c r="L18">
        <v>461</v>
      </c>
    </row>
    <row r="19" spans="2:12" x14ac:dyDescent="0.2">
      <c r="B19" t="s">
        <v>60</v>
      </c>
      <c r="C19">
        <v>1016440.9869999993</v>
      </c>
      <c r="D19">
        <v>164.60582785425089</v>
      </c>
      <c r="E19">
        <v>471</v>
      </c>
      <c r="I19" t="s">
        <v>61</v>
      </c>
      <c r="J19">
        <v>869137.93900000013</v>
      </c>
      <c r="K19">
        <v>146.07360319327734</v>
      </c>
      <c r="L19">
        <v>620</v>
      </c>
    </row>
    <row r="20" spans="2:12" x14ac:dyDescent="0.2">
      <c r="B20" t="s">
        <v>62</v>
      </c>
      <c r="C20">
        <v>884029.04999999981</v>
      </c>
      <c r="D20">
        <v>198.03518145161286</v>
      </c>
      <c r="E20">
        <v>341</v>
      </c>
    </row>
    <row r="21" spans="2:12" x14ac:dyDescent="0.2">
      <c r="B21" t="s">
        <v>63</v>
      </c>
      <c r="C21">
        <v>949634.02899999951</v>
      </c>
      <c r="D21">
        <v>224.2347175914993</v>
      </c>
      <c r="E21">
        <v>333</v>
      </c>
    </row>
    <row r="22" spans="2:12" x14ac:dyDescent="0.2">
      <c r="B22" t="s">
        <v>64</v>
      </c>
      <c r="C22">
        <v>794583.98200000031</v>
      </c>
      <c r="D22">
        <v>246.15364993804224</v>
      </c>
      <c r="E22">
        <v>243</v>
      </c>
    </row>
    <row r="24" spans="2:12" x14ac:dyDescent="0.2">
      <c r="B24" t="s">
        <v>65</v>
      </c>
      <c r="C24">
        <v>1308998.92</v>
      </c>
      <c r="D24">
        <v>160.65278841433479</v>
      </c>
      <c r="E24">
        <v>620</v>
      </c>
    </row>
    <row r="25" spans="2:12" x14ac:dyDescent="0.2">
      <c r="B25" t="s">
        <v>66</v>
      </c>
      <c r="C25">
        <v>878023.90400000021</v>
      </c>
      <c r="D25">
        <v>172.87338137428631</v>
      </c>
      <c r="E25">
        <v>355</v>
      </c>
    </row>
    <row r="26" spans="2:12" x14ac:dyDescent="0.2">
      <c r="B26" t="s">
        <v>67</v>
      </c>
      <c r="C26">
        <v>1034573.8640000006</v>
      </c>
      <c r="D26">
        <v>174.7886237540126</v>
      </c>
      <c r="E26">
        <v>461</v>
      </c>
    </row>
    <row r="27" spans="2:12" x14ac:dyDescent="0.2">
      <c r="B27" t="s">
        <v>68</v>
      </c>
      <c r="C27">
        <v>869137.93900000013</v>
      </c>
      <c r="D27">
        <v>146.07360319327734</v>
      </c>
      <c r="E27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D, H</vt:lpstr>
      <vt:lpstr>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B. Arnold</dc:creator>
  <cp:lastModifiedBy>Don B. Arnold</cp:lastModifiedBy>
  <dcterms:created xsi:type="dcterms:W3CDTF">2025-03-12T22:20:51Z</dcterms:created>
  <dcterms:modified xsi:type="dcterms:W3CDTF">2025-03-14T19:14:18Z</dcterms:modified>
</cp:coreProperties>
</file>