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D:\EMBO Reviewers Revision\Source data file\ev AND SUPPLEMENTARY FILE FOLDER\EV Source data file\EV Fig 1\"/>
    </mc:Choice>
  </mc:AlternateContent>
  <xr:revisionPtr revIDLastSave="0" documentId="13_ncr:1_{C660DE1A-74BA-44CC-9C0F-DBB01FA84F8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8" i="1" l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28" i="1"/>
  <c r="I29" i="1"/>
  <c r="I30" i="1"/>
  <c r="I31" i="1"/>
  <c r="I32" i="1"/>
  <c r="I33" i="1"/>
  <c r="I34" i="1"/>
  <c r="I35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J27" i="1"/>
  <c r="I27" i="1"/>
  <c r="H27" i="1"/>
  <c r="I3" i="1"/>
  <c r="H3" i="1"/>
</calcChain>
</file>

<file path=xl/sharedStrings.xml><?xml version="1.0" encoding="utf-8"?>
<sst xmlns="http://schemas.openxmlformats.org/spreadsheetml/2006/main" count="73" uniqueCount="30">
  <si>
    <t>Average</t>
  </si>
  <si>
    <t>SEM</t>
  </si>
  <si>
    <t>p-value</t>
  </si>
  <si>
    <t>WT</t>
  </si>
  <si>
    <t>Reference</t>
  </si>
  <si>
    <t>WT + CW stress (CFW)</t>
  </si>
  <si>
    <t xml:space="preserve">Normalized intensities of TAG species			</t>
  </si>
  <si>
    <t>54:6</t>
  </si>
  <si>
    <t>46:0</t>
  </si>
  <si>
    <t>46:1</t>
  </si>
  <si>
    <t>46:2</t>
  </si>
  <si>
    <t>48:0</t>
  </si>
  <si>
    <t>48:1</t>
  </si>
  <si>
    <t>48:2</t>
  </si>
  <si>
    <t>48:3</t>
  </si>
  <si>
    <t>50:0</t>
  </si>
  <si>
    <t>50:1</t>
  </si>
  <si>
    <t>50:2</t>
  </si>
  <si>
    <t>50:3</t>
  </si>
  <si>
    <t>52:0</t>
  </si>
  <si>
    <t>52:1</t>
  </si>
  <si>
    <t>52:2</t>
  </si>
  <si>
    <t>52:3</t>
  </si>
  <si>
    <t>52:4</t>
  </si>
  <si>
    <t>54:0</t>
  </si>
  <si>
    <t>54:1</t>
  </si>
  <si>
    <t>54:2</t>
  </si>
  <si>
    <t>54:3</t>
  </si>
  <si>
    <t>54:4</t>
  </si>
  <si>
    <t>TAG species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</si>
</sst>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2" fillId="2" borderId="0" xfId="0" applyFont="1" applyFill="1"/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2" fillId="3" borderId="0" xfId="0" applyFont="1" applyFill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tabSelected="1" topLeftCell="A18" workbookViewId="0">
      <selection activeCell="B31" sqref="B31"/>
    </sheetView>
  </sheetViews>
  <sheetFormatPr defaultRowHeight="14.5" x14ac:dyDescent="0.35"/>
  <cols>
    <col min="1" max="1" width="11" customWidth="1"/>
  </cols>
  <sheetData>
    <row r="1" spans="1:10" ht="15" thickBot="1" x14ac:dyDescent="0.4">
      <c r="B1" s="1" t="s">
        <v>6</v>
      </c>
      <c r="C1" s="1"/>
      <c r="D1" s="1"/>
      <c r="E1" s="1"/>
      <c r="F1" s="1"/>
      <c r="G1" s="1"/>
      <c r="H1" s="2" t="s">
        <v>0</v>
      </c>
      <c r="I1" s="3" t="s">
        <v>1</v>
      </c>
      <c r="J1" s="3" t="s">
        <v>2</v>
      </c>
    </row>
    <row r="2" spans="1:10" x14ac:dyDescent="0.35">
      <c r="A2" s="13" t="s">
        <v>29</v>
      </c>
      <c r="B2" s="4" t="s">
        <v>3</v>
      </c>
      <c r="C2" s="5"/>
      <c r="D2" s="5"/>
      <c r="E2" s="5"/>
      <c r="F2" s="5"/>
      <c r="G2" s="6"/>
    </row>
    <row r="3" spans="1:10" x14ac:dyDescent="0.35">
      <c r="A3" s="12" t="s">
        <v>8</v>
      </c>
      <c r="B3" s="7">
        <v>2781.0518569999999</v>
      </c>
      <c r="C3" s="7">
        <v>1606.078722</v>
      </c>
      <c r="D3" s="7">
        <v>1644.3741580000001</v>
      </c>
      <c r="E3" s="7">
        <v>2815.2408</v>
      </c>
      <c r="F3" s="7">
        <v>1727.7824350000001</v>
      </c>
      <c r="G3" s="7">
        <v>2473.5337119999999</v>
      </c>
      <c r="H3">
        <f>AVERAGE(B3:G3)</f>
        <v>2174.6769473333334</v>
      </c>
      <c r="I3">
        <f>_xlfn.STDEV.P(B3:G3)/SQRT(6)</f>
        <v>215.48186579952642</v>
      </c>
      <c r="J3" t="s">
        <v>4</v>
      </c>
    </row>
    <row r="4" spans="1:10" x14ac:dyDescent="0.35">
      <c r="A4" s="12" t="s">
        <v>9</v>
      </c>
      <c r="B4" s="7">
        <v>10912.42556</v>
      </c>
      <c r="C4" s="7">
        <v>6414.065396</v>
      </c>
      <c r="D4" s="7">
        <v>4582.6921769999999</v>
      </c>
      <c r="E4" s="7">
        <v>11335.961160000001</v>
      </c>
      <c r="F4" s="7">
        <v>7053.5960219999997</v>
      </c>
      <c r="G4" s="7">
        <v>8082.6684409999998</v>
      </c>
      <c r="H4">
        <f t="shared" ref="H4:H24" si="0">AVERAGE(B4:G4)</f>
        <v>8063.568126000001</v>
      </c>
      <c r="I4">
        <f t="shared" ref="I4:I24" si="1">_xlfn.STDEV.P(B4:G4)/SQRT(6)</f>
        <v>981.52814458040382</v>
      </c>
      <c r="J4" t="s">
        <v>4</v>
      </c>
    </row>
    <row r="5" spans="1:10" x14ac:dyDescent="0.35">
      <c r="A5" s="12" t="s">
        <v>10</v>
      </c>
      <c r="B5" s="7">
        <v>15983.57194</v>
      </c>
      <c r="C5" s="7">
        <v>10293.700580000001</v>
      </c>
      <c r="D5" s="7">
        <v>6570.6314780000002</v>
      </c>
      <c r="E5" s="7">
        <v>16982.523239999999</v>
      </c>
      <c r="F5" s="7">
        <v>10481.76391</v>
      </c>
      <c r="G5" s="7">
        <v>11558.116169999999</v>
      </c>
      <c r="H5">
        <f t="shared" si="0"/>
        <v>11978.384553000002</v>
      </c>
      <c r="I5">
        <f t="shared" si="1"/>
        <v>1448.9592268204481</v>
      </c>
      <c r="J5" t="s">
        <v>4</v>
      </c>
    </row>
    <row r="6" spans="1:10" x14ac:dyDescent="0.35">
      <c r="A6" s="12" t="s">
        <v>11</v>
      </c>
      <c r="B6" s="7">
        <v>4602.3565710000003</v>
      </c>
      <c r="C6" s="7">
        <v>2619.9762249999999</v>
      </c>
      <c r="D6" s="7">
        <v>7714.0916749999997</v>
      </c>
      <c r="E6" s="7">
        <v>4925.5233330000001</v>
      </c>
      <c r="F6" s="7">
        <v>2713.4333799999999</v>
      </c>
      <c r="G6" s="7">
        <v>3724.6942370000002</v>
      </c>
      <c r="H6">
        <f t="shared" si="0"/>
        <v>4383.3459034999996</v>
      </c>
      <c r="I6">
        <f t="shared" si="1"/>
        <v>702.52900115862644</v>
      </c>
      <c r="J6" t="s">
        <v>4</v>
      </c>
    </row>
    <row r="7" spans="1:10" x14ac:dyDescent="0.35">
      <c r="A7" s="12" t="s">
        <v>12</v>
      </c>
      <c r="B7" s="7">
        <v>26115.317190000002</v>
      </c>
      <c r="C7" s="7">
        <v>14501.88199</v>
      </c>
      <c r="D7" s="7">
        <v>10888.45478</v>
      </c>
      <c r="E7" s="7">
        <v>27193.797640000001</v>
      </c>
      <c r="F7" s="7">
        <v>16718.3488</v>
      </c>
      <c r="G7" s="7">
        <v>19443.69814</v>
      </c>
      <c r="H7">
        <f t="shared" si="0"/>
        <v>19143.58309</v>
      </c>
      <c r="I7">
        <f t="shared" si="1"/>
        <v>2409.9066002133545</v>
      </c>
      <c r="J7" t="s">
        <v>4</v>
      </c>
    </row>
    <row r="8" spans="1:10" x14ac:dyDescent="0.35">
      <c r="A8" s="12" t="s">
        <v>13</v>
      </c>
      <c r="B8" s="7">
        <v>64511.769509999998</v>
      </c>
      <c r="C8" s="7">
        <v>41543.367550000003</v>
      </c>
      <c r="D8" s="7">
        <v>30092.21687</v>
      </c>
      <c r="E8" s="7">
        <v>68994.768979999993</v>
      </c>
      <c r="F8" s="7">
        <v>43949.002760000003</v>
      </c>
      <c r="G8" s="7">
        <v>53719.364950000003</v>
      </c>
      <c r="H8">
        <f t="shared" si="0"/>
        <v>50468.415103333333</v>
      </c>
      <c r="I8">
        <f t="shared" si="1"/>
        <v>5498.3809016736805</v>
      </c>
      <c r="J8" t="s">
        <v>4</v>
      </c>
    </row>
    <row r="9" spans="1:10" x14ac:dyDescent="0.35">
      <c r="A9" s="12" t="s">
        <v>14</v>
      </c>
      <c r="B9" s="7">
        <v>55268.623500000002</v>
      </c>
      <c r="C9" s="7">
        <v>39574.791689999998</v>
      </c>
      <c r="D9" s="7">
        <v>25858.615419999998</v>
      </c>
      <c r="E9" s="7">
        <v>58728.385110000003</v>
      </c>
      <c r="F9" s="7">
        <v>37968.998870000003</v>
      </c>
      <c r="G9" s="7">
        <v>45654.167029999997</v>
      </c>
      <c r="H9">
        <f t="shared" si="0"/>
        <v>43842.263603333333</v>
      </c>
      <c r="I9">
        <f t="shared" si="1"/>
        <v>4507.8926622825111</v>
      </c>
      <c r="J9" t="s">
        <v>4</v>
      </c>
    </row>
    <row r="10" spans="1:10" x14ac:dyDescent="0.35">
      <c r="A10" s="12" t="s">
        <v>15</v>
      </c>
      <c r="B10" s="7">
        <v>5020.0421999999999</v>
      </c>
      <c r="C10" s="7">
        <v>2812.549207</v>
      </c>
      <c r="D10" s="7">
        <v>12003.706700000001</v>
      </c>
      <c r="E10" s="7">
        <v>5387.9762220000002</v>
      </c>
      <c r="F10" s="7">
        <v>2786.5562930000001</v>
      </c>
      <c r="G10" s="7">
        <v>3752.8194410000001</v>
      </c>
      <c r="H10">
        <f t="shared" si="0"/>
        <v>5293.9416771666674</v>
      </c>
      <c r="I10">
        <f t="shared" si="1"/>
        <v>1290.1782594685592</v>
      </c>
      <c r="J10" t="s">
        <v>4</v>
      </c>
    </row>
    <row r="11" spans="1:10" x14ac:dyDescent="0.35">
      <c r="A11" s="12" t="s">
        <v>16</v>
      </c>
      <c r="B11" s="7">
        <v>24219.654470000001</v>
      </c>
      <c r="C11" s="7">
        <v>13747.331249999999</v>
      </c>
      <c r="D11" s="7">
        <v>10055.1801</v>
      </c>
      <c r="E11" s="7">
        <v>24924.7336</v>
      </c>
      <c r="F11" s="7">
        <v>15122.6985</v>
      </c>
      <c r="G11" s="7">
        <v>17851.260310000001</v>
      </c>
      <c r="H11">
        <f t="shared" si="0"/>
        <v>17653.476371666668</v>
      </c>
      <c r="I11">
        <f t="shared" si="1"/>
        <v>2207.4489270872186</v>
      </c>
      <c r="J11" t="s">
        <v>4</v>
      </c>
    </row>
    <row r="12" spans="1:10" x14ac:dyDescent="0.35">
      <c r="A12" s="12" t="s">
        <v>17</v>
      </c>
      <c r="B12" s="7">
        <v>62964.892890000003</v>
      </c>
      <c r="C12" s="7">
        <v>41638.992250000003</v>
      </c>
      <c r="D12" s="7">
        <v>28400.395629999999</v>
      </c>
      <c r="E12" s="7">
        <v>66442.501560000004</v>
      </c>
      <c r="F12" s="7">
        <v>42120.74035</v>
      </c>
      <c r="G12" s="7">
        <v>50906.040710000001</v>
      </c>
      <c r="H12">
        <f t="shared" si="0"/>
        <v>48745.59389833334</v>
      </c>
      <c r="I12">
        <f t="shared" si="1"/>
        <v>5344.6653027127113</v>
      </c>
      <c r="J12" t="s">
        <v>4</v>
      </c>
    </row>
    <row r="13" spans="1:10" x14ac:dyDescent="0.35">
      <c r="A13" s="12" t="s">
        <v>18</v>
      </c>
      <c r="B13" s="7">
        <v>57954.290789999999</v>
      </c>
      <c r="C13" s="7">
        <v>43311.144639999999</v>
      </c>
      <c r="D13" s="7">
        <v>27862.078819999999</v>
      </c>
      <c r="E13" s="7">
        <v>61276.027779999997</v>
      </c>
      <c r="F13" s="7">
        <v>39624.605770000002</v>
      </c>
      <c r="G13" s="7">
        <v>49077.436580000001</v>
      </c>
      <c r="H13">
        <f t="shared" si="0"/>
        <v>46517.597396666657</v>
      </c>
      <c r="I13">
        <f t="shared" si="1"/>
        <v>4597.6595676729648</v>
      </c>
      <c r="J13" t="s">
        <v>4</v>
      </c>
    </row>
    <row r="14" spans="1:10" x14ac:dyDescent="0.35">
      <c r="A14" s="12" t="s">
        <v>19</v>
      </c>
      <c r="B14" s="7">
        <v>3484.3272860000002</v>
      </c>
      <c r="C14" s="7">
        <v>2003.4628760000001</v>
      </c>
      <c r="D14" s="7">
        <v>6866.4606210000002</v>
      </c>
      <c r="E14" s="7">
        <v>3425.5249330000001</v>
      </c>
      <c r="F14" s="7">
        <v>1888.866489</v>
      </c>
      <c r="G14" s="7">
        <v>2240.6296779999998</v>
      </c>
      <c r="H14">
        <f t="shared" si="0"/>
        <v>3318.2119805000002</v>
      </c>
      <c r="I14">
        <f t="shared" si="1"/>
        <v>698.44979418355547</v>
      </c>
      <c r="J14" t="s">
        <v>4</v>
      </c>
    </row>
    <row r="15" spans="1:10" x14ac:dyDescent="0.35">
      <c r="A15" s="12" t="s">
        <v>20</v>
      </c>
      <c r="B15" s="7">
        <v>9943.8401140000005</v>
      </c>
      <c r="C15" s="7">
        <v>5869.0890529999997</v>
      </c>
      <c r="D15" s="7">
        <v>3781.9926799999998</v>
      </c>
      <c r="E15" s="7">
        <v>9717.5430219999998</v>
      </c>
      <c r="F15" s="7">
        <v>5893.1614239999999</v>
      </c>
      <c r="G15" s="7">
        <v>6673.2825759999996</v>
      </c>
      <c r="H15">
        <f t="shared" si="0"/>
        <v>6979.8181448333335</v>
      </c>
      <c r="I15">
        <f t="shared" si="1"/>
        <v>897.76199270484597</v>
      </c>
      <c r="J15" t="s">
        <v>4</v>
      </c>
    </row>
    <row r="16" spans="1:10" x14ac:dyDescent="0.35">
      <c r="A16" s="12" t="s">
        <v>21</v>
      </c>
      <c r="B16" s="7">
        <v>0</v>
      </c>
      <c r="C16" s="7">
        <v>16543.495879999999</v>
      </c>
      <c r="D16" s="7">
        <v>10544.28969</v>
      </c>
      <c r="E16" s="7">
        <v>25735.76658</v>
      </c>
      <c r="F16" s="7">
        <v>15870.6523</v>
      </c>
      <c r="G16" s="7">
        <v>18692.22178</v>
      </c>
      <c r="H16">
        <f t="shared" si="0"/>
        <v>14564.404371666669</v>
      </c>
      <c r="I16">
        <f t="shared" si="1"/>
        <v>3230.6883242762033</v>
      </c>
      <c r="J16" t="s">
        <v>4</v>
      </c>
    </row>
    <row r="17" spans="1:10" x14ac:dyDescent="0.35">
      <c r="A17" s="12" t="s">
        <v>22</v>
      </c>
      <c r="B17" s="7">
        <v>20092.040870000001</v>
      </c>
      <c r="C17" s="7">
        <v>14968.16865</v>
      </c>
      <c r="D17" s="7">
        <v>9366.0515169999999</v>
      </c>
      <c r="E17" s="7">
        <v>20397.593560000001</v>
      </c>
      <c r="F17" s="7">
        <v>12881.654280000001</v>
      </c>
      <c r="G17" s="7">
        <v>15825.679469999999</v>
      </c>
      <c r="H17">
        <f t="shared" si="0"/>
        <v>15588.531391166667</v>
      </c>
      <c r="I17">
        <f t="shared" si="1"/>
        <v>1580.2268225983576</v>
      </c>
      <c r="J17" t="s">
        <v>4</v>
      </c>
    </row>
    <row r="18" spans="1:10" x14ac:dyDescent="0.35">
      <c r="A18" s="12" t="s">
        <v>23</v>
      </c>
      <c r="B18" s="7">
        <v>1868.858571</v>
      </c>
      <c r="C18" s="7">
        <v>1006.726722</v>
      </c>
      <c r="D18" s="7">
        <v>869.31434479999996</v>
      </c>
      <c r="E18" s="7">
        <v>1383.7191560000001</v>
      </c>
      <c r="F18" s="7">
        <v>1087.623783</v>
      </c>
      <c r="G18" s="7">
        <v>1561.2984409999999</v>
      </c>
      <c r="H18">
        <f t="shared" si="0"/>
        <v>1296.2568363</v>
      </c>
      <c r="I18">
        <f t="shared" si="1"/>
        <v>140.96934115406327</v>
      </c>
      <c r="J18" t="s">
        <v>4</v>
      </c>
    </row>
    <row r="19" spans="1:10" x14ac:dyDescent="0.35">
      <c r="A19" s="12" t="s">
        <v>24</v>
      </c>
      <c r="B19" s="7">
        <v>1462.228286</v>
      </c>
      <c r="C19" s="7">
        <v>776.11317159999999</v>
      </c>
      <c r="D19" s="7">
        <v>1811.4094580000001</v>
      </c>
      <c r="E19" s="7">
        <v>1332.564267</v>
      </c>
      <c r="F19" s="7">
        <v>595.55360870000004</v>
      </c>
      <c r="G19" s="7">
        <v>721.32498310000005</v>
      </c>
      <c r="H19">
        <f t="shared" si="0"/>
        <v>1116.5322957333335</v>
      </c>
      <c r="I19">
        <f t="shared" si="1"/>
        <v>182.00447135175378</v>
      </c>
      <c r="J19" t="s">
        <v>4</v>
      </c>
    </row>
    <row r="20" spans="1:10" x14ac:dyDescent="0.35">
      <c r="A20" s="12" t="s">
        <v>25</v>
      </c>
      <c r="B20" s="7">
        <v>2121.4295139999999</v>
      </c>
      <c r="C20" s="7">
        <v>1238.0711719999999</v>
      </c>
      <c r="D20" s="7">
        <v>740.30494580000004</v>
      </c>
      <c r="E20" s="7">
        <v>1918.887467</v>
      </c>
      <c r="F20" s="7">
        <v>1070.1773479999999</v>
      </c>
      <c r="G20" s="7">
        <v>1194.3689999999999</v>
      </c>
      <c r="H20">
        <f t="shared" si="0"/>
        <v>1380.5399078</v>
      </c>
      <c r="I20">
        <f t="shared" si="1"/>
        <v>197.19689651012266</v>
      </c>
      <c r="J20" t="s">
        <v>4</v>
      </c>
    </row>
    <row r="21" spans="1:10" x14ac:dyDescent="0.35">
      <c r="A21" s="12" t="s">
        <v>26</v>
      </c>
      <c r="B21" s="7">
        <v>3802.404086</v>
      </c>
      <c r="C21" s="7">
        <v>2468.0680470000002</v>
      </c>
      <c r="D21" s="7">
        <v>1605.0503940000001</v>
      </c>
      <c r="E21" s="7">
        <v>3612.237067</v>
      </c>
      <c r="F21" s="7">
        <v>2235.950315</v>
      </c>
      <c r="G21" s="7">
        <v>2524.4619659999998</v>
      </c>
      <c r="H21">
        <f t="shared" si="0"/>
        <v>2708.0286458333335</v>
      </c>
      <c r="I21">
        <f t="shared" si="1"/>
        <v>313.84476268557302</v>
      </c>
      <c r="J21" t="s">
        <v>4</v>
      </c>
    </row>
    <row r="22" spans="1:10" x14ac:dyDescent="0.35">
      <c r="A22" s="12" t="s">
        <v>27</v>
      </c>
      <c r="B22" s="7">
        <v>3750.9611140000002</v>
      </c>
      <c r="C22" s="7">
        <v>2373.436189</v>
      </c>
      <c r="D22" s="7">
        <v>1819.681507</v>
      </c>
      <c r="E22" s="7">
        <v>2824.1699560000002</v>
      </c>
      <c r="F22" s="7">
        <v>1852.7390869999999</v>
      </c>
      <c r="G22" s="7">
        <v>2700.4128310000001</v>
      </c>
      <c r="H22">
        <f t="shared" si="0"/>
        <v>2553.5667806666665</v>
      </c>
      <c r="I22">
        <f t="shared" si="1"/>
        <v>268.26278118390661</v>
      </c>
      <c r="J22" t="s">
        <v>4</v>
      </c>
    </row>
    <row r="23" spans="1:10" x14ac:dyDescent="0.35">
      <c r="A23" s="12" t="s">
        <v>28</v>
      </c>
      <c r="B23" s="7">
        <v>3089.7861859999998</v>
      </c>
      <c r="C23" s="7">
        <v>1893.9854909999999</v>
      </c>
      <c r="D23" s="7">
        <v>1160.4474680000001</v>
      </c>
      <c r="E23" s="7">
        <v>1966.2789330000001</v>
      </c>
      <c r="F23" s="7">
        <v>1325.461728</v>
      </c>
      <c r="G23" s="7">
        <v>2280.2290170000001</v>
      </c>
      <c r="H23">
        <f t="shared" si="0"/>
        <v>1952.6981371666668</v>
      </c>
      <c r="I23">
        <f t="shared" si="1"/>
        <v>259.53826289621628</v>
      </c>
      <c r="J23" t="s">
        <v>4</v>
      </c>
    </row>
    <row r="24" spans="1:10" x14ac:dyDescent="0.35">
      <c r="A24" s="12" t="s">
        <v>7</v>
      </c>
      <c r="B24" s="7">
        <v>1853.928686</v>
      </c>
      <c r="C24" s="7">
        <v>1458.0193850000001</v>
      </c>
      <c r="D24" s="7">
        <v>1026.182305</v>
      </c>
      <c r="E24" s="7">
        <v>1334.323956</v>
      </c>
      <c r="F24" s="7">
        <v>840.64852169999995</v>
      </c>
      <c r="G24" s="7">
        <v>1767.750763</v>
      </c>
      <c r="H24">
        <f t="shared" si="0"/>
        <v>1380.14226945</v>
      </c>
      <c r="I24">
        <f t="shared" si="1"/>
        <v>148.9984373564557</v>
      </c>
      <c r="J24" t="s">
        <v>4</v>
      </c>
    </row>
    <row r="26" spans="1:10" x14ac:dyDescent="0.35">
      <c r="B26" s="8" t="s">
        <v>5</v>
      </c>
      <c r="C26" s="9"/>
      <c r="D26" s="9"/>
      <c r="E26" s="9"/>
      <c r="F26" s="9"/>
      <c r="G26" s="10"/>
    </row>
    <row r="27" spans="1:10" x14ac:dyDescent="0.35">
      <c r="A27" s="12" t="s">
        <v>8</v>
      </c>
      <c r="B27" s="11">
        <v>2577.9049140000002</v>
      </c>
      <c r="C27" s="11">
        <v>5329.0602669999998</v>
      </c>
      <c r="D27" s="11">
        <v>4382.1934019999999</v>
      </c>
      <c r="E27" s="11">
        <v>3056.94</v>
      </c>
      <c r="F27" s="11">
        <v>8036.2491890000001</v>
      </c>
      <c r="G27" s="11">
        <v>3372.19767</v>
      </c>
      <c r="H27">
        <f>AVERAGE(B27:G27)</f>
        <v>4459.0909070000007</v>
      </c>
      <c r="I27">
        <f>_xlfn.STDEV.P(B27:G27)/6</f>
        <v>306.1487633351291</v>
      </c>
      <c r="J27">
        <f>_xlfn.T.TEST(B3:G3,B27:G27,2,2)</f>
        <v>2.3384290406403271E-2</v>
      </c>
    </row>
    <row r="28" spans="1:10" x14ac:dyDescent="0.35">
      <c r="A28" s="12" t="s">
        <v>9</v>
      </c>
      <c r="B28" s="11">
        <v>9755.2571380000009</v>
      </c>
      <c r="C28" s="11">
        <v>18614.630529999999</v>
      </c>
      <c r="D28" s="11">
        <v>19610.940620000001</v>
      </c>
      <c r="E28" s="11">
        <v>12015.98148</v>
      </c>
      <c r="F28" s="11">
        <v>30925.104319999999</v>
      </c>
      <c r="G28" s="11">
        <v>14595.36809</v>
      </c>
      <c r="H28">
        <f t="shared" ref="H28:H48" si="2">AVERAGE(B28:G28)</f>
        <v>17586.213696333336</v>
      </c>
      <c r="I28">
        <f t="shared" ref="I28:I48" si="3">_xlfn.STDEV.P(B28:G28)/6</f>
        <v>1147.4199890862978</v>
      </c>
      <c r="J28">
        <f t="shared" ref="J28:J48" si="4">_xlfn.T.TEST(B4:G4,B28:G28,2,2)</f>
        <v>1.5300851086752401E-2</v>
      </c>
    </row>
    <row r="29" spans="1:10" x14ac:dyDescent="0.35">
      <c r="A29" s="12" t="s">
        <v>10</v>
      </c>
      <c r="B29" s="11">
        <v>14356.18872</v>
      </c>
      <c r="C29" s="11">
        <v>27236.990870000001</v>
      </c>
      <c r="D29" s="11">
        <v>31561.60973</v>
      </c>
      <c r="E29" s="11">
        <v>18226.712520000001</v>
      </c>
      <c r="F29" s="11">
        <v>45905.794699999999</v>
      </c>
      <c r="G29" s="11">
        <v>23233.341960000002</v>
      </c>
      <c r="H29">
        <f t="shared" si="2"/>
        <v>26753.439750000001</v>
      </c>
      <c r="I29">
        <f t="shared" si="3"/>
        <v>1706.4054422205754</v>
      </c>
      <c r="J29">
        <f t="shared" si="4"/>
        <v>1.2275396720401725E-2</v>
      </c>
    </row>
    <row r="30" spans="1:10" x14ac:dyDescent="0.35">
      <c r="A30" s="12" t="s">
        <v>11</v>
      </c>
      <c r="B30" s="11">
        <v>4412.8717239999996</v>
      </c>
      <c r="C30" s="11">
        <v>8248.0293999999994</v>
      </c>
      <c r="D30" s="11">
        <v>7211.972041</v>
      </c>
      <c r="E30" s="11">
        <v>5065.0211399999998</v>
      </c>
      <c r="F30" s="11">
        <v>13411.210859999999</v>
      </c>
      <c r="G30" s="11">
        <v>5587.7873939999999</v>
      </c>
      <c r="H30">
        <f t="shared" si="2"/>
        <v>7322.8154265000003</v>
      </c>
      <c r="I30">
        <f t="shared" si="3"/>
        <v>502.36752341143642</v>
      </c>
      <c r="J30">
        <f t="shared" si="4"/>
        <v>8.7521449679980157E-2</v>
      </c>
    </row>
    <row r="31" spans="1:10" x14ac:dyDescent="0.35">
      <c r="A31" s="12" t="s">
        <v>12</v>
      </c>
      <c r="B31" s="11">
        <v>23481.479790000001</v>
      </c>
      <c r="C31" s="11">
        <v>44110.761330000001</v>
      </c>
      <c r="D31" s="11">
        <v>47982.885219999996</v>
      </c>
      <c r="E31" s="11">
        <v>28632.773939999999</v>
      </c>
      <c r="F31" s="11">
        <v>72935.709239999996</v>
      </c>
      <c r="G31" s="11">
        <v>35305.035409999997</v>
      </c>
      <c r="H31">
        <f t="shared" si="2"/>
        <v>42074.774154999999</v>
      </c>
      <c r="I31">
        <f t="shared" si="3"/>
        <v>2690.5834268977178</v>
      </c>
      <c r="J31">
        <f t="shared" si="4"/>
        <v>1.3735421522227183E-2</v>
      </c>
    </row>
    <row r="32" spans="1:10" x14ac:dyDescent="0.35">
      <c r="A32" s="12" t="s">
        <v>13</v>
      </c>
      <c r="B32" s="11">
        <v>63112.805119999997</v>
      </c>
      <c r="C32" s="11">
        <v>107963.4855</v>
      </c>
      <c r="D32" s="11">
        <v>120617.0432</v>
      </c>
      <c r="E32" s="11">
        <v>78024.291060000003</v>
      </c>
      <c r="F32" s="11">
        <v>196407.72649999999</v>
      </c>
      <c r="G32" s="11">
        <v>92232.71862</v>
      </c>
      <c r="H32">
        <f t="shared" si="2"/>
        <v>109726.34500000002</v>
      </c>
      <c r="I32">
        <f t="shared" si="3"/>
        <v>7174.8164796928568</v>
      </c>
      <c r="J32">
        <f t="shared" si="4"/>
        <v>1.4846508674426721E-2</v>
      </c>
    </row>
    <row r="33" spans="1:10" x14ac:dyDescent="0.35">
      <c r="A33" s="12" t="s">
        <v>14</v>
      </c>
      <c r="B33" s="11">
        <v>55086.049659999997</v>
      </c>
      <c r="C33" s="11">
        <v>94006.681599999996</v>
      </c>
      <c r="D33" s="11">
        <v>107122.94259999999</v>
      </c>
      <c r="E33" s="11">
        <v>69012.564540000007</v>
      </c>
      <c r="F33" s="11">
        <v>172730.31760000001</v>
      </c>
      <c r="G33" s="11">
        <v>82365.189029999994</v>
      </c>
      <c r="H33">
        <f t="shared" si="2"/>
        <v>96720.62417166667</v>
      </c>
      <c r="I33">
        <f t="shared" si="3"/>
        <v>6310.0082502228215</v>
      </c>
      <c r="J33">
        <f t="shared" si="4"/>
        <v>1.3385722494716971E-2</v>
      </c>
    </row>
    <row r="34" spans="1:10" x14ac:dyDescent="0.35">
      <c r="A34" s="12" t="s">
        <v>15</v>
      </c>
      <c r="B34" s="11">
        <v>4804.9817069999999</v>
      </c>
      <c r="C34" s="11">
        <v>8593.3912</v>
      </c>
      <c r="D34" s="11">
        <v>7974.4683089999999</v>
      </c>
      <c r="E34" s="11">
        <v>5559.0805799999998</v>
      </c>
      <c r="F34" s="11">
        <v>14529.29351</v>
      </c>
      <c r="G34" s="11">
        <v>6011.7733209999997</v>
      </c>
      <c r="H34">
        <f t="shared" si="2"/>
        <v>7912.1647711666665</v>
      </c>
      <c r="I34">
        <f t="shared" si="3"/>
        <v>540.307797194969</v>
      </c>
      <c r="J34">
        <f t="shared" si="4"/>
        <v>0.22503539577991788</v>
      </c>
    </row>
    <row r="35" spans="1:10" x14ac:dyDescent="0.35">
      <c r="A35" s="12" t="s">
        <v>16</v>
      </c>
      <c r="B35" s="11">
        <v>22191.558779999999</v>
      </c>
      <c r="C35" s="11">
        <v>43290.751600000003</v>
      </c>
      <c r="D35" s="11">
        <v>49169.985399999998</v>
      </c>
      <c r="E35" s="11">
        <v>27407.65194</v>
      </c>
      <c r="F35" s="11">
        <v>67594.686000000002</v>
      </c>
      <c r="G35" s="11">
        <v>34493.008730000001</v>
      </c>
      <c r="H35">
        <f t="shared" si="2"/>
        <v>40691.273741666664</v>
      </c>
      <c r="I35">
        <f t="shared" si="3"/>
        <v>2508.8288350108051</v>
      </c>
      <c r="J35">
        <f t="shared" si="4"/>
        <v>9.1641714089780169E-3</v>
      </c>
    </row>
    <row r="36" spans="1:10" x14ac:dyDescent="0.35">
      <c r="A36" s="12" t="s">
        <v>17</v>
      </c>
      <c r="B36" s="11">
        <v>60576.562810000003</v>
      </c>
      <c r="C36" s="11">
        <v>107541.89569999999</v>
      </c>
      <c r="D36" s="11">
        <v>124488.9526</v>
      </c>
      <c r="E36" s="11">
        <v>76147.120800000004</v>
      </c>
      <c r="F36" s="11">
        <v>183316.2856</v>
      </c>
      <c r="G36" s="11">
        <v>92684.265140000003</v>
      </c>
      <c r="H36">
        <f t="shared" si="2"/>
        <v>107459.18044166667</v>
      </c>
      <c r="I36">
        <f t="shared" si="3"/>
        <v>6611.2430268420258</v>
      </c>
      <c r="J36">
        <f t="shared" si="4"/>
        <v>1.045746074814753E-2</v>
      </c>
    </row>
    <row r="37" spans="1:10" x14ac:dyDescent="0.35">
      <c r="A37" s="12" t="s">
        <v>18</v>
      </c>
      <c r="B37" s="11">
        <v>57891.43391</v>
      </c>
      <c r="C37" s="11">
        <v>99174.397129999998</v>
      </c>
      <c r="D37" s="11">
        <v>117519.2211</v>
      </c>
      <c r="E37" s="11">
        <v>73778.419680000006</v>
      </c>
      <c r="F37" s="11">
        <v>177006.63449999999</v>
      </c>
      <c r="G37" s="11">
        <v>88660.050719999999</v>
      </c>
      <c r="H37">
        <f t="shared" si="2"/>
        <v>102338.35950666666</v>
      </c>
      <c r="I37">
        <f t="shared" si="3"/>
        <v>6380.7131249392696</v>
      </c>
      <c r="J37">
        <f t="shared" si="4"/>
        <v>1.073061569988977E-2</v>
      </c>
    </row>
    <row r="38" spans="1:10" x14ac:dyDescent="0.35">
      <c r="A38" s="12" t="s">
        <v>19</v>
      </c>
      <c r="B38" s="11">
        <v>3499.226948</v>
      </c>
      <c r="C38" s="11">
        <v>6152.5969329999998</v>
      </c>
      <c r="D38" s="11">
        <v>6172.1367220000002</v>
      </c>
      <c r="E38" s="11">
        <v>4115.5551599999999</v>
      </c>
      <c r="F38" s="11">
        <v>10543.92195</v>
      </c>
      <c r="G38" s="11">
        <v>4514.6762749999998</v>
      </c>
      <c r="H38">
        <f t="shared" si="2"/>
        <v>5833.0189979999996</v>
      </c>
      <c r="I38">
        <f t="shared" si="3"/>
        <v>388.15823671252684</v>
      </c>
      <c r="J38">
        <f t="shared" si="4"/>
        <v>8.0292223183493869E-2</v>
      </c>
    </row>
    <row r="39" spans="1:10" x14ac:dyDescent="0.35">
      <c r="A39" s="12" t="s">
        <v>20</v>
      </c>
      <c r="B39" s="11">
        <v>9627.6085340000009</v>
      </c>
      <c r="C39" s="11">
        <v>18814.233199999999</v>
      </c>
      <c r="D39" s="11">
        <v>22230.90841</v>
      </c>
      <c r="E39" s="11">
        <v>12100.45686</v>
      </c>
      <c r="F39" s="11">
        <v>28584.84389</v>
      </c>
      <c r="G39" s="11">
        <v>14962.94708</v>
      </c>
      <c r="H39">
        <f t="shared" si="2"/>
        <v>17720.166329</v>
      </c>
      <c r="I39">
        <f t="shared" si="3"/>
        <v>1063.4018593220253</v>
      </c>
      <c r="J39">
        <f t="shared" si="4"/>
        <v>5.1932374360642462E-3</v>
      </c>
    </row>
    <row r="40" spans="1:10" x14ac:dyDescent="0.35">
      <c r="A40" s="12" t="s">
        <v>21</v>
      </c>
      <c r="B40" s="11">
        <v>23716.76741</v>
      </c>
      <c r="C40" s="11">
        <v>45394.926599999999</v>
      </c>
      <c r="D40" s="11">
        <v>56402.151339999997</v>
      </c>
      <c r="E40" s="11">
        <v>30428.254440000001</v>
      </c>
      <c r="F40" s="11">
        <v>70771.181030000007</v>
      </c>
      <c r="G40" s="11">
        <v>38937.821559999997</v>
      </c>
      <c r="H40">
        <f t="shared" si="2"/>
        <v>44275.183729999997</v>
      </c>
      <c r="I40">
        <f t="shared" si="3"/>
        <v>2629.2764176009719</v>
      </c>
      <c r="J40">
        <f t="shared" si="4"/>
        <v>3.6965461898140336E-3</v>
      </c>
    </row>
    <row r="41" spans="1:10" x14ac:dyDescent="0.35">
      <c r="A41" s="12" t="s">
        <v>22</v>
      </c>
      <c r="B41" s="11">
        <v>19352.75721</v>
      </c>
      <c r="C41" s="11">
        <v>35245.690869999999</v>
      </c>
      <c r="D41" s="11">
        <v>45063.715669999998</v>
      </c>
      <c r="E41" s="11">
        <v>25086.839820000001</v>
      </c>
      <c r="F41" s="11">
        <v>58064.158860000003</v>
      </c>
      <c r="G41" s="11">
        <v>31852.193169999999</v>
      </c>
      <c r="H41">
        <f t="shared" si="2"/>
        <v>35777.559266666671</v>
      </c>
      <c r="I41">
        <f t="shared" si="3"/>
        <v>2132.9450710628312</v>
      </c>
      <c r="J41">
        <f t="shared" si="4"/>
        <v>7.0444433825056973E-3</v>
      </c>
    </row>
    <row r="42" spans="1:10" x14ac:dyDescent="0.35">
      <c r="A42" s="12" t="s">
        <v>23</v>
      </c>
      <c r="B42" s="11">
        <v>2231.3827759999999</v>
      </c>
      <c r="C42" s="11">
        <v>2811.3546000000001</v>
      </c>
      <c r="D42" s="11">
        <v>2238.627649</v>
      </c>
      <c r="E42" s="11">
        <v>1935.6183000000001</v>
      </c>
      <c r="F42" s="11">
        <v>5498.4588649999996</v>
      </c>
      <c r="G42" s="11">
        <v>2097.4522019999999</v>
      </c>
      <c r="H42">
        <f t="shared" si="2"/>
        <v>2802.1490653333335</v>
      </c>
      <c r="I42">
        <f t="shared" si="3"/>
        <v>205.94154890150787</v>
      </c>
      <c r="J42">
        <f t="shared" si="4"/>
        <v>2.5398408235030725E-2</v>
      </c>
    </row>
    <row r="43" spans="1:10" x14ac:dyDescent="0.35">
      <c r="A43" s="12" t="s">
        <v>24</v>
      </c>
      <c r="B43" s="11">
        <v>1442.1217240000001</v>
      </c>
      <c r="C43" s="11">
        <v>2884.5441329999999</v>
      </c>
      <c r="D43" s="11">
        <v>2795.1995879999999</v>
      </c>
      <c r="E43" s="11">
        <v>1705.7664</v>
      </c>
      <c r="F43" s="11">
        <v>4472.8819460000004</v>
      </c>
      <c r="G43" s="11">
        <v>1974.6797610000001</v>
      </c>
      <c r="H43">
        <f t="shared" si="2"/>
        <v>2545.8655920000001</v>
      </c>
      <c r="I43">
        <f t="shared" si="3"/>
        <v>168.60721745953427</v>
      </c>
      <c r="J43">
        <f t="shared" si="4"/>
        <v>1.607894870725373E-2</v>
      </c>
    </row>
    <row r="44" spans="1:10" x14ac:dyDescent="0.35">
      <c r="A44" s="12" t="s">
        <v>25</v>
      </c>
      <c r="B44" s="11">
        <v>2093.5236209999998</v>
      </c>
      <c r="C44" s="11">
        <v>4171.0542670000004</v>
      </c>
      <c r="D44" s="11">
        <v>4855.8288249999996</v>
      </c>
      <c r="E44" s="11">
        <v>2601.1366800000001</v>
      </c>
      <c r="F44" s="11">
        <v>6083.092541</v>
      </c>
      <c r="G44" s="11">
        <v>3225.311119</v>
      </c>
      <c r="H44">
        <f t="shared" si="2"/>
        <v>3838.3245088333329</v>
      </c>
      <c r="I44">
        <f t="shared" si="3"/>
        <v>227.05600673232058</v>
      </c>
      <c r="J44">
        <f t="shared" si="4"/>
        <v>3.4734886325133861E-3</v>
      </c>
    </row>
    <row r="45" spans="1:10" x14ac:dyDescent="0.35">
      <c r="A45" s="12" t="s">
        <v>26</v>
      </c>
      <c r="B45" s="11">
        <v>3984.1929829999999</v>
      </c>
      <c r="C45" s="11">
        <v>7035.4443330000004</v>
      </c>
      <c r="D45" s="11">
        <v>8382.6218349999999</v>
      </c>
      <c r="E45" s="11">
        <v>5115.4244399999998</v>
      </c>
      <c r="F45" s="11">
        <v>11338.739030000001</v>
      </c>
      <c r="G45" s="11">
        <v>5736.1861650000001</v>
      </c>
      <c r="H45">
        <f t="shared" si="2"/>
        <v>6932.1014643333328</v>
      </c>
      <c r="I45">
        <f t="shared" si="3"/>
        <v>402.27269264538933</v>
      </c>
      <c r="J45">
        <f t="shared" si="4"/>
        <v>3.918430978812071E-3</v>
      </c>
    </row>
    <row r="46" spans="1:10" x14ac:dyDescent="0.35">
      <c r="A46" s="12" t="s">
        <v>27</v>
      </c>
      <c r="B46" s="11">
        <v>3852.7501550000002</v>
      </c>
      <c r="C46" s="11">
        <v>5081.604867</v>
      </c>
      <c r="D46" s="11">
        <v>4824.4885359999998</v>
      </c>
      <c r="E46" s="11">
        <v>4035.28422</v>
      </c>
      <c r="F46" s="11">
        <v>11179.53357</v>
      </c>
      <c r="G46" s="11">
        <v>3870.2646060000002</v>
      </c>
      <c r="H46">
        <f t="shared" si="2"/>
        <v>5473.9876589999994</v>
      </c>
      <c r="I46">
        <f t="shared" si="3"/>
        <v>432.4739007820699</v>
      </c>
      <c r="J46">
        <f t="shared" si="4"/>
        <v>3.4871598041591206E-2</v>
      </c>
    </row>
    <row r="47" spans="1:10" x14ac:dyDescent="0.35">
      <c r="A47" s="12" t="s">
        <v>28</v>
      </c>
      <c r="B47" s="11">
        <v>3429.5389660000001</v>
      </c>
      <c r="C47" s="11">
        <v>3722.712133</v>
      </c>
      <c r="D47" s="11">
        <v>2637.5170520000001</v>
      </c>
      <c r="E47" s="11">
        <v>3221.8158600000002</v>
      </c>
      <c r="F47" s="11">
        <v>9955.6465950000002</v>
      </c>
      <c r="G47" s="11">
        <v>2607.5542019999998</v>
      </c>
      <c r="H47">
        <f t="shared" si="2"/>
        <v>4262.4641346666667</v>
      </c>
      <c r="I47">
        <f t="shared" si="3"/>
        <v>429.57532768066358</v>
      </c>
      <c r="J47">
        <f t="shared" si="4"/>
        <v>8.0341449806015069E-2</v>
      </c>
    </row>
    <row r="48" spans="1:10" x14ac:dyDescent="0.35">
      <c r="A48" s="12" t="s">
        <v>7</v>
      </c>
      <c r="B48" s="11">
        <v>2186.0938970000002</v>
      </c>
      <c r="C48" s="11">
        <v>1796.595133</v>
      </c>
      <c r="D48" s="11">
        <v>1330.797155</v>
      </c>
      <c r="E48" s="11">
        <v>2179.1555400000002</v>
      </c>
      <c r="F48" s="11">
        <v>6316.9647569999997</v>
      </c>
      <c r="G48" s="11">
        <v>1567.4106059999999</v>
      </c>
      <c r="H48">
        <f t="shared" si="2"/>
        <v>2562.8361813333336</v>
      </c>
      <c r="I48">
        <f t="shared" si="3"/>
        <v>284.46298112801054</v>
      </c>
      <c r="J48">
        <f t="shared" si="4"/>
        <v>0.16067117484377344</v>
      </c>
    </row>
  </sheetData>
  <mergeCells count="3">
    <mergeCell ref="B1:G1"/>
    <mergeCell ref="B2:G2"/>
    <mergeCell ref="B26:G2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Shambhavi</dc:creator>
  <cp:lastModifiedBy>Sakshi Shambhavi</cp:lastModifiedBy>
  <dcterms:created xsi:type="dcterms:W3CDTF">2015-06-05T18:17:20Z</dcterms:created>
  <dcterms:modified xsi:type="dcterms:W3CDTF">2024-07-13T17:25:23Z</dcterms:modified>
</cp:coreProperties>
</file>