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EMBO Reviewers Revision\Source data file\Figure 4\Fig 4E\"/>
    </mc:Choice>
  </mc:AlternateContent>
  <xr:revisionPtr revIDLastSave="0" documentId="13_ncr:1_{C1044A18-0A94-479C-A727-D10E847505E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20" i="2"/>
  <c r="J21" i="2"/>
  <c r="I21" i="2"/>
  <c r="H21" i="2"/>
  <c r="I20" i="2"/>
  <c r="H20" i="2"/>
  <c r="J14" i="2"/>
  <c r="J15" i="2"/>
  <c r="J16" i="2"/>
  <c r="I16" i="2"/>
  <c r="H16" i="2"/>
  <c r="I15" i="2"/>
  <c r="H15" i="2"/>
  <c r="J9" i="2"/>
  <c r="J10" i="2"/>
  <c r="J11" i="2"/>
  <c r="I11" i="2"/>
  <c r="H11" i="2"/>
  <c r="I10" i="2"/>
  <c r="H10" i="2"/>
  <c r="I6" i="2"/>
  <c r="H6" i="2"/>
  <c r="I5" i="2"/>
  <c r="H5" i="2"/>
  <c r="I19" i="2"/>
  <c r="H19" i="2"/>
  <c r="J18" i="2"/>
  <c r="I18" i="2"/>
  <c r="H18" i="2"/>
  <c r="I14" i="2"/>
  <c r="H14" i="2"/>
  <c r="J13" i="2"/>
  <c r="I13" i="2"/>
  <c r="H13" i="2"/>
  <c r="I9" i="2"/>
  <c r="H9" i="2"/>
  <c r="J8" i="2"/>
  <c r="I8" i="2"/>
  <c r="H8" i="2"/>
  <c r="I4" i="2"/>
  <c r="H4" i="2"/>
  <c r="I3" i="2"/>
  <c r="H3" i="2"/>
</calcChain>
</file>

<file path=xl/sharedStrings.xml><?xml version="1.0" encoding="utf-8"?>
<sst xmlns="http://schemas.openxmlformats.org/spreadsheetml/2006/main" count="32" uniqueCount="16">
  <si>
    <t>WT</t>
  </si>
  <si>
    <t>ΔPLC1</t>
  </si>
  <si>
    <t>ΔDIP2</t>
  </si>
  <si>
    <t>ΔPLC1ΔDIP2</t>
  </si>
  <si>
    <t>36:0</t>
  </si>
  <si>
    <t>36:1</t>
  </si>
  <si>
    <t>DAG</t>
  </si>
  <si>
    <t xml:space="preserve">Normalized intensities of DAG species			</t>
  </si>
  <si>
    <t>Average</t>
  </si>
  <si>
    <t>SEM</t>
  </si>
  <si>
    <t>p-value</t>
  </si>
  <si>
    <t>Reference</t>
  </si>
  <si>
    <t>Compared to WT</t>
  </si>
  <si>
    <r>
      <t xml:space="preserve">Compared to </t>
    </r>
    <r>
      <rPr>
        <sz val="11"/>
        <color theme="1"/>
        <rFont val="Arial"/>
        <family val="2"/>
      </rPr>
      <t>Δ</t>
    </r>
    <r>
      <rPr>
        <sz val="11"/>
        <color theme="1"/>
        <rFont val="Calibri"/>
        <family val="2"/>
        <scheme val="minor"/>
      </rPr>
      <t>DIP2</t>
    </r>
  </si>
  <si>
    <t>32:1</t>
  </si>
  <si>
    <t>34:1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</si>
</sst>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6DC81-3794-4AD7-9E50-D61FCA71FF00}">
  <dimension ref="A1:AE21"/>
  <sheetViews>
    <sheetView tabSelected="1" topLeftCell="A3" workbookViewId="0">
      <selection activeCell="M16" sqref="M16"/>
    </sheetView>
  </sheetViews>
  <sheetFormatPr defaultRowHeight="14.5" x14ac:dyDescent="0.35"/>
  <cols>
    <col min="10" max="10" width="16.90625" customWidth="1"/>
  </cols>
  <sheetData>
    <row r="1" spans="1:31" ht="15" thickBot="1" x14ac:dyDescent="0.4">
      <c r="B1" s="7" t="s">
        <v>7</v>
      </c>
      <c r="C1" s="7"/>
      <c r="D1" s="7"/>
      <c r="E1" s="7"/>
      <c r="F1" s="7"/>
      <c r="G1" s="7"/>
      <c r="H1" s="4" t="s">
        <v>8</v>
      </c>
      <c r="I1" s="5" t="s">
        <v>9</v>
      </c>
      <c r="J1" s="5" t="s">
        <v>10</v>
      </c>
      <c r="Z1" s="8"/>
      <c r="AA1" s="8"/>
      <c r="AB1" s="8"/>
      <c r="AC1" s="8"/>
      <c r="AD1" s="8"/>
      <c r="AE1" s="8"/>
    </row>
    <row r="2" spans="1:31" x14ac:dyDescent="0.35">
      <c r="A2" s="3" t="s">
        <v>6</v>
      </c>
      <c r="B2" s="6" t="s">
        <v>0</v>
      </c>
      <c r="C2" s="6"/>
      <c r="D2" s="6"/>
      <c r="E2" s="6"/>
      <c r="F2" s="6"/>
      <c r="G2" s="6"/>
      <c r="Z2" s="1"/>
      <c r="AA2" s="1"/>
      <c r="AB2" s="1"/>
      <c r="AC2" s="1"/>
      <c r="AD2" s="1"/>
      <c r="AE2" s="1"/>
    </row>
    <row r="3" spans="1:31" x14ac:dyDescent="0.35">
      <c r="A3" s="2" t="s">
        <v>4</v>
      </c>
      <c r="B3" s="1">
        <v>44580.832499999997</v>
      </c>
      <c r="C3" s="1">
        <v>35433.43391</v>
      </c>
      <c r="D3" s="1">
        <v>42835.00088</v>
      </c>
      <c r="E3" s="1">
        <v>39563.071318000002</v>
      </c>
      <c r="F3" s="1">
        <v>22839.321090000001</v>
      </c>
      <c r="G3" s="1">
        <v>42614.587019999999</v>
      </c>
      <c r="H3">
        <f>AVERAGE(B3:G3)</f>
        <v>37977.707786333332</v>
      </c>
      <c r="I3">
        <f>_xlfn.STDEV.P(B3:G3)/SQRT(6)</f>
        <v>3013.1778170723037</v>
      </c>
      <c r="J3" t="s">
        <v>11</v>
      </c>
      <c r="Z3" s="1"/>
      <c r="AA3" s="1"/>
      <c r="AB3" s="1"/>
      <c r="AC3" s="1"/>
      <c r="AD3" s="1"/>
      <c r="AE3" s="1"/>
    </row>
    <row r="4" spans="1:31" x14ac:dyDescent="0.35">
      <c r="A4" s="2" t="s">
        <v>5</v>
      </c>
      <c r="B4" s="1">
        <v>38276</v>
      </c>
      <c r="C4" s="1">
        <v>18655</v>
      </c>
      <c r="D4" s="1">
        <v>28744</v>
      </c>
      <c r="E4" s="1">
        <v>22375</v>
      </c>
      <c r="F4" s="1">
        <v>31871</v>
      </c>
      <c r="G4" s="1">
        <v>20982</v>
      </c>
      <c r="H4">
        <f t="shared" ref="H4" si="0">AVERAGE(B4:G4)</f>
        <v>26817.166666666668</v>
      </c>
      <c r="I4">
        <f t="shared" ref="I4" si="1">_xlfn.STDEV.P(B4:G4)/SQRT(6)</f>
        <v>2793.652322842971</v>
      </c>
      <c r="J4" t="s">
        <v>11</v>
      </c>
    </row>
    <row r="5" spans="1:31" x14ac:dyDescent="0.35">
      <c r="A5" s="2" t="s">
        <v>14</v>
      </c>
      <c r="B5" s="1">
        <v>159307.22039999999</v>
      </c>
      <c r="C5" s="1">
        <v>229257.51441999999</v>
      </c>
      <c r="D5" s="1">
        <v>136739.36420000001</v>
      </c>
      <c r="E5" s="1">
        <v>237491.14113999999</v>
      </c>
      <c r="F5" s="1">
        <v>177477.47435</v>
      </c>
      <c r="G5" s="1">
        <v>155969.78025000001</v>
      </c>
      <c r="H5" s="9">
        <f>AVERAGE(B5:G5)</f>
        <v>182707.08246000003</v>
      </c>
      <c r="I5">
        <f>_xlfn.STDEV.P(B5:G5)/SQRT(6)</f>
        <v>15429.996577758513</v>
      </c>
      <c r="J5" t="s">
        <v>11</v>
      </c>
    </row>
    <row r="6" spans="1:31" x14ac:dyDescent="0.35">
      <c r="A6" s="2" t="s">
        <v>15</v>
      </c>
      <c r="B6" s="1">
        <v>197443.04060000001</v>
      </c>
      <c r="C6" s="1">
        <v>116143.46432</v>
      </c>
      <c r="D6" s="1">
        <v>176975.3842</v>
      </c>
      <c r="E6" s="1">
        <v>231718.79011</v>
      </c>
      <c r="F6" s="1">
        <v>205989.82360999999</v>
      </c>
      <c r="G6" s="1">
        <v>146132.53062000001</v>
      </c>
      <c r="H6" s="9">
        <f t="shared" ref="H6" si="2">AVERAGE(B6:G6)</f>
        <v>179067.17224333331</v>
      </c>
      <c r="I6">
        <f t="shared" ref="I6" si="3">_xlfn.STDEV.P(B6:G6)/SQRT(6)</f>
        <v>15708.414034582058</v>
      </c>
      <c r="J6" t="s">
        <v>11</v>
      </c>
    </row>
    <row r="7" spans="1:31" x14ac:dyDescent="0.35">
      <c r="B7" s="6" t="s">
        <v>1</v>
      </c>
      <c r="C7" s="6"/>
      <c r="D7" s="6"/>
      <c r="E7" s="6"/>
      <c r="F7" s="6"/>
      <c r="G7" s="6"/>
      <c r="J7" t="s">
        <v>12</v>
      </c>
    </row>
    <row r="8" spans="1:31" x14ac:dyDescent="0.35">
      <c r="A8" s="2" t="s">
        <v>4</v>
      </c>
      <c r="B8" s="1">
        <v>70324.570210000005</v>
      </c>
      <c r="C8" s="1">
        <v>52207.794020000001</v>
      </c>
      <c r="D8" s="1">
        <v>28594.464209999998</v>
      </c>
      <c r="E8" s="1">
        <v>36386.806980000001</v>
      </c>
      <c r="F8" s="1">
        <v>32846.60772</v>
      </c>
      <c r="G8" s="1">
        <v>25884.803779999998</v>
      </c>
      <c r="H8">
        <f>AVERAGE(B8:G8)</f>
        <v>41040.841153333335</v>
      </c>
      <c r="I8">
        <f>_xlfn.STDEV.P(B8:G8)/SQRT(6)</f>
        <v>6358.854035722662</v>
      </c>
      <c r="J8">
        <f>_xlfn.T.TEST(B3:G3,B8:G8,2,2)</f>
        <v>0.69943425538891357</v>
      </c>
    </row>
    <row r="9" spans="1:31" x14ac:dyDescent="0.35">
      <c r="A9" s="2" t="s">
        <v>5</v>
      </c>
      <c r="B9" s="1">
        <v>13822</v>
      </c>
      <c r="C9" s="1">
        <v>22874</v>
      </c>
      <c r="D9" s="1">
        <v>27652</v>
      </c>
      <c r="E9" s="1">
        <v>22765</v>
      </c>
      <c r="F9" s="1">
        <v>30283</v>
      </c>
      <c r="G9" s="1">
        <v>19897</v>
      </c>
      <c r="H9">
        <f>AVERAGE(B9:G9)</f>
        <v>22882.166666666668</v>
      </c>
      <c r="I9">
        <f>_xlfn.STDEV.P(B9:G9)/SQRT(6)</f>
        <v>2163.6856340855406</v>
      </c>
      <c r="J9">
        <f>_xlfn.T.TEST(B4:G4,B9:G9,2,2)</f>
        <v>0.33331717875657962</v>
      </c>
    </row>
    <row r="10" spans="1:31" x14ac:dyDescent="0.35">
      <c r="A10" s="2" t="s">
        <v>14</v>
      </c>
      <c r="B10" s="1">
        <v>343697.58840000001</v>
      </c>
      <c r="C10" s="1">
        <v>109727.8597</v>
      </c>
      <c r="D10" s="1">
        <v>150541.02471999999</v>
      </c>
      <c r="E10" s="1">
        <v>181246.81304000001</v>
      </c>
      <c r="F10" s="1">
        <v>184547.62760000001</v>
      </c>
      <c r="G10" s="1">
        <v>241118.42392999999</v>
      </c>
      <c r="H10" s="9">
        <f>AVERAGE(B10:G10)</f>
        <v>201813.22289833333</v>
      </c>
      <c r="I10">
        <f>_xlfn.STDEV.P(B10:G10)/SQRT(6)</f>
        <v>30507.604889247745</v>
      </c>
      <c r="J10">
        <f>_xlfn.T.TEST(B5:G5,B10:G10,2,2)</f>
        <v>0.62100508534833132</v>
      </c>
    </row>
    <row r="11" spans="1:31" x14ac:dyDescent="0.35">
      <c r="A11" s="2" t="s">
        <v>15</v>
      </c>
      <c r="B11" s="1">
        <v>320497.48629999999</v>
      </c>
      <c r="C11" s="1">
        <v>164511.11720000001</v>
      </c>
      <c r="D11" s="1">
        <v>180109.98800000001</v>
      </c>
      <c r="E11" s="1">
        <v>129356.20789999999</v>
      </c>
      <c r="F11" s="1">
        <v>119550.4457</v>
      </c>
      <c r="G11" s="1">
        <v>275886.84778000001</v>
      </c>
      <c r="H11" s="9">
        <f>AVERAGE(B11:G11)</f>
        <v>198318.68214666669</v>
      </c>
      <c r="I11">
        <f>_xlfn.STDEV.P(B11:G11)/SQRT(6)</f>
        <v>30449.980122849214</v>
      </c>
      <c r="J11">
        <f>_xlfn.T.TEST(B6:G6,B11:G11,2,2)</f>
        <v>0.61914751401255885</v>
      </c>
    </row>
    <row r="12" spans="1:31" x14ac:dyDescent="0.35">
      <c r="B12" s="6" t="s">
        <v>2</v>
      </c>
      <c r="C12" s="6"/>
      <c r="D12" s="6"/>
      <c r="E12" s="6"/>
      <c r="F12" s="6"/>
      <c r="G12" s="6"/>
      <c r="J12" t="s">
        <v>12</v>
      </c>
    </row>
    <row r="13" spans="1:31" x14ac:dyDescent="0.35">
      <c r="A13" s="2" t="s">
        <v>4</v>
      </c>
      <c r="B13" s="1">
        <v>635051.95886999997</v>
      </c>
      <c r="C13" s="1">
        <v>779174.92625000002</v>
      </c>
      <c r="D13" s="1">
        <v>823976.03032999998</v>
      </c>
      <c r="E13" s="1">
        <v>946900.58779999998</v>
      </c>
      <c r="F13" s="1">
        <v>482701.2439</v>
      </c>
      <c r="G13" s="1">
        <v>759343.37925999996</v>
      </c>
      <c r="H13">
        <f>AVERAGE(B13:G13)</f>
        <v>737858.0210683333</v>
      </c>
      <c r="I13">
        <f>_xlfn.STDEV.P(B13:G13)/SQRT(6)</f>
        <v>59851.176739343478</v>
      </c>
      <c r="J13">
        <f>_xlfn.T.TEST(B3:G3,B13:G13,2,2)</f>
        <v>8.8117817518554792E-7</v>
      </c>
    </row>
    <row r="14" spans="1:31" x14ac:dyDescent="0.35">
      <c r="A14" s="2" t="s">
        <v>5</v>
      </c>
      <c r="B14" s="1">
        <v>338176</v>
      </c>
      <c r="C14" s="1">
        <v>654254</v>
      </c>
      <c r="D14" s="1">
        <v>565244</v>
      </c>
      <c r="E14" s="1">
        <v>417615</v>
      </c>
      <c r="F14" s="1">
        <v>776561</v>
      </c>
      <c r="G14" s="1">
        <v>543144</v>
      </c>
      <c r="H14">
        <f>AVERAGE(B14:G14)</f>
        <v>549165.66666666663</v>
      </c>
      <c r="I14">
        <f>_xlfn.STDEV.P(B14:G14)/SQRT(6)</f>
        <v>58894.723881151163</v>
      </c>
      <c r="J14">
        <f>_xlfn.T.TEST(B4:G4,B14:G14,2,2)</f>
        <v>1.0705387414087544E-5</v>
      </c>
    </row>
    <row r="15" spans="1:31" x14ac:dyDescent="0.35">
      <c r="A15" s="2" t="s">
        <v>14</v>
      </c>
      <c r="B15" s="1">
        <v>109299.6645</v>
      </c>
      <c r="C15" s="1">
        <v>243642.37229999999</v>
      </c>
      <c r="D15" s="1">
        <v>158768.11350000001</v>
      </c>
      <c r="E15" s="1">
        <v>283331.63676000002</v>
      </c>
      <c r="F15" s="1">
        <v>186750.04032</v>
      </c>
      <c r="G15" s="1">
        <v>163758.7444</v>
      </c>
      <c r="H15" s="9">
        <f>AVERAGE(B15:G15)</f>
        <v>190925.0952966667</v>
      </c>
      <c r="I15">
        <f>_xlfn.STDEV.P(B15:G15)/SQRT(6)</f>
        <v>23434.485708964909</v>
      </c>
      <c r="J15">
        <f>_xlfn.T.TEST(B5:G5,B15:G15,2,2)</f>
        <v>0.79461556807552447</v>
      </c>
    </row>
    <row r="16" spans="1:31" x14ac:dyDescent="0.35">
      <c r="A16" s="2" t="s">
        <v>15</v>
      </c>
      <c r="B16" s="1">
        <v>122283.6082</v>
      </c>
      <c r="C16" s="1">
        <v>263234.22639999999</v>
      </c>
      <c r="D16" s="1">
        <v>210573.78940000001</v>
      </c>
      <c r="E16" s="1">
        <v>127138.83100000001</v>
      </c>
      <c r="F16" s="1">
        <v>130478.5301</v>
      </c>
      <c r="G16" s="1">
        <v>177116.07459999999</v>
      </c>
      <c r="H16" s="9">
        <f>AVERAGE(B16:G16)</f>
        <v>171804.17661666669</v>
      </c>
      <c r="I16">
        <f>_xlfn.STDEV.P(B16:G16)/SQRT(6)</f>
        <v>21112.030531800439</v>
      </c>
      <c r="J16">
        <f>_xlfn.T.TEST(B6:G6,B16:G16,2,2)</f>
        <v>0.80617798621340186</v>
      </c>
    </row>
    <row r="17" spans="1:10" x14ac:dyDescent="0.35">
      <c r="B17" s="6" t="s">
        <v>3</v>
      </c>
      <c r="C17" s="6"/>
      <c r="D17" s="6"/>
      <c r="E17" s="6"/>
      <c r="F17" s="6"/>
      <c r="G17" s="6"/>
      <c r="J17" t="s">
        <v>13</v>
      </c>
    </row>
    <row r="18" spans="1:10" x14ac:dyDescent="0.35">
      <c r="A18" s="2" t="s">
        <v>4</v>
      </c>
      <c r="B18" s="1">
        <v>240887.76155</v>
      </c>
      <c r="C18" s="1">
        <v>136220.77742</v>
      </c>
      <c r="D18" s="1">
        <v>125778.49929000001</v>
      </c>
      <c r="E18" s="1">
        <v>200838.09031999999</v>
      </c>
      <c r="F18" s="1">
        <v>175380.58416</v>
      </c>
      <c r="G18" s="1">
        <v>124798.04767</v>
      </c>
      <c r="H18">
        <f>AVERAGE(B18:G18)</f>
        <v>167317.29340166665</v>
      </c>
      <c r="I18">
        <f>_xlfn.STDEV.P(B18:G18)/SQRT(6)</f>
        <v>17560.708388250227</v>
      </c>
      <c r="J18">
        <f>_xlfn.T.TEST(B13:G13,B18:G18,2,2)</f>
        <v>8.0759325797631841E-6</v>
      </c>
    </row>
    <row r="19" spans="1:10" x14ac:dyDescent="0.35">
      <c r="A19" s="2" t="s">
        <v>5</v>
      </c>
      <c r="B19" s="1">
        <v>187164</v>
      </c>
      <c r="C19" s="1">
        <v>109814</v>
      </c>
      <c r="D19" s="1">
        <v>116542</v>
      </c>
      <c r="E19" s="1">
        <v>202974</v>
      </c>
      <c r="F19" s="1">
        <v>111542</v>
      </c>
      <c r="G19" s="1">
        <v>176523</v>
      </c>
      <c r="H19">
        <f>AVERAGE(B19:G19)</f>
        <v>150759.83333333334</v>
      </c>
      <c r="I19">
        <f>_xlfn.STDEV.P(B19:G19)/SQRT(6)</f>
        <v>15899.670807942093</v>
      </c>
      <c r="J19">
        <f t="shared" ref="J19:J21" si="4">_xlfn.T.TEST(B14:G14,B19:G19,2,2)</f>
        <v>1.3901338745850333E-4</v>
      </c>
    </row>
    <row r="20" spans="1:10" x14ac:dyDescent="0.35">
      <c r="A20" s="2" t="s">
        <v>14</v>
      </c>
      <c r="B20" s="1">
        <v>185580.89869999999</v>
      </c>
      <c r="C20" s="1">
        <v>172535.51829000001</v>
      </c>
      <c r="D20" s="1">
        <v>137097.69936</v>
      </c>
      <c r="E20" s="1">
        <v>134508.30446000001</v>
      </c>
      <c r="F20" s="1">
        <v>177002.10993999999</v>
      </c>
      <c r="G20" s="1">
        <v>264705.86647000001</v>
      </c>
      <c r="H20" s="9">
        <f>AVERAGE(B20:G20)</f>
        <v>178571.73287000004</v>
      </c>
      <c r="I20">
        <f>_xlfn.STDEV.P(B20:G20)/SQRT(6)</f>
        <v>17613.755797107558</v>
      </c>
      <c r="J20">
        <f t="shared" si="4"/>
        <v>0.70853371462120673</v>
      </c>
    </row>
    <row r="21" spans="1:10" x14ac:dyDescent="0.35">
      <c r="A21" s="2" t="s">
        <v>15</v>
      </c>
      <c r="B21" s="1">
        <v>129392.8855</v>
      </c>
      <c r="C21" s="1">
        <v>119055.0033</v>
      </c>
      <c r="D21" s="1">
        <v>162141.89259999999</v>
      </c>
      <c r="E21" s="1">
        <v>131261.23412000001</v>
      </c>
      <c r="F21" s="1">
        <v>213253.3045</v>
      </c>
      <c r="G21" s="1">
        <v>199675.38915</v>
      </c>
      <c r="H21" s="9">
        <f>AVERAGE(B21:G21)</f>
        <v>159129.95152833333</v>
      </c>
      <c r="I21">
        <f>_xlfn.STDEV.P(B21:G21)/SQRT(6)</f>
        <v>14766.047409240638</v>
      </c>
      <c r="J21">
        <f t="shared" si="4"/>
        <v>0.66294694724750447</v>
      </c>
    </row>
  </sheetData>
  <mergeCells count="6">
    <mergeCell ref="B17:G17"/>
    <mergeCell ref="B12:G12"/>
    <mergeCell ref="B1:G1"/>
    <mergeCell ref="Z1:AE1"/>
    <mergeCell ref="B2:G2"/>
    <mergeCell ref="B7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Sakshi Shambhavi</cp:lastModifiedBy>
  <dcterms:created xsi:type="dcterms:W3CDTF">2015-06-05T18:17:20Z</dcterms:created>
  <dcterms:modified xsi:type="dcterms:W3CDTF">2024-07-11T11:27:47Z</dcterms:modified>
</cp:coreProperties>
</file>