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784AE73A-C545-4974-B1D1-AE305CBAC498}" xr6:coauthVersionLast="47" xr6:coauthVersionMax="47" xr10:uidLastSave="{00000000-0000-0000-0000-000000000000}"/>
  <bookViews>
    <workbookView xWindow="-110" yWindow="-110" windowWidth="25820" windowHeight="13900" firstSheet="1" activeTab="3" xr2:uid="{0774C865-5A7B-47AF-B768-6BAA586D2765}"/>
  </bookViews>
  <sheets>
    <sheet name="Figure 3—figure supplement 3A" sheetId="1" r:id="rId1"/>
    <sheet name="Figure 3—figure supplement 3B" sheetId="2" r:id="rId2"/>
    <sheet name="Figure 3—figure supplement 3C" sheetId="3" r:id="rId3"/>
    <sheet name="Figure 3—figure supplement 3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5" i="4"/>
  <c r="M15" i="4"/>
  <c r="L15" i="4"/>
  <c r="J15" i="4"/>
  <c r="I15" i="4"/>
  <c r="G15" i="4"/>
  <c r="F15" i="4"/>
  <c r="D15" i="4"/>
  <c r="M8" i="4"/>
  <c r="L8" i="4"/>
  <c r="J8" i="4"/>
  <c r="I8" i="4"/>
  <c r="G8" i="4"/>
  <c r="F8" i="4"/>
  <c r="D8" i="4"/>
  <c r="C8" i="4"/>
  <c r="N7" i="4"/>
  <c r="K7" i="4"/>
  <c r="H7" i="4"/>
  <c r="H8" i="4" s="1"/>
  <c r="E7" i="4"/>
  <c r="N6" i="4"/>
  <c r="K6" i="4"/>
  <c r="H6" i="4"/>
  <c r="E6" i="4"/>
  <c r="N5" i="4"/>
  <c r="K5" i="4"/>
  <c r="H5" i="4"/>
  <c r="E5" i="4"/>
  <c r="N8" i="4" l="1"/>
  <c r="K8" i="4"/>
  <c r="E8" i="4"/>
  <c r="M8" i="3"/>
  <c r="L8" i="3"/>
  <c r="J8" i="3"/>
  <c r="I8" i="3"/>
  <c r="G8" i="3"/>
  <c r="F8" i="3"/>
  <c r="D8" i="3"/>
  <c r="C8" i="3"/>
  <c r="N7" i="3"/>
  <c r="K7" i="3"/>
  <c r="H7" i="3"/>
  <c r="E7" i="3"/>
  <c r="N6" i="3"/>
  <c r="K6" i="3"/>
  <c r="H6" i="3"/>
  <c r="E6" i="3"/>
  <c r="N5" i="3"/>
  <c r="K5" i="3"/>
  <c r="H5" i="3"/>
  <c r="E5" i="3"/>
  <c r="E8" i="3" l="1"/>
  <c r="N8" i="3"/>
  <c r="M15" i="3"/>
  <c r="D15" i="3"/>
  <c r="G15" i="3"/>
  <c r="H8" i="3"/>
  <c r="K8" i="3"/>
  <c r="L15" i="3" l="1"/>
  <c r="F15" i="3"/>
  <c r="J15" i="3"/>
  <c r="I15" i="3"/>
</calcChain>
</file>

<file path=xl/sharedStrings.xml><?xml version="1.0" encoding="utf-8"?>
<sst xmlns="http://schemas.openxmlformats.org/spreadsheetml/2006/main" count="191" uniqueCount="41">
  <si>
    <t>Food Aversion: Number of worms</t>
  </si>
  <si>
    <t>t` test(Time)</t>
    <phoneticPr fontId="3" type="noConversion"/>
  </si>
  <si>
    <t>P-vaule</t>
  </si>
  <si>
    <t>P value summary</t>
  </si>
  <si>
    <t>Significantly different (P &lt; 0.05)</t>
  </si>
  <si>
    <t>Time(h)</t>
  </si>
  <si>
    <t>2h</t>
  </si>
  <si>
    <t>ns</t>
    <phoneticPr fontId="3" type="noConversion"/>
  </si>
  <si>
    <t>WT SS</t>
    <phoneticPr fontId="3" type="noConversion"/>
  </si>
  <si>
    <t>Rpt1</t>
  </si>
  <si>
    <t>4h</t>
  </si>
  <si>
    <t>*</t>
    <phoneticPr fontId="3" type="noConversion"/>
  </si>
  <si>
    <t>yes</t>
  </si>
  <si>
    <t>Rpt2</t>
  </si>
  <si>
    <t>6h</t>
  </si>
  <si>
    <t>**</t>
  </si>
  <si>
    <t>Rpt3</t>
  </si>
  <si>
    <t>8h</t>
  </si>
  <si>
    <t>nsy-1(ag3) SS</t>
    <phoneticPr fontId="3" type="noConversion"/>
  </si>
  <si>
    <t>Food Aversion: Percentage(%)</t>
  </si>
  <si>
    <t>0utside the lawn</t>
    <phoneticPr fontId="1" type="noConversion"/>
  </si>
  <si>
    <t>total</t>
    <phoneticPr fontId="1" type="noConversion"/>
  </si>
  <si>
    <t>yes</t>
    <phoneticPr fontId="3" type="noConversion"/>
  </si>
  <si>
    <t>no</t>
    <phoneticPr fontId="1" type="noConversion"/>
  </si>
  <si>
    <t>AWC nsy-1 KO SS</t>
    <phoneticPr fontId="3" type="noConversion"/>
  </si>
  <si>
    <t>nsy-1(ag3);Podr-1::nsy-1::gfp SS</t>
    <phoneticPr fontId="3" type="noConversion"/>
  </si>
  <si>
    <t>**</t>
    <phoneticPr fontId="3" type="noConversion"/>
  </si>
  <si>
    <t>*</t>
  </si>
  <si>
    <t>Total</t>
  </si>
  <si>
    <t>&lt;0.0001</t>
  </si>
  <si>
    <t>****</t>
  </si>
  <si>
    <t>Food choice: Percentage(%)</t>
  </si>
  <si>
    <t>Average</t>
  </si>
  <si>
    <t>Food choice: Number of worms (AWC nsy-1 KO)</t>
    <phoneticPr fontId="3" type="noConversion"/>
  </si>
  <si>
    <t>SS</t>
    <phoneticPr fontId="1" type="noConversion"/>
  </si>
  <si>
    <t>HK</t>
    <phoneticPr fontId="1" type="noConversion"/>
  </si>
  <si>
    <t>***</t>
    <phoneticPr fontId="1" type="noConversion"/>
  </si>
  <si>
    <t>Food choice: Number of worms [nsy-1(ag3);Podr-1::nsy-1::gfp)]</t>
    <phoneticPr fontId="3" type="noConversion"/>
  </si>
  <si>
    <t>ns</t>
    <phoneticPr fontId="1" type="noConversion"/>
  </si>
  <si>
    <t>*</t>
    <phoneticPr fontId="1" type="noConversion"/>
  </si>
  <si>
    <t>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</si>
</sst>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10" fontId="0" fillId="0" borderId="0" xfId="0" applyNumberFormat="1">
      <alignment vertical="center"/>
    </xf>
    <xf numFmtId="10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4A96-757E-4DE1-BB96-23A816525943}">
  <dimension ref="B2:Q19"/>
  <sheetViews>
    <sheetView topLeftCell="B1" workbookViewId="0">
      <selection activeCell="I22" sqref="I22"/>
    </sheetView>
  </sheetViews>
  <sheetFormatPr defaultRowHeight="14" x14ac:dyDescent="0.3"/>
  <cols>
    <col min="2" max="2" width="18" customWidth="1"/>
    <col min="4" max="4" width="13.5" customWidth="1"/>
    <col min="5" max="5" width="10.58203125" customWidth="1"/>
    <col min="6" max="6" width="14" customWidth="1"/>
    <col min="7" max="7" width="11.1640625" customWidth="1"/>
    <col min="8" max="8" width="13.6640625" customWidth="1"/>
    <col min="9" max="9" width="10.4140625" customWidth="1"/>
    <col min="10" max="10" width="13.83203125" customWidth="1"/>
    <col min="12" max="12" width="9.33203125" customWidth="1"/>
    <col min="14" max="14" width="12.58203125" customWidth="1"/>
    <col min="15" max="15" width="13.75" customWidth="1"/>
    <col min="16" max="16" width="14.4140625" customWidth="1"/>
    <col min="17" max="17" width="26.1640625" customWidth="1"/>
  </cols>
  <sheetData>
    <row r="2" spans="2:17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N2" s="1" t="s">
        <v>1</v>
      </c>
      <c r="O2" s="1" t="s">
        <v>2</v>
      </c>
      <c r="P2" s="1" t="s">
        <v>3</v>
      </c>
      <c r="Q2" s="1" t="s">
        <v>4</v>
      </c>
    </row>
    <row r="3" spans="2:17" x14ac:dyDescent="0.25">
      <c r="B3" s="2"/>
      <c r="C3" s="2" t="s">
        <v>5</v>
      </c>
      <c r="D3" s="13">
        <v>2</v>
      </c>
      <c r="E3" s="13"/>
      <c r="F3" s="13">
        <v>4</v>
      </c>
      <c r="G3" s="13"/>
      <c r="H3" s="13">
        <v>6</v>
      </c>
      <c r="I3" s="13"/>
      <c r="J3" s="13">
        <v>8</v>
      </c>
      <c r="K3" s="13"/>
      <c r="L3" s="8"/>
      <c r="N3" s="1" t="s">
        <v>6</v>
      </c>
      <c r="O3" s="1">
        <v>1.2530788028053708E-2</v>
      </c>
      <c r="P3" s="1" t="s">
        <v>11</v>
      </c>
      <c r="Q3" s="1" t="s">
        <v>22</v>
      </c>
    </row>
    <row r="4" spans="2:17" x14ac:dyDescent="0.25">
      <c r="B4" s="2"/>
      <c r="C4" s="2"/>
      <c r="D4" s="2" t="s">
        <v>20</v>
      </c>
      <c r="E4" s="2" t="s">
        <v>21</v>
      </c>
      <c r="F4" s="2" t="s">
        <v>20</v>
      </c>
      <c r="G4" s="2" t="s">
        <v>21</v>
      </c>
      <c r="H4" s="2" t="s">
        <v>20</v>
      </c>
      <c r="I4" s="2" t="s">
        <v>21</v>
      </c>
      <c r="J4" s="2" t="s">
        <v>20</v>
      </c>
      <c r="K4" s="2" t="s">
        <v>21</v>
      </c>
      <c r="L4" s="8"/>
      <c r="N4" s="1" t="s">
        <v>10</v>
      </c>
      <c r="O4" s="1">
        <v>0.53746064969868002</v>
      </c>
      <c r="P4" s="1" t="s">
        <v>7</v>
      </c>
      <c r="Q4" s="1" t="s">
        <v>23</v>
      </c>
    </row>
    <row r="5" spans="2:17" x14ac:dyDescent="0.25">
      <c r="B5" s="11" t="s">
        <v>8</v>
      </c>
      <c r="C5" s="2" t="s">
        <v>9</v>
      </c>
      <c r="D5" s="2">
        <v>10</v>
      </c>
      <c r="E5" s="2">
        <v>318</v>
      </c>
      <c r="F5" s="2">
        <v>76</v>
      </c>
      <c r="G5" s="2">
        <v>241</v>
      </c>
      <c r="H5" s="2">
        <v>73</v>
      </c>
      <c r="I5" s="2">
        <v>199</v>
      </c>
      <c r="J5" s="2">
        <v>92</v>
      </c>
      <c r="K5" s="2">
        <v>298</v>
      </c>
      <c r="N5" s="1" t="s">
        <v>14</v>
      </c>
      <c r="O5" s="1">
        <v>1.8779323006965307E-2</v>
      </c>
      <c r="P5" s="1" t="s">
        <v>11</v>
      </c>
      <c r="Q5" s="1" t="s">
        <v>12</v>
      </c>
    </row>
    <row r="6" spans="2:17" x14ac:dyDescent="0.25">
      <c r="B6" s="12"/>
      <c r="C6" s="2" t="s">
        <v>13</v>
      </c>
      <c r="D6" s="2">
        <v>5</v>
      </c>
      <c r="E6" s="2">
        <v>210</v>
      </c>
      <c r="F6" s="2">
        <v>113</v>
      </c>
      <c r="G6" s="2">
        <v>318</v>
      </c>
      <c r="H6" s="2">
        <v>123</v>
      </c>
      <c r="I6" s="2">
        <v>294</v>
      </c>
      <c r="J6" s="2">
        <v>143</v>
      </c>
      <c r="K6" s="2">
        <v>299</v>
      </c>
      <c r="N6" s="1" t="s">
        <v>17</v>
      </c>
      <c r="O6" s="1">
        <v>0.15476136530580534</v>
      </c>
      <c r="P6" s="1" t="s">
        <v>7</v>
      </c>
      <c r="Q6" s="1" t="s">
        <v>23</v>
      </c>
    </row>
    <row r="7" spans="2:17" x14ac:dyDescent="0.3">
      <c r="B7" s="12"/>
      <c r="C7" s="2" t="s">
        <v>16</v>
      </c>
      <c r="D7" s="2">
        <v>7</v>
      </c>
      <c r="E7" s="2">
        <v>262</v>
      </c>
      <c r="F7" s="2">
        <v>55</v>
      </c>
      <c r="G7" s="2">
        <v>201</v>
      </c>
      <c r="H7" s="2">
        <v>83</v>
      </c>
      <c r="I7" s="2">
        <v>266</v>
      </c>
      <c r="J7" s="2">
        <v>59</v>
      </c>
      <c r="K7" s="2">
        <v>256</v>
      </c>
    </row>
    <row r="8" spans="2:17" x14ac:dyDescent="0.3">
      <c r="B8" s="11" t="s">
        <v>24</v>
      </c>
      <c r="C8" s="2" t="s">
        <v>9</v>
      </c>
      <c r="D8" s="2">
        <v>16</v>
      </c>
      <c r="E8" s="2">
        <v>146</v>
      </c>
      <c r="F8" s="2">
        <v>38</v>
      </c>
      <c r="G8" s="2">
        <v>155</v>
      </c>
      <c r="H8" s="2">
        <v>44</v>
      </c>
      <c r="I8" s="2">
        <v>168</v>
      </c>
      <c r="J8" s="2">
        <v>38</v>
      </c>
      <c r="K8" s="2">
        <v>192</v>
      </c>
    </row>
    <row r="9" spans="2:17" x14ac:dyDescent="0.3">
      <c r="B9" s="12"/>
      <c r="C9" s="2" t="s">
        <v>13</v>
      </c>
      <c r="D9" s="2">
        <v>12</v>
      </c>
      <c r="E9" s="2">
        <v>183</v>
      </c>
      <c r="F9" s="2">
        <v>62</v>
      </c>
      <c r="G9" s="2">
        <v>178</v>
      </c>
      <c r="H9" s="2">
        <v>48</v>
      </c>
      <c r="I9" s="2">
        <v>228</v>
      </c>
      <c r="J9" s="2">
        <v>54</v>
      </c>
      <c r="K9" s="2">
        <v>240</v>
      </c>
    </row>
    <row r="10" spans="2:17" x14ac:dyDescent="0.3">
      <c r="B10" s="12"/>
      <c r="C10" s="2" t="s">
        <v>16</v>
      </c>
      <c r="D10" s="2">
        <v>25</v>
      </c>
      <c r="E10" s="2">
        <v>213</v>
      </c>
      <c r="F10" s="2">
        <v>64</v>
      </c>
      <c r="G10" s="2">
        <v>235</v>
      </c>
      <c r="H10" s="2">
        <v>31</v>
      </c>
      <c r="I10" s="2">
        <v>171</v>
      </c>
      <c r="J10" s="2">
        <v>31</v>
      </c>
      <c r="K10" s="2">
        <v>149</v>
      </c>
    </row>
    <row r="11" spans="2:17" x14ac:dyDescent="0.3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7" x14ac:dyDescent="0.3">
      <c r="B12" s="13" t="s">
        <v>19</v>
      </c>
      <c r="C12" s="13"/>
      <c r="D12" s="13"/>
      <c r="E12" s="13"/>
      <c r="F12" s="13"/>
      <c r="G12" s="13"/>
    </row>
    <row r="13" spans="2:17" x14ac:dyDescent="0.3">
      <c r="B13" s="2"/>
      <c r="C13" s="3" t="s">
        <v>5</v>
      </c>
      <c r="D13" s="3">
        <v>2</v>
      </c>
      <c r="E13" s="3">
        <v>4</v>
      </c>
      <c r="F13" s="3">
        <v>6</v>
      </c>
      <c r="G13" s="2">
        <v>8</v>
      </c>
      <c r="H13" s="4"/>
      <c r="I13" s="4"/>
      <c r="J13" s="4"/>
      <c r="K13" s="4"/>
    </row>
    <row r="14" spans="2:17" x14ac:dyDescent="0.3">
      <c r="B14" s="11" t="s">
        <v>8</v>
      </c>
      <c r="C14" s="2" t="s">
        <v>9</v>
      </c>
      <c r="D14" s="5">
        <v>3.1446540880503145E-2</v>
      </c>
      <c r="E14" s="5">
        <v>0.31535269709543567</v>
      </c>
      <c r="F14" s="5">
        <v>0.36683417085427134</v>
      </c>
      <c r="G14" s="5">
        <v>0.3087248322147651</v>
      </c>
      <c r="H14" s="7"/>
      <c r="I14" s="7"/>
      <c r="J14" s="7"/>
      <c r="K14" s="7"/>
    </row>
    <row r="15" spans="2:17" x14ac:dyDescent="0.3">
      <c r="B15" s="12"/>
      <c r="C15" s="2" t="s">
        <v>13</v>
      </c>
      <c r="D15" s="5">
        <v>2.3809523809523808E-2</v>
      </c>
      <c r="E15" s="5">
        <v>0.35534591194968551</v>
      </c>
      <c r="F15" s="5">
        <v>0.41836734693877553</v>
      </c>
      <c r="G15" s="5">
        <v>0.47826086956521741</v>
      </c>
      <c r="H15" s="7"/>
      <c r="I15" s="7"/>
      <c r="J15" s="7"/>
      <c r="K15" s="7"/>
    </row>
    <row r="16" spans="2:17" x14ac:dyDescent="0.3">
      <c r="B16" s="12"/>
      <c r="C16" s="2" t="s">
        <v>16</v>
      </c>
      <c r="D16" s="5">
        <v>2.6717557251908396E-2</v>
      </c>
      <c r="E16" s="5">
        <v>0.27363184079601988</v>
      </c>
      <c r="F16" s="5">
        <v>0.31203007518796994</v>
      </c>
      <c r="G16" s="5">
        <v>0.23046875</v>
      </c>
      <c r="H16" s="7"/>
      <c r="I16" s="7"/>
      <c r="J16" s="7"/>
      <c r="K16" s="7"/>
      <c r="N16" s="6"/>
      <c r="O16" s="6"/>
    </row>
    <row r="17" spans="2:15" x14ac:dyDescent="0.3">
      <c r="B17" s="11" t="s">
        <v>24</v>
      </c>
      <c r="C17" s="2" t="s">
        <v>9</v>
      </c>
      <c r="D17" s="5">
        <v>0.1095890410958904</v>
      </c>
      <c r="E17" s="5">
        <v>0.24516129032258063</v>
      </c>
      <c r="F17" s="5">
        <v>0.26190476190476192</v>
      </c>
      <c r="G17" s="5">
        <v>0.19791666666666666</v>
      </c>
      <c r="H17" s="7"/>
      <c r="I17" s="7"/>
      <c r="J17" s="7"/>
      <c r="K17" s="7"/>
      <c r="M17" s="6"/>
      <c r="N17" s="6"/>
      <c r="O17" s="6"/>
    </row>
    <row r="18" spans="2:15" x14ac:dyDescent="0.3">
      <c r="B18" s="12"/>
      <c r="C18" s="2" t="s">
        <v>13</v>
      </c>
      <c r="D18" s="5">
        <v>6.5573770491803282E-2</v>
      </c>
      <c r="E18" s="5">
        <v>0.34831460674157305</v>
      </c>
      <c r="F18" s="5">
        <v>0.21052631578947367</v>
      </c>
      <c r="G18" s="5">
        <v>0.22500000000000001</v>
      </c>
      <c r="H18" s="7"/>
      <c r="I18" s="7"/>
      <c r="J18" s="7"/>
      <c r="K18" s="7"/>
      <c r="M18" s="6"/>
      <c r="N18" s="6"/>
      <c r="O18" s="6"/>
    </row>
    <row r="19" spans="2:15" x14ac:dyDescent="0.3">
      <c r="B19" s="12"/>
      <c r="C19" s="2" t="s">
        <v>16</v>
      </c>
      <c r="D19" s="5">
        <v>0.11737089201877934</v>
      </c>
      <c r="E19" s="5">
        <v>0.2723404255319149</v>
      </c>
      <c r="F19" s="5">
        <v>0.18128654970760233</v>
      </c>
      <c r="G19" s="5">
        <v>0.20805369127516779</v>
      </c>
      <c r="H19" s="7"/>
      <c r="I19" s="7"/>
      <c r="J19" s="7"/>
      <c r="K19" s="7"/>
      <c r="L19" s="6"/>
      <c r="M19" s="6"/>
    </row>
  </sheetData>
  <mergeCells count="10">
    <mergeCell ref="J3:K3"/>
    <mergeCell ref="B12:G12"/>
    <mergeCell ref="B5:B7"/>
    <mergeCell ref="B8:B10"/>
    <mergeCell ref="B2:K2"/>
    <mergeCell ref="B14:B16"/>
    <mergeCell ref="B17:B19"/>
    <mergeCell ref="D3:E3"/>
    <mergeCell ref="F3:G3"/>
    <mergeCell ref="H3:I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C73A-29AB-4BB8-A552-190702929D6C}">
  <dimension ref="B2:Q19"/>
  <sheetViews>
    <sheetView workbookViewId="0">
      <selection activeCell="B8" sqref="B8:B10"/>
    </sheetView>
  </sheetViews>
  <sheetFormatPr defaultRowHeight="14" x14ac:dyDescent="0.3"/>
  <cols>
    <col min="2" max="2" width="27.9140625" customWidth="1"/>
    <col min="4" max="4" width="13.5" customWidth="1"/>
    <col min="5" max="5" width="10.75" customWidth="1"/>
    <col min="6" max="6" width="13.4140625" customWidth="1"/>
    <col min="7" max="7" width="11.08203125" customWidth="1"/>
    <col min="8" max="8" width="13.4140625" customWidth="1"/>
    <col min="9" max="9" width="11.4140625" customWidth="1"/>
    <col min="10" max="10" width="13.5" customWidth="1"/>
    <col min="11" max="11" width="12.58203125" customWidth="1"/>
    <col min="14" max="14" width="13" customWidth="1"/>
    <col min="15" max="15" width="14" customWidth="1"/>
    <col min="16" max="16" width="14.25" customWidth="1"/>
    <col min="17" max="17" width="25.08203125" customWidth="1"/>
  </cols>
  <sheetData>
    <row r="2" spans="2:17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N2" s="1" t="s">
        <v>1</v>
      </c>
      <c r="O2" s="1" t="s">
        <v>2</v>
      </c>
      <c r="P2" s="1" t="s">
        <v>3</v>
      </c>
      <c r="Q2" s="1" t="s">
        <v>4</v>
      </c>
    </row>
    <row r="3" spans="2:17" x14ac:dyDescent="0.25">
      <c r="B3" s="2"/>
      <c r="C3" s="2" t="s">
        <v>5</v>
      </c>
      <c r="D3" s="13">
        <v>2</v>
      </c>
      <c r="E3" s="13"/>
      <c r="F3" s="13">
        <v>4</v>
      </c>
      <c r="G3" s="13"/>
      <c r="H3" s="13">
        <v>6</v>
      </c>
      <c r="I3" s="13"/>
      <c r="J3" s="13">
        <v>8</v>
      </c>
      <c r="K3" s="13"/>
      <c r="L3" s="8"/>
      <c r="N3" s="1" t="s">
        <v>6</v>
      </c>
      <c r="O3" s="1">
        <v>1.8267867916269013E-3</v>
      </c>
      <c r="P3" s="1" t="s">
        <v>26</v>
      </c>
      <c r="Q3" s="1" t="s">
        <v>22</v>
      </c>
    </row>
    <row r="4" spans="2:17" x14ac:dyDescent="0.25">
      <c r="B4" s="2"/>
      <c r="C4" s="2"/>
      <c r="D4" s="2" t="s">
        <v>20</v>
      </c>
      <c r="E4" s="2" t="s">
        <v>21</v>
      </c>
      <c r="F4" s="2" t="s">
        <v>20</v>
      </c>
      <c r="G4" s="2" t="s">
        <v>21</v>
      </c>
      <c r="H4" s="2" t="s">
        <v>20</v>
      </c>
      <c r="I4" s="2" t="s">
        <v>21</v>
      </c>
      <c r="J4" s="2" t="s">
        <v>20</v>
      </c>
      <c r="K4" s="2" t="s">
        <v>21</v>
      </c>
      <c r="L4" s="8"/>
      <c r="N4" s="1" t="s">
        <v>10</v>
      </c>
      <c r="O4" s="1">
        <v>2.1559491943443213E-2</v>
      </c>
      <c r="P4" s="1" t="s">
        <v>27</v>
      </c>
      <c r="Q4" s="1" t="s">
        <v>22</v>
      </c>
    </row>
    <row r="5" spans="2:17" x14ac:dyDescent="0.25">
      <c r="B5" s="11" t="s">
        <v>18</v>
      </c>
      <c r="C5" s="2" t="s">
        <v>9</v>
      </c>
      <c r="D5" s="2">
        <v>28</v>
      </c>
      <c r="E5" s="2">
        <v>440</v>
      </c>
      <c r="F5" s="2">
        <v>51</v>
      </c>
      <c r="G5" s="2">
        <v>462</v>
      </c>
      <c r="H5" s="2">
        <v>55</v>
      </c>
      <c r="I5" s="2">
        <v>433</v>
      </c>
      <c r="J5" s="2">
        <v>50</v>
      </c>
      <c r="K5" s="2">
        <v>417</v>
      </c>
      <c r="N5" s="1" t="s">
        <v>14</v>
      </c>
      <c r="O5" s="1">
        <v>1.0334376255009065E-2</v>
      </c>
      <c r="P5" s="1" t="s">
        <v>11</v>
      </c>
      <c r="Q5" s="1" t="s">
        <v>22</v>
      </c>
    </row>
    <row r="6" spans="2:17" x14ac:dyDescent="0.25">
      <c r="B6" s="12"/>
      <c r="C6" s="2" t="s">
        <v>13</v>
      </c>
      <c r="D6" s="2">
        <v>76</v>
      </c>
      <c r="E6" s="2">
        <v>619</v>
      </c>
      <c r="F6" s="2">
        <v>130</v>
      </c>
      <c r="G6" s="2">
        <v>623</v>
      </c>
      <c r="H6" s="2">
        <v>111</v>
      </c>
      <c r="I6" s="2">
        <v>608</v>
      </c>
      <c r="J6" s="2">
        <v>107</v>
      </c>
      <c r="K6" s="2">
        <v>602</v>
      </c>
      <c r="N6" s="1" t="s">
        <v>17</v>
      </c>
      <c r="O6" s="1">
        <v>8.1323019911616723E-2</v>
      </c>
      <c r="P6" s="1" t="s">
        <v>7</v>
      </c>
      <c r="Q6" s="1" t="s">
        <v>23</v>
      </c>
    </row>
    <row r="7" spans="2:17" x14ac:dyDescent="0.3">
      <c r="B7" s="12"/>
      <c r="C7" s="2" t="s">
        <v>16</v>
      </c>
      <c r="D7" s="2">
        <v>62</v>
      </c>
      <c r="E7" s="2">
        <v>534</v>
      </c>
      <c r="F7" s="2">
        <v>89</v>
      </c>
      <c r="G7" s="2">
        <v>521</v>
      </c>
      <c r="H7" s="2">
        <v>93</v>
      </c>
      <c r="I7" s="2">
        <v>522</v>
      </c>
      <c r="J7" s="2">
        <v>100</v>
      </c>
      <c r="K7" s="2">
        <v>512</v>
      </c>
    </row>
    <row r="8" spans="2:17" x14ac:dyDescent="0.3">
      <c r="B8" s="11" t="s">
        <v>25</v>
      </c>
      <c r="C8" s="2" t="s">
        <v>9</v>
      </c>
      <c r="D8" s="2">
        <v>122</v>
      </c>
      <c r="E8" s="2">
        <v>489</v>
      </c>
      <c r="F8" s="2">
        <v>130</v>
      </c>
      <c r="G8" s="2">
        <v>495</v>
      </c>
      <c r="H8" s="2">
        <v>130</v>
      </c>
      <c r="I8" s="2">
        <v>488</v>
      </c>
      <c r="J8" s="2">
        <v>89</v>
      </c>
      <c r="K8" s="2">
        <v>462</v>
      </c>
    </row>
    <row r="9" spans="2:17" x14ac:dyDescent="0.3">
      <c r="B9" s="12"/>
      <c r="C9" s="2" t="s">
        <v>13</v>
      </c>
      <c r="D9" s="2">
        <v>197</v>
      </c>
      <c r="E9" s="2">
        <v>690</v>
      </c>
      <c r="F9" s="2">
        <v>202</v>
      </c>
      <c r="G9" s="2">
        <v>672</v>
      </c>
      <c r="H9" s="2">
        <v>203</v>
      </c>
      <c r="I9" s="2">
        <v>698</v>
      </c>
      <c r="J9" s="2">
        <v>204</v>
      </c>
      <c r="K9" s="2">
        <v>669</v>
      </c>
    </row>
    <row r="10" spans="2:17" x14ac:dyDescent="0.3">
      <c r="B10" s="12"/>
      <c r="C10" s="2" t="s">
        <v>16</v>
      </c>
      <c r="D10" s="2">
        <v>152</v>
      </c>
      <c r="E10" s="2">
        <v>504</v>
      </c>
      <c r="F10" s="2">
        <v>139</v>
      </c>
      <c r="G10" s="2">
        <v>520</v>
      </c>
      <c r="H10" s="2">
        <v>126</v>
      </c>
      <c r="I10" s="2">
        <v>521</v>
      </c>
      <c r="J10" s="2">
        <v>140</v>
      </c>
      <c r="K10" s="2">
        <v>499</v>
      </c>
    </row>
    <row r="11" spans="2:17" x14ac:dyDescent="0.3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7" x14ac:dyDescent="0.3">
      <c r="B12" s="13" t="s">
        <v>19</v>
      </c>
      <c r="C12" s="13"/>
      <c r="D12" s="13"/>
      <c r="E12" s="13"/>
      <c r="F12" s="13"/>
      <c r="G12" s="13"/>
    </row>
    <row r="13" spans="2:17" x14ac:dyDescent="0.3">
      <c r="B13" s="2"/>
      <c r="C13" s="3" t="s">
        <v>5</v>
      </c>
      <c r="D13" s="3">
        <v>2</v>
      </c>
      <c r="E13" s="3">
        <v>4</v>
      </c>
      <c r="F13" s="3">
        <v>6</v>
      </c>
      <c r="G13" s="2">
        <v>8</v>
      </c>
      <c r="H13" s="4"/>
      <c r="I13" s="4"/>
      <c r="J13" s="4"/>
      <c r="K13" s="4"/>
    </row>
    <row r="14" spans="2:17" x14ac:dyDescent="0.3">
      <c r="B14" s="11" t="s">
        <v>18</v>
      </c>
      <c r="C14" s="2" t="s">
        <v>9</v>
      </c>
      <c r="D14" s="5">
        <v>6.363636363636363E-2</v>
      </c>
      <c r="E14" s="5">
        <v>0.11038961038961038</v>
      </c>
      <c r="F14" s="5">
        <v>0.12702078521939955</v>
      </c>
      <c r="G14" s="5">
        <v>0.11990407673860912</v>
      </c>
      <c r="H14" s="7"/>
      <c r="I14" s="7"/>
      <c r="J14" s="7"/>
      <c r="K14" s="7"/>
    </row>
    <row r="15" spans="2:17" x14ac:dyDescent="0.3">
      <c r="B15" s="12"/>
      <c r="C15" s="2" t="s">
        <v>13</v>
      </c>
      <c r="D15" s="5">
        <v>0.12277867528271405</v>
      </c>
      <c r="E15" s="5">
        <v>0.2086677367576244</v>
      </c>
      <c r="F15" s="5">
        <v>0.18256578947368421</v>
      </c>
      <c r="G15" s="5">
        <v>0.17774086378737541</v>
      </c>
      <c r="H15" s="7"/>
      <c r="I15" s="7"/>
      <c r="J15" s="7"/>
      <c r="K15" s="7"/>
    </row>
    <row r="16" spans="2:17" x14ac:dyDescent="0.3">
      <c r="B16" s="12"/>
      <c r="C16" s="2" t="s">
        <v>16</v>
      </c>
      <c r="D16" s="5">
        <v>0.11610486891385768</v>
      </c>
      <c r="E16" s="5">
        <v>0.17082533589251439</v>
      </c>
      <c r="F16" s="5">
        <v>0.17816091954022989</v>
      </c>
      <c r="G16" s="5">
        <v>0.1953125</v>
      </c>
      <c r="H16" s="7"/>
      <c r="I16" s="7"/>
      <c r="J16" s="7"/>
      <c r="K16" s="7"/>
      <c r="N16" s="6"/>
      <c r="O16" s="6"/>
    </row>
    <row r="17" spans="2:15" x14ac:dyDescent="0.3">
      <c r="B17" s="11" t="s">
        <v>25</v>
      </c>
      <c r="C17" s="2" t="s">
        <v>9</v>
      </c>
      <c r="D17" s="5">
        <v>0.24948875255623723</v>
      </c>
      <c r="E17" s="5">
        <v>0.26262626262626265</v>
      </c>
      <c r="F17" s="5">
        <v>0.26639344262295084</v>
      </c>
      <c r="G17" s="5">
        <v>0.19264069264069264</v>
      </c>
      <c r="H17" s="7"/>
      <c r="I17" s="7"/>
      <c r="J17" s="7"/>
      <c r="K17" s="7"/>
      <c r="M17" s="6"/>
      <c r="N17" s="6"/>
      <c r="O17" s="6"/>
    </row>
    <row r="18" spans="2:15" x14ac:dyDescent="0.3">
      <c r="B18" s="12"/>
      <c r="C18" s="2" t="s">
        <v>13</v>
      </c>
      <c r="D18" s="5">
        <v>0.28550724637681157</v>
      </c>
      <c r="E18" s="5">
        <v>0.30059523809523808</v>
      </c>
      <c r="F18" s="5">
        <v>0.29083094555873923</v>
      </c>
      <c r="G18" s="5">
        <v>0.30493273542600896</v>
      </c>
      <c r="H18" s="7"/>
      <c r="I18" s="7"/>
      <c r="J18" s="7"/>
      <c r="K18" s="7"/>
      <c r="M18" s="6"/>
      <c r="N18" s="6"/>
      <c r="O18" s="6"/>
    </row>
    <row r="19" spans="2:15" x14ac:dyDescent="0.3">
      <c r="B19" s="12"/>
      <c r="C19" s="2" t="s">
        <v>16</v>
      </c>
      <c r="D19" s="5">
        <v>0.30158730158730157</v>
      </c>
      <c r="E19" s="5">
        <v>0.2673076923076923</v>
      </c>
      <c r="F19" s="5">
        <v>0.2418426103646833</v>
      </c>
      <c r="G19" s="5">
        <v>0.28056112224448898</v>
      </c>
      <c r="H19" s="7"/>
      <c r="I19" s="7"/>
      <c r="J19" s="7"/>
      <c r="K19" s="7"/>
      <c r="L19" s="6"/>
      <c r="M19" s="6"/>
    </row>
  </sheetData>
  <mergeCells count="10">
    <mergeCell ref="B8:B10"/>
    <mergeCell ref="B12:G12"/>
    <mergeCell ref="B14:B16"/>
    <mergeCell ref="B17:B19"/>
    <mergeCell ref="B2:K2"/>
    <mergeCell ref="D3:E3"/>
    <mergeCell ref="F3:G3"/>
    <mergeCell ref="H3:I3"/>
    <mergeCell ref="J3:K3"/>
    <mergeCell ref="B5:B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CF71-8D41-43CF-8F9B-8378E4DB239E}">
  <dimension ref="B2:S15"/>
  <sheetViews>
    <sheetView workbookViewId="0">
      <selection activeCell="L21" sqref="L21"/>
    </sheetView>
  </sheetViews>
  <sheetFormatPr defaultRowHeight="14" x14ac:dyDescent="0.3"/>
  <cols>
    <col min="16" max="16" width="12" customWidth="1"/>
    <col min="17" max="17" width="12.1640625" customWidth="1"/>
    <col min="18" max="18" width="15.1640625" customWidth="1"/>
    <col min="19" max="19" width="24.75" customWidth="1"/>
  </cols>
  <sheetData>
    <row r="2" spans="2:19" x14ac:dyDescent="0.25">
      <c r="B2" s="14" t="s">
        <v>33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8"/>
      <c r="P2" s="1" t="s">
        <v>1</v>
      </c>
      <c r="Q2" s="1" t="s">
        <v>2</v>
      </c>
      <c r="R2" s="1" t="s">
        <v>3</v>
      </c>
      <c r="S2" s="1" t="s">
        <v>4</v>
      </c>
    </row>
    <row r="3" spans="2:19" x14ac:dyDescent="0.25">
      <c r="B3" s="2" t="s">
        <v>5</v>
      </c>
      <c r="C3" s="13" t="s">
        <v>6</v>
      </c>
      <c r="D3" s="13"/>
      <c r="E3" s="13"/>
      <c r="F3" s="13" t="s">
        <v>10</v>
      </c>
      <c r="G3" s="13"/>
      <c r="H3" s="13"/>
      <c r="I3" s="13" t="s">
        <v>14</v>
      </c>
      <c r="J3" s="13"/>
      <c r="K3" s="13"/>
      <c r="L3" s="13" t="s">
        <v>17</v>
      </c>
      <c r="M3" s="13"/>
      <c r="N3" s="13"/>
      <c r="O3" s="8"/>
      <c r="P3" s="1" t="s">
        <v>6</v>
      </c>
      <c r="Q3" s="1">
        <v>2.0537174233269339E-3</v>
      </c>
      <c r="R3" s="1" t="s">
        <v>15</v>
      </c>
      <c r="S3" s="1" t="s">
        <v>12</v>
      </c>
    </row>
    <row r="4" spans="2:19" x14ac:dyDescent="0.25">
      <c r="B4" s="2"/>
      <c r="C4" s="2" t="s">
        <v>34</v>
      </c>
      <c r="D4" s="2" t="s">
        <v>35</v>
      </c>
      <c r="E4" s="2" t="s">
        <v>28</v>
      </c>
      <c r="F4" s="2" t="s">
        <v>34</v>
      </c>
      <c r="G4" s="2" t="s">
        <v>35</v>
      </c>
      <c r="H4" s="2" t="s">
        <v>28</v>
      </c>
      <c r="I4" s="2" t="s">
        <v>34</v>
      </c>
      <c r="J4" s="2" t="s">
        <v>35</v>
      </c>
      <c r="K4" s="2" t="s">
        <v>28</v>
      </c>
      <c r="L4" s="2" t="s">
        <v>34</v>
      </c>
      <c r="M4" s="2" t="s">
        <v>35</v>
      </c>
      <c r="N4" s="2" t="s">
        <v>28</v>
      </c>
      <c r="O4" s="8"/>
      <c r="P4" s="1" t="s">
        <v>10</v>
      </c>
      <c r="Q4" s="1">
        <v>5.411500348415654E-4</v>
      </c>
      <c r="R4" s="1" t="s">
        <v>36</v>
      </c>
      <c r="S4" s="1" t="s">
        <v>12</v>
      </c>
    </row>
    <row r="5" spans="2:19" x14ac:dyDescent="0.25">
      <c r="B5" s="2" t="s">
        <v>9</v>
      </c>
      <c r="C5" s="2">
        <v>122</v>
      </c>
      <c r="D5" s="2">
        <v>59</v>
      </c>
      <c r="E5" s="2">
        <f t="shared" ref="E5:E7" si="0">C5+D5</f>
        <v>181</v>
      </c>
      <c r="F5" s="2">
        <v>216</v>
      </c>
      <c r="G5" s="2">
        <v>84</v>
      </c>
      <c r="H5" s="2">
        <f t="shared" ref="H5:H7" si="1">F5+G5</f>
        <v>300</v>
      </c>
      <c r="I5" s="2">
        <v>498</v>
      </c>
      <c r="J5" s="2">
        <v>105</v>
      </c>
      <c r="K5" s="2">
        <f t="shared" ref="K5:K7" si="2">I5+J5</f>
        <v>603</v>
      </c>
      <c r="L5" s="2">
        <v>468</v>
      </c>
      <c r="M5" s="2">
        <v>150</v>
      </c>
      <c r="N5" s="2">
        <f t="shared" ref="N5:N7" si="3">L5+M5</f>
        <v>618</v>
      </c>
      <c r="O5" s="8"/>
      <c r="P5" s="1" t="s">
        <v>14</v>
      </c>
      <c r="Q5" s="1" t="s">
        <v>29</v>
      </c>
      <c r="R5" s="1" t="s">
        <v>30</v>
      </c>
      <c r="S5" s="1" t="s">
        <v>12</v>
      </c>
    </row>
    <row r="6" spans="2:19" x14ac:dyDescent="0.25">
      <c r="B6" s="2" t="s">
        <v>13</v>
      </c>
      <c r="C6" s="2">
        <v>192</v>
      </c>
      <c r="D6" s="2">
        <v>38</v>
      </c>
      <c r="E6" s="2">
        <f t="shared" si="0"/>
        <v>230</v>
      </c>
      <c r="F6" s="2">
        <v>401</v>
      </c>
      <c r="G6" s="2">
        <v>79</v>
      </c>
      <c r="H6" s="2">
        <f t="shared" si="1"/>
        <v>480</v>
      </c>
      <c r="I6" s="2">
        <v>501</v>
      </c>
      <c r="J6" s="2">
        <v>111</v>
      </c>
      <c r="K6" s="2">
        <f t="shared" si="2"/>
        <v>612</v>
      </c>
      <c r="L6" s="2">
        <v>695</v>
      </c>
      <c r="M6" s="2">
        <v>87</v>
      </c>
      <c r="N6" s="2">
        <f t="shared" si="3"/>
        <v>782</v>
      </c>
      <c r="O6" s="8"/>
      <c r="P6" s="1" t="s">
        <v>17</v>
      </c>
      <c r="Q6" s="1">
        <v>3.4820719986964103E-4</v>
      </c>
      <c r="R6" s="1" t="s">
        <v>36</v>
      </c>
      <c r="S6" s="1" t="s">
        <v>12</v>
      </c>
    </row>
    <row r="7" spans="2:19" x14ac:dyDescent="0.3">
      <c r="B7" s="2" t="s">
        <v>16</v>
      </c>
      <c r="C7" s="2">
        <v>176</v>
      </c>
      <c r="D7" s="2">
        <v>30</v>
      </c>
      <c r="E7" s="2">
        <f t="shared" si="0"/>
        <v>206</v>
      </c>
      <c r="F7" s="2">
        <v>463</v>
      </c>
      <c r="G7" s="2">
        <v>77</v>
      </c>
      <c r="H7" s="2">
        <f t="shared" si="1"/>
        <v>540</v>
      </c>
      <c r="I7" s="2">
        <v>326</v>
      </c>
      <c r="J7" s="2">
        <v>75</v>
      </c>
      <c r="K7" s="2">
        <f t="shared" si="2"/>
        <v>401</v>
      </c>
      <c r="L7" s="2">
        <v>416</v>
      </c>
      <c r="M7" s="2">
        <v>108</v>
      </c>
      <c r="N7" s="2">
        <f t="shared" si="3"/>
        <v>524</v>
      </c>
      <c r="O7" s="8"/>
      <c r="P7" s="8"/>
      <c r="Q7" s="8"/>
      <c r="R7" s="8"/>
      <c r="S7" s="8"/>
    </row>
    <row r="8" spans="2:19" x14ac:dyDescent="0.3">
      <c r="B8" s="2" t="s">
        <v>28</v>
      </c>
      <c r="C8" s="2">
        <f t="shared" ref="C8:N8" si="4">SUM(C5:C7)</f>
        <v>490</v>
      </c>
      <c r="D8" s="2">
        <f t="shared" si="4"/>
        <v>127</v>
      </c>
      <c r="E8" s="2">
        <f t="shared" si="4"/>
        <v>617</v>
      </c>
      <c r="F8" s="2">
        <f t="shared" si="4"/>
        <v>1080</v>
      </c>
      <c r="G8" s="2">
        <f t="shared" si="4"/>
        <v>240</v>
      </c>
      <c r="H8" s="2">
        <f t="shared" si="4"/>
        <v>1320</v>
      </c>
      <c r="I8" s="2">
        <f t="shared" si="4"/>
        <v>1325</v>
      </c>
      <c r="J8" s="2">
        <f t="shared" si="4"/>
        <v>291</v>
      </c>
      <c r="K8" s="2">
        <f t="shared" si="4"/>
        <v>1616</v>
      </c>
      <c r="L8" s="2">
        <f t="shared" si="4"/>
        <v>1579</v>
      </c>
      <c r="M8" s="2">
        <f t="shared" si="4"/>
        <v>345</v>
      </c>
      <c r="N8" s="2">
        <f t="shared" si="4"/>
        <v>1924</v>
      </c>
      <c r="O8" s="8"/>
      <c r="P8" s="8"/>
      <c r="Q8" s="8"/>
      <c r="R8" s="8"/>
      <c r="S8" s="8"/>
    </row>
    <row r="9" spans="2:19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2:19" x14ac:dyDescent="0.3">
      <c r="B10" s="13" t="s">
        <v>31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8"/>
      <c r="P10" s="8"/>
      <c r="Q10" s="8"/>
      <c r="R10" s="8"/>
      <c r="S10" s="8"/>
    </row>
    <row r="11" spans="2:19" x14ac:dyDescent="0.3">
      <c r="B11" s="2"/>
      <c r="C11" s="2" t="s">
        <v>34</v>
      </c>
      <c r="D11" s="2" t="s">
        <v>35</v>
      </c>
      <c r="E11" s="9"/>
      <c r="F11" s="2" t="s">
        <v>34</v>
      </c>
      <c r="G11" s="2" t="s">
        <v>35</v>
      </c>
      <c r="H11" s="9"/>
      <c r="I11" s="2" t="s">
        <v>34</v>
      </c>
      <c r="J11" s="2" t="s">
        <v>35</v>
      </c>
      <c r="K11" s="9"/>
      <c r="L11" s="2" t="s">
        <v>34</v>
      </c>
      <c r="M11" s="2" t="s">
        <v>35</v>
      </c>
      <c r="N11" s="13"/>
      <c r="O11" s="8"/>
      <c r="P11" s="10"/>
      <c r="Q11" s="8"/>
      <c r="R11" s="8"/>
      <c r="S11" s="8"/>
    </row>
    <row r="12" spans="2:19" x14ac:dyDescent="0.3">
      <c r="B12" s="2" t="s">
        <v>9</v>
      </c>
      <c r="C12" s="5">
        <v>0.67403314917127077</v>
      </c>
      <c r="D12" s="5">
        <v>0.32596685082872928</v>
      </c>
      <c r="E12" s="5"/>
      <c r="F12" s="5">
        <v>0.72</v>
      </c>
      <c r="G12" s="5">
        <v>0.28000000000000003</v>
      </c>
      <c r="H12" s="5"/>
      <c r="I12" s="5">
        <v>0.82587064676616917</v>
      </c>
      <c r="J12" s="5">
        <v>0.17412935323383086</v>
      </c>
      <c r="K12" s="5"/>
      <c r="L12" s="5">
        <v>0.75728155339805825</v>
      </c>
      <c r="M12" s="5">
        <v>0.24271844660194175</v>
      </c>
      <c r="N12" s="13"/>
      <c r="O12" s="8"/>
      <c r="P12" s="10"/>
      <c r="Q12" s="8"/>
      <c r="R12" s="8"/>
      <c r="S12" s="8"/>
    </row>
    <row r="13" spans="2:19" x14ac:dyDescent="0.3">
      <c r="B13" s="2" t="s">
        <v>13</v>
      </c>
      <c r="C13" s="5">
        <v>0.83478260869565213</v>
      </c>
      <c r="D13" s="5">
        <v>0.16521739130434782</v>
      </c>
      <c r="E13" s="5"/>
      <c r="F13" s="5">
        <v>0.8354166666666667</v>
      </c>
      <c r="G13" s="5">
        <v>0.16458333333333333</v>
      </c>
      <c r="H13" s="5"/>
      <c r="I13" s="5">
        <v>0.81862745098039214</v>
      </c>
      <c r="J13" s="5">
        <v>0.18137254901960784</v>
      </c>
      <c r="K13" s="5"/>
      <c r="L13" s="5">
        <v>0.88874680306905374</v>
      </c>
      <c r="M13" s="5">
        <v>0.11125319693094629</v>
      </c>
      <c r="N13" s="13"/>
      <c r="O13" s="8"/>
      <c r="P13" s="10"/>
      <c r="Q13" s="8"/>
      <c r="R13" s="8"/>
      <c r="S13" s="8"/>
    </row>
    <row r="14" spans="2:19" x14ac:dyDescent="0.3">
      <c r="B14" s="2" t="s">
        <v>16</v>
      </c>
      <c r="C14" s="5">
        <v>0.85436893203883491</v>
      </c>
      <c r="D14" s="5">
        <v>0.14563106796116504</v>
      </c>
      <c r="E14" s="5"/>
      <c r="F14" s="5">
        <v>0.8574074074074074</v>
      </c>
      <c r="G14" s="5">
        <v>0.1425925925925926</v>
      </c>
      <c r="H14" s="5"/>
      <c r="I14" s="5">
        <v>0.81296758104738154</v>
      </c>
      <c r="J14" s="5">
        <v>0.18703241895261846</v>
      </c>
      <c r="K14" s="5"/>
      <c r="L14" s="5">
        <v>0.79389312977099236</v>
      </c>
      <c r="M14" s="5">
        <v>0.20610687022900764</v>
      </c>
      <c r="N14" s="13"/>
      <c r="O14" s="8"/>
      <c r="P14" s="10"/>
      <c r="Q14" s="8"/>
      <c r="R14" s="8"/>
      <c r="S14" s="8"/>
    </row>
    <row r="15" spans="2:19" x14ac:dyDescent="0.3">
      <c r="B15" s="2" t="s">
        <v>32</v>
      </c>
      <c r="C15" s="5">
        <f>AVERAGE(C12:C14)</f>
        <v>0.78772822996858594</v>
      </c>
      <c r="D15" s="5">
        <f>AVERAGE(D12:D14)</f>
        <v>0.21227177003141406</v>
      </c>
      <c r="E15" s="5"/>
      <c r="F15" s="5">
        <f>AVERAGE(F12:F14)</f>
        <v>0.80427469135802465</v>
      </c>
      <c r="G15" s="5">
        <f>AVERAGE(G12:G14)</f>
        <v>0.19572530864197532</v>
      </c>
      <c r="H15" s="5"/>
      <c r="I15" s="5">
        <f>AVERAGE(I12:I14)</f>
        <v>0.81915522626464765</v>
      </c>
      <c r="J15" s="5">
        <f>AVERAGE(J12:J14)</f>
        <v>0.18084477373535238</v>
      </c>
      <c r="K15" s="5"/>
      <c r="L15" s="5">
        <f>AVERAGE(L12:L14)</f>
        <v>0.81330716207936815</v>
      </c>
      <c r="M15" s="5">
        <f>AVERAGE(M12:M14)</f>
        <v>0.18669283792063188</v>
      </c>
      <c r="N15" s="13"/>
      <c r="O15" s="8"/>
      <c r="P15" s="10"/>
      <c r="Q15" s="8"/>
      <c r="R15" s="8"/>
      <c r="S15" s="8"/>
    </row>
  </sheetData>
  <mergeCells count="7">
    <mergeCell ref="N11:N15"/>
    <mergeCell ref="B2:N2"/>
    <mergeCell ref="C3:E3"/>
    <mergeCell ref="F3:H3"/>
    <mergeCell ref="I3:K3"/>
    <mergeCell ref="L3:N3"/>
    <mergeCell ref="B10:N1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A5F6B-3162-444D-B477-F53BF23EAD8E}">
  <dimension ref="B2:S17"/>
  <sheetViews>
    <sheetView tabSelected="1" workbookViewId="0">
      <selection activeCell="R18" sqref="R18"/>
    </sheetView>
  </sheetViews>
  <sheetFormatPr defaultRowHeight="14" x14ac:dyDescent="0.3"/>
  <cols>
    <col min="16" max="16" width="13.33203125" customWidth="1"/>
    <col min="17" max="17" width="13.6640625" customWidth="1"/>
    <col min="18" max="18" width="14.33203125" customWidth="1"/>
    <col min="19" max="19" width="25.33203125" customWidth="1"/>
  </cols>
  <sheetData>
    <row r="2" spans="2:19" x14ac:dyDescent="0.25">
      <c r="B2" s="14" t="s">
        <v>37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8"/>
      <c r="P2" s="1" t="s">
        <v>1</v>
      </c>
      <c r="Q2" s="1" t="s">
        <v>2</v>
      </c>
      <c r="R2" s="1" t="s">
        <v>3</v>
      </c>
      <c r="S2" s="1" t="s">
        <v>4</v>
      </c>
    </row>
    <row r="3" spans="2:19" x14ac:dyDescent="0.25">
      <c r="B3" s="2" t="s">
        <v>5</v>
      </c>
      <c r="C3" s="13" t="s">
        <v>6</v>
      </c>
      <c r="D3" s="13"/>
      <c r="E3" s="13"/>
      <c r="F3" s="13" t="s">
        <v>10</v>
      </c>
      <c r="G3" s="13"/>
      <c r="H3" s="13"/>
      <c r="I3" s="13" t="s">
        <v>14</v>
      </c>
      <c r="J3" s="13"/>
      <c r="K3" s="13"/>
      <c r="L3" s="13" t="s">
        <v>17</v>
      </c>
      <c r="M3" s="13"/>
      <c r="N3" s="13"/>
      <c r="O3" s="8"/>
      <c r="P3" s="1" t="s">
        <v>6</v>
      </c>
      <c r="Q3" s="1">
        <v>4.7184296028854919E-2</v>
      </c>
      <c r="R3" s="1" t="s">
        <v>39</v>
      </c>
      <c r="S3" s="1" t="s">
        <v>12</v>
      </c>
    </row>
    <row r="4" spans="2:19" x14ac:dyDescent="0.25">
      <c r="B4" s="2"/>
      <c r="C4" s="2" t="s">
        <v>34</v>
      </c>
      <c r="D4" s="2" t="s">
        <v>35</v>
      </c>
      <c r="E4" s="2" t="s">
        <v>28</v>
      </c>
      <c r="F4" s="2" t="s">
        <v>34</v>
      </c>
      <c r="G4" s="2" t="s">
        <v>35</v>
      </c>
      <c r="H4" s="2" t="s">
        <v>28</v>
      </c>
      <c r="I4" s="2" t="s">
        <v>34</v>
      </c>
      <c r="J4" s="2" t="s">
        <v>35</v>
      </c>
      <c r="K4" s="2" t="s">
        <v>28</v>
      </c>
      <c r="L4" s="2" t="s">
        <v>34</v>
      </c>
      <c r="M4" s="2" t="s">
        <v>35</v>
      </c>
      <c r="N4" s="2" t="s">
        <v>28</v>
      </c>
      <c r="O4" s="8"/>
      <c r="P4" s="1" t="s">
        <v>10</v>
      </c>
      <c r="Q4" s="1">
        <v>6.0239420962063139E-2</v>
      </c>
      <c r="R4" s="1" t="s">
        <v>38</v>
      </c>
      <c r="S4" s="1" t="s">
        <v>23</v>
      </c>
    </row>
    <row r="5" spans="2:19" x14ac:dyDescent="0.25">
      <c r="B5" s="2" t="s">
        <v>9</v>
      </c>
      <c r="C5" s="2">
        <v>11</v>
      </c>
      <c r="D5" s="2">
        <v>12</v>
      </c>
      <c r="E5" s="2">
        <f t="shared" ref="E5:E7" si="0">C5+D5</f>
        <v>23</v>
      </c>
      <c r="F5" s="2">
        <v>41</v>
      </c>
      <c r="G5" s="2">
        <v>42</v>
      </c>
      <c r="H5" s="2">
        <f t="shared" ref="H5:H7" si="1">F5+G5</f>
        <v>83</v>
      </c>
      <c r="I5" s="2">
        <v>95</v>
      </c>
      <c r="J5" s="2">
        <v>79</v>
      </c>
      <c r="K5" s="2">
        <f t="shared" ref="K5:K7" si="2">I5+J5</f>
        <v>174</v>
      </c>
      <c r="L5" s="2">
        <v>192</v>
      </c>
      <c r="M5" s="2">
        <v>151</v>
      </c>
      <c r="N5" s="2">
        <f t="shared" ref="N5:N7" si="3">L5+M5</f>
        <v>343</v>
      </c>
      <c r="O5" s="8"/>
      <c r="P5" s="1" t="s">
        <v>14</v>
      </c>
      <c r="Q5" s="1">
        <v>0.36026221307633327</v>
      </c>
      <c r="R5" s="1" t="s">
        <v>38</v>
      </c>
      <c r="S5" s="1" t="s">
        <v>23</v>
      </c>
    </row>
    <row r="6" spans="2:19" x14ac:dyDescent="0.25">
      <c r="B6" s="2" t="s">
        <v>13</v>
      </c>
      <c r="C6" s="2">
        <v>8</v>
      </c>
      <c r="D6" s="2">
        <v>12</v>
      </c>
      <c r="E6" s="2">
        <f t="shared" si="0"/>
        <v>20</v>
      </c>
      <c r="F6" s="2">
        <v>57</v>
      </c>
      <c r="G6" s="2">
        <v>36</v>
      </c>
      <c r="H6" s="2">
        <f t="shared" si="1"/>
        <v>93</v>
      </c>
      <c r="I6" s="2">
        <v>124</v>
      </c>
      <c r="J6" s="2">
        <v>148</v>
      </c>
      <c r="K6" s="2">
        <f t="shared" si="2"/>
        <v>272</v>
      </c>
      <c r="L6" s="2">
        <v>214</v>
      </c>
      <c r="M6" s="2">
        <v>192</v>
      </c>
      <c r="N6" s="2">
        <f t="shared" si="3"/>
        <v>406</v>
      </c>
      <c r="O6" s="8"/>
      <c r="P6" s="1" t="s">
        <v>17</v>
      </c>
      <c r="Q6" s="1">
        <v>9.4982546184216605E-3</v>
      </c>
      <c r="R6" s="1" t="s">
        <v>40</v>
      </c>
      <c r="S6" s="1" t="s">
        <v>12</v>
      </c>
    </row>
    <row r="7" spans="2:19" x14ac:dyDescent="0.3">
      <c r="B7" s="2" t="s">
        <v>16</v>
      </c>
      <c r="C7" s="2">
        <v>2</v>
      </c>
      <c r="D7" s="2">
        <v>5</v>
      </c>
      <c r="E7" s="2">
        <f t="shared" si="0"/>
        <v>7</v>
      </c>
      <c r="F7" s="2">
        <v>79</v>
      </c>
      <c r="G7" s="2">
        <v>52</v>
      </c>
      <c r="H7" s="2">
        <f t="shared" si="1"/>
        <v>131</v>
      </c>
      <c r="I7" s="2">
        <v>166</v>
      </c>
      <c r="J7" s="2">
        <v>121</v>
      </c>
      <c r="K7" s="2">
        <f t="shared" si="2"/>
        <v>287</v>
      </c>
      <c r="L7" s="2">
        <v>160</v>
      </c>
      <c r="M7" s="2">
        <v>112</v>
      </c>
      <c r="N7" s="2">
        <f t="shared" si="3"/>
        <v>272</v>
      </c>
      <c r="O7" s="8"/>
      <c r="P7" s="8"/>
      <c r="Q7" s="8"/>
      <c r="R7" s="8"/>
      <c r="S7" s="8"/>
    </row>
    <row r="8" spans="2:19" x14ac:dyDescent="0.3">
      <c r="B8" s="2" t="s">
        <v>28</v>
      </c>
      <c r="C8" s="2">
        <f t="shared" ref="C8:N8" si="4">SUM(C5:C7)</f>
        <v>21</v>
      </c>
      <c r="D8" s="2">
        <f t="shared" si="4"/>
        <v>29</v>
      </c>
      <c r="E8" s="2">
        <f t="shared" si="4"/>
        <v>50</v>
      </c>
      <c r="F8" s="2">
        <f t="shared" si="4"/>
        <v>177</v>
      </c>
      <c r="G8" s="2">
        <f t="shared" si="4"/>
        <v>130</v>
      </c>
      <c r="H8" s="2">
        <f t="shared" si="4"/>
        <v>307</v>
      </c>
      <c r="I8" s="2">
        <f t="shared" si="4"/>
        <v>385</v>
      </c>
      <c r="J8" s="2">
        <f t="shared" si="4"/>
        <v>348</v>
      </c>
      <c r="K8" s="2">
        <f t="shared" si="4"/>
        <v>733</v>
      </c>
      <c r="L8" s="2">
        <f t="shared" si="4"/>
        <v>566</v>
      </c>
      <c r="M8" s="2">
        <f t="shared" si="4"/>
        <v>455</v>
      </c>
      <c r="N8" s="2">
        <f t="shared" si="4"/>
        <v>1021</v>
      </c>
      <c r="O8" s="8"/>
      <c r="P8" s="8"/>
      <c r="Q8" s="8"/>
      <c r="R8" s="8"/>
      <c r="S8" s="8"/>
    </row>
    <row r="9" spans="2:19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2:19" x14ac:dyDescent="0.3">
      <c r="B10" s="13" t="s">
        <v>31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8"/>
      <c r="P10" s="8"/>
      <c r="Q10" s="8"/>
      <c r="R10" s="8"/>
      <c r="S10" s="8"/>
    </row>
    <row r="11" spans="2:19" x14ac:dyDescent="0.3">
      <c r="B11" s="2"/>
      <c r="C11" s="2" t="s">
        <v>34</v>
      </c>
      <c r="D11" s="2" t="s">
        <v>35</v>
      </c>
      <c r="E11" s="9"/>
      <c r="F11" s="2" t="s">
        <v>34</v>
      </c>
      <c r="G11" s="2" t="s">
        <v>35</v>
      </c>
      <c r="H11" s="9"/>
      <c r="I11" s="2" t="s">
        <v>34</v>
      </c>
      <c r="J11" s="2" t="s">
        <v>35</v>
      </c>
      <c r="K11" s="9"/>
      <c r="L11" s="2" t="s">
        <v>34</v>
      </c>
      <c r="M11" s="2" t="s">
        <v>35</v>
      </c>
      <c r="N11" s="13"/>
      <c r="O11" s="8"/>
      <c r="P11" s="10"/>
      <c r="Q11" s="8"/>
      <c r="R11" s="8"/>
      <c r="S11" s="8"/>
    </row>
    <row r="12" spans="2:19" x14ac:dyDescent="0.3">
      <c r="B12" s="2" t="s">
        <v>9</v>
      </c>
      <c r="C12" s="5">
        <v>0.47826086956521741</v>
      </c>
      <c r="D12" s="5">
        <v>0.52173913043478259</v>
      </c>
      <c r="E12" s="5"/>
      <c r="F12" s="5">
        <v>0.49397590361445781</v>
      </c>
      <c r="G12" s="5">
        <v>0.50602409638554213</v>
      </c>
      <c r="H12" s="5"/>
      <c r="I12" s="5">
        <v>0.54597701149425293</v>
      </c>
      <c r="J12" s="5">
        <v>0.45402298850574713</v>
      </c>
      <c r="K12" s="5"/>
      <c r="L12" s="5">
        <v>0.55976676384839652</v>
      </c>
      <c r="M12" s="5">
        <v>0.44023323615160348</v>
      </c>
      <c r="N12" s="13"/>
      <c r="O12" s="8"/>
      <c r="P12" s="10"/>
      <c r="Q12" s="8"/>
      <c r="R12" s="8"/>
      <c r="S12" s="8"/>
    </row>
    <row r="13" spans="2:19" x14ac:dyDescent="0.3">
      <c r="B13" s="2" t="s">
        <v>13</v>
      </c>
      <c r="C13" s="5">
        <v>0.4</v>
      </c>
      <c r="D13" s="5">
        <v>0.6</v>
      </c>
      <c r="E13" s="5"/>
      <c r="F13" s="5">
        <v>0.61290322580645162</v>
      </c>
      <c r="G13" s="5">
        <v>0.38709677419354838</v>
      </c>
      <c r="H13" s="5"/>
      <c r="I13" s="5">
        <v>0.45588235294117646</v>
      </c>
      <c r="J13" s="5">
        <v>0.54411764705882348</v>
      </c>
      <c r="K13" s="5"/>
      <c r="L13" s="5">
        <v>0.52709359605911332</v>
      </c>
      <c r="M13" s="5">
        <v>0.47290640394088668</v>
      </c>
      <c r="N13" s="13"/>
      <c r="O13" s="8"/>
      <c r="P13" s="10"/>
      <c r="Q13" s="8"/>
      <c r="R13" s="8"/>
      <c r="S13" s="8"/>
    </row>
    <row r="14" spans="2:19" x14ac:dyDescent="0.3">
      <c r="B14" s="2" t="s">
        <v>16</v>
      </c>
      <c r="C14" s="5">
        <v>0.2857142857142857</v>
      </c>
      <c r="D14" s="5">
        <v>0.7142857142857143</v>
      </c>
      <c r="E14" s="5"/>
      <c r="F14" s="5">
        <v>0.60305343511450382</v>
      </c>
      <c r="G14" s="5">
        <v>0.39694656488549618</v>
      </c>
      <c r="H14" s="5"/>
      <c r="I14" s="5">
        <v>0.57839721254355403</v>
      </c>
      <c r="J14" s="5">
        <v>0.42160278745644597</v>
      </c>
      <c r="K14" s="5"/>
      <c r="L14" s="5">
        <v>0.58823529411764708</v>
      </c>
      <c r="M14" s="5">
        <v>0.41176470588235292</v>
      </c>
      <c r="N14" s="13"/>
      <c r="O14" s="8"/>
      <c r="P14" s="10"/>
      <c r="Q14" s="8"/>
      <c r="R14" s="8"/>
      <c r="S14" s="8"/>
    </row>
    <row r="15" spans="2:19" x14ac:dyDescent="0.3">
      <c r="B15" s="2" t="s">
        <v>32</v>
      </c>
      <c r="C15" s="5">
        <f>AVERAGE(C12:C14)</f>
        <v>0.3879917184265011</v>
      </c>
      <c r="D15" s="5">
        <f>AVERAGE(D12:D14)</f>
        <v>0.61200828157349896</v>
      </c>
      <c r="E15" s="5"/>
      <c r="F15" s="5">
        <f>AVERAGE(F12:F14)</f>
        <v>0.56997752151180447</v>
      </c>
      <c r="G15" s="5">
        <f>AVERAGE(G12:G14)</f>
        <v>0.43002247848819558</v>
      </c>
      <c r="H15" s="5"/>
      <c r="I15" s="5">
        <f>AVERAGE(I12:I14)</f>
        <v>0.52675219232632786</v>
      </c>
      <c r="J15" s="5">
        <f>AVERAGE(J12:J14)</f>
        <v>0.47324780767367214</v>
      </c>
      <c r="K15" s="5"/>
      <c r="L15" s="5">
        <f>AVERAGE(L12:L14)</f>
        <v>0.55836521800838568</v>
      </c>
      <c r="M15" s="5">
        <f>AVERAGE(M12:M14)</f>
        <v>0.44163478199161438</v>
      </c>
      <c r="N15" s="13"/>
      <c r="O15" s="8"/>
      <c r="P15" s="10"/>
      <c r="Q15" s="8"/>
      <c r="R15" s="8"/>
      <c r="S15" s="8"/>
    </row>
    <row r="16" spans="2:19" x14ac:dyDescent="0.3">
      <c r="C16" s="6"/>
    </row>
    <row r="17" spans="3:3" x14ac:dyDescent="0.3">
      <c r="C17" s="6"/>
    </row>
  </sheetData>
  <mergeCells count="7">
    <mergeCell ref="N11:N15"/>
    <mergeCell ref="B2:N2"/>
    <mergeCell ref="C3:E3"/>
    <mergeCell ref="F3:H3"/>
    <mergeCell ref="I3:K3"/>
    <mergeCell ref="L3:N3"/>
    <mergeCell ref="B10:N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3—figure supplement 3A</vt:lpstr>
      <vt:lpstr>Figure 3—figure supplement 3B</vt:lpstr>
      <vt:lpstr>Figure 3—figure supplement 3C</vt:lpstr>
      <vt:lpstr>Figure 3—figure supplement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亚婷 刘</dc:creator>
  <cp:lastModifiedBy>亚婷 刘</cp:lastModifiedBy>
  <dcterms:created xsi:type="dcterms:W3CDTF">2025-06-05T11:43:46Z</dcterms:created>
  <dcterms:modified xsi:type="dcterms:W3CDTF">2025-06-06T01:12:25Z</dcterms:modified>
</cp:coreProperties>
</file>