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Volumes/MillerA25Lab/projects/am_100_oxnet_consortium/manuscript/nature_communications_revisions/"/>
    </mc:Choice>
  </mc:AlternateContent>
  <xr:revisionPtr revIDLastSave="0" documentId="13_ncr:1_{9F4D856A-12EE-2845-9670-97D6240A370E}" xr6:coauthVersionLast="46" xr6:coauthVersionMax="46" xr10:uidLastSave="{00000000-0000-0000-0000-000000000000}"/>
  <bookViews>
    <workbookView xWindow="9260" yWindow="460" windowWidth="27960" windowHeight="16680" tabRatio="500" xr2:uid="{00000000-000D-0000-FFFF-FFFF00000000}"/>
  </bookViews>
  <sheets>
    <sheet name="all_stats_nalb_signi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7" i="1" l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P99" i="1"/>
  <c r="P111" i="1"/>
  <c r="P110" i="1"/>
  <c r="P109" i="1"/>
  <c r="P108" i="1"/>
  <c r="P107" i="1"/>
  <c r="P106" i="1"/>
  <c r="P84" i="1"/>
  <c r="P77" i="1"/>
  <c r="P55" i="1"/>
  <c r="P22" i="1"/>
  <c r="P80" i="1"/>
  <c r="P39" i="1"/>
  <c r="P59" i="1"/>
  <c r="P89" i="1"/>
  <c r="P103" i="1"/>
  <c r="P83" i="1"/>
  <c r="P72" i="1"/>
  <c r="P98" i="1"/>
  <c r="P69" i="1"/>
  <c r="P52" i="1"/>
  <c r="P42" i="1"/>
  <c r="P88" i="1"/>
  <c r="P94" i="1"/>
  <c r="P34" i="1"/>
  <c r="P15" i="1"/>
  <c r="P19" i="1"/>
  <c r="P93" i="1"/>
  <c r="P35" i="1"/>
  <c r="P46" i="1"/>
  <c r="P90" i="1"/>
  <c r="P53" i="1"/>
  <c r="P71" i="1"/>
  <c r="P58" i="1"/>
  <c r="P41" i="1"/>
  <c r="P97" i="1"/>
  <c r="P60" i="1"/>
  <c r="P79" i="1"/>
  <c r="P102" i="1"/>
  <c r="P8" i="1"/>
  <c r="P27" i="1"/>
  <c r="P57" i="1"/>
  <c r="P6" i="1"/>
  <c r="P155" i="1"/>
  <c r="P195" i="1"/>
  <c r="P152" i="1"/>
  <c r="P136" i="1"/>
  <c r="P151" i="1"/>
  <c r="P184" i="1"/>
  <c r="P202" i="1"/>
  <c r="P149" i="1"/>
  <c r="P191" i="1"/>
  <c r="P154" i="1"/>
  <c r="P157" i="1"/>
  <c r="P133" i="1"/>
  <c r="P135" i="1"/>
  <c r="P169" i="1"/>
  <c r="P132" i="1"/>
  <c r="P138" i="1"/>
  <c r="P197" i="1"/>
  <c r="P156" i="1"/>
  <c r="P189" i="1"/>
  <c r="P146" i="1"/>
  <c r="P160" i="1"/>
  <c r="P158" i="1"/>
  <c r="P143" i="1"/>
  <c r="P172" i="1"/>
  <c r="P150" i="1"/>
  <c r="P164" i="1"/>
  <c r="P207" i="1"/>
  <c r="P185" i="1"/>
  <c r="P131" i="1"/>
  <c r="P208" i="1"/>
  <c r="P148" i="1"/>
  <c r="P142" i="1"/>
  <c r="P186" i="1"/>
  <c r="P147" i="1"/>
  <c r="P139" i="1"/>
  <c r="P200" i="1"/>
  <c r="P179" i="1"/>
  <c r="P209" i="1"/>
  <c r="P153" i="1"/>
  <c r="P199" i="1"/>
</calcChain>
</file>

<file path=xl/sharedStrings.xml><?xml version="1.0" encoding="utf-8"?>
<sst xmlns="http://schemas.openxmlformats.org/spreadsheetml/2006/main" count="1611" uniqueCount="191">
  <si>
    <t>HMDB identification</t>
  </si>
  <si>
    <t>KEGG identification</t>
  </si>
  <si>
    <t>LIPIDMAPS identification</t>
  </si>
  <si>
    <t>BioCyc identification</t>
  </si>
  <si>
    <t>Log2 fold change</t>
  </si>
  <si>
    <t>0/0</t>
  </si>
  <si>
    <t>8,{LMFA01050024: 2-hydroxy pelargonic acid &lt; Fatty Acids and Conjugates [FA01] &lt; Fatty Acyls [FA]},{LMFA01050025: (+)-3-hydroxy pelargonic acid &lt; Fatty Acids and Conjugates [FA01] &lt; Fatty Acyls [FA]},{LMFA01050026: 4-hydroxy pelargonic acid &lt; Fatty Acids and Conjugates [FA01] &lt; Fatty Acyls [FA]},{LMFA01050027: 7-hydroxy pelargonic acid &lt; Fatty Acids and Conjugates [FA01] &lt; Fatty Acyls [FA]},{LMFA01050028: 9-hydroxy pelargonic acid &lt; Fatty Acids and Conjugates [FA01] &lt; Fatty Acyls [FA]},{LMFA01050230: 6-hydroxy-nonanoic acid &lt; Fatty Acids and Conjugates [FA01] &lt; Fatty Acyls [FA]},{LMFA01050231: 8-hydroxy-nonanoic acid &lt; Fatty Acids and Conjugates [FA01] &lt; Fatty Acyls [FA]},{LMFA01050275: 8R-hydroxy-nonanoic acid &lt; Fatty Acids and Conjugates [FA01] &lt; Fatty Acyls [FA]}</t>
  </si>
  <si>
    <t>1,{LMGL03012615: Triacetin &lt; Triradylglycerols [GL03] &lt; Glycerolipids [GL]}</t>
  </si>
  <si>
    <t>1,{LMFA08030006: N-heptanoyl-homoserine lactone &lt; Fatty amides [FA08] &lt; Fatty Acyls [FA]}</t>
  </si>
  <si>
    <t>1/1,[Imidazolone]</t>
  </si>
  <si>
    <t>1/1,[C06195: Imidazolone; 4-Imidazolone; Imidazol-4-one ]</t>
  </si>
  <si>
    <t>2/2,[Thymine],[Imidazoleacetic acid]</t>
  </si>
  <si>
    <t>2/2,[C00178: Thymine; 5-Methyluracil ],[C02835: Imidazole-4-acetate; Imidazoleacetic acid; 4-Imidazoleacetate ]</t>
  </si>
  <si>
    <t>2,[4-IMIDAZOLEACETATE: 4-imidazoleacetate],[THYMINE: thymine]</t>
  </si>
  <si>
    <t>1/2,[Metanephrine]</t>
  </si>
  <si>
    <t>2/2,[C01909: Dethiobiotin; Desthiobiotin ],[C05588: L-Metanephrine ]</t>
  </si>
  <si>
    <t>1/1,[Bisnorbiotin]</t>
  </si>
  <si>
    <t>1/2,[C20384: Bisnorbiotin ]</t>
  </si>
  <si>
    <t>1/1,[(S)-Reticuline]</t>
  </si>
  <si>
    <t>3/3,[C02105: (S)-Reticuline; (+)-Reticuline ],[C05178: (R)-Reticuline; (1R)-1,2,3,4-Tetrahydro-1-[(3-hydroxy-4-methoxyphenyl)methyl]-6-methoxy-2-methyl-7-isoquinolinol ],[C05220: Salutaridinol; 5,6,8,14-Tetradehydro-3,6-dimethoxy-17-methyl-morphinan-4,7-diol ]</t>
  </si>
  <si>
    <t>1/1,[Scopolamine]</t>
  </si>
  <si>
    <t>2/2,[C01416: Cocaine; l-Cocain; beta-Cocain ],[C01851: Scopolamine; (-)-Hyoscine ]</t>
  </si>
  <si>
    <t>1/1,[Thymidine]</t>
  </si>
  <si>
    <t>2/2,[C00214: Thymidine; Deoxythymidine ],[C11355: 4-Amino-4-deoxychorismate; ADC ]</t>
  </si>
  <si>
    <t>1,[THYMIDINE: thymidine]</t>
  </si>
  <si>
    <t>3/3,[5-Aminopentanal],[Methyl propenyl ketone],[3-Methyl-2-butenal]</t>
  </si>
  <si>
    <t>4/5,[C12455: 5-Aminopentanal ],[C17255: 3-Methylbutyraldehyde oxime ],[C19491: (E)-2-Methylbutanal oxime ],[C20312: (Z)-2-Methylbutanal oxime ]</t>
  </si>
  <si>
    <t>4,{LMFA08010002: pentanamide &lt; Fatty amides [FA08] &lt; Fatty Acyls [FA]},{LMFA12000028: 3E-pentene-2-one &lt; Oxygenated hydrocarbons [FA12] &lt; Fatty Acyls [FA]},{LMFA12000034: 4-penten-2-one &lt; Oxygenated hydrocarbons [FA12] &lt; Fatty Acyls [FA]},{LMFA12000069: 1-Penten-3-one &lt; Oxygenated hydrocarbons [FA12] &lt; Fatty Acyls [FA]}</t>
  </si>
  <si>
    <t>1,[PRENAL: 3-methyl-2-butenal]</t>
  </si>
  <si>
    <t>6/6,[2-Methylbutyrylglycine],[Isovalerylglycine],[Valerylglycine],[N-Acetylvaline],[3-Dehydrocarnitine],[5-Acetamidovalerate]</t>
  </si>
  <si>
    <t>1/2,[C03087: 5-Acetamidopentanoate ]</t>
  </si>
  <si>
    <t>2,{LMFA01050262: 7-hydroxy-5-heptynoic acid &lt; Fatty Acids and Conjugates [FA01] &lt; Fatty Acyls [FA]},{LMFA07040006: 3-acetyl-3-methyldihydrofuran-2(3H)-one &lt; Fatty esters [FA07] &lt; Fatty Acyls [FA]}</t>
  </si>
  <si>
    <t>2/2,[2-Piperidinone],[2-Methylfuran]</t>
  </si>
  <si>
    <t>1/1,[C18796: (2R)-2-Hydroxy-2-methylbutanenitrile; 2-Hydroxy-2-methylbutanenitrile ]</t>
  </si>
  <si>
    <t>1/1,[Benzylamine]</t>
  </si>
  <si>
    <t>2/2,[1-Methylhistamine],[3-Methylhistamine]</t>
  </si>
  <si>
    <t>1/2,[C05127: N-Methylhistamine; 1-Methylhistamine; 1-Methyl-4-(2-aminoethyl)imidazole; Ntau-Methylhistamine ]</t>
  </si>
  <si>
    <t>1,[N-METHYL-HISTAMINE: &lt;i&gt;N&lt;/i&gt;&lt;sup&gt;&amp;tau;&lt;/sup&gt;-methylhistamine]</t>
  </si>
  <si>
    <t>2/2,[cis-5-Tetradecenoylcarnitine],[trans-2-Tetradecenoylcarnitine]</t>
  </si>
  <si>
    <t>3,{LMFA01030417: 5,9-tetracosadienoic acid &lt; Fatty Acids and Conjugates [FA01] &lt; Fatty Acyls [FA]},{LMFA01030901: 24:2(5Z,9Z) &lt; Fatty Acids and Conjugates [FA01] &lt; Fatty Acyls [FA]},{LMFA07010534: (Z)-5-Dodecenyl (Z)-5-dodecenoate &lt; Fatty esters [FA07] &lt; Fatty Acyls [FA]}</t>
  </si>
  <si>
    <t>6/6,[Beta-Alanine],[L-Alanine],[Sarcosine],[D-Alanine],[Pyruvaldehyde],[Malondialdehyde]</t>
  </si>
  <si>
    <t>6/7,[C00041: L-Alanine; L-2-Aminopropionic acid; L-alpha-Alanine ],[C00099: beta-Alanine; 3-Aminopropionic acid; 3-Aminopropanoate ],[C00133: D-Alanine; D-2-Aminopropionic acid; D-Ala ],[C00213: Sarcosine; N-Methylglycine ],[C01401: Alanine; 2-Aminopropionic acid; 2-Aminopropanoic acid ],[C00546: Methylglyoxal; Pyruvaldehyde; Pyruvic aldehyde; 2-Ketopropionaldehyde; 2-Oxopropanal ]</t>
  </si>
  <si>
    <t>1,{LMFA01030193: Acrylic acid &lt; Fatty Acids and Conjugates [FA01] &lt; Fatty Acyls [FA]}</t>
  </si>
  <si>
    <t>5,[B-ALANINE: &amp;beta;-alanine],[D-ALANINE: D-alanine],[L-ALPHA-ALANINE: L-alanine],[SARCOSINE: sarcosine],[METHYL-GLYOXAL: methylglyoxal]</t>
  </si>
  <si>
    <t>3/3,[Stearoylethanolamide],[N,N-Dimethylsphingosine],[Eicosenoic acid]</t>
  </si>
  <si>
    <t>1/1,[C16526: Icosenoic acid; Eicosenoic acid; 11-Icosenoic acid; 11-Eicosenoic acid; (11Z)-Icosenoic acid; (11Z)-Eicosenoic acid; (Z)-Icosa-11-enoic acid ]</t>
  </si>
  <si>
    <t>28,{LMFA08040051: Stearoyl-EA &lt; Fatty amides [FA08] &lt; Fatty Acyls [FA]},{LMSP01070001: N,N-dimethylsphingosine &lt; Sphingoid bases [SP01] &lt; Sphingolipids [SP]},{LMFA01030082: 17Z-octadecenoic acid &lt; Fatty Acids and Conjugates [FA01] &lt; Fatty Acyls [FA]},{LMFA01030084: cis-gadoleic acid &lt; Fatty Acids and Conjugates [FA01] &lt; Fatty Acyls [FA]},{LMFA01030085: cis-gondoic acid &lt; Fatty Acids and Conjugates [FA01] &lt; Fatty Acyls [FA]},{LMFA01030086: trans-gondoic acid &lt; Fatty Acids and Conjugates [FA01] &lt; Fatty Acyls [FA]},{LMFA01030087: 14Z-eicosenoic acid &lt; Fatty Acids and Conjugates [FA01] &lt; Fatty Acyls [FA]},{LMFA01030366: 13-eicosenoic acid &lt; Fatty Acids and Conjugates [FA01] &lt; Fatty Acyls [FA]},{LMFA01030367: 13Z-eicosenoic acid &lt; Fatty Acids and Conjugates [FA01] &lt; Fatty Acyls [FA]},{LMFA01030368: 15-eicosenoic acid &lt; Fatty Acids and Conjugates [FA01] &lt; Fatty Acyls [FA]},{LMFA01030369: 15Z-eicosenoic acid &lt; Fatty Acids and Conjugates [FA01] &lt; Fatty Acyls [FA]},{LMFA01030370: 5E-eicosenoic acid &lt; Fatty Acids and Conjugates [FA01] &lt; Fatty Acyls [FA]},{LMFA01030371: 5Z-eicosenoic acid &lt; Fatty Acids and Conjugates [FA01] &lt; Fatty Acyls [FA]},{LMFA01030372: 8Z-eicosenoic acid &lt; Fatty Acids and Conjugates [FA01] &lt; Fatty Acyls [FA]},{LMFA01030700: 9-Eicosenoic acid &lt; Fatty Acids and Conjugates [FA01] &lt; Fatty Acyls [FA]},{LMFA01030858: 20:1(7Z) &lt; Fatty Acids and Conjugates [FA01] &lt; Fatty Acyls [FA]},{LMFA03010000: Prostanoic acid skeleton &lt; Eicosanoids [FA03] &lt; Fatty Acyls [FA]},{LMFA07010382: 13E-Octadecenyl acetate &lt; Fatty esters [FA07] &lt; Fatty Acyls [FA]},{LMFA07010383: 2E-Octadecenyl acetate &lt; Fatty esters [FA07] &lt; Fatty Acyls [FA]},{LMFA07010387: 11Z-Octadecenyl acetate &lt; Fatty esters [FA07] &lt; Fatty Acyls [FA]},{LMFA07010388: 13Z-Octadecenyl acetate &lt; Fatty esters [FA07] &lt; Fatty Acyls [FA]},{LMFA07010389: 9Z-Octadecenyl acetate &lt; Fatty esters [FA07] &lt; Fatty Acyls [FA]},{LMFA07010397: 9-Octadecenyl acetate &lt; Fatty esters [FA07] &lt; Fatty Acyls [FA]},{LMFA07010609: (E)-3,7-Dimethyl-6-octenyl 3,7-dimethyl-2,6-octadienoate &lt; Fatty esters [FA07] &lt; Fatty Acyls [FA]},{LMFA07040058: 20-Eicosanolide &lt; Fatty esters [FA07] &lt; Fatty Acyls [FA]},{LMPR0104010005: 2Z-Phytenoic Acid &lt; Isoprenoids [PR01] &lt; Prenol Lipids [PR]},{LMPR0104010023: 2E-Phytenoic acid &lt; Isoprenoids [PR01] &lt; Prenol Lipids [PR]},{LMPR0104010024: 2E-Phytenic acid &lt; Isoprenoids [PR01] &lt; Prenol Lipids [PR]}</t>
  </si>
  <si>
    <t>2/2,[C15791: Teasterone ],[C15793: Typhasterol ]</t>
  </si>
  <si>
    <t>4,{LMST01030121: Teasterone &lt; Sterols [ST01] &lt; Sterol Lipids [ST]},{LMST01030130: Typhasterol &lt; Sterols [ST01] &lt; Sterol Lipids [ST]},{LMST01080086: Chlorogenin &lt; Sterols [ST01] &lt; Sterol Lipids [ST]},{LMFA01170040: Hexacosanedioic acid &lt; Fatty Acids and Conjugates [FA01] &lt; Fatty Acyls [FA]}</t>
  </si>
  <si>
    <t>2/2,[C06727: cis-1,2-Dihydro-3-ethylcatechol; cis-2,3-Dihydroxy-2,3-dihydroethylbenzene; cis-3-Ethyl-cyclohexa-3,5-diene-1,2-diol ],[C16656: 2-Propyl-2,4-pentadienoic acid; 2,4-Diene-VPA ]</t>
  </si>
  <si>
    <t>10,{LMFA01030441: 4Z,7-octadienoic acid &lt; Fatty Acids and Conjugates [FA01] &lt; Fatty Acyls [FA]},{LMFA01030442: 5,7-octadienoic acid &lt; Fatty Acids and Conjugates [FA01] &lt; Fatty Acyls [FA]},{LMFA01030577: 2-octynoic acid &lt; Fatty Acids and Conjugates [FA01] &lt; Fatty Acyls [FA]},{LMFA01030578: 7-octynoic acid &lt; Fatty Acids and Conjugates [FA01] &lt; Fatty Acyls [FA]},{LMFA01030795: 2E,7-Octadienoic acid &lt; Fatty Acids and Conjugates [FA01] &lt; Fatty Acyls [FA]},{LMFA06000037: 2-octenedial &lt; Fatty aldehydes [FA06] &lt; Fatty Acyls [FA]},{LMFA06000038: 4-octenedial &lt; Fatty aldehydes [FA06] &lt; Fatty Acyls [FA]},{LMFA06000129: 4-oxo-2E-Octenal &lt; Fatty aldehydes [FA06] &lt; Fatty Acyls [FA]},{LMFA07010177: 2E,5-Hexadienyl acetate &lt; Fatty esters [FA07] &lt; Fatty Acyls [FA]},{LMFA07010180: 2E,4E-Hexadienyl acetate &lt; Fatty esters [FA07] &lt; Fatty Acyls [FA]}</t>
  </si>
  <si>
    <t>1,{LMGP02010104: PE(6:0/6:0) &lt; Glycerophosphoethanolamines [GP02] &lt; Glycerophospholipids [GP]}</t>
  </si>
  <si>
    <t>1/1,[Histamine]</t>
  </si>
  <si>
    <t>1/1,[C00388: Histamine; 1H-Imidazole-4-ethanamine; 2-(4-Imidazolyl)ethylamine ]</t>
  </si>
  <si>
    <t>1,[HISTAMINE: histamine]</t>
  </si>
  <si>
    <t>3/3,[Iso-Valeraldehyde],[2-Methyl-butanal],[2-Pentanone]</t>
  </si>
  <si>
    <t>9,{LMFA05000103: 2-Methyl-3-buten-1-ol &lt; Fatty alcohols [FA05] &lt; Fatty Acyls [FA]},{LMFA05000105: 2-Methylenebutan-1-ol &lt; Fatty alcohols [FA05] &lt; Fatty Acyls [FA]},{LMFA05000106: 3-Methyl-2-buten-1-ol &lt; Fatty alcohols [FA05] &lt; Fatty Acyls [FA]},{LMFA05000107: 3-Methyl-3-buten-1-ol &lt; Fatty alcohols [FA05] &lt; Fatty Acyls [FA]},{LMFA05000110: 2Z-Penten-1-ol &lt; Fatty alcohols [FA05] &lt; Fatty Acyls [FA]},{LMFA06000251: Pentanal &lt; Fatty aldehydes [FA06] &lt; Fatty Acyls [FA]},{LMFA12000001: pentan-3-one &lt; Oxygenated hydrocarbons [FA12] &lt; Fatty Acyls [FA]},{LMFA12000003: pentan-2-one &lt; Oxygenated hydrocarbons [FA12] &lt; Fatty Acyls [FA]},{LMFA12000024: 3-Methylbutan-2-one &lt; Oxygenated hydrocarbons [FA12] &lt; Fatty Acyls [FA]}</t>
  </si>
  <si>
    <t>2,[CPD-7031: 3-methylbutanal],[METHYLBUT-CPD: 2-methylbutanal]</t>
  </si>
  <si>
    <t>2/2,[Tryptamine],[Anatabine]</t>
  </si>
  <si>
    <t>1/2,[C00398: Tryptamine; 3-(2-Aminoethyl)indole ]</t>
  </si>
  <si>
    <t>1,[TRYPTAMINE: tryptamine]</t>
  </si>
  <si>
    <t>15,{LMFA05000047: 3Z,13Z-octadecadien-1-ol &lt; Fatty alcohols [FA05] &lt; Fatty Acyls [FA]},{LMFA05000048: 3E,13Z-octadecadien-1-ol &lt; Fatty alcohols [FA05] &lt; Fatty Acyls [FA]},{LMFA05000057: 2E,13Z-octadecadien-1-ol &lt; Fatty alcohols [FA05] &lt; Fatty Acyls [FA]},{LMFA05000214: 2Z,13Z-Octadecadien-1-ol &lt; Fatty alcohols [FA05] &lt; Fatty Acyls [FA]},{LMFA05000217: 9,12-Octadecadien-1-ol &lt; Fatty alcohols [FA05] &lt; Fatty Acyls [FA]},{LMFA06000099: 9-octadecenal &lt; Fatty aldehydes [FA06] &lt; Fatty Acyls [FA]},{LMFA06000100: 11-octadecenal &lt; Fatty aldehydes [FA06] &lt; Fatty Acyls [FA]},{LMFA06000230: 13E-Octadecenal &lt; Fatty aldehydes [FA06] &lt; Fatty Acyls [FA]},{LMFA06000231: 14E-Octadecenal &lt; Fatty aldehydes [FA06] &lt; Fatty Acyls [FA]},{LMFA06000232: 2E-Octadecenal &lt; Fatty aldehydes [FA06] &lt; Fatty Acyls [FA]},{LMFA06000236: 11Z-Octadecenal &lt; Fatty aldehydes [FA06] &lt; Fatty Acyls [FA]},{LMFA06000237: 13Z-Octadecenal &lt; Fatty aldehydes [FA06] &lt; Fatty Acyls [FA]},{LMFA06000238: 9Z-Octadecenal &lt; Fatty aldehydes [FA06] &lt; Fatty Acyls [FA]},{LMFA12000199: 7Z-Octadecen-11-one &lt; Oxygenated hydrocarbons [FA12] &lt; Fatty Acyls [FA]},{LMFA12000285: 6,7-Epoxy-9Z-octadecene &lt; Oxygenated hydrocarbons [FA12] &lt; Fatty Acyls [FA]}</t>
  </si>
  <si>
    <t>1,{LMFA01090107: 18-bromo-8E,17E19Z-tricosatrien-4,6-diynoic acid &lt; Fatty Acids and Conjugates [FA01] &lt; Fatty Acyls [FA]}</t>
  </si>
  <si>
    <t>NALB</t>
  </si>
  <si>
    <t>SWM</t>
  </si>
  <si>
    <t>Positive</t>
  </si>
  <si>
    <t>Negative</t>
  </si>
  <si>
    <t>Microbiome</t>
  </si>
  <si>
    <t>Consensus_id</t>
  </si>
  <si>
    <t>FDR</t>
  </si>
  <si>
    <t>1/1,[C02718: N-Formiminoglycine; Formiminoglycine; N-Formimidoylglycine ]</t>
  </si>
  <si>
    <t>1,{LMPK14000007: Cycloserine &lt; Non-ribosomal peptide/polyketide hybrids [PK14] &lt; Polyketides [PK]}</t>
  </si>
  <si>
    <t>1/1,[C06178: 1-Methylpyrrolinium; 1-Methyl-delta(1)-pyrrolinium ]</t>
  </si>
  <si>
    <t>2/2,[1-Pyrroline-5-carboxylic acid],[1-Pyrroline-2-carboxylic acid]</t>
  </si>
  <si>
    <t>2/4,[C03564: 1-Pyrroline-2-carboxylate; 1-Pyrroline-2-carboxylic acid; delta1-Pyrroline 2-carboxylate; 1-Pyrroline 2-carboxylate ],[C03912: (S)-1-Pyrroline-5-carboxylate; L-1-Pyrroline-5-carboxylate; 1-Pyrroline-5-carboxylate ]</t>
  </si>
  <si>
    <t>1,[L-DELTA1-PYRROLINE_5-CARBOXYLATE: (&lt;i&gt;S&lt;/i&gt;)-1-pyrroline-5-carboxylate]</t>
  </si>
  <si>
    <t>11/11,[3-Hydroxy-2-methyl-[R-(R,S)]-butanoic acid],[2-Methyl-3-hydroxybutyric acid],[2-Ethylhydracrylic acid],[2-Hydroxy-3-methylbutyric acid],[3-Hydroxy-2-methyl-[S-(R,R)]-butanoic acid],[3-Hydroxyvaleric acid],[Erythronilic acid],[3-Hydroxyisovaleric acid],[2-Hydroxyvaleric acid],[2-Hydroxy-2-methylbutyric acid],[4-Hydroxyisovaleric acid]</t>
  </si>
  <si>
    <t>13,{LMFA01050007: DL-2-hydroxy valeric acid &lt; Fatty Acids and Conjugates [FA01] &lt; Fatty Acyls [FA]},{LMFA01050008: 3-hydroxy valeric acid &lt; Fatty Acids and Conjugates [FA01] &lt; Fatty Acyls [FA]},{LMFA01050009: 4-hydroxy-valeric acid &lt; Fatty Acids and Conjugates [FA01] &lt; Fatty Acyls [FA]},{LMFA01050010: 5-hydroxy valeric acid &lt; Fatty Acids and Conjugates [FA01] &lt; Fatty Acyls [FA]},{LMFA01050388: 2-ethyl-hydracrylic acid &lt; Fatty Acids and Conjugates [FA01] &lt; Fatty Acyls [FA]},{LMFA01050389: 2-hydroxy-2-methyl-butyric acid &lt; Fatty Acids and Conjugates [FA01] &lt; Fatty Acyls [FA]},{LMFA01050390: 2-hydroxy-3-methyl-butyric acid &lt; Fatty Acids and Conjugates [FA01] &lt; Fatty Acyls [FA]},{LMFA01050391: 2-methyl-3-hydroxybutyric acid &lt; Fatty Acids and Conjugates [FA01] &lt; Fatty Acyls [FA]},{LMFA01050393: 3-hydroxy-2-methyl-[R-(R,S)]-butanoic acid &lt; Fatty Acids and Conjugates [FA01] &lt; Fatty Acyls [FA]},{LMFA01050394: 3-Hydroxy-2-methyl-[S-(R,R)]-butanoic acid &lt; Fatty Acids and Conjugates [FA01] &lt; Fatty Acyls [FA]},{LMFA01050396: 3-hydroxy-isovaleric acid &lt; Fatty Acids and Conjugates [FA01] &lt; Fatty Acyls [FA]},{LMFA01050399: 4-hydroxy-isovaleric acid &lt; Fatty Acids and Conjugates [FA01] &lt; Fatty Acyls [FA]},{LMFA07010513: formyl 3-hydroxy-butanoate &lt; Fatty esters [FA07] &lt; Fatty Acyls [FA]}</t>
  </si>
  <si>
    <t>6/6,[3-Hexanone],[4-Methylpentanal],[Methyl isobutyl ketone],[2-Oxohexane],[Ethyl isopropyl ketone],[Hexanal]</t>
  </si>
  <si>
    <t>1/2,[C02373: 4-Methylpentanal; Isocaproaldehyde; Isohexanal ]</t>
  </si>
  <si>
    <t>12,{LMFA05000059: 3Z-hexenol &lt; Fatty alcohols [FA05] &lt; Fatty Acyls [FA]},{LMFA05000060: 2E-hexenol &lt; Fatty alcohols [FA05] &lt; Fatty Acyls [FA]},{LMFA05000113: 3E-Hexen-1-ol &lt; Fatty alcohols [FA05] &lt; Fatty Acyls [FA]},{LMFA05000115: 2Z-Hexen-1-ol &lt; Fatty alcohols [FA05] &lt; Fatty Acyls [FA]},{LMFA05000116: 1-Hexen-1-ol &lt; Fatty alcohols [FA05] &lt; Fatty Acyls [FA]},{LMFA05000464: 3Z-Hexen-3-ol &lt; Fatty alcohols [FA05] &lt; Fatty Acyls [FA]},{LMFA05000538: 1-methyl-cyclopentanol &lt; Fatty alcohols [FA05] &lt; Fatty Acyls [FA]},{LMFA06000109: Caproaldehyde &lt; Fatty aldehydes [FA06] &lt; Fatty Acyls [FA]},{LMFA12000027: 3-Methylpentan-2-one &lt; Oxygenated hydrocarbons [FA12] &lt; Fatty Acyls [FA]},{LMFA12000033: 4-Methylpentan-2-one &lt; Oxygenated hydrocarbons [FA12] &lt; Fatty Acyls [FA]},{LMFA12000048: Hexan-2-one &lt; Oxygenated hydrocarbons [FA12] &lt; Fatty Acyls [FA]},{LMFA12000049: Hexan-3-one &lt; Oxygenated hydrocarbons [FA12] &lt; Fatty Acyls [FA]}</t>
  </si>
  <si>
    <t>3,[4-METHYLPENTANAL: 4-methylpentanal],[TRANS-2-HEXENOL: trans-2-hexenol],[CIS-3-HEXENOL: (3Z)-hex-3-en-ol]</t>
  </si>
  <si>
    <t>5/6,[C05853: Phenylethyl alcohol; Phenethyl alcohol; 2-Phenylethanol ],[C06757: 4-Methylbenzyl alcohol; alpha-Hydroxy-p-xylene; 4-Tolylcarbinol ],[C07213: 2-Methylbenzyl alcohol ],[C07216: 3-Methylbenzyl alcohol ],[C11348: (S)-1-Phenylethanol; (S)-1-Phenethyl alcohol ]</t>
  </si>
  <si>
    <t>1,{LMFA06000036: 2,4,6-octatrienal &lt; Fatty aldehydes [FA06] &lt; Fatty Acyls [FA]}</t>
  </si>
  <si>
    <t>1,[CPD-7035: 2-phenylethanol]</t>
  </si>
  <si>
    <t>8/10,[4-Hydroxybenzoic acid],[Gentisate aldehyde],[2-Ketobutyric acid],[Acetoacetic acid],[2-Methyl-3-oxopropanoic acid],[Succinic acid semialdehyde],[(S)-Methylmalonic acid semialdehyde],[4-Hydroxycrotonic acid]</t>
  </si>
  <si>
    <t>7/10,[C00156: 4-Hydroxybenzoate; Hydroxybenzoic acid; 4-Hydroxybenzoic acid; Hydroxybenzenecarboxylic acid ],[C00805: Salicylate; o-Hydroxybenzoic acid; Salicylic acid ],[C05585: Gentisate aldehyde; 2,5-Dihydroxybenzaldehyde ],[C00109: 2-Oxobutanoate; 2-Ketobutyric acid; 2-Oxobutyric acid; 2-Oxobutyrate; 2-Oxobutanoic acid; alpha-Ketobutyric acid; alpha-Ketobutyrate ],[C00164: Acetoacetate; 3-Oxobutanoic acid; beta-Ketobutyric acid; Acetoacetic acid ],[C00232: Succinate semialdehyde; Succinic semialdehyde; 4-Oxobutanoate ],[C06002: (S)-Methylmalonate semialdehyde ]</t>
  </si>
  <si>
    <t>6,{LMFA01050398: 4-hydroxy-crotonic acid &lt; Fatty Acids and Conjugates [FA01] &lt; Fatty Acyls [FA]},{LMFA01060002: 3-methyl pyruvic acid &lt; Fatty Acids and Conjugates [FA01] &lt; Fatty Acyls [FA]},{LMFA01060003: Acetoacetic acid &lt; Fatty Acids and Conjugates [FA01] &lt; Fatty Acyls [FA]},{LMFA01060190: (S)-Methylmalonic acid semialdehyde &lt; Fatty Acids and Conjugates [FA01] &lt; Fatty Acyls [FA]},{LMFA01060193: 2-methyl-3-oxo-propanoic acid &lt; Fatty Acids and Conjugates [FA01] &lt; Fatty Acyls [FA]},{LMFA06000118: Succinic acid semialdehyde &lt; Fatty aldehydes [FA06] &lt; Fatty Acyls [FA]}</t>
  </si>
  <si>
    <t>5,[4-hydroxybenzoate: 4-hydroxybenzoate],[SUCC-S-ALD: succinate semialdehyde],[3-KETOBUTYRATE: acetoacetate],[2-OXOBUTANOATE: 2-oxobutanoate],[CH3-MALONATE-S-ALD: (&lt;i&gt;S&lt;/i&gt;)-methylmalonate-semialdehyde]</t>
  </si>
  <si>
    <t>8/8,[Tyramine],[2-Hydroxyphenethylamine],[Dimethylaniline-N-oxide],[m-Tyramine],[4-Hydroxystyrene],[Phenylacetaldehyde],[2,3-dihydrobenzofuran],[4-methyl-benzaldehyde]</t>
  </si>
  <si>
    <t>7/9,[C00483: Tyramine; 2-(p-Hydroxyphenyl)ethylamine ],[C16570: 4-Hydroxy-2,6-dimethylaniline; 3,5-Dimethyl-4-aminophenol ],[C00601: Phenylacetaldehyde; alpha-Tolualdehyde ],[C02083: Styrene oxide; Styrene-7,8-oxide ],[C06758: p-Tolualdehyde; p-Methylbenzaldehyde; 4-Methylbenzaldehyde; 4-Toluylaldehyde; p-Formyltoluene ],[C07209: 3-Methylbenzaldehyde; m-Tolualdehyde ],[C07214: 2-Methylbenzaldehyde; o-Toluic aldehyde; 2-Formyltoluene; o-Tolualdehyde ]</t>
  </si>
  <si>
    <t>3,[NN-DIMETHYLANILINE-N-OXIDE: nn-dimethylaniline-n-oxide],[PHENYLETHANOLAMINE: phenylethanolamine],[PHENYLACETALDEHYDE: phenylacetaldehyde]</t>
  </si>
  <si>
    <t>2/2,[Mevalonic acid],[(R) 2,3-Dihydroxy-3-methylvalerate]</t>
  </si>
  <si>
    <t>3/3,[C00418: (R)-Mevalonate; Mevalonic acid; 3,5-Dihydroxy-3-methylvaleric acid ],[C00522: (R)-Pantoate; Pantoate; Pantoic acid ],[C06007: (R)-2,3-Dihydroxy-3-methylpentanoate; (R)-2,3-Dihydroxy-3-methylvalerate; (2R,3R)-2,3-Dihydroxy-3-methylpentanoate ]</t>
  </si>
  <si>
    <t>1,{LMFA01050352: Mevalonic acid &lt; Fatty Acids and Conjugates [FA01] &lt; Fatty Acyls [FA]}</t>
  </si>
  <si>
    <t>1,[MEVALONATE: (&lt;i&gt;R&lt;/i&gt;)-mevalonate]</t>
  </si>
  <si>
    <t>1/1,[C03277: Imidazol-5-yl-pyruvate; 3-(Imidazol-5-yl)pyruvate; Imidazole pyruvate; Imidazole pyruvic acid ]</t>
  </si>
  <si>
    <t>2/4,[4-Hydroxybenzoic acid],[Gentisate aldehyde]</t>
  </si>
  <si>
    <t>3/6,[C00156: 4-Hydroxybenzoate; Hydroxybenzoic acid; 4-Hydroxybenzoic acid; Hydroxybenzenecarboxylic acid ],[C00805: Salicylate; o-Hydroxybenzoic acid; Salicylic acid ],[C05585: Gentisate aldehyde; 2,5-Dihydroxybenzaldehyde ]</t>
  </si>
  <si>
    <t>1,[4-hydroxybenzoate: 4-hydroxybenzoate]</t>
  </si>
  <si>
    <t>1/2,[C00783: Tropinone; 3-Tropanone ]</t>
  </si>
  <si>
    <t>6/7,[2-Hydroxyadipic acid],[3-Hydroxyadipic acid],[3-Hydroxymethylglutaric acid],[2(R)-Hydroxyadipic acid],[Glucosan],[5-Aminoimidazole-4-carboxamide]</t>
  </si>
  <si>
    <t>10/10,[C01088: (R)-3,3-Dimethylmalate ],[C01989: 3-Ethylmalate ],[C02488: (R)-2-Ethylmalate ],[C02991: L-Rhamnono-1,4-lactone; L-Rhamno-1,4-lactone ],[C03652: (2R,3S)-2,3-Dimethylmalate ],[C03979: 2-Dehydro-3-deoxy-L-rhamnonate ],[C06159: 2-Dehydro-3-deoxy-D-fuconate ],[C16390: (S)-2-(Hydroxymethyl)glutarate ],[C17209: 2-Deoxy-scyllo-inosose; 2-Deoxyinosose; 2-Deoxy-L-scyllo-inosose ],[C04051: 5-Amino-4-imidazolecarboxyamide ]</t>
  </si>
  <si>
    <t>4,{LMFA01170049: 2-Hydroxyadipic acid &lt; Fatty Acids and Conjugates [FA01] &lt; Fatty Acyls [FA]},{LMFA01170050: 2S-hydroxyadipic acid &lt; Fatty Acids and Conjugates [FA01] &lt; Fatty Acyls [FA]},{LMFA01170088: 3-hydroxy-adipic acid &lt; Fatty Acids and Conjugates [FA01] &lt; Fatty Acyls [FA]},{LMFA01170091: 3-hydroxymethyl-glutaric acid &lt; Fatty Acids and Conjugates [FA01] &lt; Fatty Acyls [FA]}</t>
  </si>
  <si>
    <t>2/3,[2-Indolecarboxylic acid],[4,6-Dihydroxyquinoline]</t>
  </si>
  <si>
    <t>2/3,[C05637: 4,8-Dihydroxyquinoline; Quinoline-4,8-diol ],[C05639: 4,6-Dihydroxyquinoline; Quinoline-4,6-diol ]</t>
  </si>
  <si>
    <t>5/5,[Aminoadipic acid],[3-Hexenedioic acid],[3-Methylglutaconic acid],[(E)-2-Methylglutaconic acid],[trans-2-Hexenedioic acid]</t>
  </si>
  <si>
    <t>6/8,[C00956: L-2-Aminoadipate; L-alpha-Aminoadipate; L-alpha-Aminoadipic acid; L-2-Aminoadipic acid; L-2-Aminohexanedioate ],[C01077: O-Acetyl-L-homoserine; O-Acetylhomoserine ],[C17581: 3-Amino-2,3-dideoxy-scyllo-inosose; 2-Deoxy-3-keto-scyllo-inosamine ],[C00922: 2,3-Dimethylmaleate; Dimethylmaleic acid ],[C02295: Methylitaconate; 2-Methylene-3-methylsuccinate ],[C02930: 2-Methyleneglutarate; alpha-Methylene glutarate ]</t>
  </si>
  <si>
    <t>5,{LMFA01170098: Aminoadipic acid &lt; Fatty Acids and Conjugates [FA01] &lt; Fatty Acyls [FA]},{LMFA01170068: 3E-methylglutaconic acid &lt; Fatty Acids and Conjugates [FA01] &lt; Fatty Acyls [FA]},{LMFA01170070: (E)-hex-2-enedioic acid &lt; Fatty Acids and Conjugates [FA01] &lt; Fatty Acyls [FA]},{LMFA01170079: 2E-methyl-glutaconic acid &lt; Fatty Acids and Conjugates [FA01] &lt; Fatty Acyls [FA]},{LMFA01170087: 3-hexenedioic acid &lt; Fatty Acids and Conjugates [FA01] &lt; Fatty Acyls [FA]}</t>
  </si>
  <si>
    <t>1,[CPD-468: 2-aminoadipate]</t>
  </si>
  <si>
    <t>1/1,[6-Dimethylaminopurine]</t>
  </si>
  <si>
    <t>1,{LMFA08030002: N-butanoyl-lhomoserine lactone &lt; Fatty amides [FA08] &lt; Fatty Acyls [FA]}</t>
  </si>
  <si>
    <t>3/3,[4-Oxo-4-(3-pyridyl)-butanamide],[BOX B],[BOX A]</t>
  </si>
  <si>
    <t>1/1,[C06231: Ectoine; L-Ectoine ]</t>
  </si>
  <si>
    <t>1,[CPD-3190: 4-oxo-4-(3-pyridyl)-butanamide]</t>
  </si>
  <si>
    <t>4/8,[C01163: 3-Carboxy-cis,cis-muconate; beta-Carboxy-cis,cis-muconate; cis,cis-Butadiene-1,2,4-tricarboxylate ],[C01278: 2-Carboxy-2,5-dihydro-5-oxofuran-2-acetate; 5-Carboxy-2,5-dihydro-2-oxofuran-5-acetate; 4-Carboxymuconolactone; gamma-Carboxymuconolactone ],[C02167: Maleylpyruvate; Maleylpyruvic acid; 3-Maleylpyruvate ],[C02514: 3-Fumarylpyruvate ]</t>
  </si>
  <si>
    <t>1,{LMFA01170065: 3-maleylpyruvic acid &lt; Fatty Acids and Conjugates [FA01] &lt; Fatty Acyls [FA]}</t>
  </si>
  <si>
    <t>1/1,[5-Hydroxyindoleacetic acid]</t>
  </si>
  <si>
    <t>2/2,[C05635: 5-Hydroxyindoleacetate ],[C16596: 5-Phenyl-1,3-oxazinane-2,4-dione ]</t>
  </si>
  <si>
    <t>1,[INDOLE-3-GLYCOLATE: indole-3-glycolate]</t>
  </si>
  <si>
    <t>3/3,[2-Octenedioic acid],[cis-4-Octenedioic acid],[trans-3-Octenedioic acid]</t>
  </si>
  <si>
    <t>3,{LMFA01060156: 4,7-dioxo-octanoic acid &lt; Fatty Acids and Conjugates [FA01] &lt; Fatty Acyls [FA]},{LMFA01170078: cis-4-octenedioic acid &lt; Fatty Acids and Conjugates [FA01] &lt; Fatty Acyls [FA]},{LMFA01170085: 2-octenedioic acid &lt; Fatty Acids and Conjugates [FA01] &lt; Fatty Acyls [FA]}</t>
  </si>
  <si>
    <t>2/2,[Ecgonine methyl ester],[N-Methylnicotinium]</t>
  </si>
  <si>
    <t>2/2,[C12448: Ecgonine methyl ester; Methyl ecgonine ],[C06070: Iridotrial; (1S,2R,3S)-2-Formyl-alpha-(hydroxymethylene)-3-methylcyclopentaneacetaldehyde ]</t>
  </si>
  <si>
    <t>4,{LMFA01030579: 5-oxo-7-decynoic acid &lt; Fatty Acids and Conjugates [FA01] &lt; Fatty Acyls [FA]},{LMFA01060085: 10-oxo-5,8-decadienoic acid &lt; Fatty Acids and Conjugates [FA01] &lt; Fatty Acyls [FA]},{LMPR0102070004: Iridotrial &lt; Isoprenoids [PR01] &lt; Prenol Lipids [PR]},{LMPR0102120042: (-)-5-oxo-1,2-campholide &lt; Isoprenoids [PR01] &lt; Prenol Lipids [PR]}</t>
  </si>
  <si>
    <t>1,[CPD-3183: nicotine isomethonium ion]</t>
  </si>
  <si>
    <t>3/3,[Succinylacetoacetate],[Arabinonic acid],[Ribonic acid]</t>
  </si>
  <si>
    <t>4/4,[C00502: D-Xylonate ],[C00545: L-Arabinonate ],[C05411: L-Xylonate; L-Xylonic acid ],[C05412: L-Lyxonate; L-Lyxonic acid ]</t>
  </si>
  <si>
    <t>1/1,[L-Acetylcarnitine]</t>
  </si>
  <si>
    <t>0/1</t>
  </si>
  <si>
    <t>1,[CPD-4209: &lt;i&gt;N&lt;sup&gt;6&lt;/sup&gt;&lt;/i&gt;-dimethylallyladenine]</t>
  </si>
  <si>
    <t>1/1,[4-(2-Aminophenyl)-2,4-dioxobutanoic acid]</t>
  </si>
  <si>
    <t>3/4,[C01252: 4-(2-Aminophenyl)-2,4-dioxobutanoate ],[C05835: 2-Formaminobenzoylacetate ],[C14801: 1-Nitro-5,6-dihydroxy-dihydronaphthalene; 1,2-Dihydro-5-nitro-1,2-naphthalenediol ]</t>
  </si>
  <si>
    <t>1,[CPD-476: 4-(2-aminophenyl)-2,4-dioxobutanoate]</t>
  </si>
  <si>
    <t>3/3,[N-Acetyl-L-phenylalanine],[Phenylpropionylglycine],[3-Phenylpropionylglycine]</t>
  </si>
  <si>
    <t>2/3,[C03519: N-Acetyl-L-phenylalanine ],[C05620: N-Acetyl-D-phenylalanine ]</t>
  </si>
  <si>
    <t>1/1,[2,6-Diamino-4-hydroxy-5-N-methylformamidopyrimidine]</t>
  </si>
  <si>
    <t>2/2,[5-(2'-Carboxyethyl)-4,6-Dihydroxypicolinate],[Lipoamide]</t>
  </si>
  <si>
    <t>3/3,[C05655: 5-(2'-Carboxyethyl)-4,6-dihydroxypicolinate; 5-(beta-Carboxyethyl)-4,6-dihydroxypicolinate ],[C06047: Stizolobate; Stizolobic acid ],[C06048: Stizolobinate; Stizolobinic acid ]</t>
  </si>
  <si>
    <t>1,{LMFA08010006: lipoamide &lt; Fatty amides [FA08] &lt; Fatty Acyls [FA]}</t>
  </si>
  <si>
    <t>1,[LIPOAMIDE: lipoamide]</t>
  </si>
  <si>
    <t>2/2,[Isovalerylglutamic acid],[Suberylglycine]</t>
  </si>
  <si>
    <t>1/1,[Indolylacryloylglycine]</t>
  </si>
  <si>
    <t>1,{LMSP01080050: Micropine &lt; Sphingoid bases [SP01] &lt; Sphingolipids [SP]}</t>
  </si>
  <si>
    <t>1/1,[Homoanserine]</t>
  </si>
  <si>
    <t>2/2,[N-Phenylacetylphenylalanine],[Morphinone]</t>
  </si>
  <si>
    <t>4/5,[17-HDoHE],[19(20)-EpDPE],[16(17)-EpDPE],[15(S)-Hydroxyeicosatrienoic acid]</t>
  </si>
  <si>
    <t>33,{LMFA03010163: 1a,1b-dihomo-15-deoxy-delta-12,14-PGJ2 &lt; Eicosanoids [FA03] &lt; Fatty Acyls [FA]},{LMFA04000012: 17S-HDHA &lt; Docosanoids [FA04] &lt; Fatty Acyls [FA]},{LMFA04000024: (+/-)-4-HDoHE &lt; Docosanoids [FA04] &lt; Fatty Acyls [FA]},{LMFA04000025: (+/-)-7-HDoHE &lt; Docosanoids [FA04] &lt; Fatty Acyls [FA]},{LMFA04000026: (+/-)-8-HDoHE &lt; Docosanoids [FA04] &lt; Fatty Acyls [FA]},{LMFA04000027: (+/-)-10-HDoHE &lt; Docosanoids [FA04] &lt; Fatty Acyls [FA]},{LMFA04000028: (+/-)-11-HDoHE &lt; Docosanoids [FA04] &lt; Fatty Acyls [FA]},{LMFA04000029: (+/-)-13-HDoHE &lt; Docosanoids [FA04] &lt; Fatty Acyls [FA]},{LMFA04000030: (+/-)-14-HDoHE &lt; Docosanoids [FA04] &lt; Fatty Acyls [FA]},{LMFA04000031: (+/-)-16-HDoHE &lt; Docosanoids [FA04] &lt; Fatty Acyls [FA]},{LMFA04000032: (+/-)-17-HDoHE &lt; Docosanoids [FA04] &lt; Fatty Acyls [FA]},{LMFA04000033: (+/-)-20-HDoHE &lt; Docosanoids [FA04] &lt; Fatty Acyls [FA]},{LMFA04000034: 7(8)-EpDPE &lt; Docosanoids [FA04] &lt; Fatty Acyls [FA]},{LMFA04000035: 10(11)-EpDPE &lt; Docosanoids [FA04] &lt; Fatty Acyls [FA]},{LMFA04000036: 13(14)-EpDPE &lt; Docosanoids [FA04] &lt; Fatty Acyls [FA]},{LMFA04000037: 16(17)-EpDPE &lt; Docosanoids [FA04] &lt; Fatty Acyls [FA]},{LMFA04000038: 19(20)-EpDPE &lt; Docosanoids [FA04] &lt; Fatty Acyls [FA]},{LMFA04000058: 14S-HDHA &lt; Docosanoids [FA04] &lt; Fatty Acyls [FA]},{LMFA04000059: 14R-HDHA &lt; Docosanoids [FA04] &lt; Fatty Acyls [FA]},{LMFA04000060: 21-HDHA &lt; Docosanoids [FA04] &lt; Fatty Acyls [FA]},{LMFA04000072: 17R-HDHA &lt; Docosanoids [FA04] &lt; Fatty Acyls [FA]},{LMST02020076: Testosterone propionate &lt; Steroids [ST02] &lt; Sterol Lipids [ST]},{LMST02030176: medroxyprogesterone &lt; Steroids [ST02] &lt; Sterol Lipids [ST]},{LMST03020007: 1alpha-hydroxy-22-oxo-23,24,25,26,27-pentanorvitamin D3 / 1alpha-hydroxy-22-oxo-23,24,25,26,27-pentanorcholecalciferol &lt; Secosteroids [ST03] &lt; Sterol Lipids [ST]},{LMFA01060073: 15-oxo-11Z,13E-eicosadienoic acid &lt; Fatty Acids and Conjugates [FA01] &lt; Fatty Acyls [FA]},{LMFA01150003: 10,13-epoxy-11,12-dimethyl-10,12-octadecadienoic acid &lt; Fatty Acids and Conjugates [FA01] &lt; Fatty Acyls [FA]},{LMFA03050005: 5S-HETrE &lt; Eicosanoids [FA03] &lt; Fatty Acyls [FA]},{LMFA03050007: 15S-HETrE &lt; Eicosanoids [FA03] &lt; Fatty Acyls [FA]},{LMFA03050011: 8S-HETrE &lt; Eicosanoids [FA03] &lt; Fatty Acyls [FA]},{LMFA03050012: 12R-HETrE &lt; Eicosanoids [FA03] &lt; Fatty Acyls [FA]},{LMPR0104110002: (-)-Spongiane-15,16-diol &lt; Isoprenoids [PR01] &lt; Prenol Lipids [PR]},{LMPR0104150001: (+)-Villanovane-13alpha,19-diol &lt; Isoprenoids [PR01] &lt; Prenol Lipids [PR]},{LMPR0104240002: (-)-2,7-Dolabelladiene-6beta,10alpha,18-triol &lt; Isoprenoids [PR01] &lt; Prenol Lipids [PR]}</t>
  </si>
  <si>
    <t>1,{LMFA01090059: 9,10-dichloro-octadecanoic acid &lt; Fatty Acids and Conjugates [FA01] &lt; Fatty Acyls [FA]}</t>
  </si>
  <si>
    <t>2/2,[Erucic acid],[Cetoleic acid]</t>
  </si>
  <si>
    <t>1/1,[C08316: Erucic acid; (13Z)-Docosenoic acid; cis-13-Docosenoic acid ]</t>
  </si>
  <si>
    <t>18,{LMFA08040038: Eicosanoyl-EA &lt; Fatty amides [FA08] &lt; Fatty Acyls [FA]},{LMFA01020134: 2,4-dimethyl-2-eicosenoic acid &lt; Fatty Acids and Conjugates [FA01] &lt; Fatty Acyls [FA]},{LMFA01030088: cis-cetoleic acid &lt; Fatty Acids and Conjugates [FA01] &lt; Fatty Acyls [FA]},{LMFA01030089: cis-erucic acid &lt; Fatty Acids and Conjugates [FA01] &lt; Fatty Acyls [FA]},{LMFA01030090: trans-brassidic acid &lt; Fatty Acids and Conjugates [FA01] &lt; Fatty Acyls [FA]},{LMFA01030400: 11-docosenoic acid &lt; Fatty Acids and Conjugates [FA01] &lt; Fatty Acyls [FA]},{LMFA01030401: 15-docosenoic acid &lt; Fatty Acids and Conjugates [FA01] &lt; Fatty Acyls [FA]},{LMFA01030402: 15Z-docosenoic acid &lt; Fatty Acids and Conjugates [FA01] &lt; Fatty Acyls [FA]},{LMFA01030403: 19Z-docosenoic acid &lt; Fatty Acids and Conjugates [FA01] &lt; Fatty Acyls [FA]},{LMFA01030404: 5Z-docosenoic acid &lt; Fatty Acids and Conjugates [FA01] &lt; Fatty Acyls [FA]},{LMFA01030910: 22:1(7Z) &lt; Fatty Acids and Conjugates [FA01] &lt; Fatty Acyls [FA]},{LMFA01030911: 22:1(9Z) &lt; Fatty Acids and Conjugates [FA01] &lt; Fatty Acyls [FA]},{LMFA07010400: 11Z-Eicosenyl acetate &lt; Fatty esters [FA07] &lt; Fatty Acyls [FA]},{LMFA07010561: (Z)-7-Octadecenyl butyrate &lt; Fatty esters [FA07] &lt; Fatty Acyls [FA]},{LMFA07010591: (Z)-3-Hexenyl hexadecanoate &lt; Fatty esters [FA07] &lt; Fatty Acyls [FA]},{LMFA07010640: 16-Methyl-9Z-heptadecenyl isobutyrate &lt; Fatty esters [FA07] &lt; Fatty Acyls [FA]},{LMFA07010644: 7Z-Octadecenyl isobutyrate &lt; Fatty esters [FA07] &lt; Fatty Acyls [FA]},{LMFA07040059: 22-Docosanolide &lt; Fatty esters [FA07] &lt; Fatty Acyls [FA]}</t>
  </si>
  <si>
    <t>1/1,[Behenic acid]</t>
  </si>
  <si>
    <t>1/1,[C08281: Docosanoic acid; Docosanoate; Behenic acid ]</t>
  </si>
  <si>
    <t>13,{LMFA01010022: Behenic acid &lt; Fatty Acids and Conjugates [FA01] &lt; Fatty Acyls [FA]},{LMFA01020019: Isobehenic acid &lt; Fatty Acids and Conjugates [FA01] &lt; Fatty Acyls [FA]},{LMFA01020227: 19-methyl-heneicosanoic acid &lt; Fatty Acids and Conjugates [FA01] &lt; Fatty Acyls [FA]},{LMFA01020228: 3-methyl-heneicosanoic acid &lt; Fatty Acids and Conjugates [FA01] &lt; Fatty Acyls [FA]},{LMFA07010403: Eicosyl acetate &lt; Fatty esters [FA07] &lt; Fatty Acyls [FA]},{LMFA07010429: octadecyl butyrate &lt; Fatty esters [FA07] &lt; Fatty Acyls [FA]},{LMFA07010444: hexadecyl hexanoate &lt; Fatty esters [FA07] &lt; Fatty Acyls [FA]},{LMFA07010452: tetradecyl octanoate &lt; Fatty esters [FA07] &lt; Fatty Acyls [FA]},{LMFA07010459: dodecyl decanoate &lt; Fatty esters [FA07] &lt; Fatty Acyls [FA]},{LMFA07010472: hexyl hexadecanoate &lt; Fatty esters [FA07] &lt; Fatty Acyls [FA]},{LMFA07010549: 6,10,13-Trimethyltetradecyl 3-methylbutanoate &lt; Fatty esters [FA07] &lt; Fatty Acyls [FA]},{LMFA07010651: 16-Methylheptadecyl isobutyrate &lt; Fatty esters [FA07] &lt; Fatty Acyls [FA]},{LMFA07010678: Octadecyl isobutyrate &lt; Fatty esters [FA07] &lt; Fatty Acyls [FA]}</t>
  </si>
  <si>
    <t>1,{LMST01010085: 5beta-cholestane &lt; Sterols [ST01] &lt; Sterol Lipids [ST]}</t>
  </si>
  <si>
    <t>1/3,[C16999: Futalosine ]</t>
  </si>
  <si>
    <t>21,{LMPK12050478: Macrocarposide &lt; Flavonoids [PK12] &lt; Polyketides [PK]},{LMPK12120140: Stillopsin &lt; Flavonoids [PK12] &lt; Polyketides [PK]},{LMPK12120155: Okanin 3'-glucoside &lt; Flavonoids [PK12] &lt; Polyketides [PK]},{LMPK12120156: Marein &lt; Flavonoids [PK12] &lt; Polyketides [PK]},{LMPK12120266: 3,4,2',4',6'-Pentahydroxychalcone 2'-glucoside &lt; Flavonoids [PK12] &lt; Polyketides [PK]},{LMPK12120267: 3,4,2',4',6'-Pentahydroxychalcone 4'-glucoside &lt; Flavonoids [PK12] &lt; Polyketides [PK]},{LMPK12130069: Hovetrichoside C &lt; Flavonoids [PK12] &lt; Polyketides [PK]},{LMPK12130070: Maesopsin 6-beta-D-glucopyranoside &lt; Flavonoids [PK12] &lt; Polyketides [PK]},{LMPK12140092: Isookaninglucoside &lt; Flavonoids [PK12] &lt; Polyketides [PK]},{LMPK12140109: Coccinoside B &lt; Flavonoids [PK12] &lt; Polyketides [PK]},{LMPK12140356: 8-C-Glucopyranosyleriodictylol &lt; Flavonoids [PK12] &lt; Polyketides [PK]},{LMPK12140361: Eriodictyol 5-O-glucoside &lt; Flavonoids [PK12] &lt; Polyketides [PK]},{LMPK12140362: Eriodictyol 7-O-glucoside &lt; Flavonoids [PK12] &lt; Polyketides [PK]},{LMPK12140364: Eriodictyol 3'-O-glucoside &lt; Flavonoids [PK12] &lt; Polyketides [PK]},{LMPK12140370: (2R)-5,7,3',4'-Tetrahydroxyflavanone 6-C-glucoside &lt; Flavonoids [PK12] &lt; Polyketides [PK]},{LMPK12140371: (2S)-5,7,3',4'-Tetrahydroxyflavanone 6-C-glucoside &lt; Flavonoids [PK12] &lt; Polyketides [PK]},{LMPK12140459: Stepposide &lt; Flavonoids [PK12] &lt; Polyketides [PK]},{LMPK12140460: Steppogenin 4'-O-beta-D-glucoside &lt; Flavonoids [PK12] &lt; Polyketides [PK]},{LMPK12140615: Carthamidin 5-glucoside &lt; Flavonoids [PK12] &lt; Polyketides [PK]},{LMPK12140665: Isocarthamidin 8-glucoside &lt; Flavonoids [PK12] &lt; Polyketides [PK]},{LMPK12140689: 2,5,7,4'-Tetrahydroxyflavanone 7-glucoside &lt; Flavonoids [PK12] &lt; Polyketides [PK]}</t>
  </si>
  <si>
    <t>2/2,[LysoPE(0:0/16:1(9Z))],[LysoPE(16:1(9Z)/0:0)]</t>
  </si>
  <si>
    <t>2,{LMGP01020146: PC(O-11:1(10E)/2:0) &lt; Glycerophosphocholines [GP01] &lt; Glycerophospholipids [GP]},{LMGP02050010: PE(16:1(9Z)/0:0) &lt; Glycerophosphoethanolamines [GP02] &lt; Glycerophospholipids [GP]}</t>
  </si>
  <si>
    <t>1/1,[Simvastatin]</t>
  </si>
  <si>
    <t>1,{LMST01160006: Minabeolide-5 &lt; Sterols [ST01] &lt; Sterol Lipids [ST]}</t>
  </si>
  <si>
    <t>10,{LMST03020485: (22R)-1alpha,25-dihydroxy-22-methoxy-26,27-dimethyl-23,23,24,24-tetradehydro-24a-homovitamin D3 / (22R)-1alpha,25-dihydroxy-22-methoxy-26,27-dimethyl-23,23,24,24-tetradehydro-24a-homocholecalciferol &lt; Secosteroids [ST03] &lt; Sterol Lipids [ST]},{LMST03020486: (22S)-1alpha,25-dihydroxy-22-methoxy-26,27-dimethyl-23,24-tetradehydro-24a-homo-20-epivitamin D3 / (22S)-1alpha,25-dihydroxy-22-methoxy-26,27-dimethyl-23,24-tetradehydro-24a-homo-20-epicholecalciferol &lt; Secosteroids [ST03] &lt; Sterol Lipids [ST]},{LMST03020487: (22S)-1alpha,25-dihydroxy-22-ethoxy-26,27-dimethyl-23,24-tetradehydro-20-epivitamin D3 / (22S)-1alpha,25-dihydroxy-22-ethoxy-26,27-dimethyl-23,24-tetradehydro-20-epicholecalciferol &lt; Secosteroids [ST03] &lt; Sterol Lipids [ST]},{LMST03020488: (22R)-1alpha,22,25-trihydroxy-26,27-dimethyl-23,23,24,24-tetradehydro-24a,24b-dihomovitamin D3 / (22R)-1alpha,22,25-trihydroxy-26,27-dimethyl-23,23,24,24-tetradehydro-24a,24b-dihomocholecalciferol &lt; Secosteroids [ST03] &lt; Sterol Lipids [ST]},{LMST03020489: (22S)-1alpha,22,25-trihydroxy-26,27-dimethyl-23,23,24,24-tetradehydro-24a,24b-dihomovitamin D3 / (22S)-1alpha,22,25-trihydroxy-26,27-dimethyl-23,23,24,24-tetradehydro-24a,24b-dihomocholecalciferol &lt; Secosteroids [ST03] &lt; Sterol Lipids [ST]},{LMST03020490: (22S)-1alpha,22,25-trihydroxy-26,27-dimethyl-23,24-tetradehydro-24a,24b-dihomo-20-epivitamin D3 / (22S)-1alpha,22,25-trihydroxy-26,27-dimethyl-23,24-tetradehydro-24a,24b-dihomo-20-epicholecalciferol &lt; Secosteroids [ST03] &lt; Sterol Lipids [ST]},{LMST03020491: (22R)-1alpha,22,25-trihydroxy-26,27-dimethyl-23,24-tetradehydro-24a,24b-dihomo-20-epivitamin D3 / (22R)-1alpha,22,25-trihydroxy-26,27-dimethyl-23,24-tetradehydro-24a,24b-dihomo-20-epicholecalciferol &lt; Secosteroids [ST03] &lt; Sterol Lipids [ST]},{LMST03020656: 1-Hydroxyvitamin D3 diacetate &lt; Secosteroids [ST03] &lt; Sterol Lipids [ST]},{LMST03020659: 1-Hydroxyprevitamin D3 diacetate &lt; Secosteroids [ST03] &lt; Sterol Lipids [ST]},{LMST03020627: 2alpha-(3-Hydroxypropyl)-1alpha,25-dihydroxy-19-norvitamin D3 &lt; Secosteroids [ST03] &lt; Sterol Lipids [ST]}</t>
  </si>
  <si>
    <t>1/1,[C13202: alpha-Tocopherol acetate; Tocopherol acetate ]</t>
  </si>
  <si>
    <t>5,{LMST01040182: Theonellasterol D &lt; Sterols [ST01] &lt; Sterol Lipids [ST]},{LMST03020496: 1beta-butyl-1alpha,25-dihydroxyvitamin D3 / 1beta-butyl-1alpha,25-dihydroxycholecalciferol &lt; Secosteroids [ST03] &lt; Sterol Lipids [ST]},{LMST03020497: 1alpha-butyl-1beta,25-dihydroxyvitamin D3 / 1alpha-butyl-1beta,25-dihydroxycholecalciferol &lt; Secosteroids [ST03] &lt; Sterol Lipids [ST]},{LMST03020498: 26,27-diethyl-1alpha,25-dihydroxyvitamin D3 / 26,27-diethyl-1alpha,25-dihydroxycholecalciferol &lt; Secosteroids [ST03] &lt; Sterol Lipids [ST]},{LMST03020499: 1alpha,25-dihydroxy-26,27-dimethyl-24a,24b-dihomovitamin D3 / 1alpha,25-dihydroxy-26,27-dimethyl-24a,24b-dihomocholecalciferol &lt; Secosteroids [ST03] &lt; Sterol Lipids [ST]}</t>
  </si>
  <si>
    <t>5,{LMFA01030836: 36:5(21Z,24Z,27Z,30Z,33Z) &lt; Fatty Acids and Conjugates [FA01] &lt; Fatty Acyls [FA]},{LMFA01030850: 36:5(18Z,21Z,24Z,27Z,30Z) &lt; Fatty Acids and Conjugates [FA01] &lt; Fatty Acyls [FA]},{LMFA07010142: Linolenyl linoleate &lt; Fatty esters [FA07] &lt; Fatty Acyls [FA]},{LMFA07010143: Linoleyl linolenate &lt; Fatty esters [FA07] &lt; Fatty Acyls [FA]},{LMFA07010144: Palmitoleyl arachidonate &lt; Fatty esters [FA07] &lt; Fatty Acyls [FA]}</t>
  </si>
  <si>
    <t>2,{LMPR04000014: bacteriohopane-32,33, 34-triol-35-carbamate &lt; Hopanoids [PR04] &lt; Prenol Lipids [PR]},{LMGL02010369: DG(13:0/20:5(5Z,8Z,11Z,14Z,17Z)/0:0)[iso2] &lt; Diradylglycerols [GL02] &lt; Glycerolipids [GL]}</t>
  </si>
  <si>
    <t>1,{LMPR01070154: Diketospirilloxanthin/ 2,2'-Diketospirilloxanthin &lt; Isoprenoids [PR01] &lt; Prenol Lipids [PR]}</t>
  </si>
  <si>
    <t>3/3,[TG(12:0/12:0/12:0)],[Glucosylceramide (d18:1/12:0)],[Galactosylceramide (d18:1/12:0)]</t>
  </si>
  <si>
    <t>2,{LMGL03012618: Trilauroyl-glycerol &lt; Triradylglycerols [GL03] &lt; Glycerolipids [GL]},{LMSP0501AA01: GlcCer(d18:1/12:0) &lt; Neutral glycosphingolipids [SP05] &lt; Sphingolipids [SP]}</t>
  </si>
  <si>
    <t>8,{LMGP10020076: PA(O-16:0/20:5(5Z,8Z,11Z,14Z,17Z)) &lt; Glycerophosphates [GP10] &lt; Glycerophospholipids [GP]},{LMGP10030043: PA(P-18:0/18:4(6Z,9Z,12Z,15Z)) &lt; Glycerophosphates [GP10] &lt; Glycerophospholipids [GP]},{LMGP10030087: PA(P-16:0/20:4(5Z,8Z,11Z,14Z)) &lt; Glycerophosphates [GP10] &lt; Glycerophospholipids [GP]},{LMGP10020081: PA(O-16:0/18:2(9Z,12Z)) &lt; Glycerophosphates [GP10] &lt; Glycerophospholipids [GP]},{LMGP10030035: PA(P-18:0/16:1(9Z)) &lt; Glycerophosphates [GP10] &lt; Glycerophospholipids [GP]},{LMGP10030059: PA(P-20:0/14:1(9Z)) &lt; Glycerophosphates [GP10] &lt; Glycerophospholipids [GP]},{LMGP10030089: PA(P-16:0/18:1(9Z)) &lt; Glycerophosphates [GP10] &lt; Glycerophospholipids [GP]},{LMGP03030001: PS(P-16:0/12:0) &lt; Glycerophosphoserines [GP03] &lt; Glycerophospholipids [GP]}</t>
  </si>
  <si>
    <t>1,{LMGP03030001: PS(P-16:0/12:0) &lt; Glycerophosphoserines [GP03] &lt; Glycerophospholipids [GP]}</t>
  </si>
  <si>
    <t>2/5,[D-Lactaldehyde],[Hydroxyacetone]</t>
  </si>
  <si>
    <t>6/6,[C00163: Propanoate; Propionate; Propanoic acid; Propionic acid ],[C00424: (S)-Lactaldehyde; L-Lactaldehyde; L-2-Hydroxypropionaldehyde ],[C00937: (R)-Lactaldehyde; D-Lactaldehyde; D-2-Hydroxypropionaldehyde ],[C00969: 3-Hydroxypropanal ],[C05235: Hydroxyacetone; Acetol; 1-Hydroxy-2-propanone; 2-Ketopropyl alcohol; Acetone alcohol; Pyruvinalcohol; Pyruvic alcohol; Methylketol ],[C05999: Lactaldehyde; 2-Hydroxypropionaldehyde; 2-Hydroxypropanal ]</t>
  </si>
  <si>
    <t>1,{LMFA01010003: Propionic acid &lt; Fatty Acids and Conjugates [FA01] &lt; Fatty Acyls [FA]}</t>
  </si>
  <si>
    <t>3,[ACETOL: acetol],[PROPIONATE: propionate],[CPD-358: D-lactaldehyde]</t>
  </si>
  <si>
    <t>2/2,[C01845: Propan-2-ol; 2-Propanol; Isopropanol; Isopropyl alcohol ],[C05979: Propane-1-ol; Propanol; 1-Propanol; Propan-1-ol; Propyl alcohol; 1-Hydroxypropane; Ethylcarbinol; n-Propanol; n-Propyl alcohol; Optal; Osmosol extra; UN 1274 ]</t>
  </si>
  <si>
    <t>3,{LMFA06000006: Sorbaldehyde &lt; Fatty aldehydes [FA06] &lt; Fatty Acyls [FA]},{LMFA06000007: 4,5-hexadienal &lt; Fatty aldehydes [FA06] &lt; Fatty Acyls [FA]},{LMFA05000101: Propan-1-ol &lt; Fatty alcohols [FA05] &lt; Fatty Acyls [FA]}</t>
  </si>
  <si>
    <t>Molecular mass</t>
  </si>
  <si>
    <t>Retention time</t>
  </si>
  <si>
    <t>Electron spray ionization</t>
  </si>
  <si>
    <t>Direction</t>
  </si>
  <si>
    <t>Up</t>
  </si>
  <si>
    <t>Down</t>
  </si>
  <si>
    <t>Ave No Oxalate</t>
  </si>
  <si>
    <t>Ave 1.5% Oxalate</t>
  </si>
  <si>
    <t>p-value</t>
  </si>
  <si>
    <t>Table S3.  The number of microbial metabolites that exhibited a significant increase or decrease in expression upon consumption of 1.5% oxalate by the host.</t>
  </si>
  <si>
    <t>Data_type</t>
  </si>
  <si>
    <t>Log transformed</t>
  </si>
  <si>
    <t>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</si>
</sst>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1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7"/>
  <sheetViews>
    <sheetView tabSelected="1" workbookViewId="0">
      <selection activeCell="D14" sqref="D14"/>
    </sheetView>
  </sheetViews>
  <sheetFormatPr baseColWidth="10" defaultRowHeight="16" x14ac:dyDescent="0.2"/>
  <cols>
    <col min="2" max="2" width="14.1640625" bestFit="1" customWidth="1"/>
    <col min="3" max="3" width="13.5" bestFit="1" customWidth="1"/>
    <col min="5" max="6" width="10.83203125" customWidth="1"/>
    <col min="7" max="7" width="14.6640625" bestFit="1" customWidth="1"/>
    <col min="8" max="9" width="10.83203125" customWidth="1"/>
    <col min="10" max="10" width="15" bestFit="1" customWidth="1"/>
    <col min="16" max="16" width="33.83203125" customWidth="1"/>
  </cols>
  <sheetData>
    <row r="1" spans="1:16" x14ac:dyDescent="0.2">
      <c r="A1" t="s">
        <v>187</v>
      </c>
    </row>
    <row r="2" spans="1:16" x14ac:dyDescent="0.2">
      <c r="A2" t="s">
        <v>67</v>
      </c>
      <c r="B2" t="s">
        <v>178</v>
      </c>
      <c r="C2" t="s">
        <v>179</v>
      </c>
      <c r="D2" t="s">
        <v>180</v>
      </c>
      <c r="E2" t="s">
        <v>184</v>
      </c>
      <c r="F2" t="s">
        <v>185</v>
      </c>
      <c r="G2" t="s">
        <v>188</v>
      </c>
      <c r="H2" t="s">
        <v>186</v>
      </c>
      <c r="I2" t="s">
        <v>69</v>
      </c>
      <c r="J2" t="s">
        <v>4</v>
      </c>
      <c r="K2" t="s">
        <v>181</v>
      </c>
      <c r="L2" t="s">
        <v>0</v>
      </c>
      <c r="M2" t="s">
        <v>1</v>
      </c>
      <c r="N2" t="s">
        <v>2</v>
      </c>
      <c r="O2" t="s">
        <v>3</v>
      </c>
      <c r="P2" t="s">
        <v>68</v>
      </c>
    </row>
    <row r="3" spans="1:16" x14ac:dyDescent="0.2">
      <c r="A3" t="s">
        <v>64</v>
      </c>
      <c r="B3">
        <v>117.056</v>
      </c>
      <c r="C3">
        <v>5.0750000000000002</v>
      </c>
      <c r="D3" t="s">
        <v>66</v>
      </c>
      <c r="E3">
        <v>0.54800000000000004</v>
      </c>
      <c r="F3">
        <v>-1.242</v>
      </c>
      <c r="G3" t="s">
        <v>189</v>
      </c>
      <c r="H3" s="2">
        <v>0</v>
      </c>
      <c r="I3">
        <v>0</v>
      </c>
      <c r="J3">
        <v>-2.5819999999999999</v>
      </c>
      <c r="K3" t="s">
        <v>183</v>
      </c>
      <c r="L3" t="s">
        <v>76</v>
      </c>
      <c r="M3" t="s">
        <v>5</v>
      </c>
      <c r="N3" t="s">
        <v>77</v>
      </c>
      <c r="O3">
        <v>0</v>
      </c>
      <c r="P3" t="s">
        <v>76</v>
      </c>
    </row>
    <row r="4" spans="1:16" x14ac:dyDescent="0.2">
      <c r="A4" t="s">
        <v>64</v>
      </c>
      <c r="B4">
        <v>552.34100000000001</v>
      </c>
      <c r="C4">
        <v>13.173999999999999</v>
      </c>
      <c r="D4" t="s">
        <v>66</v>
      </c>
      <c r="E4">
        <v>0.45400000000000001</v>
      </c>
      <c r="F4">
        <v>-1.196</v>
      </c>
      <c r="G4" t="s">
        <v>189</v>
      </c>
      <c r="H4" s="2">
        <v>0</v>
      </c>
      <c r="I4">
        <v>0</v>
      </c>
      <c r="J4">
        <v>-2.38</v>
      </c>
      <c r="K4" t="s">
        <v>183</v>
      </c>
      <c r="L4" t="s">
        <v>5</v>
      </c>
      <c r="M4" t="s">
        <v>5</v>
      </c>
      <c r="N4">
        <v>0</v>
      </c>
      <c r="O4">
        <v>0</v>
      </c>
      <c r="P4">
        <v>0</v>
      </c>
    </row>
    <row r="5" spans="1:16" x14ac:dyDescent="0.2">
      <c r="A5" t="s">
        <v>64</v>
      </c>
      <c r="B5">
        <v>76.040000000000006</v>
      </c>
      <c r="C5">
        <v>13.744999999999999</v>
      </c>
      <c r="D5" t="s">
        <v>65</v>
      </c>
      <c r="E5">
        <v>0.313</v>
      </c>
      <c r="F5">
        <v>-1.0409999999999999</v>
      </c>
      <c r="G5" t="s">
        <v>189</v>
      </c>
      <c r="H5" s="2">
        <v>0</v>
      </c>
      <c r="I5">
        <v>0</v>
      </c>
      <c r="J5">
        <v>-1.9530000000000001</v>
      </c>
      <c r="K5" t="s">
        <v>183</v>
      </c>
      <c r="L5" t="s">
        <v>5</v>
      </c>
      <c r="M5" t="s">
        <v>5</v>
      </c>
      <c r="N5">
        <v>0</v>
      </c>
      <c r="O5">
        <v>0</v>
      </c>
      <c r="P5">
        <v>0</v>
      </c>
    </row>
    <row r="6" spans="1:16" x14ac:dyDescent="0.2">
      <c r="A6" t="s">
        <v>63</v>
      </c>
      <c r="B6">
        <v>84.058000000000007</v>
      </c>
      <c r="C6">
        <v>9.1590000000000007</v>
      </c>
      <c r="D6" t="s">
        <v>65</v>
      </c>
      <c r="E6">
        <v>0.97699999999999998</v>
      </c>
      <c r="F6">
        <v>-0.36399999999999999</v>
      </c>
      <c r="G6" t="s">
        <v>189</v>
      </c>
      <c r="H6" s="2">
        <v>0</v>
      </c>
      <c r="I6">
        <v>0</v>
      </c>
      <c r="J6">
        <v>-1.9350000000000001</v>
      </c>
      <c r="K6" t="s">
        <v>183</v>
      </c>
      <c r="L6" t="s">
        <v>5</v>
      </c>
      <c r="M6" t="s">
        <v>5</v>
      </c>
      <c r="N6">
        <v>0</v>
      </c>
      <c r="O6">
        <v>0</v>
      </c>
      <c r="P6">
        <f>IF(L6="0/0",(IF(M6="0/0",(IF(N6=0,O6,N6)),M6)),L6)</f>
        <v>0</v>
      </c>
    </row>
    <row r="7" spans="1:16" x14ac:dyDescent="0.2">
      <c r="A7" t="s">
        <v>64</v>
      </c>
      <c r="B7">
        <v>481.303</v>
      </c>
      <c r="C7">
        <v>11.202</v>
      </c>
      <c r="D7" t="s">
        <v>66</v>
      </c>
      <c r="E7">
        <v>1.5169999999999999</v>
      </c>
      <c r="F7">
        <v>0.23799999999999999</v>
      </c>
      <c r="G7" t="s">
        <v>189</v>
      </c>
      <c r="H7" s="2">
        <v>0</v>
      </c>
      <c r="I7">
        <v>0</v>
      </c>
      <c r="J7">
        <v>-1.845</v>
      </c>
      <c r="K7" t="s">
        <v>183</v>
      </c>
      <c r="L7" t="s">
        <v>5</v>
      </c>
      <c r="M7" t="s">
        <v>5</v>
      </c>
      <c r="N7">
        <v>0</v>
      </c>
      <c r="O7">
        <v>0</v>
      </c>
      <c r="P7">
        <v>0</v>
      </c>
    </row>
    <row r="8" spans="1:16" x14ac:dyDescent="0.2">
      <c r="A8" t="s">
        <v>63</v>
      </c>
      <c r="B8">
        <v>100.07599999999999</v>
      </c>
      <c r="C8">
        <v>9.1660000000000004</v>
      </c>
      <c r="D8" t="s">
        <v>65</v>
      </c>
      <c r="E8">
        <v>0.16600000000000001</v>
      </c>
      <c r="F8">
        <v>-1.101</v>
      </c>
      <c r="G8" t="s">
        <v>189</v>
      </c>
      <c r="H8" s="2">
        <v>0</v>
      </c>
      <c r="I8">
        <v>0</v>
      </c>
      <c r="J8">
        <v>-1.8280000000000001</v>
      </c>
      <c r="K8" t="s">
        <v>183</v>
      </c>
      <c r="L8" t="s">
        <v>32</v>
      </c>
      <c r="M8" t="s">
        <v>33</v>
      </c>
      <c r="N8">
        <v>0</v>
      </c>
      <c r="O8">
        <v>0</v>
      </c>
      <c r="P8" t="str">
        <f>IF(L8="0/0",(IF(M8="0/0",(IF(N8=0,O8,N8)),M8)),L8)</f>
        <v>2/2,[2-Piperidinone],[2-Methylfuran]</v>
      </c>
    </row>
    <row r="9" spans="1:16" x14ac:dyDescent="0.2">
      <c r="A9" t="s">
        <v>64</v>
      </c>
      <c r="B9">
        <v>267.053</v>
      </c>
      <c r="C9">
        <v>2.6349999999999998</v>
      </c>
      <c r="D9" t="s">
        <v>66</v>
      </c>
      <c r="E9">
        <v>0.84399999999999997</v>
      </c>
      <c r="F9">
        <v>-0.32600000000000001</v>
      </c>
      <c r="G9" t="s">
        <v>189</v>
      </c>
      <c r="H9" s="2">
        <v>0</v>
      </c>
      <c r="I9">
        <v>0</v>
      </c>
      <c r="J9">
        <v>-1.6890000000000001</v>
      </c>
      <c r="K9" t="s">
        <v>183</v>
      </c>
      <c r="L9" t="s">
        <v>5</v>
      </c>
      <c r="M9" t="s">
        <v>5</v>
      </c>
      <c r="N9">
        <v>0</v>
      </c>
      <c r="O9">
        <v>0</v>
      </c>
      <c r="P9">
        <v>0</v>
      </c>
    </row>
    <row r="10" spans="1:16" x14ac:dyDescent="0.2">
      <c r="A10" t="s">
        <v>64</v>
      </c>
      <c r="B10">
        <v>453.26600000000002</v>
      </c>
      <c r="C10">
        <v>8.4789999999999992</v>
      </c>
      <c r="D10" t="s">
        <v>66</v>
      </c>
      <c r="E10">
        <v>0.56399999999999995</v>
      </c>
      <c r="F10">
        <v>-0.50900000000000001</v>
      </c>
      <c r="G10" t="s">
        <v>189</v>
      </c>
      <c r="H10" s="2">
        <v>0</v>
      </c>
      <c r="I10">
        <v>0</v>
      </c>
      <c r="J10">
        <v>-1.5469999999999999</v>
      </c>
      <c r="K10" t="s">
        <v>183</v>
      </c>
      <c r="L10" t="s">
        <v>160</v>
      </c>
      <c r="M10" t="s">
        <v>5</v>
      </c>
      <c r="N10" t="s">
        <v>161</v>
      </c>
      <c r="O10">
        <v>0</v>
      </c>
      <c r="P10" t="s">
        <v>160</v>
      </c>
    </row>
    <row r="11" spans="1:16" x14ac:dyDescent="0.2">
      <c r="A11" t="s">
        <v>64</v>
      </c>
      <c r="B11">
        <v>482.30700000000002</v>
      </c>
      <c r="C11">
        <v>13.233000000000001</v>
      </c>
      <c r="D11" t="s">
        <v>66</v>
      </c>
      <c r="E11">
        <v>0.66700000000000004</v>
      </c>
      <c r="F11">
        <v>-0.32300000000000001</v>
      </c>
      <c r="G11" t="s">
        <v>189</v>
      </c>
      <c r="H11" s="2">
        <v>0</v>
      </c>
      <c r="I11">
        <v>0</v>
      </c>
      <c r="J11">
        <v>-1.4279999999999999</v>
      </c>
      <c r="K11" t="s">
        <v>183</v>
      </c>
      <c r="L11" t="s">
        <v>5</v>
      </c>
      <c r="M11" t="s">
        <v>5</v>
      </c>
      <c r="N11">
        <v>0</v>
      </c>
      <c r="O11">
        <v>0</v>
      </c>
      <c r="P11">
        <v>0</v>
      </c>
    </row>
    <row r="12" spans="1:16" x14ac:dyDescent="0.2">
      <c r="A12" t="s">
        <v>64</v>
      </c>
      <c r="B12">
        <v>232.08500000000001</v>
      </c>
      <c r="C12">
        <v>1.0780000000000001</v>
      </c>
      <c r="D12" t="s">
        <v>66</v>
      </c>
      <c r="E12">
        <v>0.22500000000000001</v>
      </c>
      <c r="F12">
        <v>-0.72299999999999998</v>
      </c>
      <c r="G12" t="s">
        <v>189</v>
      </c>
      <c r="H12" s="2">
        <v>0</v>
      </c>
      <c r="I12">
        <v>0</v>
      </c>
      <c r="J12">
        <v>-1.3680000000000001</v>
      </c>
      <c r="K12" t="s">
        <v>183</v>
      </c>
      <c r="L12" t="s">
        <v>5</v>
      </c>
      <c r="M12" t="s">
        <v>5</v>
      </c>
      <c r="N12">
        <v>0</v>
      </c>
      <c r="O12">
        <v>0</v>
      </c>
      <c r="P12">
        <v>0</v>
      </c>
    </row>
    <row r="13" spans="1:16" x14ac:dyDescent="0.2">
      <c r="A13" t="s">
        <v>64</v>
      </c>
      <c r="B13">
        <v>447.20800000000003</v>
      </c>
      <c r="C13">
        <v>1.609</v>
      </c>
      <c r="D13" t="s">
        <v>65</v>
      </c>
      <c r="E13">
        <v>-0.751</v>
      </c>
      <c r="F13">
        <v>-1.6930000000000001</v>
      </c>
      <c r="G13" t="s">
        <v>189</v>
      </c>
      <c r="H13" s="2">
        <v>0</v>
      </c>
      <c r="I13">
        <v>0</v>
      </c>
      <c r="J13">
        <v>-1.3580000000000001</v>
      </c>
      <c r="K13" t="s">
        <v>183</v>
      </c>
      <c r="L13" t="s">
        <v>5</v>
      </c>
      <c r="M13" t="s">
        <v>5</v>
      </c>
      <c r="N13">
        <v>0</v>
      </c>
      <c r="O13">
        <v>0</v>
      </c>
      <c r="P13">
        <v>0</v>
      </c>
    </row>
    <row r="14" spans="1:16" x14ac:dyDescent="0.2">
      <c r="A14" t="s">
        <v>64</v>
      </c>
      <c r="B14">
        <v>245.161</v>
      </c>
      <c r="C14">
        <v>1.5760000000000001</v>
      </c>
      <c r="D14" t="s">
        <v>65</v>
      </c>
      <c r="E14">
        <v>-0.6</v>
      </c>
      <c r="F14">
        <v>-1.494</v>
      </c>
      <c r="G14" t="s">
        <v>189</v>
      </c>
      <c r="H14" s="2">
        <v>0</v>
      </c>
      <c r="I14">
        <v>0</v>
      </c>
      <c r="J14">
        <v>-1.29</v>
      </c>
      <c r="K14" t="s">
        <v>183</v>
      </c>
      <c r="L14" t="s">
        <v>5</v>
      </c>
      <c r="M14" t="s">
        <v>5</v>
      </c>
      <c r="N14">
        <v>0</v>
      </c>
      <c r="O14">
        <v>0</v>
      </c>
      <c r="P14">
        <v>0</v>
      </c>
    </row>
    <row r="15" spans="1:16" x14ac:dyDescent="0.2">
      <c r="A15" t="s">
        <v>63</v>
      </c>
      <c r="B15">
        <v>105.04300000000001</v>
      </c>
      <c r="C15">
        <v>10.586</v>
      </c>
      <c r="D15" t="s">
        <v>65</v>
      </c>
      <c r="E15">
        <v>2.5529999999999999</v>
      </c>
      <c r="F15">
        <v>1.706</v>
      </c>
      <c r="G15" t="s">
        <v>189</v>
      </c>
      <c r="H15" s="2">
        <v>0</v>
      </c>
      <c r="I15">
        <v>0</v>
      </c>
      <c r="J15">
        <v>-1.222</v>
      </c>
      <c r="K15" t="s">
        <v>183</v>
      </c>
      <c r="L15" t="s">
        <v>5</v>
      </c>
      <c r="M15" t="s">
        <v>5</v>
      </c>
      <c r="N15">
        <v>0</v>
      </c>
      <c r="O15">
        <v>0</v>
      </c>
      <c r="P15">
        <f>IF(L15="0/0",(IF(M15="0/0",(IF(N15=0,O15,N15)),M15)),L15)</f>
        <v>0</v>
      </c>
    </row>
    <row r="16" spans="1:16" x14ac:dyDescent="0.2">
      <c r="A16" t="s">
        <v>64</v>
      </c>
      <c r="B16">
        <v>328.22300000000001</v>
      </c>
      <c r="C16">
        <v>3.4630000000000001</v>
      </c>
      <c r="D16" t="s">
        <v>65</v>
      </c>
      <c r="E16">
        <v>3.1E-2</v>
      </c>
      <c r="F16">
        <v>-0.77600000000000002</v>
      </c>
      <c r="G16" t="s">
        <v>189</v>
      </c>
      <c r="H16" s="2">
        <v>0</v>
      </c>
      <c r="I16">
        <v>0</v>
      </c>
      <c r="J16">
        <v>-1.1639999999999999</v>
      </c>
      <c r="K16" t="s">
        <v>183</v>
      </c>
      <c r="L16" t="s">
        <v>5</v>
      </c>
      <c r="M16" t="s">
        <v>5</v>
      </c>
      <c r="N16">
        <v>0</v>
      </c>
      <c r="O16">
        <v>0</v>
      </c>
      <c r="P16">
        <v>0</v>
      </c>
    </row>
    <row r="17" spans="1:16" x14ac:dyDescent="0.2">
      <c r="A17" t="s">
        <v>64</v>
      </c>
      <c r="B17">
        <v>117.056</v>
      </c>
      <c r="C17">
        <v>0.83499999999999996</v>
      </c>
      <c r="D17" t="s">
        <v>66</v>
      </c>
      <c r="E17">
        <v>0.81100000000000005</v>
      </c>
      <c r="F17">
        <v>3.5999999999999997E-2</v>
      </c>
      <c r="G17" t="s">
        <v>189</v>
      </c>
      <c r="H17" s="2">
        <v>0</v>
      </c>
      <c r="I17">
        <v>0</v>
      </c>
      <c r="J17">
        <v>-1.1180000000000001</v>
      </c>
      <c r="K17" t="s">
        <v>183</v>
      </c>
      <c r="L17" t="s">
        <v>76</v>
      </c>
      <c r="M17" t="s">
        <v>5</v>
      </c>
      <c r="N17" t="s">
        <v>77</v>
      </c>
      <c r="O17">
        <v>0</v>
      </c>
      <c r="P17" t="s">
        <v>76</v>
      </c>
    </row>
    <row r="18" spans="1:16" x14ac:dyDescent="0.2">
      <c r="A18" t="s">
        <v>64</v>
      </c>
      <c r="B18">
        <v>202.11</v>
      </c>
      <c r="C18">
        <v>1.3660000000000001</v>
      </c>
      <c r="D18" t="s">
        <v>66</v>
      </c>
      <c r="E18">
        <v>-0.65800000000000003</v>
      </c>
      <c r="F18">
        <v>-1.3859999999999999</v>
      </c>
      <c r="G18" t="s">
        <v>189</v>
      </c>
      <c r="H18" s="2">
        <v>0</v>
      </c>
      <c r="I18">
        <v>0</v>
      </c>
      <c r="J18">
        <v>-1.05</v>
      </c>
      <c r="K18" t="s">
        <v>183</v>
      </c>
      <c r="L18" t="s">
        <v>128</v>
      </c>
      <c r="M18" t="s">
        <v>129</v>
      </c>
      <c r="N18">
        <v>0</v>
      </c>
      <c r="O18" t="s">
        <v>130</v>
      </c>
      <c r="P18" t="s">
        <v>128</v>
      </c>
    </row>
    <row r="19" spans="1:16" x14ac:dyDescent="0.2">
      <c r="A19" t="s">
        <v>63</v>
      </c>
      <c r="B19">
        <v>328.32100000000003</v>
      </c>
      <c r="C19">
        <v>7.7309999999999999</v>
      </c>
      <c r="D19" t="s">
        <v>65</v>
      </c>
      <c r="E19">
        <v>0.90500000000000003</v>
      </c>
      <c r="F19">
        <v>0.191</v>
      </c>
      <c r="G19" t="s">
        <v>189</v>
      </c>
      <c r="H19" s="2">
        <v>0</v>
      </c>
      <c r="I19">
        <v>0</v>
      </c>
      <c r="J19">
        <v>-1.03</v>
      </c>
      <c r="K19" t="s">
        <v>183</v>
      </c>
      <c r="L19" t="s">
        <v>44</v>
      </c>
      <c r="M19" t="s">
        <v>45</v>
      </c>
      <c r="N19" t="s">
        <v>46</v>
      </c>
      <c r="O19">
        <v>0</v>
      </c>
      <c r="P19" t="str">
        <f>IF(L19="0/0",(IF(M19="0/0",(IF(N19=0,O19,N19)),M19)),L19)</f>
        <v>3/3,[Stearoylethanolamide],[N,N-Dimethylsphingosine],[Eicosenoic acid]</v>
      </c>
    </row>
    <row r="20" spans="1:16" x14ac:dyDescent="0.2">
      <c r="A20" t="s">
        <v>64</v>
      </c>
      <c r="B20">
        <v>157.13399999999999</v>
      </c>
      <c r="C20">
        <v>0.91700000000000004</v>
      </c>
      <c r="D20" t="s">
        <v>65</v>
      </c>
      <c r="E20">
        <v>-0.33</v>
      </c>
      <c r="F20">
        <v>-1.014</v>
      </c>
      <c r="G20" t="s">
        <v>189</v>
      </c>
      <c r="H20" s="2">
        <v>0</v>
      </c>
      <c r="I20">
        <v>0</v>
      </c>
      <c r="J20">
        <v>-0.98699999999999999</v>
      </c>
      <c r="K20" t="s">
        <v>183</v>
      </c>
      <c r="L20" t="s">
        <v>5</v>
      </c>
      <c r="M20" t="s">
        <v>100</v>
      </c>
      <c r="N20">
        <v>0</v>
      </c>
      <c r="O20">
        <v>0</v>
      </c>
      <c r="P20" t="s">
        <v>100</v>
      </c>
    </row>
    <row r="21" spans="1:16" x14ac:dyDescent="0.2">
      <c r="A21" t="s">
        <v>64</v>
      </c>
      <c r="B21">
        <v>154.929</v>
      </c>
      <c r="C21">
        <v>0.57299999999999995</v>
      </c>
      <c r="D21" t="s">
        <v>66</v>
      </c>
      <c r="E21">
        <v>-0.35699999999999998</v>
      </c>
      <c r="F21">
        <v>-0.998</v>
      </c>
      <c r="G21" t="s">
        <v>189</v>
      </c>
      <c r="H21" s="2">
        <v>0</v>
      </c>
      <c r="I21">
        <v>0</v>
      </c>
      <c r="J21">
        <v>-0.92400000000000004</v>
      </c>
      <c r="K21" t="s">
        <v>183</v>
      </c>
      <c r="L21" t="s">
        <v>5</v>
      </c>
      <c r="M21" t="s">
        <v>5</v>
      </c>
      <c r="N21">
        <v>0</v>
      </c>
      <c r="O21">
        <v>0</v>
      </c>
      <c r="P21">
        <v>0</v>
      </c>
    </row>
    <row r="22" spans="1:16" x14ac:dyDescent="0.2">
      <c r="A22" t="s">
        <v>63</v>
      </c>
      <c r="B22">
        <v>171.99299999999999</v>
      </c>
      <c r="C22">
        <v>13.765000000000001</v>
      </c>
      <c r="D22" t="s">
        <v>66</v>
      </c>
      <c r="E22">
        <v>0.82499999999999996</v>
      </c>
      <c r="F22">
        <v>0.192</v>
      </c>
      <c r="G22" t="s">
        <v>189</v>
      </c>
      <c r="H22" s="1">
        <v>3.2118300000000002E-3</v>
      </c>
      <c r="I22">
        <v>0.04</v>
      </c>
      <c r="J22">
        <v>-0.91300000000000003</v>
      </c>
      <c r="K22" t="s">
        <v>183</v>
      </c>
      <c r="L22" t="s">
        <v>5</v>
      </c>
      <c r="M22" t="s">
        <v>5</v>
      </c>
      <c r="N22">
        <v>0</v>
      </c>
      <c r="O22">
        <v>0</v>
      </c>
      <c r="P22">
        <f>IF(L22="0/0",(IF(M22="0/0",(IF(N22=0,O22,N22)),M22)),L22)</f>
        <v>0</v>
      </c>
    </row>
    <row r="23" spans="1:16" x14ac:dyDescent="0.2">
      <c r="A23" t="s">
        <v>64</v>
      </c>
      <c r="B23">
        <v>681.48299999999995</v>
      </c>
      <c r="C23">
        <v>10.125999999999999</v>
      </c>
      <c r="D23" t="s">
        <v>65</v>
      </c>
      <c r="E23">
        <v>-1.1140000000000001</v>
      </c>
      <c r="F23">
        <v>-1.7390000000000001</v>
      </c>
      <c r="G23" t="s">
        <v>189</v>
      </c>
      <c r="H23" s="2">
        <v>0</v>
      </c>
      <c r="I23">
        <v>0</v>
      </c>
      <c r="J23">
        <v>-0.90100000000000002</v>
      </c>
      <c r="K23" t="s">
        <v>183</v>
      </c>
      <c r="L23" t="s">
        <v>5</v>
      </c>
      <c r="M23" t="s">
        <v>5</v>
      </c>
      <c r="N23" t="s">
        <v>170</v>
      </c>
      <c r="O23">
        <v>0</v>
      </c>
      <c r="P23" t="s">
        <v>170</v>
      </c>
    </row>
    <row r="24" spans="1:16" x14ac:dyDescent="0.2">
      <c r="A24" t="s">
        <v>64</v>
      </c>
      <c r="B24">
        <v>117.044</v>
      </c>
      <c r="C24">
        <v>1.577</v>
      </c>
      <c r="D24" t="s">
        <v>66</v>
      </c>
      <c r="E24">
        <v>-0.31</v>
      </c>
      <c r="F24">
        <v>-0.91500000000000004</v>
      </c>
      <c r="G24" t="s">
        <v>189</v>
      </c>
      <c r="H24" s="2">
        <v>0</v>
      </c>
      <c r="I24">
        <v>0</v>
      </c>
      <c r="J24">
        <v>-0.873</v>
      </c>
      <c r="K24" t="s">
        <v>183</v>
      </c>
      <c r="L24" t="s">
        <v>5</v>
      </c>
      <c r="M24" t="s">
        <v>5</v>
      </c>
      <c r="N24">
        <v>0</v>
      </c>
      <c r="O24">
        <v>0</v>
      </c>
      <c r="P24">
        <v>0</v>
      </c>
    </row>
    <row r="25" spans="1:16" x14ac:dyDescent="0.2">
      <c r="A25" t="s">
        <v>64</v>
      </c>
      <c r="B25">
        <v>618.52700000000004</v>
      </c>
      <c r="C25">
        <v>9.6010000000000009</v>
      </c>
      <c r="D25" t="s">
        <v>66</v>
      </c>
      <c r="E25">
        <v>-0.55700000000000005</v>
      </c>
      <c r="F25">
        <v>-1.1559999999999999</v>
      </c>
      <c r="G25" t="s">
        <v>189</v>
      </c>
      <c r="H25" s="2">
        <v>0</v>
      </c>
      <c r="I25">
        <v>0</v>
      </c>
      <c r="J25">
        <v>-0.86399999999999999</v>
      </c>
      <c r="K25" t="s">
        <v>183</v>
      </c>
      <c r="L25" t="s">
        <v>5</v>
      </c>
      <c r="M25" t="s">
        <v>5</v>
      </c>
      <c r="N25">
        <v>0</v>
      </c>
      <c r="O25">
        <v>0</v>
      </c>
      <c r="P25">
        <v>0</v>
      </c>
    </row>
    <row r="26" spans="1:16" x14ac:dyDescent="0.2">
      <c r="A26" t="s">
        <v>64</v>
      </c>
      <c r="B26">
        <v>107.071</v>
      </c>
      <c r="C26">
        <v>13.962</v>
      </c>
      <c r="D26" t="s">
        <v>65</v>
      </c>
      <c r="E26">
        <v>-8.5000000000000006E-2</v>
      </c>
      <c r="F26">
        <v>-0.64400000000000002</v>
      </c>
      <c r="G26" t="s">
        <v>189</v>
      </c>
      <c r="H26" s="2">
        <v>0</v>
      </c>
      <c r="I26">
        <v>0</v>
      </c>
      <c r="J26">
        <v>-0.80700000000000005</v>
      </c>
      <c r="K26" t="s">
        <v>183</v>
      </c>
      <c r="L26" t="s">
        <v>5</v>
      </c>
      <c r="M26" t="s">
        <v>72</v>
      </c>
      <c r="N26">
        <v>0</v>
      </c>
      <c r="O26">
        <v>0</v>
      </c>
      <c r="P26" t="s">
        <v>72</v>
      </c>
    </row>
    <row r="27" spans="1:16" x14ac:dyDescent="0.2">
      <c r="A27" t="s">
        <v>63</v>
      </c>
      <c r="B27">
        <v>588.55200000000002</v>
      </c>
      <c r="C27">
        <v>12.079000000000001</v>
      </c>
      <c r="D27" t="s">
        <v>65</v>
      </c>
      <c r="E27">
        <v>-0.34</v>
      </c>
      <c r="F27">
        <v>-0.89</v>
      </c>
      <c r="G27" t="s">
        <v>189</v>
      </c>
      <c r="H27" s="2">
        <v>0</v>
      </c>
      <c r="I27">
        <v>0</v>
      </c>
      <c r="J27">
        <v>-0.79400000000000004</v>
      </c>
      <c r="K27" t="s">
        <v>183</v>
      </c>
      <c r="L27" t="s">
        <v>5</v>
      </c>
      <c r="M27" t="s">
        <v>5</v>
      </c>
      <c r="N27">
        <v>0</v>
      </c>
      <c r="O27">
        <v>0</v>
      </c>
      <c r="P27">
        <f>IF(L27="0/0",(IF(M27="0/0",(IF(N27=0,O27,N27)),M27)),L27)</f>
        <v>0</v>
      </c>
    </row>
    <row r="28" spans="1:16" x14ac:dyDescent="0.2">
      <c r="A28" t="s">
        <v>64</v>
      </c>
      <c r="B28">
        <v>746.56200000000001</v>
      </c>
      <c r="C28">
        <v>8.8379999999999992</v>
      </c>
      <c r="D28" t="s">
        <v>65</v>
      </c>
      <c r="E28">
        <v>0.01</v>
      </c>
      <c r="F28">
        <v>-0.54</v>
      </c>
      <c r="G28" t="s">
        <v>189</v>
      </c>
      <c r="H28" s="2">
        <v>0</v>
      </c>
      <c r="I28">
        <v>0</v>
      </c>
      <c r="J28">
        <v>-0.79300000000000004</v>
      </c>
      <c r="K28" t="s">
        <v>183</v>
      </c>
      <c r="L28" t="s">
        <v>5</v>
      </c>
      <c r="M28" t="s">
        <v>5</v>
      </c>
      <c r="N28">
        <v>0</v>
      </c>
      <c r="O28">
        <v>0</v>
      </c>
      <c r="P28">
        <v>0</v>
      </c>
    </row>
    <row r="29" spans="1:16" x14ac:dyDescent="0.2">
      <c r="A29" t="s">
        <v>64</v>
      </c>
      <c r="B29">
        <v>138.09100000000001</v>
      </c>
      <c r="C29">
        <v>1.0309999999999999</v>
      </c>
      <c r="D29" t="s">
        <v>65</v>
      </c>
      <c r="E29">
        <v>1.2829999999999999</v>
      </c>
      <c r="F29">
        <v>0.77500000000000002</v>
      </c>
      <c r="G29" t="s">
        <v>189</v>
      </c>
      <c r="H29" s="2">
        <v>0</v>
      </c>
      <c r="I29">
        <v>0</v>
      </c>
      <c r="J29">
        <v>-0.73199999999999998</v>
      </c>
      <c r="K29" t="s">
        <v>183</v>
      </c>
      <c r="L29" t="s">
        <v>89</v>
      </c>
      <c r="M29" t="s">
        <v>90</v>
      </c>
      <c r="N29">
        <v>0</v>
      </c>
      <c r="O29" t="s">
        <v>91</v>
      </c>
      <c r="P29" t="s">
        <v>89</v>
      </c>
    </row>
    <row r="30" spans="1:16" x14ac:dyDescent="0.2">
      <c r="A30" t="s">
        <v>64</v>
      </c>
      <c r="B30">
        <v>190.107</v>
      </c>
      <c r="C30">
        <v>0.79700000000000004</v>
      </c>
      <c r="D30" t="s">
        <v>65</v>
      </c>
      <c r="E30">
        <v>0.65100000000000002</v>
      </c>
      <c r="F30">
        <v>0.14799999999999999</v>
      </c>
      <c r="G30" t="s">
        <v>189</v>
      </c>
      <c r="H30" s="2">
        <v>0</v>
      </c>
      <c r="I30">
        <v>0</v>
      </c>
      <c r="J30">
        <v>-0.72599999999999998</v>
      </c>
      <c r="K30" t="s">
        <v>183</v>
      </c>
      <c r="L30" t="s">
        <v>120</v>
      </c>
      <c r="M30" t="s">
        <v>5</v>
      </c>
      <c r="N30" t="s">
        <v>121</v>
      </c>
      <c r="O30">
        <v>0</v>
      </c>
      <c r="P30" t="s">
        <v>120</v>
      </c>
    </row>
    <row r="31" spans="1:16" x14ac:dyDescent="0.2">
      <c r="A31" t="s">
        <v>64</v>
      </c>
      <c r="B31">
        <v>450.262</v>
      </c>
      <c r="C31">
        <v>6.5090000000000003</v>
      </c>
      <c r="D31" t="s">
        <v>66</v>
      </c>
      <c r="E31">
        <v>1.125</v>
      </c>
      <c r="F31">
        <v>0.627</v>
      </c>
      <c r="G31" t="s">
        <v>189</v>
      </c>
      <c r="H31" s="2">
        <v>0</v>
      </c>
      <c r="I31">
        <v>0</v>
      </c>
      <c r="J31">
        <v>-0.71899999999999997</v>
      </c>
      <c r="K31" t="s">
        <v>183</v>
      </c>
      <c r="L31" t="s">
        <v>158</v>
      </c>
      <c r="M31" t="s">
        <v>5</v>
      </c>
      <c r="N31" t="s">
        <v>159</v>
      </c>
      <c r="O31">
        <v>0</v>
      </c>
      <c r="P31" t="s">
        <v>158</v>
      </c>
    </row>
    <row r="32" spans="1:16" x14ac:dyDescent="0.2">
      <c r="A32" t="s">
        <v>64</v>
      </c>
      <c r="B32">
        <v>686.43899999999996</v>
      </c>
      <c r="C32">
        <v>10.159000000000001</v>
      </c>
      <c r="D32" t="s">
        <v>65</v>
      </c>
      <c r="E32">
        <v>-1.1100000000000001</v>
      </c>
      <c r="F32">
        <v>-1.605</v>
      </c>
      <c r="G32" t="s">
        <v>189</v>
      </c>
      <c r="H32" s="2">
        <v>0</v>
      </c>
      <c r="I32">
        <v>0</v>
      </c>
      <c r="J32">
        <v>-0.71399999999999997</v>
      </c>
      <c r="K32" t="s">
        <v>183</v>
      </c>
      <c r="L32" t="s">
        <v>5</v>
      </c>
      <c r="M32" t="s">
        <v>5</v>
      </c>
      <c r="N32" t="s">
        <v>171</v>
      </c>
      <c r="O32">
        <v>0</v>
      </c>
      <c r="P32" t="s">
        <v>171</v>
      </c>
    </row>
    <row r="33" spans="1:16" x14ac:dyDescent="0.2">
      <c r="A33" t="s">
        <v>64</v>
      </c>
      <c r="B33">
        <v>133.04499999999999</v>
      </c>
      <c r="C33">
        <v>1.5409999999999999</v>
      </c>
      <c r="D33" t="s">
        <v>66</v>
      </c>
      <c r="E33">
        <v>0.88900000000000001</v>
      </c>
      <c r="F33">
        <v>0.39500000000000002</v>
      </c>
      <c r="G33" t="s">
        <v>189</v>
      </c>
      <c r="H33" s="2">
        <v>0</v>
      </c>
      <c r="I33">
        <v>0</v>
      </c>
      <c r="J33">
        <v>-0.71299999999999997</v>
      </c>
      <c r="K33" t="s">
        <v>183</v>
      </c>
      <c r="L33" t="s">
        <v>5</v>
      </c>
      <c r="M33" t="s">
        <v>5</v>
      </c>
      <c r="N33">
        <v>0</v>
      </c>
      <c r="O33">
        <v>0</v>
      </c>
      <c r="P33">
        <v>0</v>
      </c>
    </row>
    <row r="34" spans="1:16" x14ac:dyDescent="0.2">
      <c r="A34" t="s">
        <v>63</v>
      </c>
      <c r="B34">
        <v>449.36200000000002</v>
      </c>
      <c r="C34">
        <v>9.2420000000000009</v>
      </c>
      <c r="D34" t="s">
        <v>65</v>
      </c>
      <c r="E34">
        <v>0.628</v>
      </c>
      <c r="F34">
        <v>0.14000000000000001</v>
      </c>
      <c r="G34" t="s">
        <v>189</v>
      </c>
      <c r="H34" s="2">
        <v>0</v>
      </c>
      <c r="I34">
        <v>0</v>
      </c>
      <c r="J34">
        <v>-0.70399999999999996</v>
      </c>
      <c r="K34" t="s">
        <v>183</v>
      </c>
      <c r="L34" t="s">
        <v>5</v>
      </c>
      <c r="M34" t="s">
        <v>47</v>
      </c>
      <c r="N34" t="s">
        <v>48</v>
      </c>
      <c r="O34">
        <v>0</v>
      </c>
      <c r="P34" t="str">
        <f>IF(L34="0/0",(IF(M34="0/0",(IF(N34=0,O34,N34)),M34)),L34)</f>
        <v>2/2,[C15791: Teasterone ],[C15793: Typhasterol ]</v>
      </c>
    </row>
    <row r="35" spans="1:16" x14ac:dyDescent="0.2">
      <c r="A35" t="s">
        <v>63</v>
      </c>
      <c r="B35">
        <v>90.055000000000007</v>
      </c>
      <c r="C35">
        <v>0.625</v>
      </c>
      <c r="D35" t="s">
        <v>65</v>
      </c>
      <c r="E35">
        <v>1.6759999999999999</v>
      </c>
      <c r="F35">
        <v>1.202</v>
      </c>
      <c r="G35" t="s">
        <v>189</v>
      </c>
      <c r="H35" s="2">
        <v>0</v>
      </c>
      <c r="I35">
        <v>0</v>
      </c>
      <c r="J35">
        <v>-0.68400000000000005</v>
      </c>
      <c r="K35" t="s">
        <v>183</v>
      </c>
      <c r="L35" t="s">
        <v>40</v>
      </c>
      <c r="M35" t="s">
        <v>41</v>
      </c>
      <c r="N35" t="s">
        <v>42</v>
      </c>
      <c r="O35" t="s">
        <v>43</v>
      </c>
      <c r="P35" t="str">
        <f>IF(L35="0/0",(IF(M35="0/0",(IF(N35=0,O35,N35)),M35)),L35)</f>
        <v>6/6,[Beta-Alanine],[L-Alanine],[Sarcosine],[D-Alanine],[Pyruvaldehyde],[Malondialdehyde]</v>
      </c>
    </row>
    <row r="36" spans="1:16" x14ac:dyDescent="0.2">
      <c r="A36" t="s">
        <v>64</v>
      </c>
      <c r="B36">
        <v>702.53599999999994</v>
      </c>
      <c r="C36">
        <v>8.8510000000000009</v>
      </c>
      <c r="D36" t="s">
        <v>65</v>
      </c>
      <c r="E36">
        <v>0.16</v>
      </c>
      <c r="F36">
        <v>-0.31</v>
      </c>
      <c r="G36" t="s">
        <v>189</v>
      </c>
      <c r="H36" s="2">
        <v>0</v>
      </c>
      <c r="I36">
        <v>0</v>
      </c>
      <c r="J36">
        <v>-0.67800000000000005</v>
      </c>
      <c r="K36" t="s">
        <v>183</v>
      </c>
      <c r="L36" t="s">
        <v>5</v>
      </c>
      <c r="M36" t="s">
        <v>5</v>
      </c>
      <c r="N36">
        <v>0</v>
      </c>
      <c r="O36">
        <v>0</v>
      </c>
      <c r="P36">
        <v>0</v>
      </c>
    </row>
    <row r="37" spans="1:16" x14ac:dyDescent="0.2">
      <c r="A37" t="s">
        <v>64</v>
      </c>
      <c r="B37">
        <v>617.524</v>
      </c>
      <c r="C37">
        <v>10.728999999999999</v>
      </c>
      <c r="D37" t="s">
        <v>66</v>
      </c>
      <c r="E37">
        <v>0.14599999999999999</v>
      </c>
      <c r="F37">
        <v>-0.317</v>
      </c>
      <c r="G37" t="s">
        <v>189</v>
      </c>
      <c r="H37" s="2">
        <v>0</v>
      </c>
      <c r="I37">
        <v>0</v>
      </c>
      <c r="J37">
        <v>-0.66800000000000004</v>
      </c>
      <c r="K37" t="s">
        <v>183</v>
      </c>
      <c r="L37" t="s">
        <v>5</v>
      </c>
      <c r="M37" t="s">
        <v>5</v>
      </c>
      <c r="N37">
        <v>0</v>
      </c>
      <c r="O37">
        <v>0</v>
      </c>
      <c r="P37">
        <v>0</v>
      </c>
    </row>
    <row r="38" spans="1:16" x14ac:dyDescent="0.2">
      <c r="A38" t="s">
        <v>64</v>
      </c>
      <c r="B38">
        <v>147.06700000000001</v>
      </c>
      <c r="C38">
        <v>3.0880000000000001</v>
      </c>
      <c r="D38" t="s">
        <v>66</v>
      </c>
      <c r="E38">
        <v>0.28599999999999998</v>
      </c>
      <c r="F38">
        <v>-0.17599999999999999</v>
      </c>
      <c r="G38" t="s">
        <v>189</v>
      </c>
      <c r="H38" s="2">
        <v>0</v>
      </c>
      <c r="I38">
        <v>0</v>
      </c>
      <c r="J38">
        <v>-0.66600000000000004</v>
      </c>
      <c r="K38" t="s">
        <v>183</v>
      </c>
      <c r="L38" t="s">
        <v>92</v>
      </c>
      <c r="M38" t="s">
        <v>93</v>
      </c>
      <c r="N38" t="s">
        <v>94</v>
      </c>
      <c r="O38" t="s">
        <v>95</v>
      </c>
      <c r="P38" t="s">
        <v>92</v>
      </c>
    </row>
    <row r="39" spans="1:16" x14ac:dyDescent="0.2">
      <c r="A39" t="s">
        <v>63</v>
      </c>
      <c r="B39">
        <v>594.24</v>
      </c>
      <c r="C39">
        <v>4.7750000000000004</v>
      </c>
      <c r="D39" t="s">
        <v>66</v>
      </c>
      <c r="E39">
        <v>-0.41099999999999998</v>
      </c>
      <c r="F39">
        <v>-0.85799999999999998</v>
      </c>
      <c r="G39" t="s">
        <v>189</v>
      </c>
      <c r="H39" s="1">
        <v>3.2118300000000002E-3</v>
      </c>
      <c r="I39">
        <v>0.04</v>
      </c>
      <c r="J39">
        <v>-0.64500000000000002</v>
      </c>
      <c r="K39" t="s">
        <v>183</v>
      </c>
      <c r="L39" t="s">
        <v>5</v>
      </c>
      <c r="M39" t="s">
        <v>5</v>
      </c>
      <c r="N39">
        <v>0</v>
      </c>
      <c r="O39">
        <v>0</v>
      </c>
      <c r="P39">
        <f>IF(L39="0/0",(IF(M39="0/0",(IF(N39=0,O39,N39)),M39)),L39)</f>
        <v>0</v>
      </c>
    </row>
    <row r="40" spans="1:16" x14ac:dyDescent="0.2">
      <c r="A40" t="s">
        <v>64</v>
      </c>
      <c r="B40">
        <v>258.21800000000002</v>
      </c>
      <c r="C40">
        <v>2.5529999999999999</v>
      </c>
      <c r="D40" t="s">
        <v>65</v>
      </c>
      <c r="E40">
        <v>-0.95599999999999996</v>
      </c>
      <c r="F40">
        <v>-1.3939999999999999</v>
      </c>
      <c r="G40" t="s">
        <v>189</v>
      </c>
      <c r="H40" s="2">
        <v>0</v>
      </c>
      <c r="I40">
        <v>0</v>
      </c>
      <c r="J40">
        <v>-0.63200000000000001</v>
      </c>
      <c r="K40" t="s">
        <v>183</v>
      </c>
      <c r="L40" t="s">
        <v>5</v>
      </c>
      <c r="M40" t="s">
        <v>5</v>
      </c>
      <c r="N40">
        <v>0</v>
      </c>
      <c r="O40">
        <v>0</v>
      </c>
      <c r="P40">
        <v>0</v>
      </c>
    </row>
    <row r="41" spans="1:16" x14ac:dyDescent="0.2">
      <c r="A41" t="s">
        <v>63</v>
      </c>
      <c r="B41">
        <v>126.10299999999999</v>
      </c>
      <c r="C41">
        <v>0.28599999999999998</v>
      </c>
      <c r="D41" t="s">
        <v>65</v>
      </c>
      <c r="E41">
        <v>-0.41099999999999998</v>
      </c>
      <c r="F41">
        <v>-0.83499999999999996</v>
      </c>
      <c r="G41" t="s">
        <v>189</v>
      </c>
      <c r="H41" s="2">
        <v>0</v>
      </c>
      <c r="I41">
        <v>0</v>
      </c>
      <c r="J41">
        <v>-0.61099999999999999</v>
      </c>
      <c r="K41" t="s">
        <v>183</v>
      </c>
      <c r="L41" t="s">
        <v>35</v>
      </c>
      <c r="M41" t="s">
        <v>36</v>
      </c>
      <c r="N41">
        <v>0</v>
      </c>
      <c r="O41" t="s">
        <v>37</v>
      </c>
      <c r="P41" t="str">
        <f>IF(L41="0/0",(IF(M41="0/0",(IF(N41=0,O41,N41)),M41)),L41)</f>
        <v>2/2,[1-Methylhistamine],[3-Methylhistamine]</v>
      </c>
    </row>
    <row r="42" spans="1:16" x14ac:dyDescent="0.2">
      <c r="A42" t="s">
        <v>63</v>
      </c>
      <c r="B42">
        <v>434.18900000000002</v>
      </c>
      <c r="C42">
        <v>1.575</v>
      </c>
      <c r="D42" t="s">
        <v>66</v>
      </c>
      <c r="E42">
        <v>0.26200000000000001</v>
      </c>
      <c r="F42">
        <v>-0.16200000000000001</v>
      </c>
      <c r="G42" t="s">
        <v>189</v>
      </c>
      <c r="H42" s="1">
        <v>7.7580434782608711E-4</v>
      </c>
      <c r="I42">
        <v>0.01</v>
      </c>
      <c r="J42">
        <v>-0.61099999999999999</v>
      </c>
      <c r="K42" t="s">
        <v>183</v>
      </c>
      <c r="L42" t="s">
        <v>5</v>
      </c>
      <c r="M42" t="s">
        <v>5</v>
      </c>
      <c r="N42" t="s">
        <v>51</v>
      </c>
      <c r="O42">
        <v>0</v>
      </c>
      <c r="P42" t="str">
        <f>IF(L42="0/0",(IF(M42="0/0",(IF(N42=0,O42,N42)),M42)),L42)</f>
        <v>1,{LMGP02010104: PE(6:0/6:0) &lt; Glycerophosphoethanolamines [GP02] &lt; Glycerophospholipids [GP]}</v>
      </c>
    </row>
    <row r="43" spans="1:16" x14ac:dyDescent="0.2">
      <c r="A43" t="s">
        <v>64</v>
      </c>
      <c r="B43">
        <v>330.17700000000002</v>
      </c>
      <c r="C43">
        <v>0.78200000000000003</v>
      </c>
      <c r="D43" t="s">
        <v>65</v>
      </c>
      <c r="E43">
        <v>-0.59699999999999998</v>
      </c>
      <c r="F43">
        <v>-1.0189999999999999</v>
      </c>
      <c r="G43" t="s">
        <v>189</v>
      </c>
      <c r="H43" s="2">
        <v>0</v>
      </c>
      <c r="I43">
        <v>0</v>
      </c>
      <c r="J43">
        <v>-0.60799999999999998</v>
      </c>
      <c r="K43" t="s">
        <v>183</v>
      </c>
      <c r="L43" t="s">
        <v>5</v>
      </c>
      <c r="M43" t="s">
        <v>5</v>
      </c>
      <c r="N43">
        <v>0</v>
      </c>
      <c r="O43">
        <v>0</v>
      </c>
      <c r="P43">
        <v>0</v>
      </c>
    </row>
    <row r="44" spans="1:16" x14ac:dyDescent="0.2">
      <c r="A44" t="s">
        <v>64</v>
      </c>
      <c r="B44">
        <v>164.09299999999999</v>
      </c>
      <c r="C44">
        <v>1.637</v>
      </c>
      <c r="D44" t="s">
        <v>65</v>
      </c>
      <c r="E44">
        <v>0.41899999999999998</v>
      </c>
      <c r="F44">
        <v>-2E-3</v>
      </c>
      <c r="G44" t="s">
        <v>189</v>
      </c>
      <c r="H44" s="2">
        <v>0</v>
      </c>
      <c r="I44">
        <v>0</v>
      </c>
      <c r="J44">
        <v>-0.60799999999999998</v>
      </c>
      <c r="K44" t="s">
        <v>183</v>
      </c>
      <c r="L44" t="s">
        <v>110</v>
      </c>
      <c r="M44" t="s">
        <v>5</v>
      </c>
      <c r="N44">
        <v>0</v>
      </c>
      <c r="O44">
        <v>0</v>
      </c>
      <c r="P44" t="s">
        <v>110</v>
      </c>
    </row>
    <row r="45" spans="1:16" x14ac:dyDescent="0.2">
      <c r="A45" t="s">
        <v>64</v>
      </c>
      <c r="B45">
        <v>395.36700000000002</v>
      </c>
      <c r="C45">
        <v>9.7959999999999994</v>
      </c>
      <c r="D45" t="s">
        <v>66</v>
      </c>
      <c r="E45">
        <v>0.157</v>
      </c>
      <c r="F45">
        <v>-0.254</v>
      </c>
      <c r="G45" t="s">
        <v>189</v>
      </c>
      <c r="H45" s="2">
        <v>0</v>
      </c>
      <c r="I45">
        <v>0</v>
      </c>
      <c r="J45">
        <v>-0.59299999999999997</v>
      </c>
      <c r="K45" t="s">
        <v>183</v>
      </c>
      <c r="L45" t="s">
        <v>5</v>
      </c>
      <c r="M45" t="s">
        <v>5</v>
      </c>
      <c r="N45" t="s">
        <v>155</v>
      </c>
      <c r="O45">
        <v>0</v>
      </c>
      <c r="P45" t="s">
        <v>155</v>
      </c>
    </row>
    <row r="46" spans="1:16" x14ac:dyDescent="0.2">
      <c r="A46" t="s">
        <v>63</v>
      </c>
      <c r="B46">
        <v>393.26299999999998</v>
      </c>
      <c r="C46">
        <v>5.4939999999999998</v>
      </c>
      <c r="D46" t="s">
        <v>65</v>
      </c>
      <c r="E46">
        <v>2.9000000000000001E-2</v>
      </c>
      <c r="F46">
        <v>-0.379</v>
      </c>
      <c r="G46" t="s">
        <v>189</v>
      </c>
      <c r="H46" s="2">
        <v>0</v>
      </c>
      <c r="I46">
        <v>0</v>
      </c>
      <c r="J46">
        <v>-0.58899999999999997</v>
      </c>
      <c r="K46" t="s">
        <v>183</v>
      </c>
      <c r="L46" t="s">
        <v>5</v>
      </c>
      <c r="M46" t="s">
        <v>5</v>
      </c>
      <c r="N46">
        <v>0</v>
      </c>
      <c r="O46">
        <v>0</v>
      </c>
      <c r="P46">
        <f>IF(L46="0/0",(IF(M46="0/0",(IF(N46=0,O46,N46)),M46)),L46)</f>
        <v>0</v>
      </c>
    </row>
    <row r="47" spans="1:16" x14ac:dyDescent="0.2">
      <c r="A47" t="s">
        <v>64</v>
      </c>
      <c r="B47">
        <v>153.03100000000001</v>
      </c>
      <c r="C47">
        <v>0.90700000000000003</v>
      </c>
      <c r="D47" t="s">
        <v>66</v>
      </c>
      <c r="E47">
        <v>-0.52800000000000002</v>
      </c>
      <c r="F47">
        <v>-0.93</v>
      </c>
      <c r="G47" t="s">
        <v>189</v>
      </c>
      <c r="H47" s="2">
        <v>0</v>
      </c>
      <c r="I47">
        <v>0</v>
      </c>
      <c r="J47">
        <v>-0.57899999999999996</v>
      </c>
      <c r="K47" t="s">
        <v>183</v>
      </c>
      <c r="L47" t="s">
        <v>5</v>
      </c>
      <c r="M47" t="s">
        <v>96</v>
      </c>
      <c r="N47">
        <v>0</v>
      </c>
      <c r="O47">
        <v>0</v>
      </c>
      <c r="P47" t="s">
        <v>96</v>
      </c>
    </row>
    <row r="48" spans="1:16" x14ac:dyDescent="0.2">
      <c r="A48" t="s">
        <v>64</v>
      </c>
      <c r="B48">
        <v>161.04599999999999</v>
      </c>
      <c r="C48">
        <v>1.5680000000000001</v>
      </c>
      <c r="D48" t="s">
        <v>66</v>
      </c>
      <c r="E48">
        <v>0.66900000000000004</v>
      </c>
      <c r="F48">
        <v>0.27400000000000002</v>
      </c>
      <c r="G48" t="s">
        <v>189</v>
      </c>
      <c r="H48" s="2">
        <v>0</v>
      </c>
      <c r="I48">
        <v>0</v>
      </c>
      <c r="J48">
        <v>-0.56999999999999995</v>
      </c>
      <c r="K48" t="s">
        <v>183</v>
      </c>
      <c r="L48" t="s">
        <v>101</v>
      </c>
      <c r="M48" t="s">
        <v>102</v>
      </c>
      <c r="N48" t="s">
        <v>103</v>
      </c>
      <c r="O48">
        <v>0</v>
      </c>
      <c r="P48" t="s">
        <v>101</v>
      </c>
    </row>
    <row r="49" spans="1:16" x14ac:dyDescent="0.2">
      <c r="A49" t="s">
        <v>64</v>
      </c>
      <c r="B49">
        <v>328.90699999999998</v>
      </c>
      <c r="C49">
        <v>13.231</v>
      </c>
      <c r="D49" t="s">
        <v>66</v>
      </c>
      <c r="E49">
        <v>-0.94299999999999995</v>
      </c>
      <c r="F49">
        <v>-1.3360000000000001</v>
      </c>
      <c r="G49" t="s">
        <v>189</v>
      </c>
      <c r="H49" s="2">
        <v>0</v>
      </c>
      <c r="I49">
        <v>0</v>
      </c>
      <c r="J49">
        <v>-0.56699999999999995</v>
      </c>
      <c r="K49" t="s">
        <v>183</v>
      </c>
      <c r="L49" t="s">
        <v>5</v>
      </c>
      <c r="M49" t="s">
        <v>5</v>
      </c>
      <c r="N49">
        <v>0</v>
      </c>
      <c r="O49">
        <v>0</v>
      </c>
      <c r="P49">
        <v>0</v>
      </c>
    </row>
    <row r="50" spans="1:16" x14ac:dyDescent="0.2">
      <c r="A50" t="s">
        <v>64</v>
      </c>
      <c r="B50">
        <v>477.9</v>
      </c>
      <c r="C50">
        <v>13.677</v>
      </c>
      <c r="D50" t="s">
        <v>65</v>
      </c>
      <c r="E50">
        <v>8.8999999999999996E-2</v>
      </c>
      <c r="F50">
        <v>-0.29199999999999998</v>
      </c>
      <c r="G50" t="s">
        <v>189</v>
      </c>
      <c r="H50" s="2">
        <v>0</v>
      </c>
      <c r="I50">
        <v>0</v>
      </c>
      <c r="J50">
        <v>-0.54900000000000004</v>
      </c>
      <c r="K50" t="s">
        <v>183</v>
      </c>
      <c r="L50" t="s">
        <v>5</v>
      </c>
      <c r="M50" t="s">
        <v>5</v>
      </c>
      <c r="N50">
        <v>0</v>
      </c>
      <c r="O50">
        <v>0</v>
      </c>
      <c r="P50">
        <v>0</v>
      </c>
    </row>
    <row r="51" spans="1:16" x14ac:dyDescent="0.2">
      <c r="A51" t="s">
        <v>64</v>
      </c>
      <c r="B51">
        <v>235.928</v>
      </c>
      <c r="C51">
        <v>6.55</v>
      </c>
      <c r="D51" t="s">
        <v>66</v>
      </c>
      <c r="E51">
        <v>1.075</v>
      </c>
      <c r="F51">
        <v>0.69799999999999995</v>
      </c>
      <c r="G51" t="s">
        <v>189</v>
      </c>
      <c r="H51" s="2">
        <v>0</v>
      </c>
      <c r="I51">
        <v>0</v>
      </c>
      <c r="J51">
        <v>-0.54500000000000004</v>
      </c>
      <c r="K51" t="s">
        <v>183</v>
      </c>
      <c r="L51" t="s">
        <v>5</v>
      </c>
      <c r="M51" t="s">
        <v>5</v>
      </c>
      <c r="N51">
        <v>0</v>
      </c>
      <c r="O51">
        <v>0</v>
      </c>
      <c r="P51">
        <v>0</v>
      </c>
    </row>
    <row r="52" spans="1:16" x14ac:dyDescent="0.2">
      <c r="A52" t="s">
        <v>63</v>
      </c>
      <c r="B52">
        <v>404.81599999999997</v>
      </c>
      <c r="C52">
        <v>13.496</v>
      </c>
      <c r="D52" t="s">
        <v>66</v>
      </c>
      <c r="E52">
        <v>0.78500000000000003</v>
      </c>
      <c r="F52">
        <v>0.41099999999999998</v>
      </c>
      <c r="G52" t="s">
        <v>189</v>
      </c>
      <c r="H52" s="1">
        <v>7.7580434782608711E-4</v>
      </c>
      <c r="I52">
        <v>0.01</v>
      </c>
      <c r="J52">
        <v>-0.54</v>
      </c>
      <c r="K52" t="s">
        <v>183</v>
      </c>
      <c r="L52" t="s">
        <v>5</v>
      </c>
      <c r="M52" t="s">
        <v>5</v>
      </c>
      <c r="N52">
        <v>0</v>
      </c>
      <c r="O52">
        <v>0</v>
      </c>
      <c r="P52">
        <f>IF(L52="0/0",(IF(M52="0/0",(IF(N52=0,O52,N52)),M52)),L52)</f>
        <v>0</v>
      </c>
    </row>
    <row r="53" spans="1:16" x14ac:dyDescent="0.2">
      <c r="A53" t="s">
        <v>63</v>
      </c>
      <c r="B53">
        <v>247.14400000000001</v>
      </c>
      <c r="C53">
        <v>3.6850000000000001</v>
      </c>
      <c r="D53" t="s">
        <v>65</v>
      </c>
      <c r="E53">
        <v>-0.505</v>
      </c>
      <c r="F53">
        <v>-0.872</v>
      </c>
      <c r="G53" t="s">
        <v>189</v>
      </c>
      <c r="H53" s="2">
        <v>0</v>
      </c>
      <c r="I53">
        <v>0</v>
      </c>
      <c r="J53">
        <v>-0.53</v>
      </c>
      <c r="K53" t="s">
        <v>183</v>
      </c>
      <c r="L53" t="s">
        <v>5</v>
      </c>
      <c r="M53" t="s">
        <v>5</v>
      </c>
      <c r="N53">
        <v>0</v>
      </c>
      <c r="O53">
        <v>0</v>
      </c>
      <c r="P53">
        <f>IF(L53="0/0",(IF(M53="0/0",(IF(N53=0,O53,N53)),M53)),L53)</f>
        <v>0</v>
      </c>
    </row>
    <row r="54" spans="1:16" x14ac:dyDescent="0.2">
      <c r="A54" t="s">
        <v>64</v>
      </c>
      <c r="B54">
        <v>201.03899999999999</v>
      </c>
      <c r="C54">
        <v>1.571</v>
      </c>
      <c r="D54" t="s">
        <v>66</v>
      </c>
      <c r="E54">
        <v>-1.262</v>
      </c>
      <c r="F54">
        <v>-1.6180000000000001</v>
      </c>
      <c r="G54" t="s">
        <v>189</v>
      </c>
      <c r="H54" s="2">
        <v>0</v>
      </c>
      <c r="I54">
        <v>0</v>
      </c>
      <c r="J54">
        <v>-0.51300000000000001</v>
      </c>
      <c r="K54" t="s">
        <v>183</v>
      </c>
      <c r="L54" t="s">
        <v>126</v>
      </c>
      <c r="M54" t="s">
        <v>127</v>
      </c>
      <c r="N54">
        <v>0</v>
      </c>
      <c r="O54">
        <v>0</v>
      </c>
      <c r="P54" t="s">
        <v>126</v>
      </c>
    </row>
    <row r="55" spans="1:16" x14ac:dyDescent="0.2">
      <c r="A55" t="s">
        <v>63</v>
      </c>
      <c r="B55">
        <v>179.12899999999999</v>
      </c>
      <c r="C55">
        <v>0.26800000000000002</v>
      </c>
      <c r="D55" t="s">
        <v>66</v>
      </c>
      <c r="E55">
        <v>-1.1080000000000001</v>
      </c>
      <c r="F55">
        <v>-1.45</v>
      </c>
      <c r="G55" t="s">
        <v>189</v>
      </c>
      <c r="H55" s="1">
        <v>3.2118300000000002E-3</v>
      </c>
      <c r="I55">
        <v>0.04</v>
      </c>
      <c r="J55">
        <v>-0.49399999999999999</v>
      </c>
      <c r="K55" t="s">
        <v>183</v>
      </c>
      <c r="L55" t="s">
        <v>5</v>
      </c>
      <c r="M55" t="s">
        <v>5</v>
      </c>
      <c r="N55">
        <v>0</v>
      </c>
      <c r="O55">
        <v>0</v>
      </c>
      <c r="P55">
        <f>IF(L55="0/0",(IF(M55="0/0",(IF(N55=0,O55,N55)),M55)),L55)</f>
        <v>0</v>
      </c>
    </row>
    <row r="56" spans="1:16" x14ac:dyDescent="0.2">
      <c r="A56" t="s">
        <v>64</v>
      </c>
      <c r="B56">
        <v>324.88499999999999</v>
      </c>
      <c r="C56">
        <v>13.323</v>
      </c>
      <c r="D56" t="s">
        <v>66</v>
      </c>
      <c r="E56">
        <v>-1.353</v>
      </c>
      <c r="F56">
        <v>-1.6859999999999999</v>
      </c>
      <c r="G56" t="s">
        <v>189</v>
      </c>
      <c r="H56" s="2">
        <v>0</v>
      </c>
      <c r="I56">
        <v>0</v>
      </c>
      <c r="J56">
        <v>-0.48099999999999998</v>
      </c>
      <c r="K56" t="s">
        <v>183</v>
      </c>
      <c r="L56" t="s">
        <v>5</v>
      </c>
      <c r="M56" t="s">
        <v>5</v>
      </c>
      <c r="N56">
        <v>0</v>
      </c>
      <c r="O56">
        <v>0</v>
      </c>
      <c r="P56">
        <v>0</v>
      </c>
    </row>
    <row r="57" spans="1:16" x14ac:dyDescent="0.2">
      <c r="A57" t="s">
        <v>63</v>
      </c>
      <c r="B57">
        <v>160.09700000000001</v>
      </c>
      <c r="C57">
        <v>3.0409999999999999</v>
      </c>
      <c r="D57" t="s">
        <v>65</v>
      </c>
      <c r="E57">
        <v>1.0489999999999999</v>
      </c>
      <c r="F57">
        <v>0.72399999999999998</v>
      </c>
      <c r="G57" t="s">
        <v>189</v>
      </c>
      <c r="H57" s="2">
        <v>0</v>
      </c>
      <c r="I57">
        <v>0</v>
      </c>
      <c r="J57">
        <v>-0.46899999999999997</v>
      </c>
      <c r="K57" t="s">
        <v>183</v>
      </c>
      <c r="L57" t="s">
        <v>29</v>
      </c>
      <c r="M57" t="s">
        <v>30</v>
      </c>
      <c r="N57" t="s">
        <v>31</v>
      </c>
      <c r="O57">
        <v>0</v>
      </c>
      <c r="P57" t="str">
        <f>IF(L57="0/0",(IF(M57="0/0",(IF(N57=0,O57,N57)),M57)),L57)</f>
        <v>6/6,[2-Methylbutyrylglycine],[Isovalerylglycine],[Valerylglycine],[N-Acetylvaline],[3-Dehydrocarnitine],[5-Acetamidovalerate]</v>
      </c>
    </row>
    <row r="58" spans="1:16" x14ac:dyDescent="0.2">
      <c r="A58" t="s">
        <v>63</v>
      </c>
      <c r="B58">
        <v>188.512</v>
      </c>
      <c r="C58">
        <v>13.593999999999999</v>
      </c>
      <c r="D58" t="s">
        <v>65</v>
      </c>
      <c r="E58">
        <v>-5.1999999999999998E-2</v>
      </c>
      <c r="F58">
        <v>-0.36899999999999999</v>
      </c>
      <c r="G58" t="s">
        <v>189</v>
      </c>
      <c r="H58" s="2">
        <v>0</v>
      </c>
      <c r="I58">
        <v>0</v>
      </c>
      <c r="J58">
        <v>-0.45700000000000002</v>
      </c>
      <c r="K58" t="s">
        <v>183</v>
      </c>
      <c r="L58" t="s">
        <v>5</v>
      </c>
      <c r="M58" t="s">
        <v>5</v>
      </c>
      <c r="N58">
        <v>0</v>
      </c>
      <c r="O58">
        <v>0</v>
      </c>
      <c r="P58">
        <f>IF(L58="0/0",(IF(M58="0/0",(IF(N58=0,O58,N58)),M58)),L58)</f>
        <v>0</v>
      </c>
    </row>
    <row r="59" spans="1:16" x14ac:dyDescent="0.2">
      <c r="A59" t="s">
        <v>63</v>
      </c>
      <c r="B59">
        <v>104.107</v>
      </c>
      <c r="C59">
        <v>13.145</v>
      </c>
      <c r="D59" t="s">
        <v>66</v>
      </c>
      <c r="E59">
        <v>-0.41499999999999998</v>
      </c>
      <c r="F59">
        <v>-0.73099999999999998</v>
      </c>
      <c r="G59" t="s">
        <v>189</v>
      </c>
      <c r="H59" s="1">
        <v>1.7843500000000001E-3</v>
      </c>
      <c r="I59">
        <v>0.03</v>
      </c>
      <c r="J59">
        <v>-0.45600000000000002</v>
      </c>
      <c r="K59" t="s">
        <v>183</v>
      </c>
      <c r="L59" t="s">
        <v>55</v>
      </c>
      <c r="M59" t="s">
        <v>5</v>
      </c>
      <c r="N59" t="s">
        <v>56</v>
      </c>
      <c r="O59" t="s">
        <v>57</v>
      </c>
      <c r="P59" t="str">
        <f>IF(L59="0/0",(IF(M59="0/0",(IF(N59=0,O59,N59)),M59)),L59)</f>
        <v>3/3,[Iso-Valeraldehyde],[2-Methyl-butanal],[2-Pentanone]</v>
      </c>
    </row>
    <row r="60" spans="1:16" x14ac:dyDescent="0.2">
      <c r="A60" t="s">
        <v>63</v>
      </c>
      <c r="B60">
        <v>494.28399999999999</v>
      </c>
      <c r="C60">
        <v>3.6760000000000002</v>
      </c>
      <c r="D60" t="s">
        <v>65</v>
      </c>
      <c r="E60">
        <v>0.35299999999999998</v>
      </c>
      <c r="F60">
        <v>3.6999999999999998E-2</v>
      </c>
      <c r="G60" t="s">
        <v>189</v>
      </c>
      <c r="H60" s="2">
        <v>0</v>
      </c>
      <c r="I60">
        <v>0</v>
      </c>
      <c r="J60">
        <v>-0.45500000000000002</v>
      </c>
      <c r="K60" t="s">
        <v>183</v>
      </c>
      <c r="L60" t="s">
        <v>5</v>
      </c>
      <c r="M60" t="s">
        <v>5</v>
      </c>
      <c r="N60">
        <v>0</v>
      </c>
      <c r="O60">
        <v>0</v>
      </c>
      <c r="P60">
        <f>IF(L60="0/0",(IF(M60="0/0",(IF(N60=0,O60,N60)),M60)),L60)</f>
        <v>0</v>
      </c>
    </row>
    <row r="61" spans="1:16" x14ac:dyDescent="0.2">
      <c r="A61" t="s">
        <v>64</v>
      </c>
      <c r="B61">
        <v>106.04600000000001</v>
      </c>
      <c r="C61">
        <v>12.134</v>
      </c>
      <c r="D61" t="s">
        <v>65</v>
      </c>
      <c r="E61">
        <v>1.3380000000000001</v>
      </c>
      <c r="F61">
        <v>1.038</v>
      </c>
      <c r="G61" t="s">
        <v>189</v>
      </c>
      <c r="H61" s="2">
        <v>0</v>
      </c>
      <c r="I61">
        <v>0</v>
      </c>
      <c r="J61">
        <v>-0.434</v>
      </c>
      <c r="K61" t="s">
        <v>183</v>
      </c>
      <c r="L61" t="s">
        <v>5</v>
      </c>
      <c r="M61" t="s">
        <v>5</v>
      </c>
      <c r="N61">
        <v>0</v>
      </c>
      <c r="O61">
        <v>0</v>
      </c>
      <c r="P61">
        <v>0</v>
      </c>
    </row>
    <row r="62" spans="1:16" x14ac:dyDescent="0.2">
      <c r="A62" t="s">
        <v>64</v>
      </c>
      <c r="B62">
        <v>128.536</v>
      </c>
      <c r="C62">
        <v>13.329000000000001</v>
      </c>
      <c r="D62" t="s">
        <v>65</v>
      </c>
      <c r="E62">
        <v>0.20200000000000001</v>
      </c>
      <c r="F62">
        <v>-9.7000000000000003E-2</v>
      </c>
      <c r="G62" t="s">
        <v>189</v>
      </c>
      <c r="H62" s="2">
        <v>0</v>
      </c>
      <c r="I62">
        <v>0</v>
      </c>
      <c r="J62">
        <v>-0.43099999999999999</v>
      </c>
      <c r="K62" t="s">
        <v>183</v>
      </c>
      <c r="L62" t="s">
        <v>5</v>
      </c>
      <c r="M62" t="s">
        <v>5</v>
      </c>
      <c r="N62">
        <v>0</v>
      </c>
      <c r="O62">
        <v>0</v>
      </c>
      <c r="P62">
        <v>0</v>
      </c>
    </row>
    <row r="63" spans="1:16" x14ac:dyDescent="0.2">
      <c r="A63" t="s">
        <v>64</v>
      </c>
      <c r="B63">
        <v>317.149</v>
      </c>
      <c r="C63">
        <v>5.4859999999999998</v>
      </c>
      <c r="D63" t="s">
        <v>65</v>
      </c>
      <c r="E63">
        <v>-0.245</v>
      </c>
      <c r="F63">
        <v>-0.54</v>
      </c>
      <c r="G63" t="s">
        <v>189</v>
      </c>
      <c r="H63" s="2">
        <v>0</v>
      </c>
      <c r="I63">
        <v>0</v>
      </c>
      <c r="J63">
        <v>-0.42499999999999999</v>
      </c>
      <c r="K63" t="s">
        <v>183</v>
      </c>
      <c r="L63" t="s">
        <v>5</v>
      </c>
      <c r="M63" t="s">
        <v>5</v>
      </c>
      <c r="N63">
        <v>0</v>
      </c>
      <c r="O63">
        <v>0</v>
      </c>
      <c r="P63">
        <v>0</v>
      </c>
    </row>
    <row r="64" spans="1:16" x14ac:dyDescent="0.2">
      <c r="A64" t="s">
        <v>64</v>
      </c>
      <c r="B64">
        <v>137.02500000000001</v>
      </c>
      <c r="C64">
        <v>4.6130000000000004</v>
      </c>
      <c r="D64" t="s">
        <v>66</v>
      </c>
      <c r="E64">
        <v>0.36099999999999999</v>
      </c>
      <c r="F64">
        <v>9.5000000000000001E-2</v>
      </c>
      <c r="G64" t="s">
        <v>189</v>
      </c>
      <c r="H64" s="2">
        <v>0</v>
      </c>
      <c r="I64">
        <v>0</v>
      </c>
      <c r="J64">
        <v>-0.38400000000000001</v>
      </c>
      <c r="K64" t="s">
        <v>183</v>
      </c>
      <c r="L64" t="s">
        <v>85</v>
      </c>
      <c r="M64" t="s">
        <v>86</v>
      </c>
      <c r="N64" t="s">
        <v>87</v>
      </c>
      <c r="O64" t="s">
        <v>88</v>
      </c>
      <c r="P64" t="s">
        <v>85</v>
      </c>
    </row>
    <row r="65" spans="1:16" x14ac:dyDescent="0.2">
      <c r="A65" t="s">
        <v>64</v>
      </c>
      <c r="B65">
        <v>277.93900000000002</v>
      </c>
      <c r="C65">
        <v>13.255000000000001</v>
      </c>
      <c r="D65" t="s">
        <v>66</v>
      </c>
      <c r="E65">
        <v>-1.143</v>
      </c>
      <c r="F65">
        <v>-1.4</v>
      </c>
      <c r="G65" t="s">
        <v>189</v>
      </c>
      <c r="H65" s="2">
        <v>0</v>
      </c>
      <c r="I65">
        <v>0</v>
      </c>
      <c r="J65">
        <v>-0.37</v>
      </c>
      <c r="K65" t="s">
        <v>183</v>
      </c>
      <c r="L65" t="s">
        <v>5</v>
      </c>
      <c r="M65" t="s">
        <v>5</v>
      </c>
      <c r="N65">
        <v>0</v>
      </c>
      <c r="O65">
        <v>0</v>
      </c>
      <c r="P65">
        <v>0</v>
      </c>
    </row>
    <row r="66" spans="1:16" x14ac:dyDescent="0.2">
      <c r="A66" t="s">
        <v>64</v>
      </c>
      <c r="B66">
        <v>347</v>
      </c>
      <c r="C66">
        <v>13.099</v>
      </c>
      <c r="D66" t="s">
        <v>66</v>
      </c>
      <c r="E66">
        <v>0.30599999999999999</v>
      </c>
      <c r="F66">
        <v>5.1999999999999998E-2</v>
      </c>
      <c r="G66" t="s">
        <v>189</v>
      </c>
      <c r="H66" s="2">
        <v>0</v>
      </c>
      <c r="I66">
        <v>0</v>
      </c>
      <c r="J66">
        <v>-0.36699999999999999</v>
      </c>
      <c r="K66" t="s">
        <v>183</v>
      </c>
      <c r="L66" t="s">
        <v>5</v>
      </c>
      <c r="M66" t="s">
        <v>5</v>
      </c>
      <c r="N66">
        <v>0</v>
      </c>
      <c r="O66">
        <v>0</v>
      </c>
      <c r="P66">
        <v>0</v>
      </c>
    </row>
    <row r="67" spans="1:16" x14ac:dyDescent="0.2">
      <c r="A67" t="s">
        <v>64</v>
      </c>
      <c r="B67">
        <v>139.13499999999999</v>
      </c>
      <c r="C67">
        <v>0.53</v>
      </c>
      <c r="D67" t="s">
        <v>65</v>
      </c>
      <c r="E67">
        <v>0.216</v>
      </c>
      <c r="F67">
        <v>-2.9000000000000001E-2</v>
      </c>
      <c r="G67" t="s">
        <v>189</v>
      </c>
      <c r="H67" s="2">
        <v>0</v>
      </c>
      <c r="I67">
        <v>0</v>
      </c>
      <c r="J67">
        <v>-0.35399999999999998</v>
      </c>
      <c r="K67" t="s">
        <v>183</v>
      </c>
      <c r="L67" t="s">
        <v>5</v>
      </c>
      <c r="M67" t="s">
        <v>5</v>
      </c>
      <c r="N67">
        <v>0</v>
      </c>
      <c r="O67">
        <v>0</v>
      </c>
      <c r="P67">
        <v>0</v>
      </c>
    </row>
    <row r="68" spans="1:16" x14ac:dyDescent="0.2">
      <c r="A68" t="s">
        <v>64</v>
      </c>
      <c r="B68">
        <v>249.14400000000001</v>
      </c>
      <c r="C68">
        <v>1.4630000000000001</v>
      </c>
      <c r="D68" t="s">
        <v>65</v>
      </c>
      <c r="E68">
        <v>-0.98099999999999998</v>
      </c>
      <c r="F68">
        <v>-1.22</v>
      </c>
      <c r="G68" t="s">
        <v>189</v>
      </c>
      <c r="H68" s="2">
        <v>0</v>
      </c>
      <c r="I68">
        <v>0</v>
      </c>
      <c r="J68">
        <v>-0.34499999999999997</v>
      </c>
      <c r="K68" t="s">
        <v>183</v>
      </c>
      <c r="L68" t="s">
        <v>141</v>
      </c>
      <c r="M68" t="s">
        <v>5</v>
      </c>
      <c r="N68">
        <v>0</v>
      </c>
      <c r="O68">
        <v>0</v>
      </c>
      <c r="P68" t="s">
        <v>141</v>
      </c>
    </row>
    <row r="69" spans="1:16" x14ac:dyDescent="0.2">
      <c r="A69" t="s">
        <v>63</v>
      </c>
      <c r="B69">
        <v>138.10300000000001</v>
      </c>
      <c r="C69">
        <v>0.28599999999999998</v>
      </c>
      <c r="D69" t="s">
        <v>66</v>
      </c>
      <c r="E69">
        <v>-0.06</v>
      </c>
      <c r="F69">
        <v>-0.29299999999999998</v>
      </c>
      <c r="G69" t="s">
        <v>189</v>
      </c>
      <c r="H69" s="1">
        <v>7.7580434782608711E-4</v>
      </c>
      <c r="I69">
        <v>0.01</v>
      </c>
      <c r="J69">
        <v>-0.33600000000000002</v>
      </c>
      <c r="K69" t="s">
        <v>183</v>
      </c>
      <c r="L69" t="s">
        <v>5</v>
      </c>
      <c r="M69" t="s">
        <v>5</v>
      </c>
      <c r="N69">
        <v>0</v>
      </c>
      <c r="O69">
        <v>0</v>
      </c>
      <c r="P69">
        <f>IF(L69="0/0",(IF(M69="0/0",(IF(N69=0,O69,N69)),M69)),L69)</f>
        <v>0</v>
      </c>
    </row>
    <row r="70" spans="1:16" x14ac:dyDescent="0.2">
      <c r="A70" t="s">
        <v>64</v>
      </c>
      <c r="B70">
        <v>206.047</v>
      </c>
      <c r="C70">
        <v>2.722</v>
      </c>
      <c r="D70" t="s">
        <v>66</v>
      </c>
      <c r="E70">
        <v>0.13</v>
      </c>
      <c r="F70">
        <v>-0.10199999999999999</v>
      </c>
      <c r="G70" t="s">
        <v>189</v>
      </c>
      <c r="H70" s="2">
        <v>0</v>
      </c>
      <c r="I70">
        <v>0</v>
      </c>
      <c r="J70">
        <v>-0.33500000000000002</v>
      </c>
      <c r="K70" t="s">
        <v>183</v>
      </c>
      <c r="L70" t="s">
        <v>131</v>
      </c>
      <c r="M70" t="s">
        <v>132</v>
      </c>
      <c r="N70">
        <v>0</v>
      </c>
      <c r="O70" t="s">
        <v>133</v>
      </c>
      <c r="P70" t="s">
        <v>131</v>
      </c>
    </row>
    <row r="71" spans="1:16" x14ac:dyDescent="0.2">
      <c r="A71" t="s">
        <v>63</v>
      </c>
      <c r="B71">
        <v>387.32100000000003</v>
      </c>
      <c r="C71">
        <v>6.5810000000000004</v>
      </c>
      <c r="D71" t="s">
        <v>65</v>
      </c>
      <c r="E71">
        <v>0.26200000000000001</v>
      </c>
      <c r="F71">
        <v>3.1E-2</v>
      </c>
      <c r="G71" t="s">
        <v>189</v>
      </c>
      <c r="H71" s="2">
        <v>0</v>
      </c>
      <c r="I71">
        <v>0</v>
      </c>
      <c r="J71">
        <v>-0.33400000000000002</v>
      </c>
      <c r="K71" t="s">
        <v>183</v>
      </c>
      <c r="L71" t="s">
        <v>38</v>
      </c>
      <c r="M71" t="s">
        <v>5</v>
      </c>
      <c r="N71" t="s">
        <v>39</v>
      </c>
      <c r="O71">
        <v>0</v>
      </c>
      <c r="P71" t="str">
        <f>IF(L71="0/0",(IF(M71="0/0",(IF(N71=0,O71,N71)),M71)),L71)</f>
        <v>2/2,[cis-5-Tetradecenoylcarnitine],[trans-2-Tetradecenoylcarnitine]</v>
      </c>
    </row>
    <row r="72" spans="1:16" x14ac:dyDescent="0.2">
      <c r="A72" t="s">
        <v>63</v>
      </c>
      <c r="B72">
        <v>181.97800000000001</v>
      </c>
      <c r="C72">
        <v>13.478999999999999</v>
      </c>
      <c r="D72" t="s">
        <v>66</v>
      </c>
      <c r="E72">
        <v>-5.0000000000000001E-3</v>
      </c>
      <c r="F72">
        <v>-0.23400000000000001</v>
      </c>
      <c r="G72" t="s">
        <v>189</v>
      </c>
      <c r="H72" s="1">
        <v>7.7580434782608711E-4</v>
      </c>
      <c r="I72">
        <v>0.01</v>
      </c>
      <c r="J72">
        <v>-0.33100000000000002</v>
      </c>
      <c r="K72" t="s">
        <v>183</v>
      </c>
      <c r="L72" t="s">
        <v>5</v>
      </c>
      <c r="M72" t="s">
        <v>5</v>
      </c>
      <c r="N72">
        <v>0</v>
      </c>
      <c r="O72">
        <v>0</v>
      </c>
      <c r="P72">
        <f>IF(L72="0/0",(IF(M72="0/0",(IF(N72=0,O72,N72)),M72)),L72)</f>
        <v>0</v>
      </c>
    </row>
    <row r="73" spans="1:16" x14ac:dyDescent="0.2">
      <c r="A73" t="s">
        <v>64</v>
      </c>
      <c r="B73">
        <v>262.11900000000003</v>
      </c>
      <c r="C73">
        <v>0.86</v>
      </c>
      <c r="D73" t="s">
        <v>65</v>
      </c>
      <c r="E73">
        <v>-0.25600000000000001</v>
      </c>
      <c r="F73">
        <v>-0.46300000000000002</v>
      </c>
      <c r="G73" t="s">
        <v>189</v>
      </c>
      <c r="H73" s="2">
        <v>0</v>
      </c>
      <c r="I73">
        <v>0</v>
      </c>
      <c r="J73">
        <v>-0.29799999999999999</v>
      </c>
      <c r="K73" t="s">
        <v>183</v>
      </c>
      <c r="L73" t="s">
        <v>142</v>
      </c>
      <c r="M73" t="s">
        <v>5</v>
      </c>
      <c r="N73">
        <v>0</v>
      </c>
      <c r="O73">
        <v>0</v>
      </c>
      <c r="P73" t="s">
        <v>142</v>
      </c>
    </row>
    <row r="74" spans="1:16" x14ac:dyDescent="0.2">
      <c r="A74" t="s">
        <v>64</v>
      </c>
      <c r="B74">
        <v>192.06200000000001</v>
      </c>
      <c r="C74">
        <v>13.288</v>
      </c>
      <c r="D74" t="s">
        <v>65</v>
      </c>
      <c r="E74">
        <v>-0.29799999999999999</v>
      </c>
      <c r="F74">
        <v>-0.496</v>
      </c>
      <c r="G74" t="s">
        <v>189</v>
      </c>
      <c r="H74" s="2">
        <v>0</v>
      </c>
      <c r="I74">
        <v>0</v>
      </c>
      <c r="J74">
        <v>-0.28599999999999998</v>
      </c>
      <c r="K74" t="s">
        <v>183</v>
      </c>
      <c r="L74" t="s">
        <v>5</v>
      </c>
      <c r="M74" t="s">
        <v>5</v>
      </c>
      <c r="N74">
        <v>0</v>
      </c>
      <c r="O74">
        <v>0</v>
      </c>
      <c r="P74">
        <v>0</v>
      </c>
    </row>
    <row r="75" spans="1:16" x14ac:dyDescent="0.2">
      <c r="A75" t="s">
        <v>64</v>
      </c>
      <c r="B75">
        <v>130.53700000000001</v>
      </c>
      <c r="C75">
        <v>13.231</v>
      </c>
      <c r="D75" t="s">
        <v>65</v>
      </c>
      <c r="E75">
        <v>-9.6000000000000002E-2</v>
      </c>
      <c r="F75">
        <v>-0.29499999999999998</v>
      </c>
      <c r="G75" t="s">
        <v>189</v>
      </c>
      <c r="H75" s="2">
        <v>0</v>
      </c>
      <c r="I75">
        <v>0</v>
      </c>
      <c r="J75">
        <v>-0.28599999999999998</v>
      </c>
      <c r="K75" t="s">
        <v>183</v>
      </c>
      <c r="L75" t="s">
        <v>5</v>
      </c>
      <c r="M75" t="s">
        <v>5</v>
      </c>
      <c r="N75">
        <v>0</v>
      </c>
      <c r="O75">
        <v>0</v>
      </c>
      <c r="P75">
        <v>0</v>
      </c>
    </row>
    <row r="76" spans="1:16" x14ac:dyDescent="0.2">
      <c r="A76" t="s">
        <v>64</v>
      </c>
      <c r="B76">
        <v>349.87</v>
      </c>
      <c r="C76">
        <v>13.481</v>
      </c>
      <c r="D76" t="s">
        <v>66</v>
      </c>
      <c r="E76">
        <v>-0.58699999999999997</v>
      </c>
      <c r="F76">
        <v>-0.78400000000000003</v>
      </c>
      <c r="G76" t="s">
        <v>189</v>
      </c>
      <c r="H76" s="2">
        <v>0</v>
      </c>
      <c r="I76">
        <v>0</v>
      </c>
      <c r="J76">
        <v>-0.28399999999999997</v>
      </c>
      <c r="K76" t="s">
        <v>183</v>
      </c>
      <c r="L76" t="s">
        <v>5</v>
      </c>
      <c r="M76" t="s">
        <v>5</v>
      </c>
      <c r="N76">
        <v>0</v>
      </c>
      <c r="O76">
        <v>0</v>
      </c>
      <c r="P76">
        <v>0</v>
      </c>
    </row>
    <row r="77" spans="1:16" x14ac:dyDescent="0.2">
      <c r="A77" t="s">
        <v>63</v>
      </c>
      <c r="B77">
        <v>266.19600000000003</v>
      </c>
      <c r="C77">
        <v>1.0209999999999999</v>
      </c>
      <c r="D77" t="s">
        <v>66</v>
      </c>
      <c r="E77">
        <v>-0.311</v>
      </c>
      <c r="F77">
        <v>-0.50700000000000001</v>
      </c>
      <c r="G77" t="s">
        <v>189</v>
      </c>
      <c r="H77" s="1">
        <v>4.496562E-3</v>
      </c>
      <c r="I77">
        <v>0.05</v>
      </c>
      <c r="J77">
        <v>-0.28199999999999997</v>
      </c>
      <c r="K77" t="s">
        <v>183</v>
      </c>
      <c r="L77" t="s">
        <v>5</v>
      </c>
      <c r="M77" t="s">
        <v>5</v>
      </c>
      <c r="N77">
        <v>0</v>
      </c>
      <c r="O77">
        <v>0</v>
      </c>
      <c r="P77">
        <f>IF(L77="0/0",(IF(M77="0/0",(IF(N77=0,O77,N77)),M77)),L77)</f>
        <v>0</v>
      </c>
    </row>
    <row r="78" spans="1:16" x14ac:dyDescent="0.2">
      <c r="A78" t="s">
        <v>64</v>
      </c>
      <c r="B78">
        <v>318.12900000000002</v>
      </c>
      <c r="C78">
        <v>1.4</v>
      </c>
      <c r="D78" t="s">
        <v>65</v>
      </c>
      <c r="E78">
        <v>-1.35</v>
      </c>
      <c r="F78">
        <v>-1.538</v>
      </c>
      <c r="G78" t="s">
        <v>189</v>
      </c>
      <c r="H78" s="2">
        <v>0</v>
      </c>
      <c r="I78">
        <v>0</v>
      </c>
      <c r="J78">
        <v>-0.27</v>
      </c>
      <c r="K78" t="s">
        <v>183</v>
      </c>
      <c r="L78" t="s">
        <v>5</v>
      </c>
      <c r="M78" t="s">
        <v>5</v>
      </c>
      <c r="N78">
        <v>0</v>
      </c>
      <c r="O78">
        <v>0</v>
      </c>
      <c r="P78">
        <v>0</v>
      </c>
    </row>
    <row r="79" spans="1:16" x14ac:dyDescent="0.2">
      <c r="A79" t="s">
        <v>63</v>
      </c>
      <c r="B79">
        <v>125.108</v>
      </c>
      <c r="C79">
        <v>0.28799999999999998</v>
      </c>
      <c r="D79" t="s">
        <v>65</v>
      </c>
      <c r="E79">
        <v>-0.54500000000000004</v>
      </c>
      <c r="F79">
        <v>-0.73099999999999998</v>
      </c>
      <c r="G79" t="s">
        <v>189</v>
      </c>
      <c r="H79" s="2">
        <v>0</v>
      </c>
      <c r="I79">
        <v>0</v>
      </c>
      <c r="J79">
        <v>-0.26800000000000002</v>
      </c>
      <c r="K79" t="s">
        <v>183</v>
      </c>
      <c r="L79" t="s">
        <v>34</v>
      </c>
      <c r="M79" t="s">
        <v>5</v>
      </c>
      <c r="N79">
        <v>0</v>
      </c>
      <c r="O79">
        <v>0</v>
      </c>
      <c r="P79" t="str">
        <f>IF(L79="0/0",(IF(M79="0/0",(IF(N79=0,O79,N79)),M79)),L79)</f>
        <v>1/1,[Benzylamine]</v>
      </c>
    </row>
    <row r="80" spans="1:16" x14ac:dyDescent="0.2">
      <c r="A80" t="s">
        <v>63</v>
      </c>
      <c r="B80">
        <v>165.983</v>
      </c>
      <c r="C80">
        <v>13.467000000000001</v>
      </c>
      <c r="D80" t="s">
        <v>66</v>
      </c>
      <c r="E80">
        <v>0.218</v>
      </c>
      <c r="F80">
        <v>0.04</v>
      </c>
      <c r="G80" t="s">
        <v>189</v>
      </c>
      <c r="H80" s="1">
        <v>3.2118300000000002E-3</v>
      </c>
      <c r="I80">
        <v>0.04</v>
      </c>
      <c r="J80">
        <v>-0.25700000000000001</v>
      </c>
      <c r="K80" t="s">
        <v>183</v>
      </c>
      <c r="L80" t="s">
        <v>5</v>
      </c>
      <c r="M80" t="s">
        <v>5</v>
      </c>
      <c r="N80">
        <v>0</v>
      </c>
      <c r="O80">
        <v>0</v>
      </c>
      <c r="P80">
        <f>IF(L80="0/0",(IF(M80="0/0",(IF(N80=0,O80,N80)),M80)),L80)</f>
        <v>0</v>
      </c>
    </row>
    <row r="81" spans="1:16" x14ac:dyDescent="0.2">
      <c r="A81" t="s">
        <v>64</v>
      </c>
      <c r="B81">
        <v>200.12799999999999</v>
      </c>
      <c r="C81">
        <v>4.0750000000000002</v>
      </c>
      <c r="D81" t="s">
        <v>65</v>
      </c>
      <c r="E81">
        <v>-0.93500000000000005</v>
      </c>
      <c r="F81">
        <v>-1.107</v>
      </c>
      <c r="G81" t="s">
        <v>189</v>
      </c>
      <c r="H81" s="2">
        <v>0</v>
      </c>
      <c r="I81">
        <v>0</v>
      </c>
      <c r="J81">
        <v>-0.248</v>
      </c>
      <c r="K81" t="s">
        <v>183</v>
      </c>
      <c r="L81" t="s">
        <v>122</v>
      </c>
      <c r="M81" t="s">
        <v>123</v>
      </c>
      <c r="N81" t="s">
        <v>124</v>
      </c>
      <c r="O81" t="s">
        <v>125</v>
      </c>
      <c r="P81" t="s">
        <v>122</v>
      </c>
    </row>
    <row r="82" spans="1:16" x14ac:dyDescent="0.2">
      <c r="A82" t="s">
        <v>64</v>
      </c>
      <c r="B82">
        <v>331.97500000000002</v>
      </c>
      <c r="C82">
        <v>13.125999999999999</v>
      </c>
      <c r="D82" t="s">
        <v>66</v>
      </c>
      <c r="E82">
        <v>-0.29699999999999999</v>
      </c>
      <c r="F82">
        <v>-0.46600000000000003</v>
      </c>
      <c r="G82" t="s">
        <v>189</v>
      </c>
      <c r="H82" s="2">
        <v>0</v>
      </c>
      <c r="I82">
        <v>0</v>
      </c>
      <c r="J82">
        <v>-0.245</v>
      </c>
      <c r="K82" t="s">
        <v>183</v>
      </c>
      <c r="L82" t="s">
        <v>5</v>
      </c>
      <c r="M82" t="s">
        <v>5</v>
      </c>
      <c r="N82">
        <v>0</v>
      </c>
      <c r="O82">
        <v>0</v>
      </c>
      <c r="P82">
        <v>0</v>
      </c>
    </row>
    <row r="83" spans="1:16" x14ac:dyDescent="0.2">
      <c r="A83" t="s">
        <v>63</v>
      </c>
      <c r="B83">
        <v>112.087</v>
      </c>
      <c r="C83">
        <v>0.28699999999999998</v>
      </c>
      <c r="D83" t="s">
        <v>66</v>
      </c>
      <c r="E83">
        <v>0.123</v>
      </c>
      <c r="F83">
        <v>-4.4999999999999998E-2</v>
      </c>
      <c r="G83" t="s">
        <v>189</v>
      </c>
      <c r="H83" s="1">
        <v>7.7580434782608711E-4</v>
      </c>
      <c r="I83">
        <v>0.01</v>
      </c>
      <c r="J83">
        <v>-0.24299999999999999</v>
      </c>
      <c r="K83" t="s">
        <v>183</v>
      </c>
      <c r="L83" t="s">
        <v>52</v>
      </c>
      <c r="M83" t="s">
        <v>53</v>
      </c>
      <c r="N83">
        <v>0</v>
      </c>
      <c r="O83" t="s">
        <v>54</v>
      </c>
      <c r="P83" t="str">
        <f>IF(L83="0/0",(IF(M83="0/0",(IF(N83=0,O83,N83)),M83)),L83)</f>
        <v>1/1,[Histamine]</v>
      </c>
    </row>
    <row r="84" spans="1:16" x14ac:dyDescent="0.2">
      <c r="A84" t="s">
        <v>63</v>
      </c>
      <c r="B84">
        <v>135.102</v>
      </c>
      <c r="C84">
        <v>0.41799999999999998</v>
      </c>
      <c r="D84" t="s">
        <v>66</v>
      </c>
      <c r="E84">
        <v>1.637</v>
      </c>
      <c r="F84">
        <v>1.468</v>
      </c>
      <c r="G84" t="s">
        <v>189</v>
      </c>
      <c r="H84" s="1">
        <v>4.496562E-3</v>
      </c>
      <c r="I84">
        <v>0.05</v>
      </c>
      <c r="J84">
        <v>-0.24299999999999999</v>
      </c>
      <c r="K84" t="s">
        <v>183</v>
      </c>
      <c r="L84" t="s">
        <v>5</v>
      </c>
      <c r="M84" t="s">
        <v>5</v>
      </c>
      <c r="N84">
        <v>0</v>
      </c>
      <c r="O84">
        <v>0</v>
      </c>
      <c r="P84">
        <f>IF(L84="0/0",(IF(M84="0/0",(IF(N84=0,O84,N84)),M84)),L84)</f>
        <v>0</v>
      </c>
    </row>
    <row r="85" spans="1:16" x14ac:dyDescent="0.2">
      <c r="A85" t="s">
        <v>64</v>
      </c>
      <c r="B85">
        <v>103.051</v>
      </c>
      <c r="C85">
        <v>0.48299999999999998</v>
      </c>
      <c r="D85" t="s">
        <v>65</v>
      </c>
      <c r="E85">
        <v>0.83</v>
      </c>
      <c r="F85">
        <v>0.66300000000000003</v>
      </c>
      <c r="G85" t="s">
        <v>189</v>
      </c>
      <c r="H85" s="2">
        <v>0</v>
      </c>
      <c r="I85">
        <v>0</v>
      </c>
      <c r="J85">
        <v>-0.24099999999999999</v>
      </c>
      <c r="K85" t="s">
        <v>183</v>
      </c>
      <c r="L85" t="s">
        <v>5</v>
      </c>
      <c r="M85" t="s">
        <v>70</v>
      </c>
      <c r="N85" t="s">
        <v>71</v>
      </c>
      <c r="O85">
        <v>0</v>
      </c>
      <c r="P85" t="s">
        <v>70</v>
      </c>
    </row>
    <row r="86" spans="1:16" x14ac:dyDescent="0.2">
      <c r="A86" t="s">
        <v>64</v>
      </c>
      <c r="B86">
        <v>131.16200000000001</v>
      </c>
      <c r="C86">
        <v>4.16</v>
      </c>
      <c r="D86" t="s">
        <v>65</v>
      </c>
      <c r="E86">
        <v>-0.60299999999999998</v>
      </c>
      <c r="F86">
        <v>-0.76600000000000001</v>
      </c>
      <c r="G86" t="s">
        <v>189</v>
      </c>
      <c r="H86" s="2">
        <v>0</v>
      </c>
      <c r="I86">
        <v>0</v>
      </c>
      <c r="J86">
        <v>-0.23499999999999999</v>
      </c>
      <c r="K86" t="s">
        <v>183</v>
      </c>
      <c r="L86" t="s">
        <v>5</v>
      </c>
      <c r="M86" t="s">
        <v>5</v>
      </c>
      <c r="N86">
        <v>0</v>
      </c>
      <c r="O86">
        <v>0</v>
      </c>
      <c r="P86">
        <v>0</v>
      </c>
    </row>
    <row r="87" spans="1:16" x14ac:dyDescent="0.2">
      <c r="A87" t="s">
        <v>64</v>
      </c>
      <c r="B87">
        <v>132.53700000000001</v>
      </c>
      <c r="C87">
        <v>13.253</v>
      </c>
      <c r="D87" t="s">
        <v>65</v>
      </c>
      <c r="E87">
        <v>7.1999999999999995E-2</v>
      </c>
      <c r="F87">
        <v>-8.7999999999999995E-2</v>
      </c>
      <c r="G87" t="s">
        <v>189</v>
      </c>
      <c r="H87" s="2">
        <v>0</v>
      </c>
      <c r="I87">
        <v>0</v>
      </c>
      <c r="J87">
        <v>-0.23200000000000001</v>
      </c>
      <c r="K87" t="s">
        <v>183</v>
      </c>
      <c r="L87" t="s">
        <v>5</v>
      </c>
      <c r="M87" t="s">
        <v>5</v>
      </c>
      <c r="N87">
        <v>0</v>
      </c>
      <c r="O87">
        <v>0</v>
      </c>
      <c r="P87">
        <v>0</v>
      </c>
    </row>
    <row r="88" spans="1:16" x14ac:dyDescent="0.2">
      <c r="A88" t="s">
        <v>63</v>
      </c>
      <c r="B88">
        <v>86.08</v>
      </c>
      <c r="C88">
        <v>0.31900000000000001</v>
      </c>
      <c r="D88" t="s">
        <v>66</v>
      </c>
      <c r="E88">
        <v>-0.82099999999999995</v>
      </c>
      <c r="F88">
        <v>-0.97899999999999998</v>
      </c>
      <c r="G88" t="s">
        <v>189</v>
      </c>
      <c r="H88" s="1">
        <v>7.7580434782608711E-4</v>
      </c>
      <c r="I88">
        <v>0.01</v>
      </c>
      <c r="J88">
        <v>-0.22700000000000001</v>
      </c>
      <c r="K88" t="s">
        <v>183</v>
      </c>
      <c r="L88" t="s">
        <v>5</v>
      </c>
      <c r="M88" t="s">
        <v>5</v>
      </c>
      <c r="N88">
        <v>0</v>
      </c>
      <c r="O88">
        <v>0</v>
      </c>
      <c r="P88">
        <f>IF(L88="0/0",(IF(M88="0/0",(IF(N88=0,O88,N88)),M88)),L88)</f>
        <v>0</v>
      </c>
    </row>
    <row r="89" spans="1:16" x14ac:dyDescent="0.2">
      <c r="A89" t="s">
        <v>63</v>
      </c>
      <c r="B89">
        <v>167.999</v>
      </c>
      <c r="C89">
        <v>13.494999999999999</v>
      </c>
      <c r="D89" t="s">
        <v>66</v>
      </c>
      <c r="E89">
        <v>0.58799999999999997</v>
      </c>
      <c r="F89">
        <v>0.432</v>
      </c>
      <c r="G89" t="s">
        <v>189</v>
      </c>
      <c r="H89" s="1">
        <v>7.7580434782608711E-4</v>
      </c>
      <c r="I89">
        <v>0.01</v>
      </c>
      <c r="J89">
        <v>-0.22600000000000001</v>
      </c>
      <c r="K89" t="s">
        <v>183</v>
      </c>
      <c r="L89" t="s">
        <v>5</v>
      </c>
      <c r="M89" t="s">
        <v>5</v>
      </c>
      <c r="N89">
        <v>0</v>
      </c>
      <c r="O89">
        <v>0</v>
      </c>
      <c r="P89">
        <f>IF(L89="0/0",(IF(M89="0/0",(IF(N89=0,O89,N89)),M89)),L89)</f>
        <v>0</v>
      </c>
    </row>
    <row r="90" spans="1:16" x14ac:dyDescent="0.2">
      <c r="A90" t="s">
        <v>63</v>
      </c>
      <c r="B90">
        <v>57.045000000000002</v>
      </c>
      <c r="C90">
        <v>0.30499999999999999</v>
      </c>
      <c r="D90" t="s">
        <v>65</v>
      </c>
      <c r="E90">
        <v>-0.45400000000000001</v>
      </c>
      <c r="F90">
        <v>-0.60399999999999998</v>
      </c>
      <c r="G90" t="s">
        <v>189</v>
      </c>
      <c r="H90" s="2">
        <v>0</v>
      </c>
      <c r="I90">
        <v>0</v>
      </c>
      <c r="J90">
        <v>-0.216</v>
      </c>
      <c r="K90" t="s">
        <v>183</v>
      </c>
      <c r="L90" t="s">
        <v>5</v>
      </c>
      <c r="M90" t="s">
        <v>5</v>
      </c>
      <c r="N90">
        <v>0</v>
      </c>
      <c r="O90">
        <v>0</v>
      </c>
      <c r="P90">
        <f>IF(L90="0/0",(IF(M90="0/0",(IF(N90=0,O90,N90)),M90)),L90)</f>
        <v>0</v>
      </c>
    </row>
    <row r="91" spans="1:16" x14ac:dyDescent="0.2">
      <c r="A91" t="s">
        <v>64</v>
      </c>
      <c r="B91">
        <v>256.01400000000001</v>
      </c>
      <c r="C91">
        <v>1.6459999999999999</v>
      </c>
      <c r="D91" t="s">
        <v>65</v>
      </c>
      <c r="E91">
        <v>-0.73899999999999999</v>
      </c>
      <c r="F91">
        <v>-0.88800000000000001</v>
      </c>
      <c r="G91" t="s">
        <v>189</v>
      </c>
      <c r="H91" s="2">
        <v>0</v>
      </c>
      <c r="I91">
        <v>0</v>
      </c>
      <c r="J91">
        <v>-0.215</v>
      </c>
      <c r="K91" t="s">
        <v>183</v>
      </c>
      <c r="L91" t="s">
        <v>5</v>
      </c>
      <c r="M91" t="s">
        <v>5</v>
      </c>
      <c r="N91">
        <v>0</v>
      </c>
      <c r="O91">
        <v>0</v>
      </c>
      <c r="P91">
        <v>0</v>
      </c>
    </row>
    <row r="92" spans="1:16" x14ac:dyDescent="0.2">
      <c r="A92" t="s">
        <v>64</v>
      </c>
      <c r="B92">
        <v>320.88900000000001</v>
      </c>
      <c r="C92">
        <v>13.46</v>
      </c>
      <c r="D92" t="s">
        <v>66</v>
      </c>
      <c r="E92">
        <v>0.32900000000000001</v>
      </c>
      <c r="F92">
        <v>0.184</v>
      </c>
      <c r="G92" t="s">
        <v>189</v>
      </c>
      <c r="H92" s="2">
        <v>0</v>
      </c>
      <c r="I92">
        <v>0</v>
      </c>
      <c r="J92">
        <v>-0.21</v>
      </c>
      <c r="K92" t="s">
        <v>183</v>
      </c>
      <c r="L92" t="s">
        <v>5</v>
      </c>
      <c r="M92" t="s">
        <v>5</v>
      </c>
      <c r="N92">
        <v>0</v>
      </c>
      <c r="O92">
        <v>0</v>
      </c>
      <c r="P92">
        <v>0</v>
      </c>
    </row>
    <row r="93" spans="1:16" x14ac:dyDescent="0.2">
      <c r="A93" t="s">
        <v>63</v>
      </c>
      <c r="B93">
        <v>294.22800000000001</v>
      </c>
      <c r="C93">
        <v>1.022</v>
      </c>
      <c r="D93" t="s">
        <v>65</v>
      </c>
      <c r="E93">
        <v>-0.59399999999999997</v>
      </c>
      <c r="F93">
        <v>-0.73799999999999999</v>
      </c>
      <c r="G93" t="s">
        <v>189</v>
      </c>
      <c r="H93" s="2">
        <v>0</v>
      </c>
      <c r="I93">
        <v>0</v>
      </c>
      <c r="J93">
        <v>-0.20899999999999999</v>
      </c>
      <c r="K93" t="s">
        <v>183</v>
      </c>
      <c r="L93" t="s">
        <v>5</v>
      </c>
      <c r="M93" t="s">
        <v>5</v>
      </c>
      <c r="N93">
        <v>0</v>
      </c>
      <c r="O93">
        <v>0</v>
      </c>
      <c r="P93">
        <f>IF(L93="0/0",(IF(M93="0/0",(IF(N93=0,O93,N93)),M93)),L93)</f>
        <v>0</v>
      </c>
    </row>
    <row r="94" spans="1:16" x14ac:dyDescent="0.2">
      <c r="A94" t="s">
        <v>63</v>
      </c>
      <c r="B94">
        <v>158.11799999999999</v>
      </c>
      <c r="C94">
        <v>13.952</v>
      </c>
      <c r="D94" t="s">
        <v>66</v>
      </c>
      <c r="E94">
        <v>-9.1999999999999998E-2</v>
      </c>
      <c r="F94">
        <v>-0.23599999999999999</v>
      </c>
      <c r="G94" t="s">
        <v>189</v>
      </c>
      <c r="H94" s="1">
        <v>7.7580434782608711E-4</v>
      </c>
      <c r="I94">
        <v>0.01</v>
      </c>
      <c r="J94">
        <v>-0.20799999999999999</v>
      </c>
      <c r="K94" t="s">
        <v>183</v>
      </c>
      <c r="L94" t="s">
        <v>5</v>
      </c>
      <c r="M94" t="s">
        <v>49</v>
      </c>
      <c r="N94" t="s">
        <v>50</v>
      </c>
      <c r="O94">
        <v>0</v>
      </c>
      <c r="P94" t="str">
        <f>IF(L94="0/0",(IF(M94="0/0",(IF(N94=0,O94,N94)),M94)),L94)</f>
        <v>2/2,[C06727: cis-1,2-Dihydro-3-ethylcatechol; cis-2,3-Dihydroxy-2,3-dihydroethylbenzene; cis-3-Ethyl-cyclohexa-3,5-diene-1,2-diol ],[C16656: 2-Propyl-2,4-pentadienoic acid; 2,4-Diene-VPA ]</v>
      </c>
    </row>
    <row r="95" spans="1:16" x14ac:dyDescent="0.2">
      <c r="A95" t="s">
        <v>64</v>
      </c>
      <c r="B95">
        <v>118.123</v>
      </c>
      <c r="C95">
        <v>13.098000000000001</v>
      </c>
      <c r="D95" t="s">
        <v>65</v>
      </c>
      <c r="E95">
        <v>2.61</v>
      </c>
      <c r="F95">
        <v>2.48</v>
      </c>
      <c r="G95" t="s">
        <v>189</v>
      </c>
      <c r="H95" s="2">
        <v>0</v>
      </c>
      <c r="I95">
        <v>0</v>
      </c>
      <c r="J95">
        <v>-0.188</v>
      </c>
      <c r="K95" t="s">
        <v>183</v>
      </c>
      <c r="L95" t="s">
        <v>78</v>
      </c>
      <c r="M95" t="s">
        <v>79</v>
      </c>
      <c r="N95" t="s">
        <v>80</v>
      </c>
      <c r="O95" t="s">
        <v>81</v>
      </c>
      <c r="P95" t="s">
        <v>78</v>
      </c>
    </row>
    <row r="96" spans="1:16" x14ac:dyDescent="0.2">
      <c r="A96" t="s">
        <v>64</v>
      </c>
      <c r="B96">
        <v>136.91</v>
      </c>
      <c r="C96">
        <v>13.443</v>
      </c>
      <c r="D96" t="s">
        <v>66</v>
      </c>
      <c r="E96">
        <v>-0.155</v>
      </c>
      <c r="F96">
        <v>-0.28399999999999997</v>
      </c>
      <c r="G96" t="s">
        <v>189</v>
      </c>
      <c r="H96" s="2">
        <v>0</v>
      </c>
      <c r="I96">
        <v>0</v>
      </c>
      <c r="J96">
        <v>-0.187</v>
      </c>
      <c r="K96" t="s">
        <v>183</v>
      </c>
      <c r="L96" t="s">
        <v>5</v>
      </c>
      <c r="M96" t="s">
        <v>5</v>
      </c>
      <c r="N96">
        <v>0</v>
      </c>
      <c r="O96">
        <v>0</v>
      </c>
      <c r="P96">
        <v>0</v>
      </c>
    </row>
    <row r="97" spans="1:16" x14ac:dyDescent="0.2">
      <c r="A97" t="s">
        <v>63</v>
      </c>
      <c r="B97">
        <v>153.131</v>
      </c>
      <c r="C97">
        <v>0.4</v>
      </c>
      <c r="D97" t="s">
        <v>65</v>
      </c>
      <c r="E97">
        <v>-0.95599999999999996</v>
      </c>
      <c r="F97">
        <v>-1.073</v>
      </c>
      <c r="G97" t="s">
        <v>189</v>
      </c>
      <c r="H97" s="2">
        <v>0</v>
      </c>
      <c r="I97">
        <v>0</v>
      </c>
      <c r="J97">
        <v>-0.16900000000000001</v>
      </c>
      <c r="K97" t="s">
        <v>183</v>
      </c>
      <c r="L97" t="s">
        <v>5</v>
      </c>
      <c r="M97" t="s">
        <v>5</v>
      </c>
      <c r="N97">
        <v>0</v>
      </c>
      <c r="O97">
        <v>0</v>
      </c>
      <c r="P97">
        <f>IF(L97="0/0",(IF(M97="0/0",(IF(N97=0,O97,N97)),M97)),L97)</f>
        <v>0</v>
      </c>
    </row>
    <row r="98" spans="1:16" x14ac:dyDescent="0.2">
      <c r="A98" t="s">
        <v>63</v>
      </c>
      <c r="B98">
        <v>136.08699999999999</v>
      </c>
      <c r="C98">
        <v>0.28599999999999998</v>
      </c>
      <c r="D98" t="s">
        <v>66</v>
      </c>
      <c r="E98">
        <v>-0.38300000000000001</v>
      </c>
      <c r="F98">
        <v>-0.5</v>
      </c>
      <c r="G98" t="s">
        <v>189</v>
      </c>
      <c r="H98" s="1">
        <v>7.7580434782608711E-4</v>
      </c>
      <c r="I98">
        <v>0.01</v>
      </c>
      <c r="J98">
        <v>-0.16900000000000001</v>
      </c>
      <c r="K98" t="s">
        <v>183</v>
      </c>
      <c r="L98" t="s">
        <v>5</v>
      </c>
      <c r="M98" t="s">
        <v>5</v>
      </c>
      <c r="N98">
        <v>0</v>
      </c>
      <c r="O98">
        <v>0</v>
      </c>
      <c r="P98">
        <f>IF(L98="0/0",(IF(M98="0/0",(IF(N98=0,O98,N98)),M98)),L98)</f>
        <v>0</v>
      </c>
    </row>
    <row r="99" spans="1:16" x14ac:dyDescent="0.2">
      <c r="A99" t="s">
        <v>63</v>
      </c>
      <c r="B99">
        <v>436.185</v>
      </c>
      <c r="C99">
        <v>1.5660000000000001</v>
      </c>
      <c r="D99" t="s">
        <v>65</v>
      </c>
      <c r="E99">
        <v>-0.38300000000000001</v>
      </c>
      <c r="F99">
        <v>-0.5</v>
      </c>
      <c r="G99" t="s">
        <v>189</v>
      </c>
      <c r="H99" s="1">
        <v>1.7843500000000001E-3</v>
      </c>
      <c r="I99">
        <v>0.03</v>
      </c>
      <c r="J99">
        <v>-0.16900000000000001</v>
      </c>
      <c r="K99" t="s">
        <v>183</v>
      </c>
      <c r="L99" t="s">
        <v>5</v>
      </c>
      <c r="M99" t="s">
        <v>5</v>
      </c>
      <c r="N99" t="s">
        <v>62</v>
      </c>
      <c r="O99">
        <v>0</v>
      </c>
      <c r="P99" t="str">
        <f>IF(L99="0/0",(IF(M99="0/0",(IF(N99=0,O99,N99)),M99)),L99)</f>
        <v>1,{LMFA01090107: 18-bromo-8E,17E19Z-tricosatrien-4,6-diynoic acid &lt; Fatty Acids and Conjugates [FA01] &lt; Fatty Acyls [FA]}</v>
      </c>
    </row>
    <row r="100" spans="1:16" x14ac:dyDescent="0.2">
      <c r="A100" t="s">
        <v>64</v>
      </c>
      <c r="B100">
        <v>189.93299999999999</v>
      </c>
      <c r="C100">
        <v>13.276</v>
      </c>
      <c r="D100" t="s">
        <v>66</v>
      </c>
      <c r="E100">
        <v>7.1999999999999995E-2</v>
      </c>
      <c r="F100">
        <v>-3.9E-2</v>
      </c>
      <c r="G100" t="s">
        <v>189</v>
      </c>
      <c r="H100" s="2">
        <v>0</v>
      </c>
      <c r="I100">
        <v>0</v>
      </c>
      <c r="J100">
        <v>-0.161</v>
      </c>
      <c r="K100" t="s">
        <v>183</v>
      </c>
      <c r="L100" t="s">
        <v>5</v>
      </c>
      <c r="M100" t="s">
        <v>5</v>
      </c>
      <c r="N100">
        <v>0</v>
      </c>
      <c r="O100">
        <v>0</v>
      </c>
      <c r="P100">
        <v>0</v>
      </c>
    </row>
    <row r="101" spans="1:16" x14ac:dyDescent="0.2">
      <c r="A101" t="s">
        <v>64</v>
      </c>
      <c r="B101">
        <v>180.97399999999999</v>
      </c>
      <c r="C101">
        <v>13.153</v>
      </c>
      <c r="D101" t="s">
        <v>66</v>
      </c>
      <c r="E101">
        <v>0.57299999999999995</v>
      </c>
      <c r="F101">
        <v>0.46600000000000003</v>
      </c>
      <c r="G101" t="s">
        <v>189</v>
      </c>
      <c r="H101" s="2">
        <v>0</v>
      </c>
      <c r="I101">
        <v>0</v>
      </c>
      <c r="J101">
        <v>-0.155</v>
      </c>
      <c r="K101" t="s">
        <v>183</v>
      </c>
      <c r="L101" t="s">
        <v>5</v>
      </c>
      <c r="M101" t="s">
        <v>5</v>
      </c>
      <c r="N101">
        <v>0</v>
      </c>
      <c r="O101">
        <v>0</v>
      </c>
      <c r="P101">
        <v>0</v>
      </c>
    </row>
    <row r="102" spans="1:16" x14ac:dyDescent="0.2">
      <c r="A102" t="s">
        <v>63</v>
      </c>
      <c r="B102">
        <v>152.11799999999999</v>
      </c>
      <c r="C102">
        <v>0.28599999999999998</v>
      </c>
      <c r="D102" t="s">
        <v>65</v>
      </c>
      <c r="E102">
        <v>-0.44500000000000001</v>
      </c>
      <c r="F102">
        <v>-0.55000000000000004</v>
      </c>
      <c r="G102" t="s">
        <v>189</v>
      </c>
      <c r="H102" s="2">
        <v>0</v>
      </c>
      <c r="I102">
        <v>0</v>
      </c>
      <c r="J102">
        <v>-0.152</v>
      </c>
      <c r="K102" t="s">
        <v>183</v>
      </c>
      <c r="L102" t="s">
        <v>5</v>
      </c>
      <c r="M102" t="s">
        <v>5</v>
      </c>
      <c r="N102">
        <v>0</v>
      </c>
      <c r="O102">
        <v>0</v>
      </c>
      <c r="P102">
        <f>IF(L102="0/0",(IF(M102="0/0",(IF(N102=0,O102,N102)),M102)),L102)</f>
        <v>0</v>
      </c>
    </row>
    <row r="103" spans="1:16" x14ac:dyDescent="0.2">
      <c r="A103" t="s">
        <v>63</v>
      </c>
      <c r="B103">
        <v>98.072000000000003</v>
      </c>
      <c r="C103">
        <v>0.28799999999999998</v>
      </c>
      <c r="D103" t="s">
        <v>66</v>
      </c>
      <c r="E103">
        <v>0.08</v>
      </c>
      <c r="F103">
        <v>-2.1999999999999999E-2</v>
      </c>
      <c r="G103" t="s">
        <v>189</v>
      </c>
      <c r="H103" s="1">
        <v>7.7580434782608711E-4</v>
      </c>
      <c r="I103">
        <v>0.01</v>
      </c>
      <c r="J103">
        <v>-0.14699999999999999</v>
      </c>
      <c r="K103" t="s">
        <v>183</v>
      </c>
      <c r="L103" t="s">
        <v>5</v>
      </c>
      <c r="M103" t="s">
        <v>5</v>
      </c>
      <c r="N103">
        <v>0</v>
      </c>
      <c r="O103">
        <v>0</v>
      </c>
      <c r="P103">
        <f>IF(L103="0/0",(IF(M103="0/0",(IF(N103=0,O103,N103)),M103)),L103)</f>
        <v>0</v>
      </c>
    </row>
    <row r="104" spans="1:16" x14ac:dyDescent="0.2">
      <c r="A104" t="s">
        <v>64</v>
      </c>
      <c r="B104">
        <v>144.982</v>
      </c>
      <c r="C104">
        <v>13.605</v>
      </c>
      <c r="D104" t="s">
        <v>65</v>
      </c>
      <c r="E104">
        <v>1.075</v>
      </c>
      <c r="F104">
        <v>0.97499999999999998</v>
      </c>
      <c r="G104" t="s">
        <v>189</v>
      </c>
      <c r="H104" s="2">
        <v>0</v>
      </c>
      <c r="I104">
        <v>0</v>
      </c>
      <c r="J104">
        <v>-0.14399999999999999</v>
      </c>
      <c r="K104" t="s">
        <v>183</v>
      </c>
      <c r="L104" t="s">
        <v>5</v>
      </c>
      <c r="M104" t="s">
        <v>5</v>
      </c>
      <c r="N104">
        <v>0</v>
      </c>
      <c r="O104">
        <v>0</v>
      </c>
      <c r="P104">
        <v>0</v>
      </c>
    </row>
    <row r="105" spans="1:16" x14ac:dyDescent="0.2">
      <c r="A105" t="s">
        <v>64</v>
      </c>
      <c r="B105">
        <v>180.15899999999999</v>
      </c>
      <c r="C105">
        <v>14.002000000000001</v>
      </c>
      <c r="D105" t="s">
        <v>65</v>
      </c>
      <c r="E105">
        <v>-0.84299999999999997</v>
      </c>
      <c r="F105">
        <v>-0.92200000000000004</v>
      </c>
      <c r="G105" t="s">
        <v>189</v>
      </c>
      <c r="H105" s="2">
        <v>0</v>
      </c>
      <c r="I105">
        <v>0</v>
      </c>
      <c r="J105">
        <v>-0.113</v>
      </c>
      <c r="K105" t="s">
        <v>183</v>
      </c>
      <c r="L105" t="s">
        <v>5</v>
      </c>
      <c r="M105" t="s">
        <v>5</v>
      </c>
      <c r="N105">
        <v>0</v>
      </c>
      <c r="O105">
        <v>0</v>
      </c>
      <c r="P105">
        <v>0</v>
      </c>
    </row>
    <row r="106" spans="1:16" x14ac:dyDescent="0.2">
      <c r="A106" t="s">
        <v>63</v>
      </c>
      <c r="B106">
        <v>130.53299999999999</v>
      </c>
      <c r="C106">
        <v>6.08</v>
      </c>
      <c r="D106" t="s">
        <v>65</v>
      </c>
      <c r="E106">
        <v>0</v>
      </c>
      <c r="F106">
        <v>5814197.7790000001</v>
      </c>
      <c r="G106" t="s">
        <v>190</v>
      </c>
      <c r="H106" s="1">
        <v>1.7843500000000001E-3</v>
      </c>
      <c r="I106">
        <v>0.03</v>
      </c>
      <c r="J106">
        <f>LOG(F106, 2)</f>
        <v>22.471148717153568</v>
      </c>
      <c r="K106" t="s">
        <v>182</v>
      </c>
      <c r="L106" t="s">
        <v>5</v>
      </c>
      <c r="M106" t="s">
        <v>5</v>
      </c>
      <c r="N106">
        <v>0</v>
      </c>
      <c r="O106">
        <v>0</v>
      </c>
      <c r="P106">
        <f t="shared" ref="P106:P111" si="0">IF(L106="0/0",(IF(M106="0/0",(IF(N106=0,O106,N106)),M106)),L106)</f>
        <v>0</v>
      </c>
    </row>
    <row r="107" spans="1:16" x14ac:dyDescent="0.2">
      <c r="A107" t="s">
        <v>63</v>
      </c>
      <c r="B107">
        <v>130.53299999999999</v>
      </c>
      <c r="C107">
        <v>6.7839999999999998</v>
      </c>
      <c r="D107" t="s">
        <v>65</v>
      </c>
      <c r="E107">
        <v>0</v>
      </c>
      <c r="F107">
        <v>167796701</v>
      </c>
      <c r="G107" t="s">
        <v>190</v>
      </c>
      <c r="H107" s="1">
        <v>1.7843500000000001E-3</v>
      </c>
      <c r="I107">
        <v>0.03</v>
      </c>
      <c r="J107">
        <f t="shared" ref="J107:J130" si="1">LOG(F107, 2)</f>
        <v>27.322139110766226</v>
      </c>
      <c r="K107" t="s">
        <v>182</v>
      </c>
      <c r="L107" t="s">
        <v>5</v>
      </c>
      <c r="M107" t="s">
        <v>5</v>
      </c>
      <c r="N107">
        <v>0</v>
      </c>
      <c r="O107">
        <v>0</v>
      </c>
      <c r="P107">
        <f t="shared" si="0"/>
        <v>0</v>
      </c>
    </row>
    <row r="108" spans="1:16" x14ac:dyDescent="0.2">
      <c r="A108" t="s">
        <v>63</v>
      </c>
      <c r="B108">
        <v>158.12899999999999</v>
      </c>
      <c r="C108">
        <v>0.76800000000000002</v>
      </c>
      <c r="D108" t="s">
        <v>65</v>
      </c>
      <c r="E108">
        <v>0</v>
      </c>
      <c r="F108">
        <v>107309746.8</v>
      </c>
      <c r="G108" t="s">
        <v>190</v>
      </c>
      <c r="H108" s="1">
        <v>1.7843500000000001E-3</v>
      </c>
      <c r="I108">
        <v>0.03</v>
      </c>
      <c r="J108">
        <f t="shared" si="1"/>
        <v>26.677205879195242</v>
      </c>
      <c r="K108" t="s">
        <v>182</v>
      </c>
      <c r="L108" t="s">
        <v>5</v>
      </c>
      <c r="M108" t="s">
        <v>5</v>
      </c>
      <c r="N108">
        <v>0</v>
      </c>
      <c r="O108">
        <v>0</v>
      </c>
      <c r="P108">
        <f t="shared" si="0"/>
        <v>0</v>
      </c>
    </row>
    <row r="109" spans="1:16" x14ac:dyDescent="0.2">
      <c r="A109" t="s">
        <v>63</v>
      </c>
      <c r="B109">
        <v>178.13399999999999</v>
      </c>
      <c r="C109">
        <v>3.0859999999999999</v>
      </c>
      <c r="D109" t="s">
        <v>65</v>
      </c>
      <c r="E109">
        <v>0</v>
      </c>
      <c r="F109">
        <v>17721961</v>
      </c>
      <c r="G109" t="s">
        <v>190</v>
      </c>
      <c r="H109" s="1">
        <v>1.7843500000000001E-3</v>
      </c>
      <c r="I109">
        <v>0.03</v>
      </c>
      <c r="J109">
        <f t="shared" si="1"/>
        <v>24.079034916436463</v>
      </c>
      <c r="K109" t="s">
        <v>182</v>
      </c>
      <c r="L109" t="s">
        <v>58</v>
      </c>
      <c r="M109" t="s">
        <v>59</v>
      </c>
      <c r="N109">
        <v>0</v>
      </c>
      <c r="O109" t="s">
        <v>60</v>
      </c>
      <c r="P109" t="str">
        <f t="shared" si="0"/>
        <v>2/2,[Tryptamine],[Anatabine]</v>
      </c>
    </row>
    <row r="110" spans="1:16" x14ac:dyDescent="0.2">
      <c r="A110" t="s">
        <v>63</v>
      </c>
      <c r="B110">
        <v>243.15799999999999</v>
      </c>
      <c r="C110">
        <v>2.496</v>
      </c>
      <c r="D110" t="s">
        <v>65</v>
      </c>
      <c r="E110">
        <v>0</v>
      </c>
      <c r="F110">
        <v>23106417780</v>
      </c>
      <c r="G110" t="s">
        <v>190</v>
      </c>
      <c r="H110" s="1">
        <v>1.7843500000000001E-3</v>
      </c>
      <c r="I110">
        <v>0.03</v>
      </c>
      <c r="J110">
        <f t="shared" si="1"/>
        <v>34.427574563001379</v>
      </c>
      <c r="K110" t="s">
        <v>182</v>
      </c>
      <c r="L110" t="s">
        <v>5</v>
      </c>
      <c r="M110" t="s">
        <v>5</v>
      </c>
      <c r="N110">
        <v>0</v>
      </c>
      <c r="O110">
        <v>0</v>
      </c>
      <c r="P110">
        <f t="shared" si="0"/>
        <v>0</v>
      </c>
    </row>
    <row r="111" spans="1:16" x14ac:dyDescent="0.2">
      <c r="A111" t="s">
        <v>63</v>
      </c>
      <c r="B111">
        <v>267.26799999999997</v>
      </c>
      <c r="C111">
        <v>9.6069999999999993</v>
      </c>
      <c r="D111" t="s">
        <v>65</v>
      </c>
      <c r="E111">
        <v>0</v>
      </c>
      <c r="F111">
        <v>6632265832</v>
      </c>
      <c r="G111" t="s">
        <v>190</v>
      </c>
      <c r="H111" s="1">
        <v>1.7843500000000001E-3</v>
      </c>
      <c r="I111">
        <v>0.03</v>
      </c>
      <c r="J111">
        <f t="shared" si="1"/>
        <v>32.626854687542192</v>
      </c>
      <c r="K111" t="s">
        <v>182</v>
      </c>
      <c r="L111" t="s">
        <v>5</v>
      </c>
      <c r="M111" t="s">
        <v>5</v>
      </c>
      <c r="N111" t="s">
        <v>61</v>
      </c>
      <c r="O111">
        <v>0</v>
      </c>
      <c r="P111" t="str">
        <f t="shared" si="0"/>
        <v>15,{LMFA05000047: 3Z,13Z-octadecadien-1-ol &lt; Fatty alcohols [FA05] &lt; Fatty Acyls [FA]},{LMFA05000048: 3E,13Z-octadecadien-1-ol &lt; Fatty alcohols [FA05] &lt; Fatty Acyls [FA]},{LMFA05000057: 2E,13Z-octadecadien-1-ol &lt; Fatty alcohols [FA05] &lt; Fatty Acyls [FA]},{LMFA05000214: 2Z,13Z-Octadecadien-1-ol &lt; Fatty alcohols [FA05] &lt; Fatty Acyls [FA]},{LMFA05000217: 9,12-Octadecadien-1-ol &lt; Fatty alcohols [FA05] &lt; Fatty Acyls [FA]},{LMFA06000099: 9-octadecenal &lt; Fatty aldehydes [FA06] &lt; Fatty Acyls [FA]},{LMFA06000100: 11-octadecenal &lt; Fatty aldehydes [FA06] &lt; Fatty Acyls [FA]},{LMFA06000230: 13E-Octadecenal &lt; Fatty aldehydes [FA06] &lt; Fatty Acyls [FA]},{LMFA06000231: 14E-Octadecenal &lt; Fatty aldehydes [FA06] &lt; Fatty Acyls [FA]},{LMFA06000232: 2E-Octadecenal &lt; Fatty aldehydes [FA06] &lt; Fatty Acyls [FA]},{LMFA06000236: 11Z-Octadecenal &lt; Fatty aldehydes [FA06] &lt; Fatty Acyls [FA]},{LMFA06000237: 13Z-Octadecenal &lt; Fatty aldehydes [FA06] &lt; Fatty Acyls [FA]},{LMFA06000238: 9Z-Octadecenal &lt; Fatty aldehydes [FA06] &lt; Fatty Acyls [FA]},{LMFA12000199: 7Z-Octadecen-11-one &lt; Oxygenated hydrocarbons [FA12] &lt; Fatty Acyls [FA]},{LMFA12000285: 6,7-Epoxy-9Z-octadecene &lt; Oxygenated hydrocarbons [FA12] &lt; Fatty Acyls [FA]}</v>
      </c>
    </row>
    <row r="112" spans="1:16" x14ac:dyDescent="0.2">
      <c r="A112" t="s">
        <v>64</v>
      </c>
      <c r="B112">
        <v>126.905</v>
      </c>
      <c r="C112">
        <v>12.053000000000001</v>
      </c>
      <c r="D112" t="s">
        <v>66</v>
      </c>
      <c r="E112">
        <v>0</v>
      </c>
      <c r="F112">
        <v>5024741.0949999997</v>
      </c>
      <c r="G112" t="s">
        <v>190</v>
      </c>
      <c r="H112" s="1">
        <v>1.7843500000000001E-3</v>
      </c>
      <c r="I112">
        <v>0.03</v>
      </c>
      <c r="J112">
        <f t="shared" si="1"/>
        <v>22.26061783117148</v>
      </c>
      <c r="K112" t="s">
        <v>182</v>
      </c>
      <c r="L112" t="s">
        <v>5</v>
      </c>
      <c r="M112" t="s">
        <v>5</v>
      </c>
      <c r="N112">
        <v>0</v>
      </c>
      <c r="O112">
        <v>0</v>
      </c>
      <c r="P112">
        <v>0</v>
      </c>
    </row>
    <row r="113" spans="1:16" x14ac:dyDescent="0.2">
      <c r="A113" t="s">
        <v>64</v>
      </c>
      <c r="B113">
        <v>170.02199999999999</v>
      </c>
      <c r="C113">
        <v>12.051</v>
      </c>
      <c r="D113" t="s">
        <v>66</v>
      </c>
      <c r="E113">
        <v>0</v>
      </c>
      <c r="F113">
        <v>203441568.90000001</v>
      </c>
      <c r="G113" t="s">
        <v>190</v>
      </c>
      <c r="H113" s="1">
        <v>1.7843500000000001E-3</v>
      </c>
      <c r="I113">
        <v>0.03</v>
      </c>
      <c r="J113">
        <f t="shared" si="1"/>
        <v>27.600039252053172</v>
      </c>
      <c r="K113" t="s">
        <v>182</v>
      </c>
      <c r="L113" t="s">
        <v>5</v>
      </c>
      <c r="M113" t="s">
        <v>5</v>
      </c>
      <c r="N113">
        <v>0</v>
      </c>
      <c r="O113">
        <v>0</v>
      </c>
      <c r="P113">
        <v>0</v>
      </c>
    </row>
    <row r="114" spans="1:16" x14ac:dyDescent="0.2">
      <c r="A114" t="s">
        <v>64</v>
      </c>
      <c r="B114">
        <v>170.02199999999999</v>
      </c>
      <c r="C114">
        <v>11.193</v>
      </c>
      <c r="D114" t="s">
        <v>66</v>
      </c>
      <c r="E114">
        <v>0</v>
      </c>
      <c r="F114">
        <v>244450534</v>
      </c>
      <c r="G114" t="s">
        <v>190</v>
      </c>
      <c r="H114" s="1">
        <v>1.7843500000000001E-3</v>
      </c>
      <c r="I114">
        <v>0.03</v>
      </c>
      <c r="J114">
        <f t="shared" si="1"/>
        <v>27.864967316002776</v>
      </c>
      <c r="K114" t="s">
        <v>182</v>
      </c>
      <c r="L114" t="s">
        <v>5</v>
      </c>
      <c r="M114" t="s">
        <v>5</v>
      </c>
      <c r="N114">
        <v>0</v>
      </c>
      <c r="O114">
        <v>0</v>
      </c>
      <c r="P114">
        <v>0</v>
      </c>
    </row>
    <row r="115" spans="1:16" x14ac:dyDescent="0.2">
      <c r="A115" t="s">
        <v>64</v>
      </c>
      <c r="B115">
        <v>189.93299999999999</v>
      </c>
      <c r="C115">
        <v>13.522</v>
      </c>
      <c r="D115" t="s">
        <v>66</v>
      </c>
      <c r="E115">
        <v>0</v>
      </c>
      <c r="F115">
        <v>5819313.8150000004</v>
      </c>
      <c r="G115" t="s">
        <v>190</v>
      </c>
      <c r="H115" s="1">
        <v>1.7843500000000001E-3</v>
      </c>
      <c r="I115">
        <v>0.03</v>
      </c>
      <c r="J115">
        <f t="shared" si="1"/>
        <v>22.472417616949194</v>
      </c>
      <c r="K115" t="s">
        <v>182</v>
      </c>
      <c r="L115" t="s">
        <v>5</v>
      </c>
      <c r="M115" t="s">
        <v>5</v>
      </c>
      <c r="N115">
        <v>0</v>
      </c>
      <c r="O115">
        <v>0</v>
      </c>
      <c r="P115">
        <v>0</v>
      </c>
    </row>
    <row r="116" spans="1:16" x14ac:dyDescent="0.2">
      <c r="A116" t="s">
        <v>64</v>
      </c>
      <c r="B116">
        <v>253.166</v>
      </c>
      <c r="C116">
        <v>1.643</v>
      </c>
      <c r="D116" t="s">
        <v>65</v>
      </c>
      <c r="E116">
        <v>0</v>
      </c>
      <c r="F116">
        <v>1722933.7239999999</v>
      </c>
      <c r="G116" t="s">
        <v>190</v>
      </c>
      <c r="H116" s="1">
        <v>1.7843500000000001E-3</v>
      </c>
      <c r="I116">
        <v>0.03</v>
      </c>
      <c r="J116">
        <f t="shared" si="1"/>
        <v>20.716435775880921</v>
      </c>
      <c r="K116" t="s">
        <v>182</v>
      </c>
      <c r="L116" t="s">
        <v>5</v>
      </c>
      <c r="M116" t="s">
        <v>5</v>
      </c>
      <c r="N116">
        <v>0</v>
      </c>
      <c r="O116">
        <v>0</v>
      </c>
      <c r="P116">
        <v>0</v>
      </c>
    </row>
    <row r="117" spans="1:16" x14ac:dyDescent="0.2">
      <c r="A117" t="s">
        <v>64</v>
      </c>
      <c r="B117">
        <v>279.61700000000002</v>
      </c>
      <c r="C117">
        <v>13.523</v>
      </c>
      <c r="D117" t="s">
        <v>66</v>
      </c>
      <c r="E117">
        <v>0</v>
      </c>
      <c r="F117">
        <v>19965115.280000001</v>
      </c>
      <c r="G117" t="s">
        <v>190</v>
      </c>
      <c r="H117" s="1">
        <v>1.7843500000000001E-3</v>
      </c>
      <c r="I117">
        <v>0.03</v>
      </c>
      <c r="J117">
        <f t="shared" si="1"/>
        <v>24.250978066430637</v>
      </c>
      <c r="K117" t="s">
        <v>182</v>
      </c>
      <c r="L117" t="s">
        <v>5</v>
      </c>
      <c r="M117" t="s">
        <v>5</v>
      </c>
      <c r="N117">
        <v>0</v>
      </c>
      <c r="O117">
        <v>0</v>
      </c>
      <c r="P117">
        <v>0</v>
      </c>
    </row>
    <row r="118" spans="1:16" x14ac:dyDescent="0.2">
      <c r="A118" t="s">
        <v>64</v>
      </c>
      <c r="B118">
        <v>290.13</v>
      </c>
      <c r="C118">
        <v>13.443</v>
      </c>
      <c r="D118" t="s">
        <v>66</v>
      </c>
      <c r="E118">
        <v>0</v>
      </c>
      <c r="F118">
        <v>17725890.370000001</v>
      </c>
      <c r="G118" t="s">
        <v>190</v>
      </c>
      <c r="H118" s="1">
        <v>1.7843500000000001E-3</v>
      </c>
      <c r="I118">
        <v>0.03</v>
      </c>
      <c r="J118">
        <f t="shared" si="1"/>
        <v>24.079354759948377</v>
      </c>
      <c r="K118" t="s">
        <v>182</v>
      </c>
      <c r="L118" t="s">
        <v>5</v>
      </c>
      <c r="M118" t="s">
        <v>5</v>
      </c>
      <c r="N118">
        <v>0</v>
      </c>
      <c r="O118">
        <v>0</v>
      </c>
      <c r="P118">
        <v>0</v>
      </c>
    </row>
    <row r="119" spans="1:16" x14ac:dyDescent="0.2">
      <c r="A119" t="s">
        <v>64</v>
      </c>
      <c r="B119">
        <v>296.62</v>
      </c>
      <c r="C119">
        <v>5.5949999999999998</v>
      </c>
      <c r="D119" t="s">
        <v>66</v>
      </c>
      <c r="E119">
        <v>0</v>
      </c>
      <c r="F119">
        <v>114296798.2</v>
      </c>
      <c r="G119" t="s">
        <v>190</v>
      </c>
      <c r="H119" s="1">
        <v>1.7843500000000001E-3</v>
      </c>
      <c r="I119">
        <v>0.03</v>
      </c>
      <c r="J119">
        <f t="shared" si="1"/>
        <v>26.7682097489533</v>
      </c>
      <c r="K119" t="s">
        <v>182</v>
      </c>
      <c r="L119" t="s">
        <v>5</v>
      </c>
      <c r="M119" t="s">
        <v>5</v>
      </c>
      <c r="N119">
        <v>0</v>
      </c>
      <c r="O119">
        <v>0</v>
      </c>
      <c r="P119">
        <v>0</v>
      </c>
    </row>
    <row r="120" spans="1:16" x14ac:dyDescent="0.2">
      <c r="A120" t="s">
        <v>64</v>
      </c>
      <c r="B120">
        <v>351.18799999999999</v>
      </c>
      <c r="C120">
        <v>6.3220000000000001</v>
      </c>
      <c r="D120" t="s">
        <v>66</v>
      </c>
      <c r="E120">
        <v>0</v>
      </c>
      <c r="F120">
        <v>8536301.875</v>
      </c>
      <c r="G120" t="s">
        <v>190</v>
      </c>
      <c r="H120" s="1">
        <v>1.7843500000000001E-3</v>
      </c>
      <c r="I120">
        <v>0.03</v>
      </c>
      <c r="J120">
        <f t="shared" si="1"/>
        <v>23.025179765386312</v>
      </c>
      <c r="K120" t="s">
        <v>182</v>
      </c>
      <c r="L120" t="s">
        <v>5</v>
      </c>
      <c r="M120" t="s">
        <v>5</v>
      </c>
      <c r="N120" t="s">
        <v>148</v>
      </c>
      <c r="O120">
        <v>0</v>
      </c>
      <c r="P120" t="s">
        <v>148</v>
      </c>
    </row>
    <row r="121" spans="1:16" x14ac:dyDescent="0.2">
      <c r="A121" t="s">
        <v>64</v>
      </c>
      <c r="B121">
        <v>362.09800000000001</v>
      </c>
      <c r="C121">
        <v>13.487</v>
      </c>
      <c r="D121" t="s">
        <v>66</v>
      </c>
      <c r="E121">
        <v>0</v>
      </c>
      <c r="F121">
        <v>3488101.2519999999</v>
      </c>
      <c r="G121" t="s">
        <v>190</v>
      </c>
      <c r="H121" s="1">
        <v>1.7843500000000001E-3</v>
      </c>
      <c r="I121">
        <v>0.03</v>
      </c>
      <c r="J121">
        <f t="shared" si="1"/>
        <v>21.734010488349028</v>
      </c>
      <c r="K121" t="s">
        <v>182</v>
      </c>
      <c r="L121" t="s">
        <v>5</v>
      </c>
      <c r="M121" t="s">
        <v>5</v>
      </c>
      <c r="N121">
        <v>0</v>
      </c>
      <c r="O121">
        <v>0</v>
      </c>
      <c r="P121">
        <v>0</v>
      </c>
    </row>
    <row r="122" spans="1:16" x14ac:dyDescent="0.2">
      <c r="A122" t="s">
        <v>64</v>
      </c>
      <c r="B122">
        <v>365.20299999999997</v>
      </c>
      <c r="C122">
        <v>6.665</v>
      </c>
      <c r="D122" t="s">
        <v>66</v>
      </c>
      <c r="E122">
        <v>0</v>
      </c>
      <c r="F122">
        <v>2701421.5839999998</v>
      </c>
      <c r="G122" t="s">
        <v>190</v>
      </c>
      <c r="H122" s="1">
        <v>1.7843500000000001E-3</v>
      </c>
      <c r="I122">
        <v>0.03</v>
      </c>
      <c r="J122">
        <f t="shared" si="1"/>
        <v>21.36528737380802</v>
      </c>
      <c r="K122" t="s">
        <v>182</v>
      </c>
      <c r="L122" t="s">
        <v>5</v>
      </c>
      <c r="M122" t="s">
        <v>5</v>
      </c>
      <c r="N122">
        <v>0</v>
      </c>
      <c r="O122">
        <v>0</v>
      </c>
      <c r="P122">
        <v>0</v>
      </c>
    </row>
    <row r="123" spans="1:16" x14ac:dyDescent="0.2">
      <c r="A123" t="s">
        <v>64</v>
      </c>
      <c r="B123">
        <v>371.358</v>
      </c>
      <c r="C123">
        <v>12.146000000000001</v>
      </c>
      <c r="D123" t="s">
        <v>65</v>
      </c>
      <c r="E123">
        <v>0</v>
      </c>
      <c r="F123">
        <v>2779941.1039999998</v>
      </c>
      <c r="G123" t="s">
        <v>190</v>
      </c>
      <c r="H123" s="1">
        <v>1.7843500000000001E-3</v>
      </c>
      <c r="I123">
        <v>0.03</v>
      </c>
      <c r="J123">
        <f t="shared" si="1"/>
        <v>21.406622887572524</v>
      </c>
      <c r="K123" t="s">
        <v>182</v>
      </c>
      <c r="L123" t="s">
        <v>5</v>
      </c>
      <c r="M123" t="s">
        <v>5</v>
      </c>
      <c r="N123">
        <v>0</v>
      </c>
      <c r="O123">
        <v>0</v>
      </c>
      <c r="P123">
        <v>0</v>
      </c>
    </row>
    <row r="124" spans="1:16" x14ac:dyDescent="0.2">
      <c r="A124" t="s">
        <v>64</v>
      </c>
      <c r="B124">
        <v>416.23700000000002</v>
      </c>
      <c r="C124">
        <v>4.1230000000000002</v>
      </c>
      <c r="D124" t="s">
        <v>65</v>
      </c>
      <c r="E124">
        <v>0</v>
      </c>
      <c r="F124">
        <v>2876232.24</v>
      </c>
      <c r="G124" t="s">
        <v>190</v>
      </c>
      <c r="H124" s="1">
        <v>1.7843500000000001E-3</v>
      </c>
      <c r="I124">
        <v>0.03</v>
      </c>
      <c r="J124">
        <f t="shared" si="1"/>
        <v>21.455748739527376</v>
      </c>
      <c r="K124" t="s">
        <v>182</v>
      </c>
      <c r="L124" t="s">
        <v>5</v>
      </c>
      <c r="M124" t="s">
        <v>5</v>
      </c>
      <c r="N124">
        <v>0</v>
      </c>
      <c r="O124">
        <v>0</v>
      </c>
      <c r="P124">
        <v>0</v>
      </c>
    </row>
    <row r="125" spans="1:16" x14ac:dyDescent="0.2">
      <c r="A125" t="s">
        <v>64</v>
      </c>
      <c r="B125">
        <v>483.26400000000001</v>
      </c>
      <c r="C125">
        <v>7.008</v>
      </c>
      <c r="D125" t="s">
        <v>66</v>
      </c>
      <c r="E125">
        <v>0</v>
      </c>
      <c r="F125">
        <v>2792034.38</v>
      </c>
      <c r="G125" t="s">
        <v>190</v>
      </c>
      <c r="H125" s="1">
        <v>1.7843500000000001E-3</v>
      </c>
      <c r="I125">
        <v>0.03</v>
      </c>
      <c r="J125">
        <f t="shared" si="1"/>
        <v>21.412885275753592</v>
      </c>
      <c r="K125" t="s">
        <v>182</v>
      </c>
      <c r="L125" t="s">
        <v>5</v>
      </c>
      <c r="M125" t="s">
        <v>5</v>
      </c>
      <c r="N125">
        <v>0</v>
      </c>
      <c r="O125">
        <v>0</v>
      </c>
      <c r="P125">
        <v>0</v>
      </c>
    </row>
    <row r="126" spans="1:16" x14ac:dyDescent="0.2">
      <c r="A126" t="s">
        <v>64</v>
      </c>
      <c r="B126">
        <v>490.42500000000001</v>
      </c>
      <c r="C126">
        <v>12.847</v>
      </c>
      <c r="D126" t="s">
        <v>65</v>
      </c>
      <c r="E126">
        <v>0</v>
      </c>
      <c r="F126">
        <v>2896562.193</v>
      </c>
      <c r="G126" t="s">
        <v>190</v>
      </c>
      <c r="H126" s="1">
        <v>1.7843500000000001E-3</v>
      </c>
      <c r="I126">
        <v>0.03</v>
      </c>
      <c r="J126">
        <f t="shared" si="1"/>
        <v>21.465910211226493</v>
      </c>
      <c r="K126" t="s">
        <v>182</v>
      </c>
      <c r="L126" t="s">
        <v>5</v>
      </c>
      <c r="M126" t="s">
        <v>163</v>
      </c>
      <c r="N126" t="s">
        <v>164</v>
      </c>
      <c r="O126">
        <v>0</v>
      </c>
      <c r="P126" t="s">
        <v>163</v>
      </c>
    </row>
    <row r="127" spans="1:16" x14ac:dyDescent="0.2">
      <c r="A127" t="s">
        <v>64</v>
      </c>
      <c r="B127">
        <v>544.50900000000001</v>
      </c>
      <c r="C127">
        <v>10.722</v>
      </c>
      <c r="D127" t="s">
        <v>65</v>
      </c>
      <c r="E127">
        <v>0</v>
      </c>
      <c r="F127">
        <v>1676487.534</v>
      </c>
      <c r="G127" t="s">
        <v>190</v>
      </c>
      <c r="H127" s="1">
        <v>1.7843500000000001E-3</v>
      </c>
      <c r="I127">
        <v>0.03</v>
      </c>
      <c r="J127">
        <f t="shared" si="1"/>
        <v>20.67701032492635</v>
      </c>
      <c r="K127" t="s">
        <v>182</v>
      </c>
      <c r="L127" t="s">
        <v>5</v>
      </c>
      <c r="M127" t="s">
        <v>5</v>
      </c>
      <c r="N127" t="s">
        <v>165</v>
      </c>
      <c r="O127">
        <v>0</v>
      </c>
      <c r="P127" t="s">
        <v>165</v>
      </c>
    </row>
    <row r="128" spans="1:16" x14ac:dyDescent="0.2">
      <c r="A128" t="s">
        <v>64</v>
      </c>
      <c r="B128">
        <v>590.47500000000002</v>
      </c>
      <c r="C128">
        <v>12.137</v>
      </c>
      <c r="D128" t="s">
        <v>65</v>
      </c>
      <c r="E128">
        <v>0</v>
      </c>
      <c r="F128">
        <v>1184556.92</v>
      </c>
      <c r="G128" t="s">
        <v>190</v>
      </c>
      <c r="H128" s="1">
        <v>1.7843500000000001E-3</v>
      </c>
      <c r="I128">
        <v>0.03</v>
      </c>
      <c r="J128">
        <f t="shared" si="1"/>
        <v>20.175916093549205</v>
      </c>
      <c r="K128" t="s">
        <v>182</v>
      </c>
      <c r="L128" t="s">
        <v>5</v>
      </c>
      <c r="M128" t="s">
        <v>5</v>
      </c>
      <c r="N128" t="s">
        <v>166</v>
      </c>
      <c r="O128">
        <v>0</v>
      </c>
      <c r="P128" t="s">
        <v>166</v>
      </c>
    </row>
    <row r="129" spans="1:16" x14ac:dyDescent="0.2">
      <c r="A129" t="s">
        <v>64</v>
      </c>
      <c r="B129">
        <v>661.53800000000001</v>
      </c>
      <c r="C129">
        <v>12.045</v>
      </c>
      <c r="D129" t="s">
        <v>65</v>
      </c>
      <c r="E129">
        <v>0</v>
      </c>
      <c r="F129">
        <v>4524165.409</v>
      </c>
      <c r="G129" t="s">
        <v>190</v>
      </c>
      <c r="H129" s="1">
        <v>1.7843500000000001E-3</v>
      </c>
      <c r="I129">
        <v>0.03</v>
      </c>
      <c r="J129">
        <f t="shared" si="1"/>
        <v>22.109220246304776</v>
      </c>
      <c r="K129" t="s">
        <v>182</v>
      </c>
      <c r="L129" t="s">
        <v>168</v>
      </c>
      <c r="M129" t="s">
        <v>5</v>
      </c>
      <c r="N129" t="s">
        <v>169</v>
      </c>
      <c r="O129">
        <v>0</v>
      </c>
      <c r="P129" t="s">
        <v>168</v>
      </c>
    </row>
    <row r="130" spans="1:16" x14ac:dyDescent="0.2">
      <c r="A130" t="s">
        <v>64</v>
      </c>
      <c r="B130">
        <v>94.546999999999997</v>
      </c>
      <c r="C130">
        <v>13.292</v>
      </c>
      <c r="D130" t="s">
        <v>65</v>
      </c>
      <c r="E130">
        <v>0</v>
      </c>
      <c r="F130">
        <v>6322295.2470000004</v>
      </c>
      <c r="G130" t="s">
        <v>190</v>
      </c>
      <c r="H130" s="1">
        <v>1.7843500000000001E-3</v>
      </c>
      <c r="I130">
        <v>0.03</v>
      </c>
      <c r="J130">
        <f t="shared" si="1"/>
        <v>22.592016979042505</v>
      </c>
      <c r="K130" t="s">
        <v>182</v>
      </c>
      <c r="L130" t="s">
        <v>5</v>
      </c>
      <c r="M130" t="s">
        <v>5</v>
      </c>
      <c r="N130">
        <v>0</v>
      </c>
      <c r="O130">
        <v>0</v>
      </c>
      <c r="P130">
        <v>0</v>
      </c>
    </row>
    <row r="131" spans="1:16" x14ac:dyDescent="0.2">
      <c r="A131" t="s">
        <v>63</v>
      </c>
      <c r="B131">
        <v>241.06800000000001</v>
      </c>
      <c r="C131">
        <v>0.54800000000000004</v>
      </c>
      <c r="D131" t="s">
        <v>65</v>
      </c>
      <c r="E131">
        <v>1.018</v>
      </c>
      <c r="F131">
        <v>1.1180000000000001</v>
      </c>
      <c r="G131" t="s">
        <v>189</v>
      </c>
      <c r="H131" s="2">
        <v>0</v>
      </c>
      <c r="I131">
        <v>0</v>
      </c>
      <c r="J131">
        <v>0.14399999999999999</v>
      </c>
      <c r="K131" t="s">
        <v>182</v>
      </c>
      <c r="L131" t="s">
        <v>5</v>
      </c>
      <c r="M131" t="s">
        <v>5</v>
      </c>
      <c r="N131" t="s">
        <v>7</v>
      </c>
      <c r="O131">
        <v>0</v>
      </c>
      <c r="P131" t="str">
        <f>IF(L131="0/0",(IF(M131="0/0",(IF(N131=0,O131,N131)),M131)),L131)</f>
        <v>1,{LMGL03012615: Triacetin &lt; Triradylglycerols [GL03] &lt; Glycerolipids [GL]}</v>
      </c>
    </row>
    <row r="132" spans="1:16" x14ac:dyDescent="0.2">
      <c r="A132" t="s">
        <v>63</v>
      </c>
      <c r="B132">
        <v>352.15</v>
      </c>
      <c r="C132">
        <v>3.1720000000000002</v>
      </c>
      <c r="D132" t="s">
        <v>65</v>
      </c>
      <c r="E132">
        <v>-0.81699999999999995</v>
      </c>
      <c r="F132">
        <v>-0.69</v>
      </c>
      <c r="G132" t="s">
        <v>189</v>
      </c>
      <c r="H132" s="2">
        <v>0</v>
      </c>
      <c r="I132">
        <v>0</v>
      </c>
      <c r="J132">
        <v>0.183</v>
      </c>
      <c r="K132" t="s">
        <v>182</v>
      </c>
      <c r="L132" t="s">
        <v>18</v>
      </c>
      <c r="M132" t="s">
        <v>19</v>
      </c>
      <c r="N132">
        <v>0</v>
      </c>
      <c r="O132">
        <v>0</v>
      </c>
      <c r="P132" t="str">
        <f>IF(L132="0/0",(IF(M132="0/0",(IF(N132=0,O132,N132)),M132)),L132)</f>
        <v>1/1,[(S)-Reticuline]</v>
      </c>
    </row>
    <row r="133" spans="1:16" x14ac:dyDescent="0.2">
      <c r="A133" t="s">
        <v>63</v>
      </c>
      <c r="B133">
        <v>236.113</v>
      </c>
      <c r="C133">
        <v>14.002000000000001</v>
      </c>
      <c r="D133" t="s">
        <v>66</v>
      </c>
      <c r="E133">
        <v>-0.65800000000000003</v>
      </c>
      <c r="F133">
        <v>-0.52700000000000002</v>
      </c>
      <c r="G133" t="s">
        <v>189</v>
      </c>
      <c r="H133" s="1">
        <v>7.7580434782608711E-4</v>
      </c>
      <c r="I133">
        <v>0.01</v>
      </c>
      <c r="J133">
        <v>0.189</v>
      </c>
      <c r="K133" t="s">
        <v>182</v>
      </c>
      <c r="L133" t="s">
        <v>5</v>
      </c>
      <c r="M133" t="s">
        <v>5</v>
      </c>
      <c r="N133" t="s">
        <v>7</v>
      </c>
      <c r="O133">
        <v>0</v>
      </c>
      <c r="P133" t="str">
        <f>IF(L133="0/0",(IF(M133="0/0",(IF(N133=0,O133,N133)),M133)),L133)</f>
        <v>1,{LMGL03012615: Triacetin &lt; Triradylglycerols [GL03] &lt; Glycerolipids [GL]}</v>
      </c>
    </row>
    <row r="134" spans="1:16" x14ac:dyDescent="0.2">
      <c r="A134" t="s">
        <v>64</v>
      </c>
      <c r="B134">
        <v>109.52200000000001</v>
      </c>
      <c r="C134">
        <v>13.542999999999999</v>
      </c>
      <c r="D134" t="s">
        <v>65</v>
      </c>
      <c r="E134">
        <v>0.97899999999999998</v>
      </c>
      <c r="F134">
        <v>1.115</v>
      </c>
      <c r="G134" t="s">
        <v>189</v>
      </c>
      <c r="H134" s="2">
        <v>0</v>
      </c>
      <c r="I134">
        <v>0</v>
      </c>
      <c r="J134">
        <v>0.19700000000000001</v>
      </c>
      <c r="K134" t="s">
        <v>182</v>
      </c>
      <c r="L134" t="s">
        <v>5</v>
      </c>
      <c r="M134" t="s">
        <v>5</v>
      </c>
      <c r="N134">
        <v>0</v>
      </c>
      <c r="O134">
        <v>0</v>
      </c>
      <c r="P134">
        <v>0</v>
      </c>
    </row>
    <row r="135" spans="1:16" x14ac:dyDescent="0.2">
      <c r="A135" t="s">
        <v>63</v>
      </c>
      <c r="B135">
        <v>256.17500000000001</v>
      </c>
      <c r="C135">
        <v>2.964</v>
      </c>
      <c r="D135" t="s">
        <v>66</v>
      </c>
      <c r="E135">
        <v>-0.76100000000000001</v>
      </c>
      <c r="F135">
        <v>-0.61299999999999999</v>
      </c>
      <c r="G135" t="s">
        <v>189</v>
      </c>
      <c r="H135" s="1">
        <v>7.7580434782608711E-4</v>
      </c>
      <c r="I135">
        <v>0.01</v>
      </c>
      <c r="J135">
        <v>0.21299999999999999</v>
      </c>
      <c r="K135" t="s">
        <v>182</v>
      </c>
      <c r="L135" t="s">
        <v>5</v>
      </c>
      <c r="M135" t="s">
        <v>5</v>
      </c>
      <c r="N135">
        <v>0</v>
      </c>
      <c r="O135">
        <v>0</v>
      </c>
      <c r="P135">
        <f>IF(L135="0/0",(IF(M135="0/0",(IF(N135=0,O135,N135)),M135)),L135)</f>
        <v>0</v>
      </c>
    </row>
    <row r="136" spans="1:16" x14ac:dyDescent="0.2">
      <c r="A136" t="s">
        <v>63</v>
      </c>
      <c r="B136">
        <v>125.04300000000001</v>
      </c>
      <c r="C136">
        <v>0.80900000000000005</v>
      </c>
      <c r="D136" t="s">
        <v>66</v>
      </c>
      <c r="E136">
        <v>0.17</v>
      </c>
      <c r="F136">
        <v>0.34499999999999997</v>
      </c>
      <c r="G136" t="s">
        <v>189</v>
      </c>
      <c r="H136" s="1">
        <v>4.496562E-3</v>
      </c>
      <c r="I136">
        <v>0.05</v>
      </c>
      <c r="J136">
        <v>0.252</v>
      </c>
      <c r="K136" t="s">
        <v>182</v>
      </c>
      <c r="L136" t="s">
        <v>5</v>
      </c>
      <c r="M136" t="s">
        <v>5</v>
      </c>
      <c r="N136">
        <v>0</v>
      </c>
      <c r="O136">
        <v>0</v>
      </c>
      <c r="P136">
        <f>IF(L136="0/0",(IF(M136="0/0",(IF(N136=0,O136,N136)),M136)),L136)</f>
        <v>0</v>
      </c>
    </row>
    <row r="137" spans="1:16" x14ac:dyDescent="0.2">
      <c r="A137" t="s">
        <v>64</v>
      </c>
      <c r="B137">
        <v>379.18299999999999</v>
      </c>
      <c r="C137">
        <v>10.092000000000001</v>
      </c>
      <c r="D137" t="s">
        <v>65</v>
      </c>
      <c r="E137">
        <v>-2.1419999999999999</v>
      </c>
      <c r="F137">
        <v>-1.962</v>
      </c>
      <c r="G137" t="s">
        <v>189</v>
      </c>
      <c r="H137" s="2">
        <v>0</v>
      </c>
      <c r="I137">
        <v>0</v>
      </c>
      <c r="J137">
        <v>0.26</v>
      </c>
      <c r="K137" t="s">
        <v>182</v>
      </c>
      <c r="L137" t="s">
        <v>5</v>
      </c>
      <c r="M137" t="s">
        <v>5</v>
      </c>
      <c r="N137">
        <v>0</v>
      </c>
      <c r="O137">
        <v>0</v>
      </c>
      <c r="P137">
        <v>0</v>
      </c>
    </row>
    <row r="138" spans="1:16" x14ac:dyDescent="0.2">
      <c r="A138" t="s">
        <v>63</v>
      </c>
      <c r="B138">
        <v>270.02999999999997</v>
      </c>
      <c r="C138">
        <v>3.206</v>
      </c>
      <c r="D138" t="s">
        <v>65</v>
      </c>
      <c r="E138">
        <v>-0.98099999999999998</v>
      </c>
      <c r="F138">
        <v>-0.77400000000000002</v>
      </c>
      <c r="G138" t="s">
        <v>189</v>
      </c>
      <c r="H138" s="2">
        <v>0</v>
      </c>
      <c r="I138">
        <v>0</v>
      </c>
      <c r="J138">
        <v>0.29799999999999999</v>
      </c>
      <c r="K138" t="s">
        <v>182</v>
      </c>
      <c r="L138" t="s">
        <v>5</v>
      </c>
      <c r="M138" t="s">
        <v>5</v>
      </c>
      <c r="N138">
        <v>0</v>
      </c>
      <c r="O138">
        <v>0</v>
      </c>
      <c r="P138">
        <f>IF(L138="0/0",(IF(M138="0/0",(IF(N138=0,O138,N138)),M138)),L138)</f>
        <v>0</v>
      </c>
    </row>
    <row r="139" spans="1:16" x14ac:dyDescent="0.2">
      <c r="A139" t="s">
        <v>63</v>
      </c>
      <c r="B139">
        <v>171.149</v>
      </c>
      <c r="C139">
        <v>13.997999999999999</v>
      </c>
      <c r="D139" t="s">
        <v>65</v>
      </c>
      <c r="E139">
        <v>0.41799999999999998</v>
      </c>
      <c r="F139">
        <v>0.64600000000000002</v>
      </c>
      <c r="G139" t="s">
        <v>189</v>
      </c>
      <c r="H139" s="2">
        <v>0</v>
      </c>
      <c r="I139">
        <v>0</v>
      </c>
      <c r="J139">
        <v>0.32800000000000001</v>
      </c>
      <c r="K139" t="s">
        <v>182</v>
      </c>
      <c r="L139" t="s">
        <v>5</v>
      </c>
      <c r="M139" t="s">
        <v>5</v>
      </c>
      <c r="N139">
        <v>0</v>
      </c>
      <c r="O139">
        <v>0</v>
      </c>
      <c r="P139">
        <f>IF(L139="0/0",(IF(M139="0/0",(IF(N139=0,O139,N139)),M139)),L139)</f>
        <v>0</v>
      </c>
    </row>
    <row r="140" spans="1:16" x14ac:dyDescent="0.2">
      <c r="A140" t="s">
        <v>64</v>
      </c>
      <c r="B140">
        <v>356.14499999999998</v>
      </c>
      <c r="C140">
        <v>1.851</v>
      </c>
      <c r="D140" t="s">
        <v>65</v>
      </c>
      <c r="E140">
        <v>-0.91700000000000004</v>
      </c>
      <c r="F140">
        <v>-0.68500000000000005</v>
      </c>
      <c r="G140" t="s">
        <v>189</v>
      </c>
      <c r="H140" s="2">
        <v>0</v>
      </c>
      <c r="I140">
        <v>0</v>
      </c>
      <c r="J140">
        <v>0.33600000000000002</v>
      </c>
      <c r="K140" t="s">
        <v>182</v>
      </c>
      <c r="L140" t="s">
        <v>5</v>
      </c>
      <c r="M140" t="s">
        <v>5</v>
      </c>
      <c r="N140">
        <v>0</v>
      </c>
      <c r="O140">
        <v>0</v>
      </c>
      <c r="P140">
        <v>0</v>
      </c>
    </row>
    <row r="141" spans="1:16" x14ac:dyDescent="0.2">
      <c r="A141" t="s">
        <v>64</v>
      </c>
      <c r="B141">
        <v>256.83999999999997</v>
      </c>
      <c r="C141">
        <v>0.69199999999999995</v>
      </c>
      <c r="D141" t="s">
        <v>66</v>
      </c>
      <c r="E141">
        <v>0.39300000000000002</v>
      </c>
      <c r="F141">
        <v>0.628</v>
      </c>
      <c r="G141" t="s">
        <v>189</v>
      </c>
      <c r="H141" s="2">
        <v>0</v>
      </c>
      <c r="I141">
        <v>0</v>
      </c>
      <c r="J141">
        <v>0.33800000000000002</v>
      </c>
      <c r="K141" t="s">
        <v>182</v>
      </c>
      <c r="L141" t="s">
        <v>5</v>
      </c>
      <c r="M141" t="s">
        <v>5</v>
      </c>
      <c r="N141">
        <v>0</v>
      </c>
      <c r="O141">
        <v>0</v>
      </c>
      <c r="P141">
        <v>0</v>
      </c>
    </row>
    <row r="142" spans="1:16" x14ac:dyDescent="0.2">
      <c r="A142" t="s">
        <v>63</v>
      </c>
      <c r="B142">
        <v>284.04500000000002</v>
      </c>
      <c r="C142">
        <v>4.1310000000000002</v>
      </c>
      <c r="D142" t="s">
        <v>65</v>
      </c>
      <c r="E142">
        <v>-0.60799999999999998</v>
      </c>
      <c r="F142">
        <v>-0.374</v>
      </c>
      <c r="G142" t="s">
        <v>189</v>
      </c>
      <c r="H142" s="2">
        <v>0</v>
      </c>
      <c r="I142">
        <v>0</v>
      </c>
      <c r="J142">
        <v>0.33900000000000002</v>
      </c>
      <c r="K142" t="s">
        <v>182</v>
      </c>
      <c r="L142" t="s">
        <v>5</v>
      </c>
      <c r="M142" t="s">
        <v>5</v>
      </c>
      <c r="N142">
        <v>0</v>
      </c>
      <c r="O142">
        <v>0</v>
      </c>
      <c r="P142">
        <f>IF(L142="0/0",(IF(M142="0/0",(IF(N142=0,O142,N142)),M142)),L142)</f>
        <v>0</v>
      </c>
    </row>
    <row r="143" spans="1:16" x14ac:dyDescent="0.2">
      <c r="A143" t="s">
        <v>63</v>
      </c>
      <c r="B143">
        <v>127.05</v>
      </c>
      <c r="C143">
        <v>2.3319999999999999</v>
      </c>
      <c r="D143" t="s">
        <v>65</v>
      </c>
      <c r="E143">
        <v>-0.06</v>
      </c>
      <c r="F143">
        <v>0.221</v>
      </c>
      <c r="G143" t="s">
        <v>189</v>
      </c>
      <c r="H143" s="2">
        <v>0</v>
      </c>
      <c r="I143">
        <v>0</v>
      </c>
      <c r="J143">
        <v>0.40600000000000003</v>
      </c>
      <c r="K143" t="s">
        <v>182</v>
      </c>
      <c r="L143" t="s">
        <v>11</v>
      </c>
      <c r="M143" t="s">
        <v>12</v>
      </c>
      <c r="N143">
        <v>0</v>
      </c>
      <c r="O143" t="s">
        <v>13</v>
      </c>
      <c r="P143" t="str">
        <f>IF(L143="0/0",(IF(M143="0/0",(IF(N143=0,O143,N143)),M143)),L143)</f>
        <v>2/2,[Thymine],[Imidazoleacetic acid]</v>
      </c>
    </row>
    <row r="144" spans="1:16" x14ac:dyDescent="0.2">
      <c r="A144" t="s">
        <v>64</v>
      </c>
      <c r="B144">
        <v>168.02500000000001</v>
      </c>
      <c r="C144">
        <v>0.8</v>
      </c>
      <c r="D144" t="s">
        <v>66</v>
      </c>
      <c r="E144">
        <v>-0.18</v>
      </c>
      <c r="F144">
        <v>0.108</v>
      </c>
      <c r="G144" t="s">
        <v>189</v>
      </c>
      <c r="H144" s="2">
        <v>0</v>
      </c>
      <c r="I144">
        <v>0</v>
      </c>
      <c r="J144">
        <v>0.41499999999999998</v>
      </c>
      <c r="K144" t="s">
        <v>182</v>
      </c>
      <c r="L144" t="s">
        <v>5</v>
      </c>
      <c r="M144" t="s">
        <v>5</v>
      </c>
      <c r="N144">
        <v>0</v>
      </c>
      <c r="O144">
        <v>0</v>
      </c>
      <c r="P144">
        <v>0</v>
      </c>
    </row>
    <row r="145" spans="1:16" x14ac:dyDescent="0.2">
      <c r="A145" t="s">
        <v>64</v>
      </c>
      <c r="B145">
        <v>201.14699999999999</v>
      </c>
      <c r="C145">
        <v>2.3180000000000001</v>
      </c>
      <c r="D145" t="s">
        <v>65</v>
      </c>
      <c r="E145">
        <v>0.23499999999999999</v>
      </c>
      <c r="F145">
        <v>0.54700000000000004</v>
      </c>
      <c r="G145" t="s">
        <v>189</v>
      </c>
      <c r="H145" s="2">
        <v>0</v>
      </c>
      <c r="I145">
        <v>0</v>
      </c>
      <c r="J145">
        <v>0.45</v>
      </c>
      <c r="K145" t="s">
        <v>182</v>
      </c>
      <c r="L145" t="s">
        <v>5</v>
      </c>
      <c r="M145" t="s">
        <v>5</v>
      </c>
      <c r="N145">
        <v>0</v>
      </c>
      <c r="O145">
        <v>0</v>
      </c>
      <c r="P145">
        <v>0</v>
      </c>
    </row>
    <row r="146" spans="1:16" x14ac:dyDescent="0.2">
      <c r="A146" t="s">
        <v>63</v>
      </c>
      <c r="B146">
        <v>217.06399999999999</v>
      </c>
      <c r="C146">
        <v>1.133</v>
      </c>
      <c r="D146" t="s">
        <v>65</v>
      </c>
      <c r="E146">
        <v>-0.625</v>
      </c>
      <c r="F146">
        <v>-0.29699999999999999</v>
      </c>
      <c r="G146" t="s">
        <v>189</v>
      </c>
      <c r="H146" s="2">
        <v>0</v>
      </c>
      <c r="I146">
        <v>0</v>
      </c>
      <c r="J146">
        <v>0.47199999999999998</v>
      </c>
      <c r="K146" t="s">
        <v>182</v>
      </c>
      <c r="L146" t="s">
        <v>16</v>
      </c>
      <c r="M146" t="s">
        <v>17</v>
      </c>
      <c r="N146">
        <v>0</v>
      </c>
      <c r="O146">
        <v>0</v>
      </c>
      <c r="P146" t="str">
        <f t="shared" ref="P146:P158" si="2">IF(L146="0/0",(IF(M146="0/0",(IF(N146=0,O146,N146)),M146)),L146)</f>
        <v>1/1,[Bisnorbiotin]</v>
      </c>
    </row>
    <row r="147" spans="1:16" x14ac:dyDescent="0.2">
      <c r="A147" t="s">
        <v>63</v>
      </c>
      <c r="B147">
        <v>192.15899999999999</v>
      </c>
      <c r="C147">
        <v>0.81299999999999994</v>
      </c>
      <c r="D147" t="s">
        <v>65</v>
      </c>
      <c r="E147">
        <v>0.39900000000000002</v>
      </c>
      <c r="F147">
        <v>0.72699999999999998</v>
      </c>
      <c r="G147" t="s">
        <v>189</v>
      </c>
      <c r="H147" s="2">
        <v>0</v>
      </c>
      <c r="I147">
        <v>0</v>
      </c>
      <c r="J147">
        <v>0.47299999999999998</v>
      </c>
      <c r="K147" t="s">
        <v>182</v>
      </c>
      <c r="L147" t="s">
        <v>5</v>
      </c>
      <c r="M147" t="s">
        <v>5</v>
      </c>
      <c r="N147" t="s">
        <v>6</v>
      </c>
      <c r="O147">
        <v>0</v>
      </c>
      <c r="P147" t="str">
        <f t="shared" si="2"/>
        <v>8,{LMFA01050024: 2-hydroxy pelargonic acid &lt; Fatty Acids and Conjugates [FA01] &lt; Fatty Acyls [FA]},{LMFA01050025: (+)-3-hydroxy pelargonic acid &lt; Fatty Acids and Conjugates [FA01] &lt; Fatty Acyls [FA]},{LMFA01050026: 4-hydroxy pelargonic acid &lt; Fatty Acids and Conjugates [FA01] &lt; Fatty Acyls [FA]},{LMFA01050027: 7-hydroxy pelargonic acid &lt; Fatty Acids and Conjugates [FA01] &lt; Fatty Acyls [FA]},{LMFA01050028: 9-hydroxy pelargonic acid &lt; Fatty Acids and Conjugates [FA01] &lt; Fatty Acyls [FA]},{LMFA01050230: 6-hydroxy-nonanoic acid &lt; Fatty Acids and Conjugates [FA01] &lt; Fatty Acyls [FA]},{LMFA01050231: 8-hydroxy-nonanoic acid &lt; Fatty Acids and Conjugates [FA01] &lt; Fatty Acyls [FA]},{LMFA01050275: 8R-hydroxy-nonanoic acid &lt; Fatty Acids and Conjugates [FA01] &lt; Fatty Acyls [FA]}</v>
      </c>
    </row>
    <row r="148" spans="1:16" x14ac:dyDescent="0.2">
      <c r="A148" t="s">
        <v>63</v>
      </c>
      <c r="B148">
        <v>329.18200000000002</v>
      </c>
      <c r="C148">
        <v>2.6669999999999998</v>
      </c>
      <c r="D148" t="s">
        <v>65</v>
      </c>
      <c r="E148">
        <v>-0.496</v>
      </c>
      <c r="F148">
        <v>-0.16300000000000001</v>
      </c>
      <c r="G148" t="s">
        <v>189</v>
      </c>
      <c r="H148" s="2">
        <v>0</v>
      </c>
      <c r="I148">
        <v>0</v>
      </c>
      <c r="J148">
        <v>0.48</v>
      </c>
      <c r="K148" t="s">
        <v>182</v>
      </c>
      <c r="L148" t="s">
        <v>5</v>
      </c>
      <c r="M148" t="s">
        <v>5</v>
      </c>
      <c r="N148">
        <v>0</v>
      </c>
      <c r="O148">
        <v>0</v>
      </c>
      <c r="P148">
        <f t="shared" si="2"/>
        <v>0</v>
      </c>
    </row>
    <row r="149" spans="1:16" x14ac:dyDescent="0.2">
      <c r="A149" t="s">
        <v>63</v>
      </c>
      <c r="B149">
        <v>445.21699999999998</v>
      </c>
      <c r="C149">
        <v>2.3679999999999999</v>
      </c>
      <c r="D149" t="s">
        <v>66</v>
      </c>
      <c r="E149">
        <v>-1.306</v>
      </c>
      <c r="F149">
        <v>-0.96299999999999997</v>
      </c>
      <c r="G149" t="s">
        <v>189</v>
      </c>
      <c r="H149" s="1">
        <v>7.7580434782608711E-4</v>
      </c>
      <c r="I149">
        <v>0.01</v>
      </c>
      <c r="J149">
        <v>0.49399999999999999</v>
      </c>
      <c r="K149" t="s">
        <v>182</v>
      </c>
      <c r="L149" t="s">
        <v>5</v>
      </c>
      <c r="M149" t="s">
        <v>5</v>
      </c>
      <c r="N149">
        <v>0</v>
      </c>
      <c r="O149">
        <v>0</v>
      </c>
      <c r="P149">
        <f t="shared" si="2"/>
        <v>0</v>
      </c>
    </row>
    <row r="150" spans="1:16" x14ac:dyDescent="0.2">
      <c r="A150" t="s">
        <v>63</v>
      </c>
      <c r="B150">
        <v>102.06699999999999</v>
      </c>
      <c r="C150">
        <v>11.561999999999999</v>
      </c>
      <c r="D150" t="s">
        <v>65</v>
      </c>
      <c r="E150">
        <v>-7.0000000000000007E-2</v>
      </c>
      <c r="F150">
        <v>0.27900000000000003</v>
      </c>
      <c r="G150" t="s">
        <v>189</v>
      </c>
      <c r="H150" s="2">
        <v>0</v>
      </c>
      <c r="I150">
        <v>0</v>
      </c>
      <c r="J150">
        <v>0.504</v>
      </c>
      <c r="K150" t="s">
        <v>182</v>
      </c>
      <c r="L150" t="s">
        <v>9</v>
      </c>
      <c r="M150" t="s">
        <v>10</v>
      </c>
      <c r="N150">
        <v>0</v>
      </c>
      <c r="O150">
        <v>0</v>
      </c>
      <c r="P150" t="str">
        <f t="shared" si="2"/>
        <v>1/1,[Imidazolone]</v>
      </c>
    </row>
    <row r="151" spans="1:16" x14ac:dyDescent="0.2">
      <c r="A151" t="s">
        <v>63</v>
      </c>
      <c r="B151">
        <v>129.07400000000001</v>
      </c>
      <c r="C151">
        <v>0.78700000000000003</v>
      </c>
      <c r="D151" t="s">
        <v>66</v>
      </c>
      <c r="E151">
        <v>0.24299999999999999</v>
      </c>
      <c r="F151">
        <v>0.59599999999999997</v>
      </c>
      <c r="G151" t="s">
        <v>189</v>
      </c>
      <c r="H151" s="1">
        <v>3.2118300000000002E-3</v>
      </c>
      <c r="I151">
        <v>0.04</v>
      </c>
      <c r="J151">
        <v>0.50900000000000001</v>
      </c>
      <c r="K151" t="s">
        <v>182</v>
      </c>
      <c r="L151" t="s">
        <v>5</v>
      </c>
      <c r="M151" t="s">
        <v>5</v>
      </c>
      <c r="N151">
        <v>0</v>
      </c>
      <c r="O151">
        <v>0</v>
      </c>
      <c r="P151">
        <f t="shared" si="2"/>
        <v>0</v>
      </c>
    </row>
    <row r="152" spans="1:16" x14ac:dyDescent="0.2">
      <c r="A152" t="s">
        <v>63</v>
      </c>
      <c r="B152">
        <v>105.04300000000001</v>
      </c>
      <c r="C152">
        <v>9.6349999999999998</v>
      </c>
      <c r="D152" t="s">
        <v>66</v>
      </c>
      <c r="E152">
        <v>2.3660000000000001</v>
      </c>
      <c r="F152">
        <v>2.7269999999999999</v>
      </c>
      <c r="G152" t="s">
        <v>189</v>
      </c>
      <c r="H152" s="1">
        <v>4.496562E-3</v>
      </c>
      <c r="I152">
        <v>0.05</v>
      </c>
      <c r="J152">
        <v>0.52100000000000002</v>
      </c>
      <c r="K152" t="s">
        <v>182</v>
      </c>
      <c r="L152" t="s">
        <v>5</v>
      </c>
      <c r="M152" t="s">
        <v>5</v>
      </c>
      <c r="N152">
        <v>0</v>
      </c>
      <c r="O152">
        <v>0</v>
      </c>
      <c r="P152">
        <f t="shared" si="2"/>
        <v>0</v>
      </c>
    </row>
    <row r="153" spans="1:16" x14ac:dyDescent="0.2">
      <c r="A153" t="s">
        <v>63</v>
      </c>
      <c r="B153">
        <v>204.96700000000001</v>
      </c>
      <c r="C153">
        <v>0.36199999999999999</v>
      </c>
      <c r="D153" t="s">
        <v>65</v>
      </c>
      <c r="E153">
        <v>-1.2270000000000001</v>
      </c>
      <c r="F153">
        <v>-0.86</v>
      </c>
      <c r="G153" t="s">
        <v>189</v>
      </c>
      <c r="H153" s="2">
        <v>0</v>
      </c>
      <c r="I153">
        <v>0</v>
      </c>
      <c r="J153">
        <v>0.52900000000000003</v>
      </c>
      <c r="K153" t="s">
        <v>182</v>
      </c>
      <c r="L153" t="s">
        <v>5</v>
      </c>
      <c r="M153" t="s">
        <v>5</v>
      </c>
      <c r="N153">
        <v>0</v>
      </c>
      <c r="O153">
        <v>0</v>
      </c>
      <c r="P153">
        <f t="shared" si="2"/>
        <v>0</v>
      </c>
    </row>
    <row r="154" spans="1:16" x14ac:dyDescent="0.2">
      <c r="A154" t="s">
        <v>63</v>
      </c>
      <c r="B154">
        <v>123.09699999999999</v>
      </c>
      <c r="C154">
        <v>0.71299999999999997</v>
      </c>
      <c r="D154" t="s">
        <v>66</v>
      </c>
      <c r="E154">
        <v>-0.37</v>
      </c>
      <c r="F154">
        <v>-3.0000000000000001E-3</v>
      </c>
      <c r="G154" t="s">
        <v>189</v>
      </c>
      <c r="H154" s="1">
        <v>7.7580434782608711E-4</v>
      </c>
      <c r="I154">
        <v>0.01</v>
      </c>
      <c r="J154">
        <v>0.53</v>
      </c>
      <c r="K154" t="s">
        <v>182</v>
      </c>
      <c r="L154" t="s">
        <v>5</v>
      </c>
      <c r="M154" t="s">
        <v>5</v>
      </c>
      <c r="N154">
        <v>0</v>
      </c>
      <c r="O154">
        <v>0</v>
      </c>
      <c r="P154">
        <f t="shared" si="2"/>
        <v>0</v>
      </c>
    </row>
    <row r="155" spans="1:16" x14ac:dyDescent="0.2">
      <c r="A155" t="s">
        <v>63</v>
      </c>
      <c r="B155">
        <v>219.19</v>
      </c>
      <c r="C155">
        <v>2.028</v>
      </c>
      <c r="D155" t="s">
        <v>66</v>
      </c>
      <c r="E155">
        <v>-1.0549999999999999</v>
      </c>
      <c r="F155">
        <v>-0.67200000000000004</v>
      </c>
      <c r="G155" t="s">
        <v>189</v>
      </c>
      <c r="H155" s="1">
        <v>4.496562E-3</v>
      </c>
      <c r="I155">
        <v>0.05</v>
      </c>
      <c r="J155">
        <v>0.55200000000000005</v>
      </c>
      <c r="K155" t="s">
        <v>182</v>
      </c>
      <c r="L155" t="s">
        <v>5</v>
      </c>
      <c r="M155" t="s">
        <v>5</v>
      </c>
      <c r="N155">
        <v>0</v>
      </c>
      <c r="O155">
        <v>0</v>
      </c>
      <c r="P155">
        <f t="shared" si="2"/>
        <v>0</v>
      </c>
    </row>
    <row r="156" spans="1:16" x14ac:dyDescent="0.2">
      <c r="A156" t="s">
        <v>63</v>
      </c>
      <c r="B156">
        <v>325.18700000000001</v>
      </c>
      <c r="C156">
        <v>3.5939999999999999</v>
      </c>
      <c r="D156" t="s">
        <v>65</v>
      </c>
      <c r="E156">
        <v>-0.48299999999999998</v>
      </c>
      <c r="F156">
        <v>-8.2000000000000003E-2</v>
      </c>
      <c r="G156" t="s">
        <v>189</v>
      </c>
      <c r="H156" s="2">
        <v>0</v>
      </c>
      <c r="I156">
        <v>0</v>
      </c>
      <c r="J156">
        <v>0.57799999999999996</v>
      </c>
      <c r="K156" t="s">
        <v>182</v>
      </c>
      <c r="L156" t="s">
        <v>5</v>
      </c>
      <c r="M156" t="s">
        <v>5</v>
      </c>
      <c r="N156">
        <v>0</v>
      </c>
      <c r="O156">
        <v>0</v>
      </c>
      <c r="P156">
        <f t="shared" si="2"/>
        <v>0</v>
      </c>
    </row>
    <row r="157" spans="1:16" x14ac:dyDescent="0.2">
      <c r="A157" t="s">
        <v>63</v>
      </c>
      <c r="B157">
        <v>326.13499999999999</v>
      </c>
      <c r="C157">
        <v>1.861</v>
      </c>
      <c r="D157" t="s">
        <v>66</v>
      </c>
      <c r="E157">
        <v>-1.0880000000000001</v>
      </c>
      <c r="F157">
        <v>-0.68400000000000005</v>
      </c>
      <c r="G157" t="s">
        <v>189</v>
      </c>
      <c r="H157" s="1">
        <v>7.7580434782608711E-4</v>
      </c>
      <c r="I157">
        <v>0.01</v>
      </c>
      <c r="J157">
        <v>0.58299999999999996</v>
      </c>
      <c r="K157" t="s">
        <v>182</v>
      </c>
      <c r="L157" t="s">
        <v>20</v>
      </c>
      <c r="M157" t="s">
        <v>21</v>
      </c>
      <c r="N157">
        <v>0</v>
      </c>
      <c r="O157">
        <v>0</v>
      </c>
      <c r="P157" t="str">
        <f t="shared" si="2"/>
        <v>1/1,[Scopolamine]</v>
      </c>
    </row>
    <row r="158" spans="1:16" x14ac:dyDescent="0.2">
      <c r="A158" t="s">
        <v>63</v>
      </c>
      <c r="B158">
        <v>215.13900000000001</v>
      </c>
      <c r="C158">
        <v>1.8560000000000001</v>
      </c>
      <c r="D158" t="s">
        <v>65</v>
      </c>
      <c r="E158">
        <v>0.435</v>
      </c>
      <c r="F158">
        <v>0.84799999999999998</v>
      </c>
      <c r="G158" t="s">
        <v>189</v>
      </c>
      <c r="H158" s="2">
        <v>0</v>
      </c>
      <c r="I158">
        <v>0</v>
      </c>
      <c r="J158">
        <v>0.59599999999999997</v>
      </c>
      <c r="K158" t="s">
        <v>182</v>
      </c>
      <c r="L158" t="s">
        <v>14</v>
      </c>
      <c r="M158" t="s">
        <v>15</v>
      </c>
      <c r="N158">
        <v>0</v>
      </c>
      <c r="O158">
        <v>0</v>
      </c>
      <c r="P158" t="str">
        <f t="shared" si="2"/>
        <v>1/2,[Metanephrine]</v>
      </c>
    </row>
    <row r="159" spans="1:16" x14ac:dyDescent="0.2">
      <c r="A159" t="s">
        <v>64</v>
      </c>
      <c r="B159">
        <v>415.18299999999999</v>
      </c>
      <c r="C159">
        <v>4.2910000000000004</v>
      </c>
      <c r="D159" t="s">
        <v>66</v>
      </c>
      <c r="E159">
        <v>0.19700000000000001</v>
      </c>
      <c r="F159">
        <v>0.61399999999999999</v>
      </c>
      <c r="G159" t="s">
        <v>189</v>
      </c>
      <c r="H159" s="2">
        <v>0</v>
      </c>
      <c r="I159">
        <v>0</v>
      </c>
      <c r="J159">
        <v>0.60199999999999998</v>
      </c>
      <c r="K159" t="s">
        <v>182</v>
      </c>
      <c r="L159" t="s">
        <v>5</v>
      </c>
      <c r="M159" t="s">
        <v>5</v>
      </c>
      <c r="N159">
        <v>0</v>
      </c>
      <c r="O159">
        <v>0</v>
      </c>
      <c r="P159">
        <v>0</v>
      </c>
    </row>
    <row r="160" spans="1:16" x14ac:dyDescent="0.2">
      <c r="A160" t="s">
        <v>63</v>
      </c>
      <c r="B160">
        <v>469.36</v>
      </c>
      <c r="C160">
        <v>10.492000000000001</v>
      </c>
      <c r="D160" t="s">
        <v>65</v>
      </c>
      <c r="E160">
        <v>-0.51100000000000001</v>
      </c>
      <c r="F160">
        <v>-8.7999999999999995E-2</v>
      </c>
      <c r="G160" t="s">
        <v>189</v>
      </c>
      <c r="H160" s="2">
        <v>0</v>
      </c>
      <c r="I160">
        <v>0</v>
      </c>
      <c r="J160">
        <v>0.61099999999999999</v>
      </c>
      <c r="K160" t="s">
        <v>182</v>
      </c>
      <c r="L160" t="s">
        <v>5</v>
      </c>
      <c r="M160" t="s">
        <v>5</v>
      </c>
      <c r="N160">
        <v>0</v>
      </c>
      <c r="O160">
        <v>0</v>
      </c>
      <c r="P160">
        <f>IF(L160="0/0",(IF(M160="0/0",(IF(N160=0,O160,N160)),M160)),L160)</f>
        <v>0</v>
      </c>
    </row>
    <row r="161" spans="1:16" x14ac:dyDescent="0.2">
      <c r="A161" t="s">
        <v>64</v>
      </c>
      <c r="B161">
        <v>172.11799999999999</v>
      </c>
      <c r="C161">
        <v>2.6259999999999999</v>
      </c>
      <c r="D161" t="s">
        <v>66</v>
      </c>
      <c r="E161">
        <v>-0.623</v>
      </c>
      <c r="F161">
        <v>-0.19400000000000001</v>
      </c>
      <c r="G161" t="s">
        <v>189</v>
      </c>
      <c r="H161" s="2">
        <v>0</v>
      </c>
      <c r="I161">
        <v>0</v>
      </c>
      <c r="J161">
        <v>0.62</v>
      </c>
      <c r="K161" t="s">
        <v>182</v>
      </c>
      <c r="L161" t="s">
        <v>5</v>
      </c>
      <c r="M161" t="s">
        <v>5</v>
      </c>
      <c r="N161">
        <v>0</v>
      </c>
      <c r="O161">
        <v>0</v>
      </c>
      <c r="P161">
        <v>0</v>
      </c>
    </row>
    <row r="162" spans="1:16" x14ac:dyDescent="0.2">
      <c r="A162" t="s">
        <v>64</v>
      </c>
      <c r="B162">
        <v>73.028999999999996</v>
      </c>
      <c r="C162">
        <v>1.02</v>
      </c>
      <c r="D162" t="s">
        <v>66</v>
      </c>
      <c r="E162">
        <v>-0.58699999999999997</v>
      </c>
      <c r="F162">
        <v>-0.15</v>
      </c>
      <c r="G162" t="s">
        <v>189</v>
      </c>
      <c r="H162" s="2">
        <v>0</v>
      </c>
      <c r="I162">
        <v>0</v>
      </c>
      <c r="J162">
        <v>0.63100000000000001</v>
      </c>
      <c r="K162" t="s">
        <v>182</v>
      </c>
      <c r="L162" t="s">
        <v>172</v>
      </c>
      <c r="M162" t="s">
        <v>173</v>
      </c>
      <c r="N162" t="s">
        <v>174</v>
      </c>
      <c r="O162" t="s">
        <v>175</v>
      </c>
      <c r="P162" t="s">
        <v>172</v>
      </c>
    </row>
    <row r="163" spans="1:16" x14ac:dyDescent="0.2">
      <c r="A163" t="s">
        <v>64</v>
      </c>
      <c r="B163">
        <v>417.245</v>
      </c>
      <c r="C163">
        <v>2.113</v>
      </c>
      <c r="D163" t="s">
        <v>65</v>
      </c>
      <c r="E163">
        <v>-1.538</v>
      </c>
      <c r="F163">
        <v>-1.091</v>
      </c>
      <c r="G163" t="s">
        <v>189</v>
      </c>
      <c r="H163" s="2">
        <v>0</v>
      </c>
      <c r="I163">
        <v>0</v>
      </c>
      <c r="J163">
        <v>0.64500000000000002</v>
      </c>
      <c r="K163" t="s">
        <v>182</v>
      </c>
      <c r="L163" t="s">
        <v>5</v>
      </c>
      <c r="M163" t="s">
        <v>5</v>
      </c>
      <c r="N163">
        <v>0</v>
      </c>
      <c r="O163">
        <v>0</v>
      </c>
      <c r="P163">
        <v>0</v>
      </c>
    </row>
    <row r="164" spans="1:16" x14ac:dyDescent="0.2">
      <c r="A164" t="s">
        <v>63</v>
      </c>
      <c r="B164">
        <v>461.274</v>
      </c>
      <c r="C164">
        <v>7.024</v>
      </c>
      <c r="D164" t="s">
        <v>65</v>
      </c>
      <c r="E164">
        <v>-0.59799999999999998</v>
      </c>
      <c r="F164">
        <v>-0.15</v>
      </c>
      <c r="G164" t="s">
        <v>189</v>
      </c>
      <c r="H164" s="2">
        <v>0</v>
      </c>
      <c r="I164">
        <v>0</v>
      </c>
      <c r="J164">
        <v>0.64700000000000002</v>
      </c>
      <c r="K164" t="s">
        <v>182</v>
      </c>
      <c r="L164" t="s">
        <v>5</v>
      </c>
      <c r="M164" t="s">
        <v>5</v>
      </c>
      <c r="N164">
        <v>0</v>
      </c>
      <c r="O164">
        <v>0</v>
      </c>
      <c r="P164">
        <f>IF(L164="0/0",(IF(M164="0/0",(IF(N164=0,O164,N164)),M164)),L164)</f>
        <v>0</v>
      </c>
    </row>
    <row r="165" spans="1:16" x14ac:dyDescent="0.2">
      <c r="A165" t="s">
        <v>64</v>
      </c>
      <c r="B165">
        <v>413.32299999999998</v>
      </c>
      <c r="C165">
        <v>9.7799999999999994</v>
      </c>
      <c r="D165" t="s">
        <v>65</v>
      </c>
      <c r="E165">
        <v>-0.65100000000000002</v>
      </c>
      <c r="F165">
        <v>-0.20100000000000001</v>
      </c>
      <c r="G165" t="s">
        <v>189</v>
      </c>
      <c r="H165" s="2">
        <v>0</v>
      </c>
      <c r="I165">
        <v>0</v>
      </c>
      <c r="J165">
        <v>0.65</v>
      </c>
      <c r="K165" t="s">
        <v>182</v>
      </c>
      <c r="L165" t="s">
        <v>5</v>
      </c>
      <c r="M165" t="s">
        <v>5</v>
      </c>
      <c r="N165">
        <v>0</v>
      </c>
      <c r="O165">
        <v>0</v>
      </c>
      <c r="P165">
        <v>0</v>
      </c>
    </row>
    <row r="166" spans="1:16" x14ac:dyDescent="0.2">
      <c r="A166" t="s">
        <v>64</v>
      </c>
      <c r="B166">
        <v>623.41200000000003</v>
      </c>
      <c r="C166">
        <v>8.9109999999999996</v>
      </c>
      <c r="D166" t="s">
        <v>66</v>
      </c>
      <c r="E166">
        <v>-1.2290000000000001</v>
      </c>
      <c r="F166">
        <v>-0.745</v>
      </c>
      <c r="G166" t="s">
        <v>189</v>
      </c>
      <c r="H166" s="2">
        <v>0</v>
      </c>
      <c r="I166">
        <v>0</v>
      </c>
      <c r="J166">
        <v>0.69799999999999995</v>
      </c>
      <c r="K166" t="s">
        <v>182</v>
      </c>
      <c r="L166" t="s">
        <v>5</v>
      </c>
      <c r="M166" t="s">
        <v>5</v>
      </c>
      <c r="N166" t="s">
        <v>167</v>
      </c>
      <c r="O166">
        <v>0</v>
      </c>
      <c r="P166" t="s">
        <v>167</v>
      </c>
    </row>
    <row r="167" spans="1:16" x14ac:dyDescent="0.2">
      <c r="A167" t="s">
        <v>64</v>
      </c>
      <c r="B167">
        <v>546.452</v>
      </c>
      <c r="C167">
        <v>10.423999999999999</v>
      </c>
      <c r="D167" t="s">
        <v>65</v>
      </c>
      <c r="E167">
        <v>-1.0680000000000001</v>
      </c>
      <c r="F167">
        <v>-0.57899999999999996</v>
      </c>
      <c r="G167" t="s">
        <v>189</v>
      </c>
      <c r="H167" s="2">
        <v>0</v>
      </c>
      <c r="I167">
        <v>0</v>
      </c>
      <c r="J167">
        <v>0.70499999999999996</v>
      </c>
      <c r="K167" t="s">
        <v>182</v>
      </c>
      <c r="L167" t="s">
        <v>5</v>
      </c>
      <c r="M167" t="s">
        <v>5</v>
      </c>
      <c r="N167">
        <v>0</v>
      </c>
      <c r="O167">
        <v>0</v>
      </c>
      <c r="P167">
        <v>0</v>
      </c>
    </row>
    <row r="168" spans="1:16" x14ac:dyDescent="0.2">
      <c r="A168" t="s">
        <v>64</v>
      </c>
      <c r="B168">
        <v>455.21499999999997</v>
      </c>
      <c r="C168">
        <v>5.5209999999999999</v>
      </c>
      <c r="D168" t="s">
        <v>66</v>
      </c>
      <c r="E168">
        <v>-0.23200000000000001</v>
      </c>
      <c r="F168">
        <v>0.26</v>
      </c>
      <c r="G168" t="s">
        <v>189</v>
      </c>
      <c r="H168" s="2">
        <v>0</v>
      </c>
      <c r="I168">
        <v>0</v>
      </c>
      <c r="J168">
        <v>0.70899999999999996</v>
      </c>
      <c r="K168" t="s">
        <v>182</v>
      </c>
      <c r="L168" t="s">
        <v>5</v>
      </c>
      <c r="M168" t="s">
        <v>5</v>
      </c>
      <c r="N168">
        <v>0</v>
      </c>
      <c r="O168">
        <v>0</v>
      </c>
      <c r="P168">
        <v>0</v>
      </c>
    </row>
    <row r="169" spans="1:16" x14ac:dyDescent="0.2">
      <c r="A169" t="s">
        <v>63</v>
      </c>
      <c r="B169">
        <v>212.17599999999999</v>
      </c>
      <c r="C169">
        <v>1.4359999999999999</v>
      </c>
      <c r="D169" t="s">
        <v>66</v>
      </c>
      <c r="E169">
        <v>9.5000000000000001E-2</v>
      </c>
      <c r="F169">
        <v>0.58899999999999997</v>
      </c>
      <c r="G169" t="s">
        <v>189</v>
      </c>
      <c r="H169" s="1">
        <v>7.7580434782608711E-4</v>
      </c>
      <c r="I169">
        <v>0.01</v>
      </c>
      <c r="J169">
        <v>0.71299999999999997</v>
      </c>
      <c r="K169" t="s">
        <v>182</v>
      </c>
      <c r="L169" t="s">
        <v>5</v>
      </c>
      <c r="M169" t="s">
        <v>5</v>
      </c>
      <c r="N169">
        <v>0</v>
      </c>
      <c r="O169">
        <v>0</v>
      </c>
      <c r="P169">
        <f>IF(L169="0/0",(IF(M169="0/0",(IF(N169=0,O169,N169)),M169)),L169)</f>
        <v>0</v>
      </c>
    </row>
    <row r="170" spans="1:16" x14ac:dyDescent="0.2">
      <c r="A170" t="s">
        <v>64</v>
      </c>
      <c r="B170">
        <v>208.09700000000001</v>
      </c>
      <c r="C170">
        <v>4.0759999999999996</v>
      </c>
      <c r="D170" t="s">
        <v>65</v>
      </c>
      <c r="E170">
        <v>0.26200000000000001</v>
      </c>
      <c r="F170">
        <v>0.76300000000000001</v>
      </c>
      <c r="G170" t="s">
        <v>189</v>
      </c>
      <c r="H170" s="2">
        <v>0</v>
      </c>
      <c r="I170">
        <v>0</v>
      </c>
      <c r="J170">
        <v>0.72399999999999998</v>
      </c>
      <c r="K170" t="s">
        <v>182</v>
      </c>
      <c r="L170" t="s">
        <v>134</v>
      </c>
      <c r="M170" t="s">
        <v>135</v>
      </c>
      <c r="N170">
        <v>0</v>
      </c>
      <c r="O170">
        <v>0</v>
      </c>
      <c r="P170" t="s">
        <v>134</v>
      </c>
    </row>
    <row r="171" spans="1:16" x14ac:dyDescent="0.2">
      <c r="A171" t="s">
        <v>64</v>
      </c>
      <c r="B171">
        <v>297.12099999999998</v>
      </c>
      <c r="C171">
        <v>6.0860000000000003</v>
      </c>
      <c r="D171" t="s">
        <v>66</v>
      </c>
      <c r="E171">
        <v>0.28799999999999998</v>
      </c>
      <c r="F171">
        <v>0.79200000000000004</v>
      </c>
      <c r="G171" t="s">
        <v>189</v>
      </c>
      <c r="H171" s="2">
        <v>0</v>
      </c>
      <c r="I171">
        <v>0</v>
      </c>
      <c r="J171">
        <v>0.72699999999999998</v>
      </c>
      <c r="K171" t="s">
        <v>182</v>
      </c>
      <c r="L171" t="s">
        <v>5</v>
      </c>
      <c r="M171" t="s">
        <v>5</v>
      </c>
      <c r="N171">
        <v>0</v>
      </c>
      <c r="O171">
        <v>0</v>
      </c>
      <c r="P171">
        <v>0</v>
      </c>
    </row>
    <row r="172" spans="1:16" x14ac:dyDescent="0.2">
      <c r="A172" t="s">
        <v>63</v>
      </c>
      <c r="B172">
        <v>394.22500000000002</v>
      </c>
      <c r="C172">
        <v>5.7880000000000003</v>
      </c>
      <c r="D172" t="s">
        <v>65</v>
      </c>
      <c r="E172">
        <v>-1.075</v>
      </c>
      <c r="F172">
        <v>-0.56799999999999995</v>
      </c>
      <c r="G172" t="s">
        <v>189</v>
      </c>
      <c r="H172" s="2">
        <v>0</v>
      </c>
      <c r="I172">
        <v>0</v>
      </c>
      <c r="J172">
        <v>0.73099999999999998</v>
      </c>
      <c r="K172" t="s">
        <v>182</v>
      </c>
      <c r="L172" t="s">
        <v>5</v>
      </c>
      <c r="M172" t="s">
        <v>5</v>
      </c>
      <c r="N172">
        <v>0</v>
      </c>
      <c r="O172">
        <v>0</v>
      </c>
      <c r="P172">
        <f>IF(L172="0/0",(IF(M172="0/0",(IF(N172=0,O172,N172)),M172)),L172)</f>
        <v>0</v>
      </c>
    </row>
    <row r="173" spans="1:16" x14ac:dyDescent="0.2">
      <c r="A173" t="s">
        <v>64</v>
      </c>
      <c r="B173">
        <v>358.36799999999999</v>
      </c>
      <c r="C173">
        <v>5.2709999999999999</v>
      </c>
      <c r="D173" t="s">
        <v>65</v>
      </c>
      <c r="E173">
        <v>-0.49</v>
      </c>
      <c r="F173">
        <v>3.1E-2</v>
      </c>
      <c r="G173" t="s">
        <v>189</v>
      </c>
      <c r="H173" s="2">
        <v>0</v>
      </c>
      <c r="I173">
        <v>0</v>
      </c>
      <c r="J173">
        <v>0.751</v>
      </c>
      <c r="K173" t="s">
        <v>182</v>
      </c>
      <c r="L173" t="s">
        <v>152</v>
      </c>
      <c r="M173" t="s">
        <v>153</v>
      </c>
      <c r="N173" t="s">
        <v>154</v>
      </c>
      <c r="O173">
        <v>0</v>
      </c>
      <c r="P173" t="s">
        <v>152</v>
      </c>
    </row>
    <row r="174" spans="1:16" x14ac:dyDescent="0.2">
      <c r="A174" t="s">
        <v>64</v>
      </c>
      <c r="B174">
        <v>310.005</v>
      </c>
      <c r="C174">
        <v>1.9430000000000001</v>
      </c>
      <c r="D174" t="s">
        <v>66</v>
      </c>
      <c r="E174">
        <v>-1.57</v>
      </c>
      <c r="F174">
        <v>-1.046</v>
      </c>
      <c r="G174" t="s">
        <v>189</v>
      </c>
      <c r="H174" s="2">
        <v>0</v>
      </c>
      <c r="I174">
        <v>0</v>
      </c>
      <c r="J174">
        <v>0.755</v>
      </c>
      <c r="K174" t="s">
        <v>182</v>
      </c>
      <c r="L174" t="s">
        <v>5</v>
      </c>
      <c r="M174" t="s">
        <v>5</v>
      </c>
      <c r="N174">
        <v>0</v>
      </c>
      <c r="O174">
        <v>0</v>
      </c>
      <c r="P174">
        <v>0</v>
      </c>
    </row>
    <row r="175" spans="1:16" x14ac:dyDescent="0.2">
      <c r="A175" t="s">
        <v>64</v>
      </c>
      <c r="B175">
        <v>534.25</v>
      </c>
      <c r="C175">
        <v>5.5439999999999996</v>
      </c>
      <c r="D175" t="s">
        <v>66</v>
      </c>
      <c r="E175">
        <v>-0.374</v>
      </c>
      <c r="F175">
        <v>0.159</v>
      </c>
      <c r="G175" t="s">
        <v>189</v>
      </c>
      <c r="H175" s="2">
        <v>0</v>
      </c>
      <c r="I175">
        <v>0</v>
      </c>
      <c r="J175">
        <v>0.76900000000000002</v>
      </c>
      <c r="K175" t="s">
        <v>182</v>
      </c>
      <c r="L175" t="s">
        <v>5</v>
      </c>
      <c r="M175" t="s">
        <v>5</v>
      </c>
      <c r="N175">
        <v>0</v>
      </c>
      <c r="O175">
        <v>0</v>
      </c>
      <c r="P175">
        <v>0</v>
      </c>
    </row>
    <row r="176" spans="1:16" x14ac:dyDescent="0.2">
      <c r="A176" t="s">
        <v>64</v>
      </c>
      <c r="B176">
        <v>125.986</v>
      </c>
      <c r="C176">
        <v>0.504</v>
      </c>
      <c r="D176" t="s">
        <v>65</v>
      </c>
      <c r="E176">
        <v>0.34499999999999997</v>
      </c>
      <c r="F176">
        <v>0.90600000000000003</v>
      </c>
      <c r="G176" t="s">
        <v>189</v>
      </c>
      <c r="H176" s="2">
        <v>0</v>
      </c>
      <c r="I176">
        <v>0</v>
      </c>
      <c r="J176">
        <v>0.80800000000000005</v>
      </c>
      <c r="K176" t="s">
        <v>182</v>
      </c>
      <c r="L176" t="s">
        <v>5</v>
      </c>
      <c r="M176" t="s">
        <v>5</v>
      </c>
      <c r="N176">
        <v>0</v>
      </c>
      <c r="O176">
        <v>0</v>
      </c>
      <c r="P176">
        <v>0</v>
      </c>
    </row>
    <row r="177" spans="1:16" x14ac:dyDescent="0.2">
      <c r="A177" t="s">
        <v>64</v>
      </c>
      <c r="B177">
        <v>413.21800000000002</v>
      </c>
      <c r="C177">
        <v>3.0139999999999998</v>
      </c>
      <c r="D177" t="s">
        <v>65</v>
      </c>
      <c r="E177">
        <v>-0.53300000000000003</v>
      </c>
      <c r="F177">
        <v>0.04</v>
      </c>
      <c r="G177" t="s">
        <v>189</v>
      </c>
      <c r="H177" s="2">
        <v>0</v>
      </c>
      <c r="I177">
        <v>0</v>
      </c>
      <c r="J177">
        <v>0.82799999999999996</v>
      </c>
      <c r="K177" t="s">
        <v>182</v>
      </c>
      <c r="L177" t="s">
        <v>5</v>
      </c>
      <c r="M177" t="s">
        <v>5</v>
      </c>
      <c r="N177">
        <v>0</v>
      </c>
      <c r="O177">
        <v>0</v>
      </c>
      <c r="P177">
        <v>0</v>
      </c>
    </row>
    <row r="178" spans="1:16" x14ac:dyDescent="0.2">
      <c r="A178" t="s">
        <v>64</v>
      </c>
      <c r="B178">
        <v>282.13299999999998</v>
      </c>
      <c r="C178">
        <v>13.331</v>
      </c>
      <c r="D178" t="s">
        <v>66</v>
      </c>
      <c r="E178">
        <v>-0.73499999999999999</v>
      </c>
      <c r="F178">
        <v>-0.157</v>
      </c>
      <c r="G178" t="s">
        <v>189</v>
      </c>
      <c r="H178" s="2">
        <v>0</v>
      </c>
      <c r="I178">
        <v>0</v>
      </c>
      <c r="J178">
        <v>0.83499999999999996</v>
      </c>
      <c r="K178" t="s">
        <v>182</v>
      </c>
      <c r="L178" t="s">
        <v>5</v>
      </c>
      <c r="M178" t="s">
        <v>5</v>
      </c>
      <c r="N178">
        <v>0</v>
      </c>
      <c r="O178">
        <v>0</v>
      </c>
      <c r="P178">
        <v>0</v>
      </c>
    </row>
    <row r="179" spans="1:16" x14ac:dyDescent="0.2">
      <c r="A179" t="s">
        <v>63</v>
      </c>
      <c r="B179">
        <v>198.12799999999999</v>
      </c>
      <c r="C179">
        <v>4.0519999999999996</v>
      </c>
      <c r="D179" t="s">
        <v>65</v>
      </c>
      <c r="E179">
        <v>-1.4219999999999999</v>
      </c>
      <c r="F179">
        <v>-0.83599999999999997</v>
      </c>
      <c r="G179" t="s">
        <v>189</v>
      </c>
      <c r="H179" s="2">
        <v>0</v>
      </c>
      <c r="I179">
        <v>0</v>
      </c>
      <c r="J179">
        <v>0.84599999999999997</v>
      </c>
      <c r="K179" t="s">
        <v>182</v>
      </c>
      <c r="L179" t="s">
        <v>5</v>
      </c>
      <c r="M179" t="s">
        <v>5</v>
      </c>
      <c r="N179">
        <v>0</v>
      </c>
      <c r="O179">
        <v>0</v>
      </c>
      <c r="P179">
        <f>IF(L179="0/0",(IF(M179="0/0",(IF(N179=0,O179,N179)),M179)),L179)</f>
        <v>0</v>
      </c>
    </row>
    <row r="180" spans="1:16" x14ac:dyDescent="0.2">
      <c r="A180" t="s">
        <v>64</v>
      </c>
      <c r="B180">
        <v>485.36</v>
      </c>
      <c r="C180">
        <v>11.038</v>
      </c>
      <c r="D180" t="s">
        <v>65</v>
      </c>
      <c r="E180">
        <v>5.8000000000000003E-2</v>
      </c>
      <c r="F180">
        <v>0.65400000000000003</v>
      </c>
      <c r="G180" t="s">
        <v>189</v>
      </c>
      <c r="H180" s="2">
        <v>0</v>
      </c>
      <c r="I180">
        <v>0</v>
      </c>
      <c r="J180">
        <v>0.86</v>
      </c>
      <c r="K180" t="s">
        <v>182</v>
      </c>
      <c r="L180" t="s">
        <v>5</v>
      </c>
      <c r="M180" t="s">
        <v>5</v>
      </c>
      <c r="N180" t="s">
        <v>162</v>
      </c>
      <c r="O180">
        <v>0</v>
      </c>
      <c r="P180" t="s">
        <v>162</v>
      </c>
    </row>
    <row r="181" spans="1:16" x14ac:dyDescent="0.2">
      <c r="A181" t="s">
        <v>64</v>
      </c>
      <c r="B181">
        <v>419.21499999999997</v>
      </c>
      <c r="C181">
        <v>4.5419999999999998</v>
      </c>
      <c r="D181" t="s">
        <v>66</v>
      </c>
      <c r="E181">
        <v>-0.85199999999999998</v>
      </c>
      <c r="F181">
        <v>-0.25</v>
      </c>
      <c r="G181" t="s">
        <v>189</v>
      </c>
      <c r="H181" s="2">
        <v>0</v>
      </c>
      <c r="I181">
        <v>0</v>
      </c>
      <c r="J181">
        <v>0.86899999999999999</v>
      </c>
      <c r="K181" t="s">
        <v>182</v>
      </c>
      <c r="L181" t="s">
        <v>5</v>
      </c>
      <c r="M181" t="s">
        <v>5</v>
      </c>
      <c r="N181">
        <v>0</v>
      </c>
      <c r="O181">
        <v>0</v>
      </c>
      <c r="P181">
        <v>0</v>
      </c>
    </row>
    <row r="182" spans="1:16" x14ac:dyDescent="0.2">
      <c r="A182" t="s">
        <v>64</v>
      </c>
      <c r="B182">
        <v>486.363</v>
      </c>
      <c r="C182">
        <v>11.034000000000001</v>
      </c>
      <c r="D182" t="s">
        <v>65</v>
      </c>
      <c r="E182">
        <v>-0.63200000000000001</v>
      </c>
      <c r="F182">
        <v>-2.3E-2</v>
      </c>
      <c r="G182" t="s">
        <v>189</v>
      </c>
      <c r="H182" s="2">
        <v>0</v>
      </c>
      <c r="I182">
        <v>0</v>
      </c>
      <c r="J182">
        <v>0.878</v>
      </c>
      <c r="K182" t="s">
        <v>182</v>
      </c>
      <c r="L182" t="s">
        <v>5</v>
      </c>
      <c r="M182" t="s">
        <v>5</v>
      </c>
      <c r="N182">
        <v>0</v>
      </c>
      <c r="O182">
        <v>0</v>
      </c>
      <c r="P182">
        <v>0</v>
      </c>
    </row>
    <row r="183" spans="1:16" x14ac:dyDescent="0.2">
      <c r="A183" t="s">
        <v>64</v>
      </c>
      <c r="B183">
        <v>592.26700000000005</v>
      </c>
      <c r="C183">
        <v>5.2709999999999999</v>
      </c>
      <c r="D183" t="s">
        <v>66</v>
      </c>
      <c r="E183">
        <v>-1.3460000000000001</v>
      </c>
      <c r="F183">
        <v>-0.73299999999999998</v>
      </c>
      <c r="G183" t="s">
        <v>189</v>
      </c>
      <c r="H183" s="2">
        <v>0</v>
      </c>
      <c r="I183">
        <v>0</v>
      </c>
      <c r="J183">
        <v>0.88500000000000001</v>
      </c>
      <c r="K183" t="s">
        <v>182</v>
      </c>
      <c r="L183" t="s">
        <v>5</v>
      </c>
      <c r="M183" t="s">
        <v>5</v>
      </c>
      <c r="N183">
        <v>0</v>
      </c>
      <c r="O183">
        <v>0</v>
      </c>
      <c r="P183">
        <v>0</v>
      </c>
    </row>
    <row r="184" spans="1:16" x14ac:dyDescent="0.2">
      <c r="A184" t="s">
        <v>63</v>
      </c>
      <c r="B184">
        <v>243.09800000000001</v>
      </c>
      <c r="C184">
        <v>2.331</v>
      </c>
      <c r="D184" t="s">
        <v>66</v>
      </c>
      <c r="E184">
        <v>-0.70599999999999996</v>
      </c>
      <c r="F184">
        <v>-8.8999999999999996E-2</v>
      </c>
      <c r="G184" t="s">
        <v>189</v>
      </c>
      <c r="H184" s="1">
        <v>1.7843500000000001E-3</v>
      </c>
      <c r="I184">
        <v>0.03</v>
      </c>
      <c r="J184">
        <v>0.89</v>
      </c>
      <c r="K184" t="s">
        <v>182</v>
      </c>
      <c r="L184" t="s">
        <v>22</v>
      </c>
      <c r="M184" t="s">
        <v>23</v>
      </c>
      <c r="N184">
        <v>0</v>
      </c>
      <c r="O184" t="s">
        <v>24</v>
      </c>
      <c r="P184" t="str">
        <f>IF(L184="0/0",(IF(M184="0/0",(IF(N184=0,O184,N184)),M184)),L184)</f>
        <v>1/1,[Thymidine]</v>
      </c>
    </row>
    <row r="185" spans="1:16" x14ac:dyDescent="0.2">
      <c r="A185" t="s">
        <v>63</v>
      </c>
      <c r="B185">
        <v>214.14400000000001</v>
      </c>
      <c r="C185">
        <v>4.0549999999999997</v>
      </c>
      <c r="D185" t="s">
        <v>65</v>
      </c>
      <c r="E185">
        <v>-5.6000000000000001E-2</v>
      </c>
      <c r="F185">
        <v>0.56599999999999995</v>
      </c>
      <c r="G185" t="s">
        <v>189</v>
      </c>
      <c r="H185" s="2">
        <v>0</v>
      </c>
      <c r="I185">
        <v>0</v>
      </c>
      <c r="J185">
        <v>0.89900000000000002</v>
      </c>
      <c r="K185" t="s">
        <v>182</v>
      </c>
      <c r="L185" t="s">
        <v>5</v>
      </c>
      <c r="M185" t="s">
        <v>5</v>
      </c>
      <c r="N185" t="s">
        <v>8</v>
      </c>
      <c r="O185">
        <v>0</v>
      </c>
      <c r="P185" t="str">
        <f>IF(L185="0/0",(IF(M185="0/0",(IF(N185=0,O185,N185)),M185)),L185)</f>
        <v>1,{LMFA08030006: N-heptanoyl-homoserine lactone &lt; Fatty amides [FA08] &lt; Fatty Acyls [FA]}</v>
      </c>
    </row>
    <row r="186" spans="1:16" x14ac:dyDescent="0.2">
      <c r="A186" t="s">
        <v>63</v>
      </c>
      <c r="B186">
        <v>246.21799999999999</v>
      </c>
      <c r="C186">
        <v>2.028</v>
      </c>
      <c r="D186" t="s">
        <v>65</v>
      </c>
      <c r="E186">
        <v>-0.752</v>
      </c>
      <c r="F186">
        <v>-0.121</v>
      </c>
      <c r="G186" t="s">
        <v>189</v>
      </c>
      <c r="H186" s="2">
        <v>0</v>
      </c>
      <c r="I186">
        <v>0</v>
      </c>
      <c r="J186">
        <v>0.91</v>
      </c>
      <c r="K186" t="s">
        <v>182</v>
      </c>
      <c r="L186" t="s">
        <v>5</v>
      </c>
      <c r="M186" t="s">
        <v>5</v>
      </c>
      <c r="N186">
        <v>0</v>
      </c>
      <c r="O186">
        <v>0</v>
      </c>
      <c r="P186">
        <f>IF(L186="0/0",(IF(M186="0/0",(IF(N186=0,O186,N186)),M186)),L186)</f>
        <v>0</v>
      </c>
    </row>
    <row r="187" spans="1:16" x14ac:dyDescent="0.2">
      <c r="A187" t="s">
        <v>64</v>
      </c>
      <c r="B187">
        <v>132.86799999999999</v>
      </c>
      <c r="C187">
        <v>10.124000000000001</v>
      </c>
      <c r="D187" t="s">
        <v>66</v>
      </c>
      <c r="E187">
        <v>0.82</v>
      </c>
      <c r="F187">
        <v>1.454</v>
      </c>
      <c r="G187" t="s">
        <v>189</v>
      </c>
      <c r="H187" s="2">
        <v>0</v>
      </c>
      <c r="I187">
        <v>0</v>
      </c>
      <c r="J187">
        <v>0.91500000000000004</v>
      </c>
      <c r="K187" t="s">
        <v>182</v>
      </c>
      <c r="L187" t="s">
        <v>5</v>
      </c>
      <c r="M187" t="s">
        <v>5</v>
      </c>
      <c r="N187">
        <v>0</v>
      </c>
      <c r="O187">
        <v>0</v>
      </c>
      <c r="P187">
        <v>0</v>
      </c>
    </row>
    <row r="188" spans="1:16" x14ac:dyDescent="0.2">
      <c r="A188" t="s">
        <v>64</v>
      </c>
      <c r="B188">
        <v>263.06200000000001</v>
      </c>
      <c r="C188">
        <v>2.8439999999999999</v>
      </c>
      <c r="D188" t="s">
        <v>66</v>
      </c>
      <c r="E188">
        <v>-4.3999999999999997E-2</v>
      </c>
      <c r="F188">
        <v>0.59099999999999997</v>
      </c>
      <c r="G188" t="s">
        <v>189</v>
      </c>
      <c r="H188" s="2">
        <v>0</v>
      </c>
      <c r="I188">
        <v>0</v>
      </c>
      <c r="J188">
        <v>0.91600000000000004</v>
      </c>
      <c r="K188" t="s">
        <v>182</v>
      </c>
      <c r="L188" t="s">
        <v>5</v>
      </c>
      <c r="M188" t="s">
        <v>5</v>
      </c>
      <c r="N188">
        <v>0</v>
      </c>
      <c r="O188">
        <v>0</v>
      </c>
      <c r="P188">
        <v>0</v>
      </c>
    </row>
    <row r="189" spans="1:16" x14ac:dyDescent="0.2">
      <c r="A189" t="s">
        <v>63</v>
      </c>
      <c r="B189">
        <v>224.11099999999999</v>
      </c>
      <c r="C189">
        <v>1.258</v>
      </c>
      <c r="D189" t="s">
        <v>65</v>
      </c>
      <c r="E189">
        <v>-0.11600000000000001</v>
      </c>
      <c r="F189">
        <v>0.53800000000000003</v>
      </c>
      <c r="G189" t="s">
        <v>189</v>
      </c>
      <c r="H189" s="2">
        <v>0</v>
      </c>
      <c r="I189">
        <v>0</v>
      </c>
      <c r="J189">
        <v>0.94299999999999995</v>
      </c>
      <c r="K189" t="s">
        <v>182</v>
      </c>
      <c r="L189" t="s">
        <v>5</v>
      </c>
      <c r="M189" t="s">
        <v>5</v>
      </c>
      <c r="N189">
        <v>0</v>
      </c>
      <c r="O189">
        <v>0</v>
      </c>
      <c r="P189">
        <f>IF(L189="0/0",(IF(M189="0/0",(IF(N189=0,O189,N189)),M189)),L189)</f>
        <v>0</v>
      </c>
    </row>
    <row r="190" spans="1:16" x14ac:dyDescent="0.2">
      <c r="A190" t="s">
        <v>64</v>
      </c>
      <c r="B190">
        <v>157.09899999999999</v>
      </c>
      <c r="C190">
        <v>1.07</v>
      </c>
      <c r="D190" t="s">
        <v>66</v>
      </c>
      <c r="E190">
        <v>3.2000000000000001E-2</v>
      </c>
      <c r="F190">
        <v>0.7</v>
      </c>
      <c r="G190" t="s">
        <v>189</v>
      </c>
      <c r="H190" s="2">
        <v>0</v>
      </c>
      <c r="I190">
        <v>0</v>
      </c>
      <c r="J190">
        <v>0.96299999999999997</v>
      </c>
      <c r="K190" t="s">
        <v>182</v>
      </c>
      <c r="L190" t="s">
        <v>5</v>
      </c>
      <c r="M190" t="s">
        <v>5</v>
      </c>
      <c r="N190">
        <v>0</v>
      </c>
      <c r="O190">
        <v>0</v>
      </c>
      <c r="P190">
        <v>0</v>
      </c>
    </row>
    <row r="191" spans="1:16" x14ac:dyDescent="0.2">
      <c r="A191" t="s">
        <v>63</v>
      </c>
      <c r="B191">
        <v>213.179</v>
      </c>
      <c r="C191">
        <v>1.4359999999999999</v>
      </c>
      <c r="D191" t="s">
        <v>66</v>
      </c>
      <c r="E191">
        <v>-1.2689999999999999</v>
      </c>
      <c r="F191">
        <v>-0.58499999999999996</v>
      </c>
      <c r="G191" t="s">
        <v>189</v>
      </c>
      <c r="H191" s="1">
        <v>7.7580434782608711E-4</v>
      </c>
      <c r="I191">
        <v>0.01</v>
      </c>
      <c r="J191">
        <v>0.98599999999999999</v>
      </c>
      <c r="K191" t="s">
        <v>182</v>
      </c>
      <c r="L191" t="s">
        <v>5</v>
      </c>
      <c r="M191" t="s">
        <v>5</v>
      </c>
      <c r="N191">
        <v>0</v>
      </c>
      <c r="O191">
        <v>0</v>
      </c>
      <c r="P191">
        <f>IF(L191="0/0",(IF(M191="0/0",(IF(N191=0,O191,N191)),M191)),L191)</f>
        <v>0</v>
      </c>
    </row>
    <row r="192" spans="1:16" x14ac:dyDescent="0.2">
      <c r="A192" t="s">
        <v>64</v>
      </c>
      <c r="B192">
        <v>356.35199999999998</v>
      </c>
      <c r="C192">
        <v>5.3769999999999998</v>
      </c>
      <c r="D192" t="s">
        <v>65</v>
      </c>
      <c r="E192">
        <v>-0.63600000000000001</v>
      </c>
      <c r="F192">
        <v>0.126</v>
      </c>
      <c r="G192" t="s">
        <v>189</v>
      </c>
      <c r="H192" s="2">
        <v>0</v>
      </c>
      <c r="I192">
        <v>0</v>
      </c>
      <c r="J192">
        <v>1.099</v>
      </c>
      <c r="K192" t="s">
        <v>182</v>
      </c>
      <c r="L192" t="s">
        <v>149</v>
      </c>
      <c r="M192" t="s">
        <v>150</v>
      </c>
      <c r="N192" t="s">
        <v>151</v>
      </c>
      <c r="O192">
        <v>0</v>
      </c>
      <c r="P192" t="s">
        <v>149</v>
      </c>
    </row>
    <row r="193" spans="1:16" x14ac:dyDescent="0.2">
      <c r="A193" t="s">
        <v>64</v>
      </c>
      <c r="B193">
        <v>207.08699999999999</v>
      </c>
      <c r="C193">
        <v>4.0609999999999999</v>
      </c>
      <c r="D193" t="s">
        <v>66</v>
      </c>
      <c r="E193">
        <v>-0.441</v>
      </c>
      <c r="F193">
        <v>0.32200000000000001</v>
      </c>
      <c r="G193" t="s">
        <v>189</v>
      </c>
      <c r="H193" s="2">
        <v>0</v>
      </c>
      <c r="I193">
        <v>0</v>
      </c>
      <c r="J193">
        <v>1.101</v>
      </c>
      <c r="K193" t="s">
        <v>182</v>
      </c>
      <c r="L193" t="s">
        <v>5</v>
      </c>
      <c r="M193" t="s">
        <v>5</v>
      </c>
      <c r="N193">
        <v>0</v>
      </c>
      <c r="O193">
        <v>0</v>
      </c>
      <c r="P193">
        <v>0</v>
      </c>
    </row>
    <row r="194" spans="1:16" x14ac:dyDescent="0.2">
      <c r="A194" t="s">
        <v>64</v>
      </c>
      <c r="B194">
        <v>245.095</v>
      </c>
      <c r="C194">
        <v>4.2229999999999999</v>
      </c>
      <c r="D194" t="s">
        <v>66</v>
      </c>
      <c r="E194">
        <v>-0.64100000000000001</v>
      </c>
      <c r="F194">
        <v>0.13300000000000001</v>
      </c>
      <c r="G194" t="s">
        <v>189</v>
      </c>
      <c r="H194" s="2">
        <v>0</v>
      </c>
      <c r="I194">
        <v>0</v>
      </c>
      <c r="J194">
        <v>1.117</v>
      </c>
      <c r="K194" t="s">
        <v>182</v>
      </c>
      <c r="L194" t="s">
        <v>5</v>
      </c>
      <c r="M194" t="s">
        <v>5</v>
      </c>
      <c r="N194">
        <v>0</v>
      </c>
      <c r="O194">
        <v>0</v>
      </c>
      <c r="P194">
        <v>0</v>
      </c>
    </row>
    <row r="195" spans="1:16" x14ac:dyDescent="0.2">
      <c r="A195" t="s">
        <v>63</v>
      </c>
      <c r="B195">
        <v>102.092</v>
      </c>
      <c r="C195">
        <v>11.958</v>
      </c>
      <c r="D195" t="s">
        <v>66</v>
      </c>
      <c r="E195">
        <v>-0.84</v>
      </c>
      <c r="F195">
        <v>1E-3</v>
      </c>
      <c r="G195" t="s">
        <v>189</v>
      </c>
      <c r="H195" s="1">
        <v>4.496562E-3</v>
      </c>
      <c r="I195">
        <v>0.05</v>
      </c>
      <c r="J195">
        <v>1.2130000000000001</v>
      </c>
      <c r="K195" t="s">
        <v>182</v>
      </c>
      <c r="L195" t="s">
        <v>25</v>
      </c>
      <c r="M195" t="s">
        <v>26</v>
      </c>
      <c r="N195" t="s">
        <v>27</v>
      </c>
      <c r="O195" t="s">
        <v>28</v>
      </c>
      <c r="P195" t="str">
        <f>IF(L195="0/0",(IF(M195="0/0",(IF(N195=0,O195,N195)),M195)),L195)</f>
        <v>3/3,[5-Aminopentanal],[Methyl propenyl ketone],[3-Methyl-2-butenal]</v>
      </c>
    </row>
    <row r="196" spans="1:16" x14ac:dyDescent="0.2">
      <c r="A196" t="s">
        <v>64</v>
      </c>
      <c r="B196">
        <v>404.036</v>
      </c>
      <c r="C196">
        <v>0.68799999999999994</v>
      </c>
      <c r="D196" t="s">
        <v>65</v>
      </c>
      <c r="E196">
        <v>-0.92700000000000005</v>
      </c>
      <c r="F196">
        <v>-7.0000000000000007E-2</v>
      </c>
      <c r="G196" t="s">
        <v>189</v>
      </c>
      <c r="H196" s="2">
        <v>0</v>
      </c>
      <c r="I196">
        <v>0</v>
      </c>
      <c r="J196">
        <v>1.236</v>
      </c>
      <c r="K196" t="s">
        <v>182</v>
      </c>
      <c r="L196" t="s">
        <v>5</v>
      </c>
      <c r="M196" t="s">
        <v>5</v>
      </c>
      <c r="N196">
        <v>0</v>
      </c>
      <c r="O196">
        <v>0</v>
      </c>
      <c r="P196">
        <v>0</v>
      </c>
    </row>
    <row r="197" spans="1:16" x14ac:dyDescent="0.2">
      <c r="A197" t="s">
        <v>63</v>
      </c>
      <c r="B197">
        <v>136.02199999999999</v>
      </c>
      <c r="C197">
        <v>11.257999999999999</v>
      </c>
      <c r="D197" t="s">
        <v>65</v>
      </c>
      <c r="E197">
        <v>0.4</v>
      </c>
      <c r="F197">
        <v>1.2749999999999999</v>
      </c>
      <c r="G197" t="s">
        <v>189</v>
      </c>
      <c r="H197" s="2">
        <v>0</v>
      </c>
      <c r="I197">
        <v>0</v>
      </c>
      <c r="J197">
        <v>1.262</v>
      </c>
      <c r="K197" t="s">
        <v>182</v>
      </c>
      <c r="L197" t="s">
        <v>5</v>
      </c>
      <c r="M197" t="s">
        <v>5</v>
      </c>
      <c r="N197">
        <v>0</v>
      </c>
      <c r="O197">
        <v>0</v>
      </c>
      <c r="P197">
        <f>IF(L197="0/0",(IF(M197="0/0",(IF(N197=0,O197,N197)),M197)),L197)</f>
        <v>0</v>
      </c>
    </row>
    <row r="198" spans="1:16" x14ac:dyDescent="0.2">
      <c r="A198" t="s">
        <v>64</v>
      </c>
      <c r="B198">
        <v>306.11200000000002</v>
      </c>
      <c r="C198">
        <v>1.831</v>
      </c>
      <c r="D198" t="s">
        <v>65</v>
      </c>
      <c r="E198">
        <v>-1.298</v>
      </c>
      <c r="F198">
        <v>-0.42099999999999999</v>
      </c>
      <c r="G198" t="s">
        <v>189</v>
      </c>
      <c r="H198" s="2">
        <v>0</v>
      </c>
      <c r="I198">
        <v>0</v>
      </c>
      <c r="J198">
        <v>1.2649999999999999</v>
      </c>
      <c r="K198" t="s">
        <v>182</v>
      </c>
      <c r="L198" t="s">
        <v>145</v>
      </c>
      <c r="M198" t="s">
        <v>129</v>
      </c>
      <c r="N198">
        <v>0</v>
      </c>
      <c r="O198">
        <v>0</v>
      </c>
      <c r="P198" t="s">
        <v>145</v>
      </c>
    </row>
    <row r="199" spans="1:16" x14ac:dyDescent="0.2">
      <c r="A199" t="s">
        <v>63</v>
      </c>
      <c r="B199">
        <v>60.045000000000002</v>
      </c>
      <c r="C199">
        <v>11.103999999999999</v>
      </c>
      <c r="D199" t="s">
        <v>65</v>
      </c>
      <c r="E199">
        <v>1.2609999999999999</v>
      </c>
      <c r="F199">
        <v>2.2250000000000001</v>
      </c>
      <c r="G199" t="s">
        <v>189</v>
      </c>
      <c r="H199" s="2">
        <v>0</v>
      </c>
      <c r="I199">
        <v>0</v>
      </c>
      <c r="J199">
        <v>1.39</v>
      </c>
      <c r="K199" t="s">
        <v>182</v>
      </c>
      <c r="L199" t="s">
        <v>5</v>
      </c>
      <c r="M199" t="s">
        <v>5</v>
      </c>
      <c r="N199">
        <v>0</v>
      </c>
      <c r="O199">
        <v>0</v>
      </c>
      <c r="P199">
        <f>IF(L199="0/0",(IF(M199="0/0",(IF(N199=0,O199,N199)),M199)),L199)</f>
        <v>0</v>
      </c>
    </row>
    <row r="200" spans="1:16" x14ac:dyDescent="0.2">
      <c r="A200" t="s">
        <v>63</v>
      </c>
      <c r="B200">
        <v>143.06</v>
      </c>
      <c r="C200">
        <v>6.4130000000000003</v>
      </c>
      <c r="D200" t="s">
        <v>65</v>
      </c>
      <c r="E200">
        <v>-0.85799999999999998</v>
      </c>
      <c r="F200">
        <v>0.13700000000000001</v>
      </c>
      <c r="G200" t="s">
        <v>189</v>
      </c>
      <c r="H200" s="2">
        <v>0</v>
      </c>
      <c r="I200">
        <v>0</v>
      </c>
      <c r="J200">
        <v>1.4350000000000001</v>
      </c>
      <c r="K200" t="s">
        <v>182</v>
      </c>
      <c r="L200" t="s">
        <v>5</v>
      </c>
      <c r="M200" t="s">
        <v>5</v>
      </c>
      <c r="N200">
        <v>0</v>
      </c>
      <c r="O200">
        <v>0</v>
      </c>
      <c r="P200">
        <f>IF(L200="0/0",(IF(M200="0/0",(IF(N200=0,O200,N200)),M200)),L200)</f>
        <v>0</v>
      </c>
    </row>
    <row r="201" spans="1:16" x14ac:dyDescent="0.2">
      <c r="A201" t="s">
        <v>64</v>
      </c>
      <c r="B201">
        <v>123.081</v>
      </c>
      <c r="C201">
        <v>11.945</v>
      </c>
      <c r="D201" t="s">
        <v>65</v>
      </c>
      <c r="E201">
        <v>0.107</v>
      </c>
      <c r="F201">
        <v>1.1180000000000001</v>
      </c>
      <c r="G201" t="s">
        <v>189</v>
      </c>
      <c r="H201" s="2">
        <v>0</v>
      </c>
      <c r="I201">
        <v>0</v>
      </c>
      <c r="J201">
        <v>1.4590000000000001</v>
      </c>
      <c r="K201" t="s">
        <v>182</v>
      </c>
      <c r="L201" t="s">
        <v>5</v>
      </c>
      <c r="M201" t="s">
        <v>82</v>
      </c>
      <c r="N201" t="s">
        <v>83</v>
      </c>
      <c r="O201" t="s">
        <v>84</v>
      </c>
      <c r="P201" t="s">
        <v>82</v>
      </c>
    </row>
    <row r="202" spans="1:16" x14ac:dyDescent="0.2">
      <c r="A202" t="s">
        <v>63</v>
      </c>
      <c r="B202">
        <v>144.982</v>
      </c>
      <c r="C202">
        <v>10.526</v>
      </c>
      <c r="D202" t="s">
        <v>66</v>
      </c>
      <c r="E202">
        <v>0.56499999999999995</v>
      </c>
      <c r="F202">
        <v>1.5840000000000001</v>
      </c>
      <c r="G202" t="s">
        <v>189</v>
      </c>
      <c r="H202" s="1">
        <v>1.7843500000000001E-3</v>
      </c>
      <c r="I202">
        <v>0.03</v>
      </c>
      <c r="J202">
        <v>1.4710000000000001</v>
      </c>
      <c r="K202" t="s">
        <v>182</v>
      </c>
      <c r="L202" t="s">
        <v>5</v>
      </c>
      <c r="M202" t="s">
        <v>5</v>
      </c>
      <c r="N202">
        <v>0</v>
      </c>
      <c r="O202">
        <v>0</v>
      </c>
      <c r="P202">
        <f>IF(L202="0/0",(IF(M202="0/0",(IF(N202=0,O202,N202)),M202)),L202)</f>
        <v>0</v>
      </c>
    </row>
    <row r="203" spans="1:16" x14ac:dyDescent="0.2">
      <c r="A203" t="s">
        <v>64</v>
      </c>
      <c r="B203">
        <v>281.13499999999999</v>
      </c>
      <c r="C203">
        <v>7.2229999999999999</v>
      </c>
      <c r="D203" t="s">
        <v>66</v>
      </c>
      <c r="E203">
        <v>-0.63400000000000001</v>
      </c>
      <c r="F203">
        <v>0.48599999999999999</v>
      </c>
      <c r="G203" t="s">
        <v>189</v>
      </c>
      <c r="H203" s="2">
        <v>0</v>
      </c>
      <c r="I203">
        <v>0</v>
      </c>
      <c r="J203">
        <v>1.6160000000000001</v>
      </c>
      <c r="K203" t="s">
        <v>182</v>
      </c>
      <c r="L203" t="s">
        <v>5</v>
      </c>
      <c r="M203" t="s">
        <v>5</v>
      </c>
      <c r="N203">
        <v>0</v>
      </c>
      <c r="O203">
        <v>0</v>
      </c>
      <c r="P203">
        <v>0</v>
      </c>
    </row>
    <row r="204" spans="1:16" x14ac:dyDescent="0.2">
      <c r="A204" t="s">
        <v>64</v>
      </c>
      <c r="B204">
        <v>296.62</v>
      </c>
      <c r="C204">
        <v>13.541</v>
      </c>
      <c r="D204" t="s">
        <v>66</v>
      </c>
      <c r="E204">
        <v>-3.3000000000000002E-2</v>
      </c>
      <c r="F204">
        <v>1.103</v>
      </c>
      <c r="G204" t="s">
        <v>189</v>
      </c>
      <c r="H204" s="2">
        <v>0</v>
      </c>
      <c r="I204">
        <v>0</v>
      </c>
      <c r="J204">
        <v>1.639</v>
      </c>
      <c r="K204" t="s">
        <v>182</v>
      </c>
      <c r="L204" t="s">
        <v>5</v>
      </c>
      <c r="M204" t="s">
        <v>5</v>
      </c>
      <c r="N204">
        <v>0</v>
      </c>
      <c r="O204">
        <v>0</v>
      </c>
      <c r="P204">
        <v>0</v>
      </c>
    </row>
    <row r="205" spans="1:16" x14ac:dyDescent="0.2">
      <c r="A205" t="s">
        <v>64</v>
      </c>
      <c r="B205">
        <v>168.12299999999999</v>
      </c>
      <c r="C205">
        <v>1.3420000000000001</v>
      </c>
      <c r="D205" t="s">
        <v>65</v>
      </c>
      <c r="E205">
        <v>-0.378</v>
      </c>
      <c r="F205">
        <v>0.80300000000000005</v>
      </c>
      <c r="G205" t="s">
        <v>189</v>
      </c>
      <c r="H205" s="2">
        <v>0</v>
      </c>
      <c r="I205">
        <v>0</v>
      </c>
      <c r="J205">
        <v>1.704</v>
      </c>
      <c r="K205" t="s">
        <v>182</v>
      </c>
      <c r="L205" t="s">
        <v>5</v>
      </c>
      <c r="M205" t="s">
        <v>5</v>
      </c>
      <c r="N205">
        <v>0</v>
      </c>
      <c r="O205">
        <v>0</v>
      </c>
      <c r="P205">
        <v>0</v>
      </c>
    </row>
    <row r="206" spans="1:16" x14ac:dyDescent="0.2">
      <c r="A206" t="s">
        <v>64</v>
      </c>
      <c r="B206">
        <v>186.16</v>
      </c>
      <c r="C206">
        <v>1.107</v>
      </c>
      <c r="D206" t="s">
        <v>65</v>
      </c>
      <c r="E206">
        <v>0.70399999999999996</v>
      </c>
      <c r="F206">
        <v>1.9670000000000001</v>
      </c>
      <c r="G206" t="s">
        <v>189</v>
      </c>
      <c r="H206" s="2">
        <v>0</v>
      </c>
      <c r="I206">
        <v>0</v>
      </c>
      <c r="J206">
        <v>1.8220000000000001</v>
      </c>
      <c r="K206" t="s">
        <v>182</v>
      </c>
      <c r="L206" t="s">
        <v>5</v>
      </c>
      <c r="M206" t="s">
        <v>5</v>
      </c>
      <c r="N206">
        <v>0</v>
      </c>
      <c r="O206">
        <v>0</v>
      </c>
      <c r="P206">
        <v>0</v>
      </c>
    </row>
    <row r="207" spans="1:16" x14ac:dyDescent="0.2">
      <c r="A207" t="s">
        <v>63</v>
      </c>
      <c r="B207">
        <v>146.97999999999999</v>
      </c>
      <c r="C207">
        <v>11.57</v>
      </c>
      <c r="D207" t="s">
        <v>65</v>
      </c>
      <c r="E207">
        <v>-0.158</v>
      </c>
      <c r="F207">
        <v>1.1779999999999999</v>
      </c>
      <c r="G207" t="s">
        <v>189</v>
      </c>
      <c r="H207" s="2">
        <v>0</v>
      </c>
      <c r="I207">
        <v>0</v>
      </c>
      <c r="J207">
        <v>1.9259999999999999</v>
      </c>
      <c r="K207" t="s">
        <v>182</v>
      </c>
      <c r="L207" t="s">
        <v>5</v>
      </c>
      <c r="M207" t="s">
        <v>5</v>
      </c>
      <c r="N207">
        <v>0</v>
      </c>
      <c r="O207">
        <v>0</v>
      </c>
      <c r="P207">
        <f>IF(L207="0/0",(IF(M207="0/0",(IF(N207=0,O207,N207)),M207)),L207)</f>
        <v>0</v>
      </c>
    </row>
    <row r="208" spans="1:16" x14ac:dyDescent="0.2">
      <c r="A208" t="s">
        <v>63</v>
      </c>
      <c r="B208">
        <v>144.982</v>
      </c>
      <c r="C208">
        <v>11.585000000000001</v>
      </c>
      <c r="D208" t="s">
        <v>65</v>
      </c>
      <c r="E208">
        <v>0.38</v>
      </c>
      <c r="F208">
        <v>1.7190000000000001</v>
      </c>
      <c r="G208" t="s">
        <v>189</v>
      </c>
      <c r="H208" s="2">
        <v>0</v>
      </c>
      <c r="I208">
        <v>0</v>
      </c>
      <c r="J208">
        <v>1.9319999999999999</v>
      </c>
      <c r="K208" t="s">
        <v>182</v>
      </c>
      <c r="L208" t="s">
        <v>5</v>
      </c>
      <c r="M208" t="s">
        <v>5</v>
      </c>
      <c r="N208">
        <v>0</v>
      </c>
      <c r="O208">
        <v>0</v>
      </c>
      <c r="P208">
        <f>IF(L208="0/0",(IF(M208="0/0",(IF(N208=0,O208,N208)),M208)),L208)</f>
        <v>0</v>
      </c>
    </row>
    <row r="209" spans="1:16" x14ac:dyDescent="0.2">
      <c r="A209" t="s">
        <v>63</v>
      </c>
      <c r="B209">
        <v>59.061</v>
      </c>
      <c r="C209">
        <v>0.60699999999999998</v>
      </c>
      <c r="D209" t="s">
        <v>65</v>
      </c>
      <c r="E209">
        <v>0.159</v>
      </c>
      <c r="F209">
        <v>1.5960000000000001</v>
      </c>
      <c r="G209" t="s">
        <v>189</v>
      </c>
      <c r="H209" s="2">
        <v>0</v>
      </c>
      <c r="I209">
        <v>0</v>
      </c>
      <c r="J209">
        <v>2.073</v>
      </c>
      <c r="K209" t="s">
        <v>182</v>
      </c>
      <c r="L209" t="s">
        <v>5</v>
      </c>
      <c r="M209" t="s">
        <v>5</v>
      </c>
      <c r="N209">
        <v>0</v>
      </c>
      <c r="O209">
        <v>0</v>
      </c>
      <c r="P209">
        <f>IF(L209="0/0",(IF(M209="0/0",(IF(N209=0,O209,N209)),M209)),L209)</f>
        <v>0</v>
      </c>
    </row>
    <row r="210" spans="1:16" x14ac:dyDescent="0.2">
      <c r="A210" t="s">
        <v>64</v>
      </c>
      <c r="B210">
        <v>596.48699999999997</v>
      </c>
      <c r="C210">
        <v>10.644</v>
      </c>
      <c r="D210" t="s">
        <v>66</v>
      </c>
      <c r="E210">
        <v>-2.0289999999999999</v>
      </c>
      <c r="F210">
        <v>-0.50700000000000001</v>
      </c>
      <c r="G210" t="s">
        <v>189</v>
      </c>
      <c r="H210" s="2">
        <v>0</v>
      </c>
      <c r="I210">
        <v>0</v>
      </c>
      <c r="J210">
        <v>2.1960000000000002</v>
      </c>
      <c r="K210" t="s">
        <v>182</v>
      </c>
      <c r="L210" t="s">
        <v>5</v>
      </c>
      <c r="M210" t="s">
        <v>5</v>
      </c>
      <c r="N210">
        <v>0</v>
      </c>
      <c r="O210">
        <v>0</v>
      </c>
      <c r="P210">
        <v>0</v>
      </c>
    </row>
    <row r="211" spans="1:16" x14ac:dyDescent="0.2">
      <c r="A211" t="s">
        <v>64</v>
      </c>
      <c r="B211">
        <v>477.30799999999999</v>
      </c>
      <c r="C211">
        <v>13.127000000000001</v>
      </c>
      <c r="D211" t="s">
        <v>66</v>
      </c>
      <c r="E211">
        <v>-1.3029999999999999</v>
      </c>
      <c r="F211">
        <v>0.33500000000000002</v>
      </c>
      <c r="G211" t="s">
        <v>189</v>
      </c>
      <c r="H211" s="2">
        <v>0</v>
      </c>
      <c r="I211">
        <v>0</v>
      </c>
      <c r="J211">
        <v>2.3639999999999999</v>
      </c>
      <c r="K211" t="s">
        <v>182</v>
      </c>
      <c r="L211" t="s">
        <v>5</v>
      </c>
      <c r="M211" t="s">
        <v>5</v>
      </c>
      <c r="N211">
        <v>0</v>
      </c>
      <c r="O211">
        <v>0</v>
      </c>
      <c r="P211">
        <v>0</v>
      </c>
    </row>
    <row r="212" spans="1:16" x14ac:dyDescent="0.2">
      <c r="A212" t="s">
        <v>64</v>
      </c>
      <c r="B212">
        <v>289.13200000000001</v>
      </c>
      <c r="C212">
        <v>7.57</v>
      </c>
      <c r="D212" t="s">
        <v>66</v>
      </c>
      <c r="E212">
        <v>0.22500000000000001</v>
      </c>
      <c r="F212">
        <v>2.3159999999999998</v>
      </c>
      <c r="G212" t="s">
        <v>189</v>
      </c>
      <c r="H212" s="2">
        <v>0</v>
      </c>
      <c r="I212">
        <v>0</v>
      </c>
      <c r="J212">
        <v>3.0169999999999999</v>
      </c>
      <c r="K212" t="s">
        <v>182</v>
      </c>
      <c r="L212" t="s">
        <v>144</v>
      </c>
      <c r="M212" t="s">
        <v>5</v>
      </c>
      <c r="N212">
        <v>0</v>
      </c>
      <c r="O212">
        <v>0</v>
      </c>
      <c r="P212" t="s">
        <v>144</v>
      </c>
    </row>
    <row r="213" spans="1:16" x14ac:dyDescent="0.2">
      <c r="A213" t="s">
        <v>64</v>
      </c>
      <c r="B213">
        <v>289.13200000000001</v>
      </c>
      <c r="C213">
        <v>6.5140000000000002</v>
      </c>
      <c r="D213" t="s">
        <v>66</v>
      </c>
      <c r="E213">
        <v>-0.61799999999999999</v>
      </c>
      <c r="F213">
        <v>1.6759999999999999</v>
      </c>
      <c r="G213" t="s">
        <v>189</v>
      </c>
      <c r="H213" s="2">
        <v>0</v>
      </c>
      <c r="I213">
        <v>0</v>
      </c>
      <c r="J213">
        <v>3.3090000000000002</v>
      </c>
      <c r="K213" t="s">
        <v>182</v>
      </c>
      <c r="L213" t="s">
        <v>144</v>
      </c>
      <c r="M213" t="s">
        <v>5</v>
      </c>
      <c r="N213">
        <v>0</v>
      </c>
      <c r="O213">
        <v>0</v>
      </c>
      <c r="P213" t="s">
        <v>144</v>
      </c>
    </row>
    <row r="214" spans="1:16" x14ac:dyDescent="0.2">
      <c r="A214" t="s">
        <v>64</v>
      </c>
      <c r="B214">
        <v>115.92100000000001</v>
      </c>
      <c r="C214">
        <v>11.195</v>
      </c>
      <c r="D214" t="s">
        <v>66</v>
      </c>
      <c r="E214">
        <v>-2.4E-2</v>
      </c>
      <c r="F214">
        <v>2.3490000000000002</v>
      </c>
      <c r="G214" t="s">
        <v>189</v>
      </c>
      <c r="H214" s="2">
        <v>0</v>
      </c>
      <c r="I214">
        <v>0</v>
      </c>
      <c r="J214">
        <v>3.423</v>
      </c>
      <c r="K214" t="s">
        <v>182</v>
      </c>
      <c r="L214" t="s">
        <v>5</v>
      </c>
      <c r="M214" t="s">
        <v>5</v>
      </c>
      <c r="N214">
        <v>0</v>
      </c>
      <c r="O214">
        <v>0</v>
      </c>
      <c r="P214">
        <v>0</v>
      </c>
    </row>
    <row r="215" spans="1:16" x14ac:dyDescent="0.2">
      <c r="A215" t="s">
        <v>64</v>
      </c>
      <c r="B215">
        <v>297.12099999999998</v>
      </c>
      <c r="C215">
        <v>4.8689999999999998</v>
      </c>
      <c r="D215" t="s">
        <v>66</v>
      </c>
      <c r="E215">
        <v>-1.0620000000000001</v>
      </c>
      <c r="F215">
        <v>1.6140000000000001</v>
      </c>
      <c r="G215" t="s">
        <v>189</v>
      </c>
      <c r="H215" s="2">
        <v>0</v>
      </c>
      <c r="I215">
        <v>0</v>
      </c>
      <c r="J215">
        <v>3.8620000000000001</v>
      </c>
      <c r="K215" t="s">
        <v>182</v>
      </c>
      <c r="L215" t="s">
        <v>5</v>
      </c>
      <c r="M215" t="s">
        <v>5</v>
      </c>
      <c r="N215">
        <v>0</v>
      </c>
      <c r="O215">
        <v>0</v>
      </c>
      <c r="P215">
        <v>0</v>
      </c>
    </row>
    <row r="216" spans="1:16" x14ac:dyDescent="0.2">
      <c r="A216" t="s">
        <v>64</v>
      </c>
      <c r="B216">
        <v>101.07899999999999</v>
      </c>
      <c r="C216">
        <v>13.983000000000001</v>
      </c>
      <c r="D216" t="s">
        <v>65</v>
      </c>
      <c r="E216">
        <v>1506104.868</v>
      </c>
      <c r="F216">
        <v>0</v>
      </c>
      <c r="G216" t="s">
        <v>190</v>
      </c>
      <c r="H216" s="1">
        <v>1.7843500000000001E-3</v>
      </c>
      <c r="I216">
        <v>0.03</v>
      </c>
      <c r="J216">
        <f>-(LOG(E216,2))</f>
        <v>-20.522390795692768</v>
      </c>
      <c r="K216" t="s">
        <v>183</v>
      </c>
      <c r="L216" t="s">
        <v>5</v>
      </c>
      <c r="M216" t="s">
        <v>5</v>
      </c>
      <c r="N216">
        <v>0</v>
      </c>
      <c r="O216">
        <v>0</v>
      </c>
      <c r="P216">
        <v>0</v>
      </c>
    </row>
    <row r="217" spans="1:16" x14ac:dyDescent="0.2">
      <c r="A217" t="s">
        <v>64</v>
      </c>
      <c r="B217">
        <v>446.25400000000002</v>
      </c>
      <c r="C217">
        <v>7.0279999999999996</v>
      </c>
      <c r="D217" t="s">
        <v>65</v>
      </c>
      <c r="E217">
        <v>392030.90700000001</v>
      </c>
      <c r="F217">
        <v>0</v>
      </c>
      <c r="G217" t="s">
        <v>190</v>
      </c>
      <c r="H217" s="1">
        <v>1.7843500000000001E-3</v>
      </c>
      <c r="I217">
        <v>0.03</v>
      </c>
      <c r="J217">
        <f t="shared" ref="J217:J247" si="3">-(LOG(E217,2))</f>
        <v>-18.580607872700536</v>
      </c>
      <c r="K217" t="s">
        <v>183</v>
      </c>
      <c r="L217" t="s">
        <v>5</v>
      </c>
      <c r="M217" t="s">
        <v>5</v>
      </c>
      <c r="N217">
        <v>0</v>
      </c>
      <c r="O217">
        <v>0</v>
      </c>
      <c r="P217">
        <v>0</v>
      </c>
    </row>
    <row r="218" spans="1:16" x14ac:dyDescent="0.2">
      <c r="A218" t="s">
        <v>64</v>
      </c>
      <c r="B218">
        <v>114.05500000000001</v>
      </c>
      <c r="C218">
        <v>13.603</v>
      </c>
      <c r="D218" t="s">
        <v>65</v>
      </c>
      <c r="E218">
        <v>208179.92300000001</v>
      </c>
      <c r="F218">
        <v>0</v>
      </c>
      <c r="G218" t="s">
        <v>190</v>
      </c>
      <c r="H218" s="1">
        <v>1.7843500000000001E-3</v>
      </c>
      <c r="I218">
        <v>0.03</v>
      </c>
      <c r="J218">
        <f t="shared" si="3"/>
        <v>-17.667471415384458</v>
      </c>
      <c r="K218" t="s">
        <v>183</v>
      </c>
      <c r="L218" t="s">
        <v>73</v>
      </c>
      <c r="M218" t="s">
        <v>74</v>
      </c>
      <c r="N218">
        <v>0</v>
      </c>
      <c r="O218" t="s">
        <v>75</v>
      </c>
      <c r="P218" t="s">
        <v>73</v>
      </c>
    </row>
    <row r="219" spans="1:16" x14ac:dyDescent="0.2">
      <c r="A219" t="s">
        <v>64</v>
      </c>
      <c r="B219">
        <v>352.85700000000003</v>
      </c>
      <c r="C219">
        <v>0.307</v>
      </c>
      <c r="D219" t="s">
        <v>66</v>
      </c>
      <c r="E219">
        <v>237298.98</v>
      </c>
      <c r="F219">
        <v>0</v>
      </c>
      <c r="G219" t="s">
        <v>190</v>
      </c>
      <c r="H219" s="1">
        <v>1.7843500000000001E-3</v>
      </c>
      <c r="I219">
        <v>0.03</v>
      </c>
      <c r="J219">
        <f t="shared" si="3"/>
        <v>-17.856346373737725</v>
      </c>
      <c r="K219" t="s">
        <v>183</v>
      </c>
      <c r="L219" t="s">
        <v>5</v>
      </c>
      <c r="M219" t="s">
        <v>5</v>
      </c>
      <c r="N219">
        <v>0</v>
      </c>
      <c r="O219">
        <v>0</v>
      </c>
      <c r="P219">
        <v>0</v>
      </c>
    </row>
    <row r="220" spans="1:16" x14ac:dyDescent="0.2">
      <c r="A220" t="s">
        <v>64</v>
      </c>
      <c r="B220">
        <v>347.262</v>
      </c>
      <c r="C220">
        <v>9.375</v>
      </c>
      <c r="D220" t="s">
        <v>66</v>
      </c>
      <c r="E220">
        <v>6556272.0700000003</v>
      </c>
      <c r="F220">
        <v>0</v>
      </c>
      <c r="G220" t="s">
        <v>190</v>
      </c>
      <c r="H220" s="1">
        <v>1.7843500000000001E-3</v>
      </c>
      <c r="I220">
        <v>0.03</v>
      </c>
      <c r="J220">
        <f t="shared" si="3"/>
        <v>-22.644444293483243</v>
      </c>
      <c r="K220" t="s">
        <v>183</v>
      </c>
      <c r="L220" t="s">
        <v>5</v>
      </c>
      <c r="M220" t="s">
        <v>5</v>
      </c>
      <c r="N220">
        <v>0</v>
      </c>
      <c r="O220">
        <v>0</v>
      </c>
      <c r="P220">
        <v>0</v>
      </c>
    </row>
    <row r="221" spans="1:16" x14ac:dyDescent="0.2">
      <c r="A221" t="s">
        <v>64</v>
      </c>
      <c r="B221">
        <v>517.22400000000005</v>
      </c>
      <c r="C221">
        <v>4.5430000000000001</v>
      </c>
      <c r="D221" t="s">
        <v>66</v>
      </c>
      <c r="E221">
        <v>298385.02299999999</v>
      </c>
      <c r="F221">
        <v>0</v>
      </c>
      <c r="G221" t="s">
        <v>190</v>
      </c>
      <c r="H221" s="1">
        <v>1.7843500000000001E-3</v>
      </c>
      <c r="I221">
        <v>0.03</v>
      </c>
      <c r="J221">
        <f t="shared" si="3"/>
        <v>-18.186815597878855</v>
      </c>
      <c r="K221" t="s">
        <v>183</v>
      </c>
      <c r="L221" t="s">
        <v>5</v>
      </c>
      <c r="M221" t="s">
        <v>5</v>
      </c>
      <c r="N221">
        <v>0</v>
      </c>
      <c r="O221">
        <v>0</v>
      </c>
      <c r="P221">
        <v>0</v>
      </c>
    </row>
    <row r="222" spans="1:16" x14ac:dyDescent="0.2">
      <c r="A222" t="s">
        <v>64</v>
      </c>
      <c r="B222">
        <v>185.083</v>
      </c>
      <c r="C222">
        <v>4.2539999999999996</v>
      </c>
      <c r="D222" t="s">
        <v>66</v>
      </c>
      <c r="E222">
        <v>385808.62199999997</v>
      </c>
      <c r="F222">
        <v>0</v>
      </c>
      <c r="G222" t="s">
        <v>190</v>
      </c>
      <c r="H222" s="1">
        <v>1.7843500000000001E-3</v>
      </c>
      <c r="I222">
        <v>0.03</v>
      </c>
      <c r="J222">
        <f t="shared" si="3"/>
        <v>-18.557525859341844</v>
      </c>
      <c r="K222" t="s">
        <v>183</v>
      </c>
      <c r="L222" t="s">
        <v>5</v>
      </c>
      <c r="M222" t="s">
        <v>5</v>
      </c>
      <c r="N222">
        <v>0</v>
      </c>
      <c r="O222">
        <v>0</v>
      </c>
      <c r="P222">
        <v>0</v>
      </c>
    </row>
    <row r="223" spans="1:16" x14ac:dyDescent="0.2">
      <c r="A223" t="s">
        <v>64</v>
      </c>
      <c r="B223">
        <v>167.024</v>
      </c>
      <c r="C223">
        <v>1.129</v>
      </c>
      <c r="D223" t="s">
        <v>66</v>
      </c>
      <c r="E223">
        <v>331191.52799999999</v>
      </c>
      <c r="F223">
        <v>0</v>
      </c>
      <c r="G223" t="s">
        <v>190</v>
      </c>
      <c r="H223" s="1">
        <v>1.7843500000000001E-3</v>
      </c>
      <c r="I223">
        <v>0.03</v>
      </c>
      <c r="J223">
        <f t="shared" si="3"/>
        <v>-18.337306243081073</v>
      </c>
      <c r="K223" t="s">
        <v>183</v>
      </c>
      <c r="L223" t="s">
        <v>5</v>
      </c>
      <c r="M223" t="s">
        <v>5</v>
      </c>
      <c r="N223">
        <v>0</v>
      </c>
      <c r="O223">
        <v>0</v>
      </c>
      <c r="P223">
        <v>0</v>
      </c>
    </row>
    <row r="224" spans="1:16" x14ac:dyDescent="0.2">
      <c r="A224" t="s">
        <v>64</v>
      </c>
      <c r="B224">
        <v>220.05600000000001</v>
      </c>
      <c r="C224">
        <v>0.88800000000000001</v>
      </c>
      <c r="D224" t="s">
        <v>66</v>
      </c>
      <c r="E224">
        <v>245297.848</v>
      </c>
      <c r="F224">
        <v>0</v>
      </c>
      <c r="G224" t="s">
        <v>190</v>
      </c>
      <c r="H224" s="1">
        <v>1.7843500000000001E-3</v>
      </c>
      <c r="I224">
        <v>0.03</v>
      </c>
      <c r="J224">
        <f t="shared" si="3"/>
        <v>-17.904175051612608</v>
      </c>
      <c r="K224" t="s">
        <v>183</v>
      </c>
      <c r="L224" t="s">
        <v>5</v>
      </c>
      <c r="M224" t="s">
        <v>5</v>
      </c>
      <c r="N224">
        <v>0</v>
      </c>
      <c r="O224">
        <v>0</v>
      </c>
      <c r="P224">
        <v>0</v>
      </c>
    </row>
    <row r="225" spans="1:16" x14ac:dyDescent="0.2">
      <c r="A225" t="s">
        <v>64</v>
      </c>
      <c r="B225">
        <v>185.01</v>
      </c>
      <c r="C225">
        <v>1.335</v>
      </c>
      <c r="D225" t="s">
        <v>66</v>
      </c>
      <c r="E225">
        <v>516164.46399999998</v>
      </c>
      <c r="F225">
        <v>0</v>
      </c>
      <c r="G225" t="s">
        <v>190</v>
      </c>
      <c r="H225" s="1">
        <v>1.7843500000000001E-3</v>
      </c>
      <c r="I225">
        <v>0.03</v>
      </c>
      <c r="J225">
        <f t="shared" si="3"/>
        <v>-18.977471295109833</v>
      </c>
      <c r="K225" t="s">
        <v>183</v>
      </c>
      <c r="L225" t="s">
        <v>5</v>
      </c>
      <c r="M225" t="s">
        <v>115</v>
      </c>
      <c r="N225" t="s">
        <v>116</v>
      </c>
      <c r="O225">
        <v>0</v>
      </c>
      <c r="P225" t="s">
        <v>115</v>
      </c>
    </row>
    <row r="226" spans="1:16" x14ac:dyDescent="0.2">
      <c r="A226" t="s">
        <v>64</v>
      </c>
      <c r="B226">
        <v>94.037999999999997</v>
      </c>
      <c r="C226">
        <v>1.1259999999999999</v>
      </c>
      <c r="D226" t="s">
        <v>66</v>
      </c>
      <c r="E226">
        <v>541850.06599999999</v>
      </c>
      <c r="F226">
        <v>0</v>
      </c>
      <c r="G226" t="s">
        <v>190</v>
      </c>
      <c r="H226" s="1">
        <v>1.7843500000000001E-3</v>
      </c>
      <c r="I226">
        <v>0.03</v>
      </c>
      <c r="J226">
        <f t="shared" si="3"/>
        <v>-19.047534176638337</v>
      </c>
      <c r="K226" t="s">
        <v>183</v>
      </c>
      <c r="L226" t="s">
        <v>5</v>
      </c>
      <c r="M226" t="s">
        <v>5</v>
      </c>
      <c r="N226">
        <v>0</v>
      </c>
      <c r="O226">
        <v>0</v>
      </c>
      <c r="P226">
        <v>0</v>
      </c>
    </row>
    <row r="227" spans="1:16" x14ac:dyDescent="0.2">
      <c r="A227" t="s">
        <v>64</v>
      </c>
      <c r="B227">
        <v>449.11099999999999</v>
      </c>
      <c r="C227">
        <v>0.629</v>
      </c>
      <c r="D227" t="s">
        <v>66</v>
      </c>
      <c r="E227">
        <v>530208.13600000006</v>
      </c>
      <c r="F227">
        <v>0</v>
      </c>
      <c r="G227" t="s">
        <v>190</v>
      </c>
      <c r="H227" s="1">
        <v>1.7843500000000001E-3</v>
      </c>
      <c r="I227">
        <v>0.03</v>
      </c>
      <c r="J227">
        <f t="shared" si="3"/>
        <v>-19.016199282847936</v>
      </c>
      <c r="K227" t="s">
        <v>183</v>
      </c>
      <c r="L227" t="s">
        <v>5</v>
      </c>
      <c r="M227" t="s">
        <v>156</v>
      </c>
      <c r="N227" t="s">
        <v>157</v>
      </c>
      <c r="O227">
        <v>0</v>
      </c>
      <c r="P227" t="s">
        <v>156</v>
      </c>
    </row>
    <row r="228" spans="1:16" x14ac:dyDescent="0.2">
      <c r="A228" t="s">
        <v>64</v>
      </c>
      <c r="B228">
        <v>228.05</v>
      </c>
      <c r="C228">
        <v>1.742</v>
      </c>
      <c r="D228" t="s">
        <v>65</v>
      </c>
      <c r="E228">
        <v>197541.913</v>
      </c>
      <c r="F228">
        <v>0</v>
      </c>
      <c r="G228" t="s">
        <v>190</v>
      </c>
      <c r="H228" s="1">
        <v>1.7843500000000001E-3</v>
      </c>
      <c r="I228">
        <v>0.03</v>
      </c>
      <c r="J228">
        <f t="shared" si="3"/>
        <v>-17.591799260698707</v>
      </c>
      <c r="K228" t="s">
        <v>183</v>
      </c>
      <c r="L228" t="s">
        <v>137</v>
      </c>
      <c r="M228" t="s">
        <v>138</v>
      </c>
      <c r="N228" t="s">
        <v>139</v>
      </c>
      <c r="O228" t="s">
        <v>140</v>
      </c>
      <c r="P228" t="s">
        <v>137</v>
      </c>
    </row>
    <row r="229" spans="1:16" x14ac:dyDescent="0.2">
      <c r="A229" t="s">
        <v>64</v>
      </c>
      <c r="B229">
        <v>145.04900000000001</v>
      </c>
      <c r="C229">
        <v>4.431</v>
      </c>
      <c r="D229" t="s">
        <v>66</v>
      </c>
      <c r="E229">
        <v>5347213.1550000003</v>
      </c>
      <c r="F229">
        <v>0</v>
      </c>
      <c r="G229" t="s">
        <v>190</v>
      </c>
      <c r="H229" s="1">
        <v>1.7843500000000001E-3</v>
      </c>
      <c r="I229">
        <v>0.03</v>
      </c>
      <c r="J229">
        <f t="shared" si="3"/>
        <v>-22.350355757100935</v>
      </c>
      <c r="K229" t="s">
        <v>183</v>
      </c>
      <c r="L229" t="s">
        <v>5</v>
      </c>
      <c r="M229" t="s">
        <v>5</v>
      </c>
      <c r="N229">
        <v>0</v>
      </c>
      <c r="O229">
        <v>0</v>
      </c>
      <c r="P229">
        <v>0</v>
      </c>
    </row>
    <row r="230" spans="1:16" x14ac:dyDescent="0.2">
      <c r="A230" t="s">
        <v>64</v>
      </c>
      <c r="B230">
        <v>190.05199999999999</v>
      </c>
      <c r="C230">
        <v>3.3359999999999999</v>
      </c>
      <c r="D230" t="s">
        <v>66</v>
      </c>
      <c r="E230">
        <v>858303.96100000001</v>
      </c>
      <c r="F230">
        <v>0</v>
      </c>
      <c r="G230" t="s">
        <v>190</v>
      </c>
      <c r="H230" s="1">
        <v>1.7843500000000001E-3</v>
      </c>
      <c r="I230">
        <v>0.03</v>
      </c>
      <c r="J230">
        <f t="shared" si="3"/>
        <v>-19.711129130749708</v>
      </c>
      <c r="K230" t="s">
        <v>183</v>
      </c>
      <c r="L230" t="s">
        <v>117</v>
      </c>
      <c r="M230" t="s">
        <v>118</v>
      </c>
      <c r="N230">
        <v>0</v>
      </c>
      <c r="O230" t="s">
        <v>119</v>
      </c>
      <c r="P230" t="s">
        <v>117</v>
      </c>
    </row>
    <row r="231" spans="1:16" x14ac:dyDescent="0.2">
      <c r="A231" t="s">
        <v>64</v>
      </c>
      <c r="B231">
        <v>170.083</v>
      </c>
      <c r="C231">
        <v>3.5190000000000001</v>
      </c>
      <c r="D231" t="s">
        <v>66</v>
      </c>
      <c r="E231">
        <v>395219.21899999998</v>
      </c>
      <c r="F231">
        <v>0</v>
      </c>
      <c r="G231" t="s">
        <v>190</v>
      </c>
      <c r="H231" s="1">
        <v>1.7843500000000001E-3</v>
      </c>
      <c r="I231">
        <v>0.03</v>
      </c>
      <c r="J231">
        <f t="shared" si="3"/>
        <v>-18.592293579461153</v>
      </c>
      <c r="K231" t="s">
        <v>183</v>
      </c>
      <c r="L231" t="s">
        <v>5</v>
      </c>
      <c r="M231" t="s">
        <v>5</v>
      </c>
      <c r="N231" t="s">
        <v>111</v>
      </c>
      <c r="O231">
        <v>0</v>
      </c>
      <c r="P231" t="s">
        <v>111</v>
      </c>
    </row>
    <row r="232" spans="1:16" x14ac:dyDescent="0.2">
      <c r="A232" t="s">
        <v>64</v>
      </c>
      <c r="B232">
        <v>177.066</v>
      </c>
      <c r="C232">
        <v>3.1819999999999999</v>
      </c>
      <c r="D232" t="s">
        <v>66</v>
      </c>
      <c r="E232">
        <v>1246197.216</v>
      </c>
      <c r="F232">
        <v>0</v>
      </c>
      <c r="G232" t="s">
        <v>190</v>
      </c>
      <c r="H232" s="1">
        <v>1.7843500000000001E-3</v>
      </c>
      <c r="I232">
        <v>0.03</v>
      </c>
      <c r="J232">
        <f t="shared" si="3"/>
        <v>-20.249100968368712</v>
      </c>
      <c r="K232" t="s">
        <v>183</v>
      </c>
      <c r="L232" t="s">
        <v>112</v>
      </c>
      <c r="M232" t="s">
        <v>113</v>
      </c>
      <c r="N232">
        <v>0</v>
      </c>
      <c r="O232" t="s">
        <v>114</v>
      </c>
      <c r="P232" t="s">
        <v>112</v>
      </c>
    </row>
    <row r="233" spans="1:16" x14ac:dyDescent="0.2">
      <c r="A233" t="s">
        <v>64</v>
      </c>
      <c r="B233">
        <v>274.05900000000003</v>
      </c>
      <c r="C233">
        <v>0.85299999999999998</v>
      </c>
      <c r="D233" t="s">
        <v>66</v>
      </c>
      <c r="E233">
        <v>831403.95499999996</v>
      </c>
      <c r="F233">
        <v>0</v>
      </c>
      <c r="G233" t="s">
        <v>190</v>
      </c>
      <c r="H233" s="1">
        <v>1.7843500000000001E-3</v>
      </c>
      <c r="I233">
        <v>0.03</v>
      </c>
      <c r="J233">
        <f t="shared" si="3"/>
        <v>-19.665190085335489</v>
      </c>
      <c r="K233" t="s">
        <v>183</v>
      </c>
      <c r="L233" t="s">
        <v>5</v>
      </c>
      <c r="M233" t="s">
        <v>5</v>
      </c>
      <c r="N233">
        <v>0</v>
      </c>
      <c r="O233">
        <v>0</v>
      </c>
      <c r="P233">
        <v>0</v>
      </c>
    </row>
    <row r="234" spans="1:16" x14ac:dyDescent="0.2">
      <c r="A234" t="s">
        <v>64</v>
      </c>
      <c r="B234">
        <v>95.05</v>
      </c>
      <c r="C234">
        <v>0.80500000000000005</v>
      </c>
      <c r="D234" t="s">
        <v>66</v>
      </c>
      <c r="E234">
        <v>449212.16200000001</v>
      </c>
      <c r="F234">
        <v>0</v>
      </c>
      <c r="G234" t="s">
        <v>190</v>
      </c>
      <c r="H234" s="1">
        <v>1.7843500000000001E-3</v>
      </c>
      <c r="I234">
        <v>0.03</v>
      </c>
      <c r="J234">
        <f t="shared" si="3"/>
        <v>-18.777037462325737</v>
      </c>
      <c r="K234" t="s">
        <v>183</v>
      </c>
      <c r="L234" t="s">
        <v>5</v>
      </c>
      <c r="M234" t="s">
        <v>176</v>
      </c>
      <c r="N234" t="s">
        <v>177</v>
      </c>
      <c r="O234">
        <v>0</v>
      </c>
      <c r="P234" t="s">
        <v>176</v>
      </c>
    </row>
    <row r="235" spans="1:16" x14ac:dyDescent="0.2">
      <c r="A235" t="s">
        <v>64</v>
      </c>
      <c r="B235">
        <v>280.67399999999998</v>
      </c>
      <c r="C235">
        <v>2.702</v>
      </c>
      <c r="D235" t="s">
        <v>65</v>
      </c>
      <c r="E235">
        <v>1135824.561</v>
      </c>
      <c r="F235">
        <v>0</v>
      </c>
      <c r="G235" t="s">
        <v>190</v>
      </c>
      <c r="H235" s="1">
        <v>1.7843500000000001E-3</v>
      </c>
      <c r="I235">
        <v>0.03</v>
      </c>
      <c r="J235">
        <f t="shared" si="3"/>
        <v>-20.115308583285152</v>
      </c>
      <c r="K235" t="s">
        <v>183</v>
      </c>
      <c r="L235" t="s">
        <v>5</v>
      </c>
      <c r="M235" t="s">
        <v>5</v>
      </c>
      <c r="N235">
        <v>0</v>
      </c>
      <c r="O235">
        <v>0</v>
      </c>
      <c r="P235">
        <v>0</v>
      </c>
    </row>
    <row r="236" spans="1:16" x14ac:dyDescent="0.2">
      <c r="A236" t="s">
        <v>64</v>
      </c>
      <c r="B236">
        <v>212.03</v>
      </c>
      <c r="C236">
        <v>0.80500000000000005</v>
      </c>
      <c r="D236" t="s">
        <v>66</v>
      </c>
      <c r="E236">
        <v>641772.16700000002</v>
      </c>
      <c r="F236">
        <v>0</v>
      </c>
      <c r="G236" t="s">
        <v>190</v>
      </c>
      <c r="H236" s="1">
        <v>1.7843500000000001E-3</v>
      </c>
      <c r="I236">
        <v>0.03</v>
      </c>
      <c r="J236">
        <f t="shared" si="3"/>
        <v>-19.291701697210488</v>
      </c>
      <c r="K236" t="s">
        <v>183</v>
      </c>
      <c r="L236" t="s">
        <v>5</v>
      </c>
      <c r="M236" t="s">
        <v>5</v>
      </c>
      <c r="N236">
        <v>0</v>
      </c>
      <c r="O236">
        <v>0</v>
      </c>
      <c r="P236">
        <v>0</v>
      </c>
    </row>
    <row r="237" spans="1:16" x14ac:dyDescent="0.2">
      <c r="A237" t="s">
        <v>64</v>
      </c>
      <c r="B237">
        <v>323.07799999999997</v>
      </c>
      <c r="C237">
        <v>4.7539999999999996</v>
      </c>
      <c r="D237" t="s">
        <v>66</v>
      </c>
      <c r="E237">
        <v>358462.20400000003</v>
      </c>
      <c r="F237">
        <v>0</v>
      </c>
      <c r="G237" t="s">
        <v>190</v>
      </c>
      <c r="H237" s="1">
        <v>1.7843500000000001E-3</v>
      </c>
      <c r="I237">
        <v>0.03</v>
      </c>
      <c r="J237">
        <f t="shared" si="3"/>
        <v>-18.451461484643307</v>
      </c>
      <c r="K237" t="s">
        <v>183</v>
      </c>
      <c r="L237" t="s">
        <v>5</v>
      </c>
      <c r="M237" t="s">
        <v>5</v>
      </c>
      <c r="N237">
        <v>0</v>
      </c>
      <c r="O237">
        <v>0</v>
      </c>
      <c r="P237">
        <v>0</v>
      </c>
    </row>
    <row r="238" spans="1:16" x14ac:dyDescent="0.2">
      <c r="A238" t="s">
        <v>64</v>
      </c>
      <c r="B238">
        <v>156.066</v>
      </c>
      <c r="C238">
        <v>1.125</v>
      </c>
      <c r="D238" t="s">
        <v>65</v>
      </c>
      <c r="E238">
        <v>3310826.1690000002</v>
      </c>
      <c r="F238">
        <v>0</v>
      </c>
      <c r="G238" t="s">
        <v>190</v>
      </c>
      <c r="H238" s="1">
        <v>1.7843500000000001E-3</v>
      </c>
      <c r="I238">
        <v>0.03</v>
      </c>
      <c r="J238">
        <f t="shared" si="3"/>
        <v>-21.658759835056028</v>
      </c>
      <c r="K238" t="s">
        <v>183</v>
      </c>
      <c r="L238" t="s">
        <v>97</v>
      </c>
      <c r="M238" t="s">
        <v>98</v>
      </c>
      <c r="N238">
        <v>0</v>
      </c>
      <c r="O238" t="s">
        <v>99</v>
      </c>
      <c r="P238" t="s">
        <v>97</v>
      </c>
    </row>
    <row r="239" spans="1:16" x14ac:dyDescent="0.2">
      <c r="A239" t="s">
        <v>64</v>
      </c>
      <c r="B239">
        <v>162.05500000000001</v>
      </c>
      <c r="C239">
        <v>1.79</v>
      </c>
      <c r="D239" t="s">
        <v>65</v>
      </c>
      <c r="E239">
        <v>517665.85200000001</v>
      </c>
      <c r="F239">
        <v>0</v>
      </c>
      <c r="G239" t="s">
        <v>190</v>
      </c>
      <c r="H239" s="1">
        <v>1.7843500000000001E-3</v>
      </c>
      <c r="I239">
        <v>0.03</v>
      </c>
      <c r="J239">
        <f t="shared" si="3"/>
        <v>-18.981661627916477</v>
      </c>
      <c r="K239" t="s">
        <v>183</v>
      </c>
      <c r="L239" t="s">
        <v>104</v>
      </c>
      <c r="M239" t="s">
        <v>105</v>
      </c>
      <c r="N239">
        <v>0</v>
      </c>
      <c r="O239">
        <v>0</v>
      </c>
      <c r="P239" t="s">
        <v>104</v>
      </c>
    </row>
    <row r="240" spans="1:16" x14ac:dyDescent="0.2">
      <c r="A240" t="s">
        <v>64</v>
      </c>
      <c r="B240">
        <v>218.06899999999999</v>
      </c>
      <c r="C240">
        <v>0.71399999999999997</v>
      </c>
      <c r="D240" t="s">
        <v>66</v>
      </c>
      <c r="E240">
        <v>1263383.5390000001</v>
      </c>
      <c r="F240">
        <v>0</v>
      </c>
      <c r="G240" t="s">
        <v>190</v>
      </c>
      <c r="H240" s="1">
        <v>1.7843500000000001E-3</v>
      </c>
      <c r="I240">
        <v>0.03</v>
      </c>
      <c r="J240">
        <f t="shared" si="3"/>
        <v>-20.268861249474682</v>
      </c>
      <c r="K240" t="s">
        <v>183</v>
      </c>
      <c r="L240" t="s">
        <v>136</v>
      </c>
      <c r="M240" t="s">
        <v>5</v>
      </c>
      <c r="N240">
        <v>0</v>
      </c>
      <c r="O240">
        <v>0</v>
      </c>
      <c r="P240" t="s">
        <v>136</v>
      </c>
    </row>
    <row r="241" spans="1:16" x14ac:dyDescent="0.2">
      <c r="A241" t="s">
        <v>64</v>
      </c>
      <c r="B241">
        <v>221.12100000000001</v>
      </c>
      <c r="C241">
        <v>2.5750000000000002</v>
      </c>
      <c r="D241" t="s">
        <v>65</v>
      </c>
      <c r="E241">
        <v>6796712.517</v>
      </c>
      <c r="F241">
        <v>0</v>
      </c>
      <c r="G241" t="s">
        <v>190</v>
      </c>
      <c r="H241" s="1">
        <v>1.7843500000000001E-3</v>
      </c>
      <c r="I241">
        <v>0.03</v>
      </c>
      <c r="J241">
        <f t="shared" si="3"/>
        <v>-22.696405671237052</v>
      </c>
      <c r="K241" t="s">
        <v>183</v>
      </c>
      <c r="L241" t="s">
        <v>5</v>
      </c>
      <c r="M241" t="s">
        <v>5</v>
      </c>
      <c r="N241">
        <v>0</v>
      </c>
      <c r="O241">
        <v>0</v>
      </c>
      <c r="P241">
        <v>0</v>
      </c>
    </row>
    <row r="242" spans="1:16" x14ac:dyDescent="0.2">
      <c r="A242" t="s">
        <v>64</v>
      </c>
      <c r="B242">
        <v>234.04300000000001</v>
      </c>
      <c r="C242">
        <v>2.0840000000000001</v>
      </c>
      <c r="D242" t="s">
        <v>66</v>
      </c>
      <c r="E242">
        <v>1819157.669</v>
      </c>
      <c r="F242">
        <v>0</v>
      </c>
      <c r="G242" t="s">
        <v>190</v>
      </c>
      <c r="H242" s="1">
        <v>1.7843500000000001E-3</v>
      </c>
      <c r="I242">
        <v>0.03</v>
      </c>
      <c r="J242">
        <f t="shared" si="3"/>
        <v>-20.794839158177574</v>
      </c>
      <c r="K242" t="s">
        <v>183</v>
      </c>
      <c r="L242" t="s">
        <v>5</v>
      </c>
      <c r="M242" t="s">
        <v>5</v>
      </c>
      <c r="N242">
        <v>0</v>
      </c>
      <c r="O242">
        <v>0</v>
      </c>
      <c r="P242">
        <v>0</v>
      </c>
    </row>
    <row r="243" spans="1:16" x14ac:dyDescent="0.2">
      <c r="A243" t="s">
        <v>64</v>
      </c>
      <c r="B243">
        <v>345.24200000000002</v>
      </c>
      <c r="C243">
        <v>5.798</v>
      </c>
      <c r="D243" t="s">
        <v>65</v>
      </c>
      <c r="E243">
        <v>2209342.716</v>
      </c>
      <c r="F243">
        <v>0</v>
      </c>
      <c r="G243" t="s">
        <v>190</v>
      </c>
      <c r="H243" s="1">
        <v>1.7843500000000001E-3</v>
      </c>
      <c r="I243">
        <v>0.03</v>
      </c>
      <c r="J243">
        <f t="shared" si="3"/>
        <v>-21.075185798032297</v>
      </c>
      <c r="K243" t="s">
        <v>183</v>
      </c>
      <c r="L243" t="s">
        <v>146</v>
      </c>
      <c r="M243" t="s">
        <v>5</v>
      </c>
      <c r="N243" t="s">
        <v>147</v>
      </c>
      <c r="O243">
        <v>0</v>
      </c>
      <c r="P243" t="s">
        <v>146</v>
      </c>
    </row>
    <row r="244" spans="1:16" x14ac:dyDescent="0.2">
      <c r="A244" t="s">
        <v>64</v>
      </c>
      <c r="B244">
        <v>203.184</v>
      </c>
      <c r="C244">
        <v>4.3490000000000002</v>
      </c>
      <c r="D244" t="s">
        <v>65</v>
      </c>
      <c r="E244">
        <v>2746185.1809999999</v>
      </c>
      <c r="F244">
        <v>0</v>
      </c>
      <c r="G244" t="s">
        <v>190</v>
      </c>
      <c r="H244" s="1">
        <v>1.7843500000000001E-3</v>
      </c>
      <c r="I244">
        <v>0.03</v>
      </c>
      <c r="J244">
        <f t="shared" si="3"/>
        <v>-21.388997482027904</v>
      </c>
      <c r="K244" t="s">
        <v>183</v>
      </c>
      <c r="L244" t="s">
        <v>5</v>
      </c>
      <c r="M244" t="s">
        <v>5</v>
      </c>
      <c r="N244">
        <v>0</v>
      </c>
      <c r="O244">
        <v>0</v>
      </c>
      <c r="P244">
        <v>0</v>
      </c>
    </row>
    <row r="245" spans="1:16" x14ac:dyDescent="0.2">
      <c r="A245" t="s">
        <v>64</v>
      </c>
      <c r="B245">
        <v>288.19200000000001</v>
      </c>
      <c r="C245">
        <v>3.395</v>
      </c>
      <c r="D245" t="s">
        <v>65</v>
      </c>
      <c r="E245">
        <v>27061070.41</v>
      </c>
      <c r="F245">
        <v>0</v>
      </c>
      <c r="G245" t="s">
        <v>190</v>
      </c>
      <c r="H245" s="1">
        <v>1.7843500000000001E-3</v>
      </c>
      <c r="I245">
        <v>0.03</v>
      </c>
      <c r="J245">
        <f t="shared" si="3"/>
        <v>-24.689715570956</v>
      </c>
      <c r="K245" t="s">
        <v>183</v>
      </c>
      <c r="L245" t="s">
        <v>5</v>
      </c>
      <c r="M245" t="s">
        <v>5</v>
      </c>
      <c r="N245" t="s">
        <v>143</v>
      </c>
      <c r="O245">
        <v>0</v>
      </c>
      <c r="P245" t="s">
        <v>143</v>
      </c>
    </row>
    <row r="246" spans="1:16" x14ac:dyDescent="0.2">
      <c r="A246" t="s">
        <v>64</v>
      </c>
      <c r="B246">
        <v>72.081000000000003</v>
      </c>
      <c r="C246">
        <v>13.805999999999999</v>
      </c>
      <c r="D246" t="s">
        <v>65</v>
      </c>
      <c r="E246">
        <v>180417.84599999999</v>
      </c>
      <c r="F246">
        <v>0</v>
      </c>
      <c r="G246" t="s">
        <v>190</v>
      </c>
      <c r="H246" s="1">
        <v>1.7843500000000001E-3</v>
      </c>
      <c r="I246">
        <v>0.03</v>
      </c>
      <c r="J246">
        <f t="shared" si="3"/>
        <v>-17.460982524018522</v>
      </c>
      <c r="K246" t="s">
        <v>183</v>
      </c>
      <c r="L246" t="s">
        <v>5</v>
      </c>
      <c r="M246" t="s">
        <v>5</v>
      </c>
      <c r="N246">
        <v>0</v>
      </c>
      <c r="O246">
        <v>0</v>
      </c>
      <c r="P246">
        <v>0</v>
      </c>
    </row>
    <row r="247" spans="1:16" x14ac:dyDescent="0.2">
      <c r="A247" t="s">
        <v>64</v>
      </c>
      <c r="B247">
        <v>162.07599999999999</v>
      </c>
      <c r="C247">
        <v>0.65800000000000003</v>
      </c>
      <c r="D247" t="s">
        <v>65</v>
      </c>
      <c r="E247">
        <v>20091517.75</v>
      </c>
      <c r="F247">
        <v>0</v>
      </c>
      <c r="G247" t="s">
        <v>190</v>
      </c>
      <c r="H247" s="1">
        <v>1.7843500000000001E-3</v>
      </c>
      <c r="I247">
        <v>0.03</v>
      </c>
      <c r="J247">
        <f t="shared" si="3"/>
        <v>-24.260083216221574</v>
      </c>
      <c r="K247" t="s">
        <v>183</v>
      </c>
      <c r="L247" t="s">
        <v>106</v>
      </c>
      <c r="M247" t="s">
        <v>107</v>
      </c>
      <c r="N247" t="s">
        <v>108</v>
      </c>
      <c r="O247" t="s">
        <v>109</v>
      </c>
      <c r="P247" t="s">
        <v>106</v>
      </c>
    </row>
  </sheetData>
  <sortState xmlns:xlrd2="http://schemas.microsoft.com/office/spreadsheetml/2017/richdata2" ref="A3:P247">
    <sortCondition ref="J3:J2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all_stats_nalb_signif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Miller</dc:creator>
  <cp:lastModifiedBy>Aaron Miller</cp:lastModifiedBy>
  <dcterms:created xsi:type="dcterms:W3CDTF">2018-07-18T12:17:11Z</dcterms:created>
  <dcterms:modified xsi:type="dcterms:W3CDTF">2024-05-10T14:20:15Z</dcterms:modified>
</cp:coreProperties>
</file>