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Karen/Desktop/Karen/Manuscript/Glial Shv/elife/Version of record/Final/"/>
    </mc:Choice>
  </mc:AlternateContent>
  <xr:revisionPtr revIDLastSave="0" documentId="13_ncr:1_{7B140048-ADF7-FD41-9078-0CA06A45B02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ig 5B" sheetId="1" r:id="rId1"/>
    <sheet name="Fig 5C" sheetId="2" r:id="rId2"/>
    <sheet name="Fig 5D" sheetId="3" r:id="rId3"/>
    <sheet name="Fig 5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C40" i="2"/>
  <c r="H42" i="2"/>
  <c r="F42" i="2"/>
  <c r="D42" i="2"/>
  <c r="D39" i="2"/>
  <c r="E39" i="2"/>
  <c r="F39" i="2"/>
  <c r="G39" i="2"/>
  <c r="H39" i="2"/>
  <c r="D41" i="2"/>
  <c r="E41" i="2"/>
  <c r="F41" i="2"/>
  <c r="G41" i="2"/>
  <c r="H41" i="2"/>
  <c r="C41" i="2"/>
  <c r="C39" i="2"/>
</calcChain>
</file>

<file path=xl/sharedStrings.xml><?xml version="1.0" encoding="utf-8"?>
<sst xmlns="http://schemas.openxmlformats.org/spreadsheetml/2006/main" count="79" uniqueCount="27">
  <si>
    <t>Genotype</t>
  </si>
  <si>
    <t>Analysis</t>
  </si>
  <si>
    <t>Treatment</t>
  </si>
  <si>
    <t>Descriptive statistics</t>
  </si>
  <si>
    <t>Sample size (n)</t>
  </si>
  <si>
    <t>Normalized mean</t>
  </si>
  <si>
    <t>pFAK</t>
  </si>
  <si>
    <t>HA</t>
  </si>
  <si>
    <t>GFP</t>
  </si>
  <si>
    <t>REPO-GAL4&gt;Trip</t>
  </si>
  <si>
    <t>unstim</t>
  </si>
  <si>
    <t>stim</t>
  </si>
  <si>
    <t>shv-eGFP/+</t>
  </si>
  <si>
    <t>Std. Error of the Mean</t>
  </si>
  <si>
    <t>Tukey's test to unstim driver control (after one-way ANOVA)</t>
  </si>
  <si>
    <t>Tukey's test to driver control (after one-way ANOVA)</t>
  </si>
  <si>
    <t>t-test of stim vs. unstim (unpaired)</t>
  </si>
  <si>
    <t>Tukey's test to shv-eGFP/+ (after one-way ANOVA)</t>
  </si>
  <si>
    <r>
      <t>HA</t>
    </r>
    <r>
      <rPr>
        <b/>
        <vertAlign val="superscript"/>
        <sz val="11"/>
        <color rgb="FF0432FF"/>
        <rFont val="Arial"/>
        <family val="2"/>
      </rPr>
      <t>extra</t>
    </r>
  </si>
  <si>
    <r>
      <t>shv</t>
    </r>
    <r>
      <rPr>
        <b/>
        <i/>
        <vertAlign val="super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; REPO-GAL4</t>
    </r>
  </si>
  <si>
    <t>shv-eGFP ; REPO-GAL4&gt;shv-RNAi</t>
  </si>
  <si>
    <t>shv-eGFP ; nSyb-GAL4&gt;shv-RNAi</t>
  </si>
  <si>
    <r>
      <t>shv</t>
    </r>
    <r>
      <rPr>
        <b/>
        <i/>
        <vertAlign val="super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 xml:space="preserve"> ;REPO-GAL4&gt;shv</t>
    </r>
  </si>
  <si>
    <t>REPO-GAL4&gt;shv</t>
  </si>
  <si>
    <t>REPO-GAL4&gt;shv-RNAi</t>
  </si>
  <si>
    <r>
      <t>shv</t>
    </r>
    <r>
      <rPr>
        <b/>
        <i/>
        <vertAlign val="super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; nSyb-GAL4&gt;shv</t>
    </r>
  </si>
  <si>
    <r>
      <t>shv</t>
    </r>
    <r>
      <rPr>
        <b/>
        <i/>
        <vertAlign val="super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; REPO-GAL4&gt;shv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</si>
</sst>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1"/>
      <color rgb="FF0432FF"/>
      <name val="Arial"/>
      <family val="2"/>
    </font>
    <font>
      <b/>
      <vertAlign val="superscript"/>
      <sz val="11"/>
      <color rgb="FF0432FF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right" vertical="center" wrapText="1"/>
    </xf>
    <xf numFmtId="164" fontId="2" fillId="0" borderId="3" xfId="0" applyNumberFormat="1" applyFont="1" applyBorder="1"/>
    <xf numFmtId="164" fontId="2" fillId="0" borderId="1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1" fillId="0" borderId="0" xfId="0" applyFont="1"/>
    <xf numFmtId="164" fontId="2" fillId="0" borderId="2" xfId="0" applyNumberFormat="1" applyFont="1" applyBorder="1"/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13" xfId="0" applyFont="1" applyBorder="1" applyAlignment="1">
      <alignment horizontal="right" vertical="center" wrapText="1"/>
    </xf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4" xfId="0" applyFont="1" applyBorder="1"/>
    <xf numFmtId="0" fontId="2" fillId="0" borderId="15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164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/>
    </xf>
    <xf numFmtId="0" fontId="1" fillId="0" borderId="26" xfId="0" applyFont="1" applyBorder="1"/>
    <xf numFmtId="0" fontId="2" fillId="0" borderId="27" xfId="0" applyFont="1" applyBorder="1"/>
    <xf numFmtId="164" fontId="2" fillId="0" borderId="2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9" xfId="0" applyFont="1" applyBorder="1"/>
    <xf numFmtId="0" fontId="2" fillId="0" borderId="17" xfId="0" applyFont="1" applyBorder="1"/>
    <xf numFmtId="0" fontId="1" fillId="0" borderId="30" xfId="0" applyFont="1" applyBorder="1"/>
    <xf numFmtId="0" fontId="2" fillId="0" borderId="22" xfId="0" applyFont="1" applyBorder="1" applyAlignment="1">
      <alignment horizontal="center"/>
    </xf>
    <xf numFmtId="0" fontId="2" fillId="0" borderId="31" xfId="0" applyFont="1" applyBorder="1"/>
    <xf numFmtId="164" fontId="2" fillId="0" borderId="32" xfId="0" applyNumberFormat="1" applyFont="1" applyBorder="1" applyAlignment="1">
      <alignment horizontal="center"/>
    </xf>
    <xf numFmtId="0" fontId="2" fillId="0" borderId="33" xfId="0" applyFont="1" applyBorder="1"/>
    <xf numFmtId="164" fontId="2" fillId="0" borderId="3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1" fillId="0" borderId="37" xfId="0" applyFont="1" applyBorder="1"/>
    <xf numFmtId="0" fontId="2" fillId="0" borderId="38" xfId="0" applyFont="1" applyBorder="1"/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0" fontId="2" fillId="0" borderId="20" xfId="0" applyFont="1" applyBorder="1"/>
    <xf numFmtId="164" fontId="2" fillId="0" borderId="22" xfId="0" applyNumberFormat="1" applyFont="1" applyBorder="1"/>
    <xf numFmtId="164" fontId="2" fillId="0" borderId="24" xfId="0" applyNumberFormat="1" applyFont="1" applyBorder="1"/>
    <xf numFmtId="164" fontId="2" fillId="0" borderId="42" xfId="0" applyNumberFormat="1" applyFont="1" applyBorder="1"/>
    <xf numFmtId="164" fontId="2" fillId="0" borderId="25" xfId="0" applyNumberFormat="1" applyFont="1" applyBorder="1"/>
    <xf numFmtId="164" fontId="2" fillId="0" borderId="20" xfId="0" applyNumberFormat="1" applyFont="1" applyBorder="1"/>
    <xf numFmtId="0" fontId="1" fillId="0" borderId="43" xfId="0" applyFont="1" applyBorder="1"/>
    <xf numFmtId="164" fontId="2" fillId="0" borderId="27" xfId="0" applyNumberFormat="1" applyFont="1" applyBorder="1"/>
    <xf numFmtId="164" fontId="2" fillId="0" borderId="28" xfId="0" applyNumberFormat="1" applyFont="1" applyBorder="1"/>
    <xf numFmtId="0" fontId="3" fillId="0" borderId="1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81" zoomScaleNormal="80" workbookViewId="0">
      <selection activeCell="G3" sqref="G3"/>
    </sheetView>
  </sheetViews>
  <sheetFormatPr baseColWidth="10" defaultColWidth="8.83203125" defaultRowHeight="14" x14ac:dyDescent="0.15"/>
  <cols>
    <col min="1" max="1" width="26.1640625" style="13" customWidth="1"/>
    <col min="2" max="2" width="21.5" style="13" customWidth="1"/>
    <col min="3" max="3" width="14.6640625" style="13" customWidth="1"/>
    <col min="4" max="4" width="13.83203125" style="13" customWidth="1"/>
    <col min="5" max="7" width="13.6640625" style="13" customWidth="1"/>
    <col min="8" max="8" width="12.83203125" style="13" customWidth="1"/>
    <col min="9" max="16384" width="8.83203125" style="13"/>
  </cols>
  <sheetData>
    <row r="1" spans="1:8" ht="15" thickBot="1" x14ac:dyDescent="0.2"/>
    <row r="2" spans="1:8" ht="15" x14ac:dyDescent="0.15">
      <c r="A2" s="36" t="s">
        <v>0</v>
      </c>
      <c r="B2" s="37"/>
      <c r="C2" s="87" t="s">
        <v>9</v>
      </c>
      <c r="D2" s="88"/>
      <c r="E2" s="87" t="s">
        <v>19</v>
      </c>
      <c r="F2" s="88"/>
      <c r="G2" s="87" t="s">
        <v>22</v>
      </c>
      <c r="H2" s="89"/>
    </row>
    <row r="3" spans="1:8" ht="15" x14ac:dyDescent="0.15">
      <c r="A3" s="38" t="s">
        <v>1</v>
      </c>
      <c r="B3" s="34" t="s">
        <v>6</v>
      </c>
      <c r="C3" s="1"/>
      <c r="D3" s="2"/>
      <c r="E3" s="2"/>
      <c r="F3" s="2"/>
      <c r="G3" s="2"/>
      <c r="H3" s="39"/>
    </row>
    <row r="4" spans="1:8" x14ac:dyDescent="0.15">
      <c r="A4" s="38" t="s">
        <v>2</v>
      </c>
      <c r="B4" s="1"/>
      <c r="C4" s="19" t="s">
        <v>10</v>
      </c>
      <c r="D4" s="19" t="s">
        <v>11</v>
      </c>
      <c r="E4" s="19" t="s">
        <v>10</v>
      </c>
      <c r="F4" s="19" t="s">
        <v>11</v>
      </c>
      <c r="G4" s="19" t="s">
        <v>10</v>
      </c>
      <c r="H4" s="40" t="s">
        <v>11</v>
      </c>
    </row>
    <row r="5" spans="1:8" x14ac:dyDescent="0.15">
      <c r="A5" s="41"/>
      <c r="B5" s="3"/>
      <c r="C5" s="20">
        <v>0.867501962909772</v>
      </c>
      <c r="D5" s="20">
        <v>1.5684624583925082</v>
      </c>
      <c r="E5" s="20">
        <v>0.21746152875340063</v>
      </c>
      <c r="F5" s="20">
        <v>0.94567953006921579</v>
      </c>
      <c r="G5" s="20">
        <v>0.53091564517311107</v>
      </c>
      <c r="H5" s="42">
        <v>4.7845728836431296E-2</v>
      </c>
    </row>
    <row r="6" spans="1:8" x14ac:dyDescent="0.15">
      <c r="A6" s="43"/>
      <c r="B6" s="4"/>
      <c r="C6" s="21">
        <v>1.1363569444587374</v>
      </c>
      <c r="D6" s="21">
        <v>0.7941809925656188</v>
      </c>
      <c r="E6" s="21">
        <v>0.62529895131584612</v>
      </c>
      <c r="F6" s="21">
        <v>0.77740267190921275</v>
      </c>
      <c r="G6" s="21">
        <v>0.40414763517408425</v>
      </c>
      <c r="H6" s="44">
        <v>0.7831786349739589</v>
      </c>
    </row>
    <row r="7" spans="1:8" x14ac:dyDescent="0.15">
      <c r="A7" s="43"/>
      <c r="B7" s="4"/>
      <c r="C7" s="21">
        <v>0.99614109263149064</v>
      </c>
      <c r="D7" s="21">
        <v>2.0211908295037091</v>
      </c>
      <c r="E7" s="21">
        <v>0.74117428909282457</v>
      </c>
      <c r="F7" s="21">
        <v>0.45694503377613249</v>
      </c>
      <c r="G7" s="21">
        <v>0.3860173800443924</v>
      </c>
      <c r="H7" s="44">
        <v>0.34088923225081064</v>
      </c>
    </row>
    <row r="8" spans="1:8" x14ac:dyDescent="0.15">
      <c r="A8" s="43"/>
      <c r="B8" s="4"/>
      <c r="C8" s="21">
        <v>1.299947114011818</v>
      </c>
      <c r="D8" s="21">
        <v>2.906145152538071</v>
      </c>
      <c r="E8" s="21">
        <v>0.31287548747846194</v>
      </c>
      <c r="F8" s="21">
        <v>0.60690516341423884</v>
      </c>
      <c r="G8" s="21">
        <v>0.31132004906485017</v>
      </c>
      <c r="H8" s="44">
        <v>0.59453006659113905</v>
      </c>
    </row>
    <row r="9" spans="1:8" x14ac:dyDescent="0.15">
      <c r="A9" s="43"/>
      <c r="B9" s="4"/>
      <c r="C9" s="21">
        <v>0.76444815151998313</v>
      </c>
      <c r="D9" s="21">
        <v>1.5385366207165205</v>
      </c>
      <c r="E9" s="21">
        <v>0.86348863219312377</v>
      </c>
      <c r="F9" s="21">
        <v>0.5601971147388668</v>
      </c>
      <c r="G9" s="21">
        <v>0.46854146599612329</v>
      </c>
      <c r="H9" s="44">
        <v>0.17902494800524918</v>
      </c>
    </row>
    <row r="10" spans="1:8" x14ac:dyDescent="0.15">
      <c r="A10" s="43"/>
      <c r="B10" s="4"/>
      <c r="C10" s="21">
        <v>0.93560473446819881</v>
      </c>
      <c r="D10" s="21">
        <v>1.3411810833572655</v>
      </c>
      <c r="E10" s="21">
        <v>0.93825404963454717</v>
      </c>
      <c r="F10" s="21">
        <v>0.84289383424443909</v>
      </c>
      <c r="G10" s="21">
        <v>1.0802487441402271</v>
      </c>
      <c r="H10" s="44">
        <v>0.47831974020390666</v>
      </c>
    </row>
    <row r="11" spans="1:8" x14ac:dyDescent="0.15">
      <c r="A11" s="43"/>
      <c r="B11" s="4"/>
      <c r="C11" s="21">
        <v>0.73611909727452485</v>
      </c>
      <c r="D11" s="21">
        <v>1.232141036037151</v>
      </c>
      <c r="E11" s="21">
        <v>0.39367962422921754</v>
      </c>
      <c r="F11" s="21">
        <v>0.55219346595672869</v>
      </c>
      <c r="G11" s="21">
        <v>1.1912010765898389</v>
      </c>
      <c r="H11" s="44">
        <v>1.2387445604027143</v>
      </c>
    </row>
    <row r="12" spans="1:8" x14ac:dyDescent="0.15">
      <c r="A12" s="43"/>
      <c r="B12" s="4"/>
      <c r="C12" s="21">
        <v>0.8577694421371741</v>
      </c>
      <c r="D12" s="21"/>
      <c r="E12" s="21">
        <v>0.54411401368953793</v>
      </c>
      <c r="F12" s="21">
        <v>0.71632485725309447</v>
      </c>
      <c r="G12" s="21">
        <v>0.68442329074728636</v>
      </c>
      <c r="H12" s="44">
        <v>1.3283771623207321</v>
      </c>
    </row>
    <row r="13" spans="1:8" x14ac:dyDescent="0.15">
      <c r="A13" s="43"/>
      <c r="B13" s="4"/>
      <c r="C13" s="21">
        <v>0.9581071770264018</v>
      </c>
      <c r="D13" s="21"/>
      <c r="E13" s="21">
        <v>0.6958835821551993</v>
      </c>
      <c r="F13" s="21">
        <v>0.62459582107744671</v>
      </c>
      <c r="G13" s="21">
        <v>1.0046868333397017</v>
      </c>
      <c r="H13" s="44">
        <v>1.1313464836803027</v>
      </c>
    </row>
    <row r="14" spans="1:8" x14ac:dyDescent="0.15">
      <c r="A14" s="43"/>
      <c r="B14" s="4"/>
      <c r="C14" s="21">
        <v>1.4480042835618991</v>
      </c>
      <c r="D14" s="21"/>
      <c r="E14" s="21"/>
      <c r="F14" s="21"/>
      <c r="G14" s="21"/>
      <c r="H14" s="44"/>
    </row>
    <row r="15" spans="1:8" x14ac:dyDescent="0.15">
      <c r="A15" s="43"/>
      <c r="B15" s="4"/>
      <c r="C15" s="21">
        <v>0.91845602479174893</v>
      </c>
      <c r="D15" s="21"/>
      <c r="E15" s="21"/>
      <c r="F15" s="21"/>
      <c r="G15" s="21"/>
      <c r="H15" s="44"/>
    </row>
    <row r="16" spans="1:8" x14ac:dyDescent="0.15">
      <c r="A16" s="43"/>
      <c r="B16" s="4"/>
      <c r="C16" s="21">
        <v>0.78447280309140632</v>
      </c>
      <c r="D16" s="21"/>
      <c r="E16" s="21"/>
      <c r="F16" s="21"/>
      <c r="G16" s="21"/>
      <c r="H16" s="44"/>
    </row>
    <row r="17" spans="1:8" x14ac:dyDescent="0.15">
      <c r="A17" s="43"/>
      <c r="B17" s="4"/>
      <c r="C17" s="21">
        <v>1.2970711721168449</v>
      </c>
      <c r="D17" s="21"/>
      <c r="E17" s="21"/>
      <c r="F17" s="21"/>
      <c r="G17" s="21"/>
      <c r="H17" s="44"/>
    </row>
    <row r="18" spans="1:8" x14ac:dyDescent="0.15">
      <c r="A18" s="43"/>
      <c r="B18" s="4"/>
      <c r="C18" s="21"/>
      <c r="D18" s="21"/>
      <c r="E18" s="21"/>
      <c r="F18" s="21"/>
      <c r="G18" s="21"/>
      <c r="H18" s="44"/>
    </row>
    <row r="19" spans="1:8" x14ac:dyDescent="0.15">
      <c r="A19" s="43"/>
      <c r="B19" s="4"/>
      <c r="C19" s="21"/>
      <c r="D19" s="21"/>
      <c r="E19" s="21"/>
      <c r="F19" s="21"/>
      <c r="G19" s="21"/>
      <c r="H19" s="44"/>
    </row>
    <row r="20" spans="1:8" x14ac:dyDescent="0.15">
      <c r="A20" s="43"/>
      <c r="B20" s="4"/>
      <c r="C20" s="21"/>
      <c r="D20" s="21"/>
      <c r="E20" s="21"/>
      <c r="F20" s="21"/>
      <c r="G20" s="21"/>
      <c r="H20" s="44"/>
    </row>
    <row r="21" spans="1:8" x14ac:dyDescent="0.15">
      <c r="A21" s="43"/>
      <c r="B21" s="4"/>
      <c r="C21" s="21"/>
      <c r="D21" s="21"/>
      <c r="E21" s="21"/>
      <c r="F21" s="21"/>
      <c r="G21" s="21"/>
      <c r="H21" s="44"/>
    </row>
    <row r="22" spans="1:8" x14ac:dyDescent="0.15">
      <c r="A22" s="43"/>
      <c r="B22" s="4"/>
      <c r="C22" s="21"/>
      <c r="D22" s="21"/>
      <c r="E22" s="21"/>
      <c r="F22" s="21"/>
      <c r="G22" s="21"/>
      <c r="H22" s="44"/>
    </row>
    <row r="23" spans="1:8" x14ac:dyDescent="0.15">
      <c r="A23" s="43"/>
      <c r="B23" s="4"/>
      <c r="C23" s="21"/>
      <c r="D23" s="21"/>
      <c r="E23" s="21"/>
      <c r="F23" s="21"/>
      <c r="G23" s="21"/>
      <c r="H23" s="44"/>
    </row>
    <row r="24" spans="1:8" x14ac:dyDescent="0.15">
      <c r="A24" s="43"/>
      <c r="B24" s="4"/>
      <c r="C24" s="21"/>
      <c r="D24" s="21"/>
      <c r="E24" s="21"/>
      <c r="F24" s="21"/>
      <c r="G24" s="21"/>
      <c r="H24" s="44"/>
    </row>
    <row r="25" spans="1:8" x14ac:dyDescent="0.15">
      <c r="A25" s="43"/>
      <c r="B25" s="4"/>
      <c r="C25" s="21"/>
      <c r="D25" s="21"/>
      <c r="E25" s="21"/>
      <c r="F25" s="21"/>
      <c r="G25" s="21"/>
      <c r="H25" s="44"/>
    </row>
    <row r="26" spans="1:8" x14ac:dyDescent="0.15">
      <c r="A26" s="43"/>
      <c r="B26" s="4"/>
      <c r="C26" s="22"/>
      <c r="D26" s="23"/>
      <c r="E26" s="22"/>
      <c r="F26" s="23"/>
      <c r="G26" s="22"/>
      <c r="H26" s="45"/>
    </row>
    <row r="27" spans="1:8" x14ac:dyDescent="0.15">
      <c r="A27" s="43"/>
      <c r="B27" s="4"/>
      <c r="C27" s="22"/>
      <c r="D27" s="22"/>
      <c r="E27" s="22"/>
      <c r="F27" s="23"/>
      <c r="G27" s="22"/>
      <c r="H27" s="45"/>
    </row>
    <row r="28" spans="1:8" x14ac:dyDescent="0.15">
      <c r="A28" s="43"/>
      <c r="B28" s="4"/>
      <c r="C28" s="22"/>
      <c r="D28" s="22"/>
      <c r="E28" s="22"/>
      <c r="F28" s="23"/>
      <c r="G28" s="22"/>
      <c r="H28" s="45"/>
    </row>
    <row r="29" spans="1:8" x14ac:dyDescent="0.15">
      <c r="A29" s="43"/>
      <c r="B29" s="4"/>
      <c r="C29" s="22"/>
      <c r="D29" s="22"/>
      <c r="E29" s="22"/>
      <c r="F29" s="22"/>
      <c r="G29" s="22"/>
      <c r="H29" s="45"/>
    </row>
    <row r="30" spans="1:8" x14ac:dyDescent="0.15">
      <c r="A30" s="43"/>
      <c r="B30" s="4"/>
      <c r="C30" s="22"/>
      <c r="D30" s="22"/>
      <c r="E30" s="22"/>
      <c r="F30" s="22"/>
      <c r="G30" s="22"/>
      <c r="H30" s="45"/>
    </row>
    <row r="31" spans="1:8" x14ac:dyDescent="0.15">
      <c r="A31" s="43"/>
      <c r="B31" s="4"/>
      <c r="C31" s="22"/>
      <c r="D31" s="22"/>
      <c r="E31" s="22"/>
      <c r="F31" s="22"/>
      <c r="G31" s="22"/>
      <c r="H31" s="45"/>
    </row>
    <row r="32" spans="1:8" x14ac:dyDescent="0.15">
      <c r="A32" s="43"/>
      <c r="B32" s="4"/>
      <c r="C32" s="22"/>
      <c r="D32" s="22"/>
      <c r="E32" s="22"/>
      <c r="F32" s="22"/>
      <c r="G32" s="22"/>
      <c r="H32" s="45"/>
    </row>
    <row r="33" spans="1:8" x14ac:dyDescent="0.15">
      <c r="A33" s="43"/>
      <c r="B33" s="4"/>
      <c r="C33" s="22"/>
      <c r="D33" s="22"/>
      <c r="E33" s="22"/>
      <c r="F33" s="22"/>
      <c r="G33" s="22"/>
      <c r="H33" s="45"/>
    </row>
    <row r="34" spans="1:8" x14ac:dyDescent="0.15">
      <c r="A34" s="43"/>
      <c r="B34" s="4"/>
      <c r="C34" s="22"/>
      <c r="D34" s="22"/>
      <c r="E34" s="22"/>
      <c r="F34" s="22"/>
      <c r="G34" s="22"/>
      <c r="H34" s="45"/>
    </row>
    <row r="35" spans="1:8" x14ac:dyDescent="0.15">
      <c r="A35" s="43"/>
      <c r="B35" s="4"/>
      <c r="C35" s="22"/>
      <c r="D35" s="22"/>
      <c r="E35" s="22"/>
      <c r="F35" s="22"/>
      <c r="G35" s="22"/>
      <c r="H35" s="45"/>
    </row>
    <row r="36" spans="1:8" x14ac:dyDescent="0.15">
      <c r="A36" s="43"/>
      <c r="B36" s="4"/>
      <c r="C36" s="22"/>
      <c r="D36" s="22"/>
      <c r="E36" s="22"/>
      <c r="F36" s="22"/>
      <c r="G36" s="22"/>
      <c r="H36" s="45"/>
    </row>
    <row r="37" spans="1:8" x14ac:dyDescent="0.15">
      <c r="A37" s="43"/>
      <c r="B37" s="4"/>
      <c r="C37" s="22"/>
      <c r="D37" s="22"/>
      <c r="E37" s="22"/>
      <c r="F37" s="22"/>
      <c r="G37" s="22"/>
      <c r="H37" s="45"/>
    </row>
    <row r="38" spans="1:8" x14ac:dyDescent="0.15">
      <c r="A38" s="43"/>
      <c r="B38" s="5"/>
      <c r="C38" s="24"/>
      <c r="D38" s="24"/>
      <c r="E38" s="24"/>
      <c r="F38" s="24"/>
      <c r="G38" s="24"/>
      <c r="H38" s="46"/>
    </row>
    <row r="39" spans="1:8" ht="15" x14ac:dyDescent="0.15">
      <c r="A39" s="47" t="s">
        <v>3</v>
      </c>
      <c r="B39" s="6" t="s">
        <v>4</v>
      </c>
      <c r="C39" s="19">
        <v>13</v>
      </c>
      <c r="D39" s="19">
        <v>7</v>
      </c>
      <c r="E39" s="19">
        <v>9</v>
      </c>
      <c r="F39" s="19">
        <v>9</v>
      </c>
      <c r="G39" s="19">
        <v>9</v>
      </c>
      <c r="H39" s="40">
        <v>9</v>
      </c>
    </row>
    <row r="40" spans="1:8" ht="15" x14ac:dyDescent="0.15">
      <c r="A40" s="47"/>
      <c r="B40" s="6" t="s">
        <v>5</v>
      </c>
      <c r="C40" s="25">
        <v>0.99999999999999989</v>
      </c>
      <c r="D40" s="25">
        <v>1.6228942221097615</v>
      </c>
      <c r="E40" s="25">
        <v>0.59247001761579543</v>
      </c>
      <c r="F40" s="25">
        <v>0.67590416582659729</v>
      </c>
      <c r="G40" s="25">
        <v>0.67350023558551286</v>
      </c>
      <c r="H40" s="48">
        <v>0.68025072858502722</v>
      </c>
    </row>
    <row r="41" spans="1:8" ht="15" x14ac:dyDescent="0.15">
      <c r="A41" s="47"/>
      <c r="B41" s="6" t="s">
        <v>13</v>
      </c>
      <c r="C41" s="25">
        <v>6.3014127179426796E-2</v>
      </c>
      <c r="D41" s="25">
        <v>0.25842519435218414</v>
      </c>
      <c r="E41" s="25">
        <v>8.2290402305964669E-2</v>
      </c>
      <c r="F41" s="25">
        <v>5.2258577786030665E-2</v>
      </c>
      <c r="G41" s="25">
        <v>0.11130367315713219</v>
      </c>
      <c r="H41" s="48">
        <v>0.15637022114752333</v>
      </c>
    </row>
    <row r="42" spans="1:8" x14ac:dyDescent="0.15">
      <c r="A42" s="38" t="s">
        <v>16</v>
      </c>
      <c r="B42" s="1"/>
      <c r="C42" s="25"/>
      <c r="D42" s="53">
        <v>4.9306822078064083E-2</v>
      </c>
      <c r="E42" s="25"/>
      <c r="F42" s="25">
        <v>0.40693643919138689</v>
      </c>
      <c r="G42" s="25"/>
      <c r="H42" s="48">
        <v>0.97242524595971469</v>
      </c>
    </row>
    <row r="43" spans="1:8" ht="15" thickBot="1" x14ac:dyDescent="0.2">
      <c r="A43" s="49" t="s">
        <v>15</v>
      </c>
      <c r="B43" s="50"/>
      <c r="C43" s="51"/>
      <c r="D43" s="51"/>
      <c r="E43" s="51">
        <v>4.1690336534642158E-3</v>
      </c>
      <c r="F43" s="51"/>
      <c r="G43" s="51">
        <v>2.3107110043177115E-2</v>
      </c>
      <c r="H43" s="52"/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68A9-A262-4713-B9C1-63ECA30000C3}">
  <dimension ref="A1:H47"/>
  <sheetViews>
    <sheetView zoomScale="88" zoomScaleNormal="80" workbookViewId="0">
      <selection activeCell="E3" sqref="E3"/>
    </sheetView>
  </sheetViews>
  <sheetFormatPr baseColWidth="10" defaultColWidth="8.83203125" defaultRowHeight="14" x14ac:dyDescent="0.15"/>
  <cols>
    <col min="1" max="1" width="27.1640625" style="13" customWidth="1"/>
    <col min="2" max="2" width="21.5" style="13" customWidth="1"/>
    <col min="3" max="4" width="15" style="13" customWidth="1"/>
    <col min="5" max="5" width="14.83203125" style="13" customWidth="1"/>
    <col min="6" max="6" width="15.1640625" style="13" customWidth="1"/>
    <col min="7" max="8" width="15" style="13" customWidth="1"/>
    <col min="9" max="12" width="8.83203125" style="13"/>
    <col min="13" max="13" width="12.5" style="13" bestFit="1" customWidth="1"/>
    <col min="14" max="16384" width="8.83203125" style="13"/>
  </cols>
  <sheetData>
    <row r="1" spans="1:8" ht="15" thickBot="1" x14ac:dyDescent="0.2"/>
    <row r="2" spans="1:8" x14ac:dyDescent="0.15">
      <c r="A2" s="55" t="s">
        <v>0</v>
      </c>
      <c r="B2" s="56"/>
      <c r="C2" s="87" t="s">
        <v>9</v>
      </c>
      <c r="D2" s="88"/>
      <c r="E2" s="87" t="s">
        <v>24</v>
      </c>
      <c r="F2" s="88"/>
      <c r="G2" s="87" t="s">
        <v>23</v>
      </c>
      <c r="H2" s="89"/>
    </row>
    <row r="3" spans="1:8" ht="15" x14ac:dyDescent="0.15">
      <c r="A3" s="57" t="s">
        <v>1</v>
      </c>
      <c r="B3" s="35" t="s">
        <v>6</v>
      </c>
      <c r="C3" s="1"/>
      <c r="D3" s="2"/>
      <c r="E3" s="2"/>
      <c r="F3" s="2"/>
      <c r="G3" s="2"/>
      <c r="H3" s="39"/>
    </row>
    <row r="4" spans="1:8" x14ac:dyDescent="0.15">
      <c r="A4" s="57" t="s">
        <v>2</v>
      </c>
      <c r="B4" s="14"/>
      <c r="C4" s="26" t="s">
        <v>10</v>
      </c>
      <c r="D4" s="26" t="s">
        <v>11</v>
      </c>
      <c r="E4" s="26" t="s">
        <v>10</v>
      </c>
      <c r="F4" s="26" t="s">
        <v>11</v>
      </c>
      <c r="G4" s="26" t="s">
        <v>10</v>
      </c>
      <c r="H4" s="58" t="s">
        <v>11</v>
      </c>
    </row>
    <row r="5" spans="1:8" x14ac:dyDescent="0.15">
      <c r="A5" s="59"/>
      <c r="B5" s="15"/>
      <c r="C5" s="27">
        <v>1.4809674445492915</v>
      </c>
      <c r="D5" s="27">
        <v>1.9433216095673387</v>
      </c>
      <c r="E5" s="27">
        <v>1.441210992372959</v>
      </c>
      <c r="F5" s="27">
        <v>1.7189902621145023</v>
      </c>
      <c r="G5" s="27">
        <v>0.51420539621297323</v>
      </c>
      <c r="H5" s="60">
        <v>1.6326041279448782</v>
      </c>
    </row>
    <row r="6" spans="1:8" x14ac:dyDescent="0.15">
      <c r="A6" s="61"/>
      <c r="C6" s="28">
        <v>0.51903255545070837</v>
      </c>
      <c r="D6" s="28">
        <v>1.8790523343605714</v>
      </c>
      <c r="E6" s="28">
        <v>0.55124974813520511</v>
      </c>
      <c r="F6" s="28">
        <v>1.1632579301667858</v>
      </c>
      <c r="G6" s="28">
        <v>0.86346700288538802</v>
      </c>
      <c r="H6" s="62">
        <v>1.6742258246923487</v>
      </c>
    </row>
    <row r="7" spans="1:8" x14ac:dyDescent="0.15">
      <c r="A7" s="61"/>
      <c r="C7" s="28">
        <v>1.0258179003263621</v>
      </c>
      <c r="D7" s="28">
        <v>2.1983340623642822</v>
      </c>
      <c r="E7" s="28">
        <v>2.0888808415316662</v>
      </c>
      <c r="F7" s="28">
        <v>1.3205507332423774</v>
      </c>
      <c r="G7" s="28">
        <v>0.66932628659059812</v>
      </c>
      <c r="H7" s="62">
        <v>0.55797013265876894</v>
      </c>
    </row>
    <row r="8" spans="1:8" x14ac:dyDescent="0.15">
      <c r="A8" s="61"/>
      <c r="C8" s="28">
        <v>1.1755352059304409</v>
      </c>
      <c r="D8" s="28">
        <v>1.5189163943028452</v>
      </c>
      <c r="E8" s="28">
        <v>2.6931642166164074</v>
      </c>
      <c r="F8" s="28">
        <v>2.9121618190682019</v>
      </c>
      <c r="G8" s="28">
        <v>0.36923851998697726</v>
      </c>
      <c r="H8" s="62">
        <v>0.20728456166880557</v>
      </c>
    </row>
    <row r="9" spans="1:8" x14ac:dyDescent="0.15">
      <c r="A9" s="61"/>
      <c r="C9" s="28">
        <v>0.97105395858149401</v>
      </c>
      <c r="D9" s="28">
        <v>3.2242257879242033</v>
      </c>
      <c r="E9" s="28">
        <v>0.67995987667062652</v>
      </c>
      <c r="F9" s="28">
        <v>1.5079505664048523</v>
      </c>
      <c r="G9" s="28">
        <v>0.56666038628642379</v>
      </c>
      <c r="H9" s="62">
        <v>0.25275631748082161</v>
      </c>
    </row>
    <row r="10" spans="1:8" x14ac:dyDescent="0.15">
      <c r="A10" s="61"/>
      <c r="C10" s="28">
        <v>0.82759293516170296</v>
      </c>
      <c r="D10" s="28">
        <v>0.49693978253806159</v>
      </c>
      <c r="E10" s="28">
        <v>0.93648758080153371</v>
      </c>
      <c r="F10" s="28">
        <v>1.6153883810535385</v>
      </c>
      <c r="G10" s="28">
        <v>1.1193215397206528</v>
      </c>
      <c r="H10" s="62">
        <v>0.81123782633038999</v>
      </c>
    </row>
    <row r="11" spans="1:8" x14ac:dyDescent="0.15">
      <c r="A11" s="61"/>
      <c r="C11" s="28">
        <v>1.1139575304065699</v>
      </c>
      <c r="D11" s="28">
        <v>0.95595456342941521</v>
      </c>
      <c r="E11" s="28">
        <v>1.6693496975873423</v>
      </c>
      <c r="F11" s="28">
        <v>2.4191153533010374</v>
      </c>
      <c r="G11" s="28">
        <v>0.96354080101632</v>
      </c>
      <c r="H11" s="62">
        <v>0.80143780759470062</v>
      </c>
    </row>
    <row r="12" spans="1:8" x14ac:dyDescent="0.15">
      <c r="A12" s="61"/>
      <c r="C12" s="28">
        <v>0.88604246959343003</v>
      </c>
      <c r="D12" s="28">
        <v>1.7542825049707071</v>
      </c>
      <c r="E12" s="28">
        <v>2.2735927943325405</v>
      </c>
      <c r="F12" s="28">
        <v>3.0454756322249716</v>
      </c>
      <c r="G12" s="28">
        <v>0.73160939529513136</v>
      </c>
      <c r="H12" s="62">
        <v>1.285646182299947</v>
      </c>
    </row>
    <row r="13" spans="1:8" x14ac:dyDescent="0.15">
      <c r="A13" s="61"/>
      <c r="C13" s="28">
        <v>1.5233060822808691</v>
      </c>
      <c r="D13" s="28">
        <v>1.156749393523951</v>
      </c>
      <c r="E13" s="28">
        <v>1.3747463595370029</v>
      </c>
      <c r="F13" s="28">
        <v>3.2249824199221013</v>
      </c>
      <c r="G13" s="28">
        <v>2.2591101527965423</v>
      </c>
      <c r="H13" s="62">
        <v>1.3550938552613758</v>
      </c>
    </row>
    <row r="14" spans="1:8" x14ac:dyDescent="0.15">
      <c r="A14" s="61"/>
      <c r="C14" s="28">
        <v>0.79435861995432622</v>
      </c>
      <c r="D14" s="28">
        <v>2.093514514029561</v>
      </c>
      <c r="E14" s="28">
        <v>2.1331185296707194</v>
      </c>
      <c r="F14" s="28">
        <v>2.3251239780721016</v>
      </c>
      <c r="G14" s="28">
        <v>0.96247004751589138</v>
      </c>
      <c r="H14" s="62">
        <v>0.91191886369592212</v>
      </c>
    </row>
    <row r="15" spans="1:8" x14ac:dyDescent="0.15">
      <c r="A15" s="61"/>
      <c r="C15" s="28">
        <v>1.0270553516874437</v>
      </c>
      <c r="D15" s="28">
        <v>1.5939234058109719</v>
      </c>
      <c r="E15" s="28">
        <v>2.0046918184937854</v>
      </c>
      <c r="F15" s="28">
        <v>2.2787394742051195</v>
      </c>
      <c r="G15" s="28">
        <v>0.58031930855097791</v>
      </c>
      <c r="H15" s="62">
        <v>0.60524228768255073</v>
      </c>
    </row>
    <row r="16" spans="1:8" x14ac:dyDescent="0.15">
      <c r="A16" s="61"/>
      <c r="C16" s="28">
        <v>0.65527994607736129</v>
      </c>
      <c r="D16" s="28">
        <v>1.6887233143529943</v>
      </c>
      <c r="E16" s="28">
        <v>1.7474857247643454</v>
      </c>
      <c r="F16" s="28">
        <v>2.1032556928188093</v>
      </c>
      <c r="G16" s="28">
        <v>1.071188076641213</v>
      </c>
      <c r="H16" s="62">
        <v>1.483044328941574</v>
      </c>
    </row>
    <row r="17" spans="1:8" x14ac:dyDescent="0.15">
      <c r="A17" s="61"/>
      <c r="C17" s="28">
        <v>0.64956009699156636</v>
      </c>
      <c r="D17" s="28">
        <v>2.0047481057713101</v>
      </c>
      <c r="E17" s="28">
        <v>2.3153366544029468</v>
      </c>
      <c r="F17" s="28">
        <v>3.034857183861007</v>
      </c>
      <c r="G17" s="28">
        <v>0.40979033832381923</v>
      </c>
      <c r="H17" s="62">
        <v>1.1547940304583777</v>
      </c>
    </row>
    <row r="18" spans="1:8" x14ac:dyDescent="0.15">
      <c r="A18" s="61"/>
      <c r="C18" s="28">
        <v>0.75953084741411125</v>
      </c>
      <c r="D18" s="28">
        <v>2.1443248158160153</v>
      </c>
      <c r="E18" s="28">
        <v>1.9764308807285975</v>
      </c>
      <c r="F18" s="28"/>
      <c r="G18" s="28">
        <v>0.70080892703968656</v>
      </c>
      <c r="H18" s="62">
        <v>0.79156387499336911</v>
      </c>
    </row>
    <row r="19" spans="1:8" x14ac:dyDescent="0.15">
      <c r="A19" s="61"/>
      <c r="C19" s="28">
        <v>0.93117705824602015</v>
      </c>
      <c r="D19" s="28">
        <v>1.7209315384179014</v>
      </c>
      <c r="E19" s="28">
        <v>1.3297020022177617</v>
      </c>
      <c r="F19" s="28"/>
      <c r="G19" s="28">
        <v>0.89922101689970801</v>
      </c>
      <c r="H19" s="62">
        <v>1.0966898149730835</v>
      </c>
    </row>
    <row r="20" spans="1:8" x14ac:dyDescent="0.15">
      <c r="A20" s="61"/>
      <c r="C20" s="28">
        <v>1.0583949808120505</v>
      </c>
      <c r="D20" s="28">
        <v>2.7316684993166351</v>
      </c>
      <c r="E20" s="28">
        <v>2.9864046823355497</v>
      </c>
      <c r="F20" s="28"/>
      <c r="G20" s="28">
        <v>0.67739228169072707</v>
      </c>
      <c r="H20" s="62">
        <v>0.78391771966572432</v>
      </c>
    </row>
    <row r="21" spans="1:8" x14ac:dyDescent="0.15">
      <c r="A21" s="61"/>
      <c r="C21" s="28">
        <v>1.6013370165362524</v>
      </c>
      <c r="D21" s="28">
        <v>1.4214569050287271</v>
      </c>
      <c r="E21" s="28">
        <v>0.94169522998794475</v>
      </c>
      <c r="F21" s="28"/>
      <c r="G21" s="28"/>
      <c r="H21" s="62">
        <v>0.24103613611421978</v>
      </c>
    </row>
    <row r="22" spans="1:8" x14ac:dyDescent="0.15">
      <c r="A22" s="61"/>
      <c r="C22" s="28">
        <v>0.91478126328577969</v>
      </c>
      <c r="D22" s="28">
        <v>0.81312904967449406</v>
      </c>
      <c r="E22" s="28"/>
      <c r="F22" s="28"/>
      <c r="G22" s="28"/>
      <c r="H22" s="62">
        <v>0.3654899637441576</v>
      </c>
    </row>
    <row r="23" spans="1:8" x14ac:dyDescent="0.15">
      <c r="A23" s="61"/>
      <c r="C23" s="28">
        <v>0.73632184014332969</v>
      </c>
      <c r="D23" s="28">
        <v>2.2526497069418214</v>
      </c>
      <c r="E23" s="28"/>
      <c r="F23" s="28"/>
      <c r="G23" s="28"/>
      <c r="H23" s="62">
        <v>0.22921727968997879</v>
      </c>
    </row>
    <row r="24" spans="1:8" x14ac:dyDescent="0.15">
      <c r="A24" s="61"/>
      <c r="C24" s="28">
        <v>1.3488968965708905</v>
      </c>
      <c r="D24" s="28">
        <v>1.3600809821914839</v>
      </c>
      <c r="E24" s="28"/>
      <c r="F24" s="28"/>
      <c r="G24" s="28"/>
      <c r="H24" s="62">
        <v>1.455026811992681</v>
      </c>
    </row>
    <row r="25" spans="1:8" x14ac:dyDescent="0.15">
      <c r="A25" s="61"/>
      <c r="C25" s="28">
        <v>0.75345301862281355</v>
      </c>
      <c r="D25" s="28">
        <v>1.414159964120034</v>
      </c>
      <c r="E25" s="28"/>
      <c r="F25" s="28"/>
      <c r="G25" s="28"/>
      <c r="H25" s="62">
        <v>0.47356108794991414</v>
      </c>
    </row>
    <row r="26" spans="1:8" x14ac:dyDescent="0.15">
      <c r="A26" s="61"/>
      <c r="C26" s="28">
        <v>0.94741428406582373</v>
      </c>
      <c r="D26" s="28">
        <v>1.6907554231550976</v>
      </c>
      <c r="E26" s="28"/>
      <c r="F26" s="28"/>
      <c r="G26" s="28"/>
      <c r="H26" s="62">
        <v>0.31489679586628111</v>
      </c>
    </row>
    <row r="27" spans="1:8" x14ac:dyDescent="0.15">
      <c r="A27" s="61"/>
      <c r="C27" s="28">
        <v>1.2991326973113628</v>
      </c>
      <c r="D27" s="28">
        <v>2.5552253422822919</v>
      </c>
      <c r="E27" s="28"/>
      <c r="F27" s="28"/>
      <c r="G27" s="28"/>
      <c r="H27" s="62">
        <v>0.29439173687139703</v>
      </c>
    </row>
    <row r="28" spans="1:8" x14ac:dyDescent="0.15">
      <c r="A28" s="61"/>
      <c r="C28" s="28"/>
      <c r="D28" s="28">
        <v>1.7987509606900487</v>
      </c>
      <c r="E28" s="28"/>
      <c r="F28" s="28"/>
      <c r="G28" s="28"/>
      <c r="H28" s="62"/>
    </row>
    <row r="29" spans="1:8" x14ac:dyDescent="0.15">
      <c r="A29" s="61"/>
      <c r="C29" s="28"/>
      <c r="D29" s="28"/>
      <c r="E29" s="28"/>
      <c r="F29" s="28"/>
      <c r="G29" s="28"/>
      <c r="H29" s="62"/>
    </row>
    <row r="30" spans="1:8" x14ac:dyDescent="0.15">
      <c r="A30" s="61"/>
      <c r="C30" s="28"/>
      <c r="D30" s="28"/>
      <c r="E30" s="28"/>
      <c r="F30" s="28"/>
      <c r="G30" s="28"/>
      <c r="H30" s="62"/>
    </row>
    <row r="31" spans="1:8" x14ac:dyDescent="0.15">
      <c r="A31" s="61"/>
      <c r="C31" s="28"/>
      <c r="D31" s="28"/>
      <c r="E31" s="28"/>
      <c r="F31" s="28"/>
      <c r="G31" s="28"/>
      <c r="H31" s="62"/>
    </row>
    <row r="32" spans="1:8" x14ac:dyDescent="0.15">
      <c r="A32" s="61"/>
      <c r="C32" s="28"/>
      <c r="D32" s="28"/>
      <c r="E32" s="28"/>
      <c r="F32" s="28"/>
      <c r="G32" s="28"/>
      <c r="H32" s="62"/>
    </row>
    <row r="33" spans="1:8" x14ac:dyDescent="0.15">
      <c r="A33" s="61"/>
      <c r="C33" s="28"/>
      <c r="D33" s="28"/>
      <c r="E33" s="28"/>
      <c r="F33" s="28"/>
      <c r="G33" s="28"/>
      <c r="H33" s="62"/>
    </row>
    <row r="34" spans="1:8" x14ac:dyDescent="0.15">
      <c r="A34" s="61"/>
      <c r="C34" s="28"/>
      <c r="D34" s="28"/>
      <c r="E34" s="28"/>
      <c r="F34" s="28"/>
      <c r="G34" s="28"/>
      <c r="H34" s="62"/>
    </row>
    <row r="35" spans="1:8" x14ac:dyDescent="0.15">
      <c r="A35" s="61"/>
      <c r="C35" s="28"/>
      <c r="D35" s="28"/>
      <c r="E35" s="28"/>
      <c r="F35" s="28"/>
      <c r="G35" s="28"/>
      <c r="H35" s="62"/>
    </row>
    <row r="36" spans="1:8" x14ac:dyDescent="0.15">
      <c r="A36" s="61"/>
      <c r="C36" s="28"/>
      <c r="D36" s="28"/>
      <c r="E36" s="28"/>
      <c r="F36" s="28"/>
      <c r="G36" s="28"/>
      <c r="H36" s="62"/>
    </row>
    <row r="37" spans="1:8" x14ac:dyDescent="0.15">
      <c r="A37" s="61"/>
      <c r="C37" s="28"/>
      <c r="D37" s="28"/>
      <c r="E37" s="28"/>
      <c r="F37" s="28"/>
      <c r="G37" s="28"/>
      <c r="H37" s="62"/>
    </row>
    <row r="38" spans="1:8" x14ac:dyDescent="0.15">
      <c r="A38" s="61"/>
      <c r="B38" s="16"/>
      <c r="C38" s="29"/>
      <c r="D38" s="29"/>
      <c r="E38" s="29"/>
      <c r="F38" s="29"/>
      <c r="G38" s="29"/>
      <c r="H38" s="63"/>
    </row>
    <row r="39" spans="1:8" ht="15" x14ac:dyDescent="0.15">
      <c r="A39" s="64" t="s">
        <v>3</v>
      </c>
      <c r="B39" s="17" t="s">
        <v>4</v>
      </c>
      <c r="C39" s="54">
        <f>COUNT(C5:C34)</f>
        <v>23</v>
      </c>
      <c r="D39" s="54">
        <f t="shared" ref="D39:H39" si="0">COUNT(D5:D34)</f>
        <v>24</v>
      </c>
      <c r="E39" s="54">
        <f t="shared" si="0"/>
        <v>17</v>
      </c>
      <c r="F39" s="54">
        <f t="shared" si="0"/>
        <v>13</v>
      </c>
      <c r="G39" s="54">
        <f t="shared" si="0"/>
        <v>16</v>
      </c>
      <c r="H39" s="65">
        <f t="shared" si="0"/>
        <v>23</v>
      </c>
    </row>
    <row r="40" spans="1:8" ht="15" x14ac:dyDescent="0.15">
      <c r="A40" s="64"/>
      <c r="B40" s="17" t="s">
        <v>5</v>
      </c>
      <c r="C40" s="30">
        <f>AVERAGE(C5:C31)</f>
        <v>1.0000000000000002</v>
      </c>
      <c r="D40" s="30">
        <f t="shared" ref="D40:H40" si="1">AVERAGE(D5:D31)</f>
        <v>1.7671591233575317</v>
      </c>
      <c r="E40" s="30">
        <f t="shared" si="1"/>
        <v>1.7143239782462902</v>
      </c>
      <c r="F40" s="30">
        <f t="shared" si="1"/>
        <v>2.2053730328042622</v>
      </c>
      <c r="G40" s="30">
        <f t="shared" si="1"/>
        <v>0.83485434234081435</v>
      </c>
      <c r="H40" s="66">
        <f t="shared" si="1"/>
        <v>0.81648032037266394</v>
      </c>
    </row>
    <row r="41" spans="1:8" ht="15" x14ac:dyDescent="0.15">
      <c r="A41" s="64"/>
      <c r="B41" s="17" t="s">
        <v>13</v>
      </c>
      <c r="C41" s="30">
        <f t="shared" ref="C41:H41" si="2">STDEV(C5:C33)/SQRT(COUNT(C5:C33))</f>
        <v>6.1088764459757063E-2</v>
      </c>
      <c r="D41" s="30">
        <f t="shared" si="2"/>
        <v>0.12420607746294975</v>
      </c>
      <c r="E41" s="30">
        <f t="shared" si="2"/>
        <v>0.16808399208838279</v>
      </c>
      <c r="F41" s="30">
        <f t="shared" si="2"/>
        <v>0.19527707556974863</v>
      </c>
      <c r="G41" s="30">
        <f t="shared" si="2"/>
        <v>0.11031995928284252</v>
      </c>
      <c r="H41" s="66">
        <f t="shared" si="2"/>
        <v>0.10224349259169135</v>
      </c>
    </row>
    <row r="42" spans="1:8" x14ac:dyDescent="0.15">
      <c r="A42" s="57" t="s">
        <v>16</v>
      </c>
      <c r="B42" s="18"/>
      <c r="C42" s="30"/>
      <c r="D42" s="31">
        <f>TTEST(C5:C31,D5:D31,2,3)</f>
        <v>3.5721285366450463E-6</v>
      </c>
      <c r="E42" s="30"/>
      <c r="F42" s="30">
        <f>TTEST(E5:E31,F5:F31,2,3)</f>
        <v>6.788590967958015E-2</v>
      </c>
      <c r="G42" s="30"/>
      <c r="H42" s="66">
        <f>TTEST(G5:G31,H5:H31,2,3)</f>
        <v>0.90348396496742645</v>
      </c>
    </row>
    <row r="43" spans="1:8" ht="15" thickBot="1" x14ac:dyDescent="0.2">
      <c r="A43" s="67" t="s">
        <v>14</v>
      </c>
      <c r="B43" s="68"/>
      <c r="C43" s="69"/>
      <c r="D43" s="70"/>
      <c r="E43" s="70">
        <v>1.4423598318125119E-4</v>
      </c>
      <c r="F43" s="70"/>
      <c r="G43" s="70">
        <v>0.46461694023729028</v>
      </c>
      <c r="H43" s="71"/>
    </row>
    <row r="47" spans="1:8" x14ac:dyDescent="0.15">
      <c r="A47" s="11"/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1FAD-F202-452B-B07D-37190BEE9F26}">
  <dimension ref="A1:N37"/>
  <sheetViews>
    <sheetView topLeftCell="G1" zoomScaleNormal="80" workbookViewId="0">
      <selection activeCell="M3" sqref="M3"/>
    </sheetView>
  </sheetViews>
  <sheetFormatPr baseColWidth="10" defaultColWidth="8.83203125" defaultRowHeight="14" x14ac:dyDescent="0.15"/>
  <cols>
    <col min="1" max="1" width="29.5" style="13" customWidth="1"/>
    <col min="2" max="2" width="23" style="13" customWidth="1"/>
    <col min="3" max="3" width="11.83203125" style="13" customWidth="1"/>
    <col min="4" max="4" width="10.83203125" style="13" customWidth="1"/>
    <col min="5" max="5" width="11.1640625" style="13" customWidth="1"/>
    <col min="6" max="6" width="12.6640625" style="13" customWidth="1"/>
    <col min="7" max="8" width="8.83203125" style="13"/>
    <col min="9" max="9" width="32.5" style="13" customWidth="1"/>
    <col min="10" max="10" width="26.5" style="13" customWidth="1"/>
    <col min="11" max="11" width="11.83203125" style="13" customWidth="1"/>
    <col min="12" max="12" width="11.6640625" style="13" customWidth="1"/>
    <col min="13" max="13" width="12.33203125" style="13" customWidth="1"/>
    <col min="14" max="14" width="10.1640625" style="13" customWidth="1"/>
    <col min="15" max="16384" width="8.83203125" style="13"/>
  </cols>
  <sheetData>
    <row r="1" spans="1:14" ht="15" thickBot="1" x14ac:dyDescent="0.2"/>
    <row r="2" spans="1:14" ht="15" x14ac:dyDescent="0.15">
      <c r="A2" s="36" t="s">
        <v>0</v>
      </c>
      <c r="B2" s="37"/>
      <c r="C2" s="87" t="s">
        <v>25</v>
      </c>
      <c r="D2" s="88"/>
      <c r="E2" s="87" t="s">
        <v>26</v>
      </c>
      <c r="F2" s="89"/>
      <c r="I2" s="36" t="s">
        <v>0</v>
      </c>
      <c r="J2" s="37"/>
      <c r="K2" s="87" t="s">
        <v>25</v>
      </c>
      <c r="L2" s="88"/>
      <c r="M2" s="87" t="s">
        <v>26</v>
      </c>
      <c r="N2" s="89"/>
    </row>
    <row r="3" spans="1:14" ht="16" x14ac:dyDescent="0.15">
      <c r="A3" s="38" t="s">
        <v>1</v>
      </c>
      <c r="B3" s="34" t="s">
        <v>18</v>
      </c>
      <c r="C3" s="1"/>
      <c r="D3" s="2"/>
      <c r="E3" s="2"/>
      <c r="F3" s="39"/>
      <c r="I3" s="38" t="s">
        <v>1</v>
      </c>
      <c r="J3" s="34" t="s">
        <v>7</v>
      </c>
      <c r="K3" s="1"/>
      <c r="L3" s="2"/>
      <c r="M3" s="2"/>
      <c r="N3" s="39"/>
    </row>
    <row r="4" spans="1:14" x14ac:dyDescent="0.15">
      <c r="A4" s="38" t="s">
        <v>2</v>
      </c>
      <c r="B4" s="1"/>
      <c r="C4" s="1" t="s">
        <v>10</v>
      </c>
      <c r="D4" s="1" t="s">
        <v>11</v>
      </c>
      <c r="E4" s="1" t="s">
        <v>10</v>
      </c>
      <c r="F4" s="72" t="s">
        <v>11</v>
      </c>
      <c r="I4" s="38" t="s">
        <v>2</v>
      </c>
      <c r="J4" s="1"/>
      <c r="K4" s="1" t="s">
        <v>10</v>
      </c>
      <c r="L4" s="1" t="s">
        <v>11</v>
      </c>
      <c r="M4" s="1" t="s">
        <v>10</v>
      </c>
      <c r="N4" s="72" t="s">
        <v>11</v>
      </c>
    </row>
    <row r="5" spans="1:14" x14ac:dyDescent="0.15">
      <c r="A5" s="41"/>
      <c r="B5" s="3"/>
      <c r="C5" s="12">
        <v>0.882094965382615</v>
      </c>
      <c r="D5" s="12">
        <v>3.6837570547718244</v>
      </c>
      <c r="E5" s="12">
        <v>1.19375175193781</v>
      </c>
      <c r="F5" s="73">
        <v>0.26942863819705964</v>
      </c>
      <c r="I5" s="41"/>
      <c r="J5" s="3"/>
      <c r="K5" s="12">
        <v>0.96441756451522276</v>
      </c>
      <c r="L5" s="12">
        <v>0.61938687768251566</v>
      </c>
      <c r="M5" s="12">
        <v>0.67871386661530286</v>
      </c>
      <c r="N5" s="73">
        <v>1.250121593926335</v>
      </c>
    </row>
    <row r="6" spans="1:14" x14ac:dyDescent="0.15">
      <c r="A6" s="43"/>
      <c r="B6" s="4"/>
      <c r="C6" s="7">
        <v>1.2697175194032893</v>
      </c>
      <c r="D6" s="7">
        <v>2.3454880595291918</v>
      </c>
      <c r="E6" s="7">
        <v>0.61269172062775701</v>
      </c>
      <c r="F6" s="74">
        <v>0.20453249169737098</v>
      </c>
      <c r="I6" s="43"/>
      <c r="J6" s="4"/>
      <c r="K6" s="7">
        <v>1.3068933720282212</v>
      </c>
      <c r="L6" s="7">
        <v>1.7053664650235494</v>
      </c>
      <c r="M6" s="7">
        <v>1.8972962885143196</v>
      </c>
      <c r="N6" s="74">
        <v>1.2487933258691168</v>
      </c>
    </row>
    <row r="7" spans="1:14" x14ac:dyDescent="0.15">
      <c r="A7" s="43"/>
      <c r="B7" s="4"/>
      <c r="C7" s="7">
        <v>0.70568906311138913</v>
      </c>
      <c r="D7" s="7">
        <v>2.0131910110061431</v>
      </c>
      <c r="E7" s="7">
        <v>1.1935565274344329</v>
      </c>
      <c r="F7" s="74">
        <v>1.0136106214090366</v>
      </c>
      <c r="I7" s="43"/>
      <c r="J7" s="4"/>
      <c r="K7" s="7">
        <v>0.98733946560107533</v>
      </c>
      <c r="L7" s="7">
        <v>1.1095692482557675</v>
      </c>
      <c r="M7" s="7">
        <v>0.77120901598304381</v>
      </c>
      <c r="N7" s="74">
        <v>0.97166907210116349</v>
      </c>
    </row>
    <row r="8" spans="1:14" x14ac:dyDescent="0.15">
      <c r="A8" s="43"/>
      <c r="B8" s="4"/>
      <c r="C8" s="7">
        <v>1.1424984521027064</v>
      </c>
      <c r="D8" s="7">
        <v>1.0662817291989499</v>
      </c>
      <c r="E8" s="7">
        <v>0.88100523153335375</v>
      </c>
      <c r="F8" s="74">
        <v>1.484959150313107</v>
      </c>
      <c r="I8" s="43"/>
      <c r="J8" s="4"/>
      <c r="K8" s="7">
        <v>0.74134959785548038</v>
      </c>
      <c r="L8" s="7">
        <v>1.7235139408402556</v>
      </c>
      <c r="M8" s="7">
        <v>0.65278082888733358</v>
      </c>
      <c r="N8" s="74">
        <v>0.81099482162839265</v>
      </c>
    </row>
    <row r="9" spans="1:14" x14ac:dyDescent="0.15">
      <c r="A9" s="43"/>
      <c r="B9" s="4"/>
      <c r="C9" s="7">
        <v>0.72972752101752614</v>
      </c>
      <c r="D9" s="7">
        <v>0.86800374830088578</v>
      </c>
      <c r="E9" s="7">
        <v>1.0647123803310443</v>
      </c>
      <c r="F9" s="74">
        <v>0.73300841789377791</v>
      </c>
      <c r="I9" s="43"/>
      <c r="J9" s="4"/>
      <c r="K9" s="7">
        <v>1.1594692020504023</v>
      </c>
      <c r="L9" s="7">
        <v>2.0642025935376958</v>
      </c>
      <c r="M9" s="7">
        <v>1.3178957650956014</v>
      </c>
      <c r="N9" s="74">
        <v>0.66484971829508743</v>
      </c>
    </row>
    <row r="10" spans="1:14" x14ac:dyDescent="0.15">
      <c r="A10" s="43"/>
      <c r="B10" s="4"/>
      <c r="C10" s="7">
        <v>1.2169056334381436</v>
      </c>
      <c r="D10" s="7">
        <v>3.2333028866216216</v>
      </c>
      <c r="E10" s="7">
        <v>1.0542823881356016</v>
      </c>
      <c r="F10" s="74">
        <v>0.48487243601583624</v>
      </c>
      <c r="I10" s="43"/>
      <c r="J10" s="4"/>
      <c r="K10" s="7">
        <v>0.4441137646781867</v>
      </c>
      <c r="L10" s="7">
        <v>1.081394790479564</v>
      </c>
      <c r="M10" s="7">
        <v>1.0870456989327397</v>
      </c>
      <c r="N10" s="74">
        <v>0.29923182637227308</v>
      </c>
    </row>
    <row r="11" spans="1:14" x14ac:dyDescent="0.15">
      <c r="A11" s="43"/>
      <c r="B11" s="4"/>
      <c r="C11" s="7">
        <v>1.0533668455443306</v>
      </c>
      <c r="D11" s="7">
        <v>3.1804169444395267</v>
      </c>
      <c r="E11" s="7">
        <v>0.68951703582853974</v>
      </c>
      <c r="F11" s="74">
        <v>0.74660074192379522</v>
      </c>
      <c r="I11" s="43"/>
      <c r="J11" s="4"/>
      <c r="K11" s="7">
        <v>1.2525591580932289</v>
      </c>
      <c r="L11" s="7">
        <v>1.4303504158991862</v>
      </c>
      <c r="M11" s="7">
        <v>0.62508141931579742</v>
      </c>
      <c r="N11" s="74">
        <v>0.85450469860947686</v>
      </c>
    </row>
    <row r="12" spans="1:14" x14ac:dyDescent="0.15">
      <c r="A12" s="43"/>
      <c r="B12" s="4"/>
      <c r="C12" s="7">
        <v>0.33239116052409551</v>
      </c>
      <c r="D12" s="7">
        <v>5.2715485320852569</v>
      </c>
      <c r="E12" s="7">
        <v>0.86764199661435581</v>
      </c>
      <c r="F12" s="74">
        <v>1.0860082061542968</v>
      </c>
      <c r="I12" s="43"/>
      <c r="J12" s="4"/>
      <c r="K12" s="7">
        <v>1.1438578751781823</v>
      </c>
      <c r="L12" s="7">
        <v>0.90688783626580671</v>
      </c>
      <c r="M12" s="7">
        <v>0.96997711665586162</v>
      </c>
      <c r="N12" s="74">
        <v>1.3418884387237142</v>
      </c>
    </row>
    <row r="13" spans="1:14" x14ac:dyDescent="0.15">
      <c r="A13" s="43"/>
      <c r="B13" s="4"/>
      <c r="C13" s="7">
        <v>0.13641944279667453</v>
      </c>
      <c r="D13" s="7">
        <v>3.4451235064834291</v>
      </c>
      <c r="E13" s="7">
        <v>1.4428409675571046</v>
      </c>
      <c r="F13" s="74">
        <v>0.11783693247780432</v>
      </c>
      <c r="I13" s="43"/>
      <c r="J13" s="4"/>
      <c r="K13" s="7">
        <v>1.539587381400418</v>
      </c>
      <c r="L13" s="7">
        <v>0.86895079133657804</v>
      </c>
      <c r="M13" s="7">
        <v>1.4614442065550008</v>
      </c>
      <c r="N13" s="74">
        <v>1.3810030254314027</v>
      </c>
    </row>
    <row r="14" spans="1:14" x14ac:dyDescent="0.15">
      <c r="A14" s="43"/>
      <c r="B14" s="4"/>
      <c r="C14" s="7">
        <v>0.6241562784266802</v>
      </c>
      <c r="D14" s="7">
        <v>2.3980600028837609</v>
      </c>
      <c r="E14" s="7"/>
      <c r="F14" s="74">
        <v>7.8582194361800417E-2</v>
      </c>
      <c r="I14" s="43"/>
      <c r="J14" s="4"/>
      <c r="K14" s="7">
        <v>0.57150591573150378</v>
      </c>
      <c r="L14" s="7">
        <v>0.8130651918640236</v>
      </c>
      <c r="M14" s="7">
        <v>0.53855579344499904</v>
      </c>
      <c r="N14" s="74">
        <v>1.3624822734886588</v>
      </c>
    </row>
    <row r="15" spans="1:14" x14ac:dyDescent="0.15">
      <c r="A15" s="43"/>
      <c r="B15" s="4"/>
      <c r="C15" s="7">
        <v>2.9606797257239101</v>
      </c>
      <c r="D15" s="7">
        <v>1.3070454273619772</v>
      </c>
      <c r="E15" s="7"/>
      <c r="F15" s="74"/>
      <c r="I15" s="43"/>
      <c r="J15" s="4"/>
      <c r="K15" s="7">
        <v>0.94337851554620999</v>
      </c>
      <c r="L15" s="7">
        <v>0.97786335282624237</v>
      </c>
      <c r="M15" s="7">
        <v>0.9426516417010683</v>
      </c>
      <c r="N15" s="74">
        <v>1.7262347772376243</v>
      </c>
    </row>
    <row r="16" spans="1:14" x14ac:dyDescent="0.15">
      <c r="A16" s="43"/>
      <c r="B16" s="4"/>
      <c r="C16" s="7">
        <v>0.94635339252863981</v>
      </c>
      <c r="D16" s="7">
        <v>1.0979750822409091</v>
      </c>
      <c r="E16" s="7"/>
      <c r="F16" s="74"/>
      <c r="I16" s="43"/>
      <c r="J16" s="4"/>
      <c r="K16" s="7">
        <v>0.94552818732186872</v>
      </c>
      <c r="L16" s="7">
        <v>0.81375568476717697</v>
      </c>
      <c r="M16" s="7">
        <v>1.0573483582989316</v>
      </c>
      <c r="N16" s="74"/>
    </row>
    <row r="17" spans="1:14" x14ac:dyDescent="0.15">
      <c r="A17" s="43"/>
      <c r="B17" s="4"/>
      <c r="C17" s="7">
        <v>0.81456866569677244</v>
      </c>
      <c r="D17" s="7"/>
      <c r="E17" s="7"/>
      <c r="F17" s="74"/>
      <c r="I17" s="43"/>
      <c r="J17" s="4"/>
      <c r="K17" s="7">
        <v>1.1830820371833379</v>
      </c>
      <c r="L17" s="7">
        <v>1.4177296707322145</v>
      </c>
      <c r="M17" s="7"/>
      <c r="N17" s="74"/>
    </row>
    <row r="18" spans="1:14" x14ac:dyDescent="0.15">
      <c r="A18" s="43"/>
      <c r="B18" s="4"/>
      <c r="C18" s="7">
        <v>1.0981569657084598</v>
      </c>
      <c r="D18" s="7"/>
      <c r="E18" s="7"/>
      <c r="F18" s="74"/>
      <c r="I18" s="43"/>
      <c r="J18" s="4"/>
      <c r="K18" s="7">
        <v>0.81691796281666185</v>
      </c>
      <c r="L18" s="7">
        <v>1.0071753363481959</v>
      </c>
      <c r="M18" s="7"/>
      <c r="N18" s="74"/>
    </row>
    <row r="19" spans="1:14" x14ac:dyDescent="0.15">
      <c r="A19" s="43"/>
      <c r="B19" s="4"/>
      <c r="C19" s="7">
        <v>1.0872743685947681</v>
      </c>
      <c r="D19" s="7"/>
      <c r="E19" s="7"/>
      <c r="F19" s="74"/>
      <c r="I19" s="43"/>
      <c r="J19" s="4"/>
      <c r="K19" s="7"/>
      <c r="L19" s="7">
        <v>0.48787661707153129</v>
      </c>
      <c r="M19" s="7"/>
      <c r="N19" s="74"/>
    </row>
    <row r="20" spans="1:14" x14ac:dyDescent="0.15">
      <c r="A20" s="43"/>
      <c r="B20" s="4"/>
      <c r="C20" s="7"/>
      <c r="D20" s="7"/>
      <c r="E20" s="7"/>
      <c r="F20" s="74"/>
      <c r="I20" s="43"/>
      <c r="J20" s="4"/>
      <c r="K20" s="7"/>
      <c r="L20" s="7"/>
      <c r="M20" s="7"/>
      <c r="N20" s="74"/>
    </row>
    <row r="21" spans="1:14" x14ac:dyDescent="0.15">
      <c r="A21" s="43"/>
      <c r="B21" s="4"/>
      <c r="C21" s="7"/>
      <c r="D21" s="7"/>
      <c r="E21" s="7"/>
      <c r="F21" s="74"/>
      <c r="I21" s="43"/>
      <c r="J21" s="4"/>
      <c r="K21" s="7"/>
      <c r="L21" s="7"/>
      <c r="M21" s="7"/>
      <c r="N21" s="74"/>
    </row>
    <row r="22" spans="1:14" x14ac:dyDescent="0.15">
      <c r="A22" s="43"/>
      <c r="B22" s="4"/>
      <c r="C22" s="7"/>
      <c r="D22" s="7"/>
      <c r="E22" s="7"/>
      <c r="F22" s="74"/>
      <c r="I22" s="43"/>
      <c r="J22" s="4"/>
      <c r="K22" s="7"/>
      <c r="L22" s="7"/>
      <c r="M22" s="7"/>
      <c r="N22" s="74"/>
    </row>
    <row r="23" spans="1:14" x14ac:dyDescent="0.15">
      <c r="A23" s="43"/>
      <c r="B23" s="4"/>
      <c r="C23" s="7"/>
      <c r="D23" s="7"/>
      <c r="E23" s="7"/>
      <c r="F23" s="74"/>
      <c r="I23" s="43"/>
      <c r="J23" s="4"/>
      <c r="K23" s="7"/>
      <c r="L23" s="7"/>
      <c r="M23" s="7"/>
      <c r="N23" s="74"/>
    </row>
    <row r="24" spans="1:14" x14ac:dyDescent="0.15">
      <c r="A24" s="43"/>
      <c r="B24" s="4"/>
      <c r="C24" s="7"/>
      <c r="D24" s="7"/>
      <c r="E24" s="7"/>
      <c r="F24" s="74"/>
      <c r="I24" s="43"/>
      <c r="J24" s="4"/>
      <c r="K24" s="7"/>
      <c r="L24" s="7"/>
      <c r="M24" s="7"/>
      <c r="N24" s="74"/>
    </row>
    <row r="25" spans="1:14" x14ac:dyDescent="0.15">
      <c r="A25" s="43"/>
      <c r="B25" s="4"/>
      <c r="C25" s="7"/>
      <c r="D25" s="7"/>
      <c r="E25" s="7"/>
      <c r="F25" s="74"/>
      <c r="I25" s="43"/>
      <c r="J25" s="4"/>
      <c r="K25" s="7"/>
      <c r="L25" s="7"/>
      <c r="M25" s="7"/>
      <c r="N25" s="74"/>
    </row>
    <row r="26" spans="1:14" x14ac:dyDescent="0.15">
      <c r="A26" s="43"/>
      <c r="B26" s="4"/>
      <c r="C26" s="7"/>
      <c r="D26" s="9"/>
      <c r="E26" s="7"/>
      <c r="F26" s="75"/>
      <c r="I26" s="43"/>
      <c r="J26" s="4"/>
      <c r="K26" s="7"/>
      <c r="L26" s="9"/>
      <c r="M26" s="7"/>
      <c r="N26" s="75"/>
    </row>
    <row r="27" spans="1:14" x14ac:dyDescent="0.15">
      <c r="A27" s="43"/>
      <c r="B27" s="4"/>
      <c r="C27" s="7"/>
      <c r="D27" s="7"/>
      <c r="E27" s="7"/>
      <c r="F27" s="75"/>
      <c r="I27" s="43"/>
      <c r="J27" s="4"/>
      <c r="K27" s="7"/>
      <c r="L27" s="7"/>
      <c r="M27" s="7"/>
      <c r="N27" s="75"/>
    </row>
    <row r="28" spans="1:14" x14ac:dyDescent="0.15">
      <c r="A28" s="43"/>
      <c r="B28" s="4"/>
      <c r="C28" s="7"/>
      <c r="D28" s="7"/>
      <c r="E28" s="7"/>
      <c r="F28" s="75"/>
      <c r="I28" s="43"/>
      <c r="J28" s="4"/>
      <c r="K28" s="7"/>
      <c r="L28" s="7"/>
      <c r="M28" s="7"/>
      <c r="N28" s="75"/>
    </row>
    <row r="29" spans="1:14" x14ac:dyDescent="0.15">
      <c r="A29" s="43"/>
      <c r="B29" s="4"/>
      <c r="C29" s="7"/>
      <c r="D29" s="7"/>
      <c r="E29" s="7"/>
      <c r="F29" s="74"/>
      <c r="I29" s="43"/>
      <c r="J29" s="4"/>
      <c r="K29" s="7"/>
      <c r="L29" s="7"/>
      <c r="M29" s="7"/>
      <c r="N29" s="74"/>
    </row>
    <row r="30" spans="1:14" x14ac:dyDescent="0.15">
      <c r="A30" s="43"/>
      <c r="B30" s="4"/>
      <c r="C30" s="7"/>
      <c r="D30" s="7"/>
      <c r="E30" s="7"/>
      <c r="F30" s="74"/>
      <c r="I30" s="43"/>
      <c r="J30" s="4"/>
      <c r="K30" s="7"/>
      <c r="L30" s="7"/>
      <c r="M30" s="7"/>
      <c r="N30" s="74"/>
    </row>
    <row r="31" spans="1:14" x14ac:dyDescent="0.15">
      <c r="A31" s="43"/>
      <c r="B31" s="4"/>
      <c r="C31" s="7"/>
      <c r="D31" s="7"/>
      <c r="E31" s="7"/>
      <c r="F31" s="74"/>
      <c r="I31" s="43"/>
      <c r="J31" s="4"/>
      <c r="K31" s="7"/>
      <c r="L31" s="7"/>
      <c r="M31" s="7"/>
      <c r="N31" s="74"/>
    </row>
    <row r="32" spans="1:14" x14ac:dyDescent="0.15">
      <c r="A32" s="43"/>
      <c r="B32" s="4"/>
      <c r="C32" s="7"/>
      <c r="D32" s="7"/>
      <c r="E32" s="7"/>
      <c r="F32" s="74"/>
      <c r="I32" s="43"/>
      <c r="J32" s="4"/>
      <c r="K32" s="7"/>
      <c r="L32" s="7"/>
      <c r="M32" s="7"/>
      <c r="N32" s="74"/>
    </row>
    <row r="33" spans="1:14" x14ac:dyDescent="0.15">
      <c r="A33" s="43"/>
      <c r="B33" s="5"/>
      <c r="C33" s="10"/>
      <c r="D33" s="10"/>
      <c r="E33" s="10"/>
      <c r="F33" s="76"/>
      <c r="I33" s="43"/>
      <c r="J33" s="5"/>
      <c r="K33" s="10"/>
      <c r="L33" s="10"/>
      <c r="M33" s="10"/>
      <c r="N33" s="76"/>
    </row>
    <row r="34" spans="1:14" ht="15" x14ac:dyDescent="0.15">
      <c r="A34" s="47" t="s">
        <v>3</v>
      </c>
      <c r="B34" s="6" t="s">
        <v>4</v>
      </c>
      <c r="C34" s="1">
        <v>15</v>
      </c>
      <c r="D34" s="1">
        <v>12</v>
      </c>
      <c r="E34" s="1">
        <v>9</v>
      </c>
      <c r="F34" s="72">
        <v>10</v>
      </c>
      <c r="I34" s="47" t="s">
        <v>3</v>
      </c>
      <c r="J34" s="6" t="s">
        <v>4</v>
      </c>
      <c r="K34" s="1">
        <v>14</v>
      </c>
      <c r="L34" s="1">
        <v>15</v>
      </c>
      <c r="M34" s="1">
        <v>12</v>
      </c>
      <c r="N34" s="72">
        <v>11</v>
      </c>
    </row>
    <row r="35" spans="1:14" ht="15" x14ac:dyDescent="0.15">
      <c r="A35" s="47"/>
      <c r="B35" s="6" t="s">
        <v>5</v>
      </c>
      <c r="C35" s="8">
        <v>1</v>
      </c>
      <c r="D35" s="8">
        <v>2.4925161654102896</v>
      </c>
      <c r="E35" s="8">
        <v>1</v>
      </c>
      <c r="F35" s="77">
        <v>0.62194398304438847</v>
      </c>
      <c r="I35" s="47"/>
      <c r="J35" s="6" t="s">
        <v>5</v>
      </c>
      <c r="K35" s="8">
        <v>0.99999999999999989</v>
      </c>
      <c r="L35" s="8">
        <v>1.1351392541953536</v>
      </c>
      <c r="M35" s="8">
        <v>1</v>
      </c>
      <c r="N35" s="77">
        <v>1.0828885065166587</v>
      </c>
    </row>
    <row r="36" spans="1:14" ht="15" x14ac:dyDescent="0.15">
      <c r="A36" s="47"/>
      <c r="B36" s="6" t="s">
        <v>13</v>
      </c>
      <c r="C36" s="8">
        <v>0.16253978173274858</v>
      </c>
      <c r="D36" s="8">
        <v>0.38292209572326624</v>
      </c>
      <c r="E36" s="8">
        <v>8.7902410642097639E-2</v>
      </c>
      <c r="F36" s="77">
        <v>0.14937209825110906</v>
      </c>
      <c r="I36" s="47"/>
      <c r="J36" s="6" t="s">
        <v>13</v>
      </c>
      <c r="K36" s="8">
        <v>7.8775103403607161E-2</v>
      </c>
      <c r="L36" s="8">
        <v>0.11466484941213395</v>
      </c>
      <c r="M36" s="8">
        <v>0.11559500365378828</v>
      </c>
      <c r="N36" s="77">
        <v>0.12176135255792293</v>
      </c>
    </row>
    <row r="37" spans="1:14" ht="15" thickBot="1" x14ac:dyDescent="0.2">
      <c r="A37" s="78" t="s">
        <v>16</v>
      </c>
      <c r="B37" s="50"/>
      <c r="C37" s="79"/>
      <c r="D37" s="79">
        <v>2.7070846072571315E-3</v>
      </c>
      <c r="E37" s="79"/>
      <c r="F37" s="80">
        <v>4.6231777329876635E-2</v>
      </c>
      <c r="I37" s="90" t="s">
        <v>16</v>
      </c>
      <c r="J37" s="91"/>
      <c r="K37" s="79"/>
      <c r="L37" s="79">
        <v>0.340852523290747</v>
      </c>
      <c r="M37" s="79"/>
      <c r="N37" s="80">
        <v>0.62669348520563717</v>
      </c>
    </row>
  </sheetData>
  <mergeCells count="5">
    <mergeCell ref="C2:D2"/>
    <mergeCell ref="E2:F2"/>
    <mergeCell ref="K2:L2"/>
    <mergeCell ref="M2:N2"/>
    <mergeCell ref="I37:J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8CD8-9F42-4984-9BE5-8BD120F0F64E}">
  <dimension ref="A1:U52"/>
  <sheetViews>
    <sheetView zoomScale="92" zoomScaleNormal="80" workbookViewId="0">
      <selection activeCell="F1" sqref="F1"/>
    </sheetView>
  </sheetViews>
  <sheetFormatPr baseColWidth="10" defaultColWidth="8.83203125" defaultRowHeight="14" x14ac:dyDescent="0.15"/>
  <cols>
    <col min="1" max="1" width="20.1640625" style="13" customWidth="1"/>
    <col min="2" max="2" width="29.1640625" style="13" customWidth="1"/>
    <col min="3" max="3" width="22" style="13" customWidth="1"/>
    <col min="4" max="4" width="34" style="13" customWidth="1"/>
    <col min="5" max="5" width="32.1640625" style="13" customWidth="1"/>
    <col min="6" max="16384" width="8.83203125" style="13"/>
  </cols>
  <sheetData>
    <row r="1" spans="1:5" ht="15" thickBot="1" x14ac:dyDescent="0.2"/>
    <row r="2" spans="1:5" x14ac:dyDescent="0.15">
      <c r="A2" s="36" t="s">
        <v>0</v>
      </c>
      <c r="B2" s="37"/>
      <c r="C2" s="81" t="s">
        <v>12</v>
      </c>
      <c r="D2" s="81" t="s">
        <v>20</v>
      </c>
      <c r="E2" s="82" t="s">
        <v>21</v>
      </c>
    </row>
    <row r="3" spans="1:5" ht="15" x14ac:dyDescent="0.15">
      <c r="A3" s="38" t="s">
        <v>1</v>
      </c>
      <c r="B3" s="34" t="s">
        <v>8</v>
      </c>
      <c r="C3" s="1"/>
      <c r="D3" s="2"/>
      <c r="E3" s="39"/>
    </row>
    <row r="4" spans="1:5" x14ac:dyDescent="0.15">
      <c r="A4" s="41"/>
      <c r="B4" s="3"/>
      <c r="C4" s="20">
        <v>1.04581258760522</v>
      </c>
      <c r="D4" s="20">
        <v>1.8526502459194385</v>
      </c>
      <c r="E4" s="42">
        <v>2.9289951729807182</v>
      </c>
    </row>
    <row r="5" spans="1:5" x14ac:dyDescent="0.15">
      <c r="A5" s="43"/>
      <c r="B5" s="4"/>
      <c r="C5" s="21">
        <v>0.59273677395641899</v>
      </c>
      <c r="D5" s="21">
        <v>1.7150243731398487</v>
      </c>
      <c r="E5" s="44">
        <v>3.8674283629290285</v>
      </c>
    </row>
    <row r="6" spans="1:5" x14ac:dyDescent="0.15">
      <c r="A6" s="43"/>
      <c r="B6" s="4"/>
      <c r="C6" s="21">
        <v>1.3614506384383604</v>
      </c>
      <c r="D6" s="21">
        <v>1.2653353798548714</v>
      </c>
      <c r="E6" s="44">
        <v>0.98265508808522495</v>
      </c>
    </row>
    <row r="7" spans="1:5" x14ac:dyDescent="0.15">
      <c r="A7" s="43"/>
      <c r="B7" s="4"/>
      <c r="C7" s="21">
        <v>0.84999568589299601</v>
      </c>
      <c r="D7" s="21">
        <v>1.4710994277112175</v>
      </c>
      <c r="E7" s="44">
        <v>0.93150592770613039</v>
      </c>
    </row>
    <row r="8" spans="1:5" x14ac:dyDescent="0.15">
      <c r="A8" s="43"/>
      <c r="B8" s="4"/>
      <c r="C8" s="21">
        <v>1.1577174997686623</v>
      </c>
      <c r="D8" s="21">
        <v>2.7311843187016667</v>
      </c>
      <c r="E8" s="44">
        <v>2.1344973061288859</v>
      </c>
    </row>
    <row r="9" spans="1:5" x14ac:dyDescent="0.15">
      <c r="A9" s="43"/>
      <c r="B9" s="4"/>
      <c r="C9" s="21">
        <v>0.78940123946170027</v>
      </c>
      <c r="D9" s="21">
        <v>2.0191958439862168</v>
      </c>
      <c r="E9" s="44">
        <v>2.2154153157345218</v>
      </c>
    </row>
    <row r="10" spans="1:5" x14ac:dyDescent="0.15">
      <c r="A10" s="43"/>
      <c r="B10" s="4"/>
      <c r="C10" s="21">
        <v>1.2028855748766414</v>
      </c>
      <c r="D10" s="21">
        <v>1.7502383701743687</v>
      </c>
      <c r="E10" s="44">
        <v>2.773344192035061</v>
      </c>
    </row>
    <row r="11" spans="1:5" x14ac:dyDescent="0.15">
      <c r="A11" s="43"/>
      <c r="B11" s="4"/>
      <c r="C11" s="21">
        <v>1.0474395645591057</v>
      </c>
      <c r="D11" s="21">
        <v>2.0961317598155143</v>
      </c>
      <c r="E11" s="44">
        <v>3.4560364544616395</v>
      </c>
    </row>
    <row r="12" spans="1:5" x14ac:dyDescent="0.15">
      <c r="A12" s="43"/>
      <c r="B12" s="4"/>
      <c r="C12" s="21">
        <v>0.90554292738119024</v>
      </c>
      <c r="D12" s="21">
        <v>1.1584514906693586</v>
      </c>
      <c r="E12" s="44">
        <v>2.7749237168698575</v>
      </c>
    </row>
    <row r="13" spans="1:5" x14ac:dyDescent="0.15">
      <c r="A13" s="43"/>
      <c r="B13" s="4"/>
      <c r="C13" s="21">
        <v>0.90315766008944265</v>
      </c>
      <c r="D13" s="21">
        <v>4.1535262359347191</v>
      </c>
      <c r="E13" s="44">
        <v>1.9054653049152441</v>
      </c>
    </row>
    <row r="14" spans="1:5" x14ac:dyDescent="0.15">
      <c r="A14" s="43"/>
      <c r="B14" s="4"/>
      <c r="C14" s="21">
        <v>0.94407666336100238</v>
      </c>
      <c r="D14" s="21">
        <v>2.7367703575912077</v>
      </c>
      <c r="E14" s="44">
        <v>2.8392654340172916</v>
      </c>
    </row>
    <row r="15" spans="1:5" x14ac:dyDescent="0.15">
      <c r="A15" s="43"/>
      <c r="B15" s="4"/>
      <c r="C15" s="21">
        <v>1.1997831846092593</v>
      </c>
      <c r="D15" s="21">
        <v>4.1706433252978616</v>
      </c>
      <c r="E15" s="44">
        <v>0.54544421813812793</v>
      </c>
    </row>
    <row r="16" spans="1:5" x14ac:dyDescent="0.15">
      <c r="A16" s="43"/>
      <c r="B16" s="4"/>
      <c r="C16" s="21">
        <v>1.0185229709469268</v>
      </c>
      <c r="D16" s="21">
        <v>1.0021231593964794</v>
      </c>
      <c r="E16" s="44">
        <v>1.708812036539795</v>
      </c>
    </row>
    <row r="17" spans="1:5" x14ac:dyDescent="0.15">
      <c r="A17" s="43"/>
      <c r="B17" s="4"/>
      <c r="C17" s="21">
        <v>0.98147702905307332</v>
      </c>
      <c r="D17" s="21">
        <v>0.91013346076174051</v>
      </c>
      <c r="E17" s="44">
        <v>4.1001152808574961</v>
      </c>
    </row>
    <row r="18" spans="1:5" x14ac:dyDescent="0.15">
      <c r="A18" s="43"/>
      <c r="B18" s="4"/>
      <c r="C18" s="21">
        <v>1.4174644372732794</v>
      </c>
      <c r="D18" s="21"/>
      <c r="E18" s="44"/>
    </row>
    <row r="19" spans="1:5" x14ac:dyDescent="0.15">
      <c r="A19" s="43"/>
      <c r="B19" s="4"/>
      <c r="C19" s="21">
        <v>0.81415346462211635</v>
      </c>
      <c r="D19" s="21"/>
      <c r="E19" s="44"/>
    </row>
    <row r="20" spans="1:5" x14ac:dyDescent="0.15">
      <c r="A20" s="43"/>
      <c r="B20" s="4"/>
      <c r="C20" s="21">
        <v>0.76838209810460401</v>
      </c>
      <c r="D20" s="21"/>
      <c r="E20" s="44"/>
    </row>
    <row r="21" spans="1:5" x14ac:dyDescent="0.15">
      <c r="A21" s="43"/>
      <c r="B21" s="4"/>
      <c r="C21" s="21">
        <v>1.0478518253353724</v>
      </c>
      <c r="D21" s="21"/>
      <c r="E21" s="44"/>
    </row>
    <row r="22" spans="1:5" x14ac:dyDescent="0.15">
      <c r="A22" s="43"/>
      <c r="B22" s="4"/>
      <c r="C22" s="21">
        <v>0.90695254880382747</v>
      </c>
      <c r="D22" s="21"/>
      <c r="E22" s="44"/>
    </row>
    <row r="23" spans="1:5" x14ac:dyDescent="0.15">
      <c r="A23" s="43"/>
      <c r="B23" s="4"/>
      <c r="C23" s="21">
        <v>1.0451956258607997</v>
      </c>
      <c r="D23" s="21"/>
      <c r="E23" s="44"/>
    </row>
    <row r="24" spans="1:5" x14ac:dyDescent="0.15">
      <c r="A24" s="43"/>
      <c r="B24" s="4"/>
      <c r="C24" s="21"/>
      <c r="D24" s="21"/>
      <c r="E24" s="44"/>
    </row>
    <row r="25" spans="1:5" x14ac:dyDescent="0.15">
      <c r="A25" s="43"/>
      <c r="B25" s="4"/>
      <c r="C25" s="21"/>
      <c r="D25" s="32"/>
      <c r="E25" s="44"/>
    </row>
    <row r="26" spans="1:5" x14ac:dyDescent="0.15">
      <c r="A26" s="43"/>
      <c r="B26" s="4"/>
      <c r="C26" s="21"/>
      <c r="D26" s="21"/>
      <c r="E26" s="44"/>
    </row>
    <row r="27" spans="1:5" x14ac:dyDescent="0.15">
      <c r="A27" s="43"/>
      <c r="B27" s="4"/>
      <c r="C27" s="21"/>
      <c r="D27" s="21"/>
      <c r="E27" s="44"/>
    </row>
    <row r="28" spans="1:5" x14ac:dyDescent="0.15">
      <c r="A28" s="43"/>
      <c r="B28" s="4"/>
      <c r="C28" s="21"/>
      <c r="D28" s="21"/>
      <c r="E28" s="44"/>
    </row>
    <row r="29" spans="1:5" x14ac:dyDescent="0.15">
      <c r="A29" s="43"/>
      <c r="B29" s="4"/>
      <c r="C29" s="21"/>
      <c r="D29" s="21"/>
      <c r="E29" s="44"/>
    </row>
    <row r="30" spans="1:5" x14ac:dyDescent="0.15">
      <c r="A30" s="43"/>
      <c r="B30" s="4"/>
      <c r="C30" s="21"/>
      <c r="D30" s="21"/>
      <c r="E30" s="44"/>
    </row>
    <row r="31" spans="1:5" x14ac:dyDescent="0.15">
      <c r="A31" s="43"/>
      <c r="B31" s="4"/>
      <c r="C31" s="21"/>
      <c r="D31" s="21"/>
      <c r="E31" s="44"/>
    </row>
    <row r="32" spans="1:5" x14ac:dyDescent="0.15">
      <c r="A32" s="43"/>
      <c r="B32" s="4"/>
      <c r="C32" s="21"/>
      <c r="D32" s="21"/>
      <c r="E32" s="44"/>
    </row>
    <row r="33" spans="1:17" x14ac:dyDescent="0.15">
      <c r="A33" s="43"/>
      <c r="B33" s="4"/>
      <c r="C33" s="21"/>
      <c r="D33" s="21"/>
      <c r="E33" s="44"/>
    </row>
    <row r="34" spans="1:17" x14ac:dyDescent="0.15">
      <c r="A34" s="43"/>
      <c r="B34" s="4"/>
      <c r="C34" s="21"/>
      <c r="D34" s="21"/>
      <c r="E34" s="44"/>
    </row>
    <row r="35" spans="1:17" x14ac:dyDescent="0.15">
      <c r="A35" s="43"/>
      <c r="B35" s="4"/>
      <c r="C35" s="21"/>
      <c r="D35" s="21"/>
      <c r="E35" s="44"/>
    </row>
    <row r="36" spans="1:17" x14ac:dyDescent="0.15">
      <c r="A36" s="43"/>
      <c r="B36" s="4"/>
      <c r="C36" s="21"/>
      <c r="D36" s="21"/>
      <c r="E36" s="44"/>
    </row>
    <row r="37" spans="1:17" x14ac:dyDescent="0.15">
      <c r="A37" s="43"/>
      <c r="B37" s="5"/>
      <c r="C37" s="33"/>
      <c r="D37" s="33"/>
      <c r="E37" s="83"/>
    </row>
    <row r="38" spans="1:17" ht="15" x14ac:dyDescent="0.15">
      <c r="A38" s="47" t="s">
        <v>3</v>
      </c>
      <c r="B38" s="6" t="s">
        <v>4</v>
      </c>
      <c r="C38" s="19">
        <v>20</v>
      </c>
      <c r="D38" s="19">
        <v>14</v>
      </c>
      <c r="E38" s="40">
        <v>14</v>
      </c>
    </row>
    <row r="39" spans="1:17" ht="15" x14ac:dyDescent="0.15">
      <c r="A39" s="47"/>
      <c r="B39" s="6" t="s">
        <v>5</v>
      </c>
      <c r="C39" s="25">
        <v>0.99999999999999978</v>
      </c>
      <c r="D39" s="25">
        <v>2.0737505534967506</v>
      </c>
      <c r="E39" s="48">
        <v>2.3688502722427875</v>
      </c>
    </row>
    <row r="40" spans="1:17" ht="15" x14ac:dyDescent="0.15">
      <c r="A40" s="47"/>
      <c r="B40" s="6" t="s">
        <v>13</v>
      </c>
      <c r="C40" s="25">
        <v>4.3909846146509363E-2</v>
      </c>
      <c r="D40" s="25">
        <v>0.26951234821775466</v>
      </c>
      <c r="E40" s="48">
        <v>0.27966541158100183</v>
      </c>
    </row>
    <row r="41" spans="1:17" ht="15" thickBot="1" x14ac:dyDescent="0.2">
      <c r="A41" s="67" t="s">
        <v>17</v>
      </c>
      <c r="B41" s="50"/>
      <c r="C41" s="84"/>
      <c r="D41" s="51">
        <v>1.4220026076984199E-3</v>
      </c>
      <c r="E41" s="52">
        <v>5.5121981812233933E-5</v>
      </c>
    </row>
    <row r="43" spans="1:17" x14ac:dyDescent="0.15">
      <c r="D43" s="86"/>
    </row>
    <row r="44" spans="1:17" x14ac:dyDescent="0.15">
      <c r="L44" s="85"/>
      <c r="M44" s="85"/>
      <c r="N44" s="85"/>
      <c r="O44" s="85"/>
      <c r="P44" s="85"/>
      <c r="Q44" s="85"/>
    </row>
    <row r="46" spans="1:17" x14ac:dyDescent="0.15">
      <c r="B46" s="85"/>
      <c r="C46" s="85"/>
      <c r="D46" s="85"/>
      <c r="E46" s="85"/>
      <c r="F46" s="85"/>
      <c r="G46" s="85"/>
      <c r="H46" s="85"/>
      <c r="I46" s="85"/>
      <c r="J46" s="85"/>
    </row>
    <row r="50" spans="2:21" x14ac:dyDescent="0.15">
      <c r="L50" s="85"/>
      <c r="M50" s="85"/>
      <c r="N50" s="85"/>
      <c r="O50" s="85"/>
      <c r="P50" s="85"/>
      <c r="Q50" s="85"/>
      <c r="R50" s="85"/>
      <c r="S50" s="85"/>
      <c r="T50" s="85"/>
      <c r="U50" s="85"/>
    </row>
    <row r="52" spans="2:21" x14ac:dyDescent="0.15">
      <c r="B52" s="85"/>
      <c r="C52" s="85"/>
      <c r="D52" s="85"/>
      <c r="E52" s="85"/>
      <c r="F52" s="85"/>
      <c r="G52" s="85"/>
      <c r="H52" s="85"/>
      <c r="I52" s="85"/>
      <c r="J52" s="8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97aef-1bcd-438b-a8db-706dce72ff67}" enabled="1" method="Privileged" siteId="{a63249ac-3e0b-4a24-9e0c-c90ab9891e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5B</vt:lpstr>
      <vt:lpstr>Fig 5C</vt:lpstr>
      <vt:lpstr>Fig 5D</vt:lpstr>
      <vt:lpstr>Fig 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lab</dc:creator>
  <cp:lastModifiedBy>Chang, Karen</cp:lastModifiedBy>
  <dcterms:created xsi:type="dcterms:W3CDTF">2015-06-05T18:17:20Z</dcterms:created>
  <dcterms:modified xsi:type="dcterms:W3CDTF">2025-10-22T19:37:15Z</dcterms:modified>
</cp:coreProperties>
</file>