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8_{5072B388-30F5-40BF-B7A4-672ACD43042A}" xr6:coauthVersionLast="47" xr6:coauthVersionMax="47" xr10:uidLastSave="{00000000-0000-0000-0000-000000000000}"/>
  <bookViews>
    <workbookView xWindow="2730" yWindow="1200" windowWidth="21915" windowHeight="13950" xr2:uid="{24675D5C-F74D-46FA-9115-019F04505F40}"/>
  </bookViews>
  <sheets>
    <sheet name="Figure 2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E95" i="1"/>
  <c r="D95" i="1"/>
  <c r="C95" i="1"/>
  <c r="B95" i="1"/>
  <c r="E94" i="1"/>
  <c r="D94" i="1"/>
  <c r="C94" i="1"/>
  <c r="B94" i="1"/>
  <c r="E89" i="1"/>
  <c r="E85" i="1"/>
  <c r="E84" i="1"/>
  <c r="F84" i="1" s="1"/>
  <c r="E83" i="1"/>
  <c r="E82" i="1"/>
  <c r="F82" i="1" s="1"/>
  <c r="G82" i="1" s="1"/>
  <c r="E81" i="1"/>
  <c r="E80" i="1"/>
  <c r="F80" i="1" s="1"/>
  <c r="E79" i="1"/>
  <c r="F78" i="1"/>
  <c r="E78" i="1"/>
  <c r="E77" i="1"/>
  <c r="F76" i="1"/>
  <c r="E76" i="1"/>
  <c r="E75" i="1"/>
  <c r="E74" i="1"/>
  <c r="F74" i="1" s="1"/>
  <c r="E73" i="1"/>
  <c r="E72" i="1"/>
  <c r="F72" i="1" s="1"/>
  <c r="E71" i="1"/>
  <c r="F70" i="1"/>
  <c r="E70" i="1"/>
  <c r="E69" i="1"/>
  <c r="E68" i="1"/>
  <c r="F68" i="1" s="1"/>
  <c r="E67" i="1"/>
  <c r="E66" i="1"/>
  <c r="F66" i="1" s="1"/>
  <c r="E65" i="1"/>
  <c r="E64" i="1"/>
  <c r="F64" i="1" s="1"/>
  <c r="E63" i="1"/>
  <c r="E62" i="1"/>
  <c r="F62" i="1" s="1"/>
  <c r="E61" i="1"/>
  <c r="F60" i="1"/>
  <c r="E60" i="1"/>
  <c r="E59" i="1"/>
  <c r="E58" i="1"/>
  <c r="F58" i="1" s="1"/>
  <c r="E57" i="1"/>
  <c r="E56" i="1"/>
  <c r="F56" i="1" s="1"/>
  <c r="E55" i="1"/>
  <c r="E54" i="1"/>
  <c r="F54" i="1" s="1"/>
  <c r="E53" i="1"/>
  <c r="E52" i="1"/>
  <c r="F52" i="1" s="1"/>
  <c r="E51" i="1"/>
  <c r="E50" i="1"/>
  <c r="F50" i="1" s="1"/>
  <c r="E49" i="1"/>
  <c r="E48" i="1"/>
  <c r="F48" i="1" s="1"/>
  <c r="E47" i="1"/>
  <c r="E46" i="1"/>
  <c r="F46" i="1" s="1"/>
  <c r="E45" i="1"/>
  <c r="E44" i="1"/>
  <c r="F44" i="1" s="1"/>
  <c r="E43" i="1"/>
  <c r="E42" i="1"/>
  <c r="F42" i="1" s="1"/>
  <c r="E41" i="1"/>
  <c r="E40" i="1"/>
  <c r="F40" i="1" s="1"/>
  <c r="E39" i="1"/>
  <c r="E38" i="1"/>
  <c r="F38" i="1" s="1"/>
  <c r="E37" i="1"/>
  <c r="E36" i="1"/>
  <c r="F36" i="1" s="1"/>
  <c r="E35" i="1"/>
  <c r="E34" i="1"/>
  <c r="F34" i="1" s="1"/>
  <c r="E33" i="1"/>
  <c r="E32" i="1"/>
  <c r="F32" i="1" s="1"/>
  <c r="E31" i="1"/>
  <c r="F30" i="1"/>
  <c r="E30" i="1"/>
  <c r="E29" i="1"/>
  <c r="E28" i="1"/>
  <c r="F28" i="1" s="1"/>
  <c r="E27" i="1"/>
  <c r="F26" i="1"/>
  <c r="E26" i="1"/>
  <c r="E25" i="1"/>
  <c r="E24" i="1"/>
  <c r="F24" i="1" s="1"/>
  <c r="E23" i="1"/>
  <c r="E22" i="1"/>
  <c r="F22" i="1" s="1"/>
  <c r="G22" i="1" s="1"/>
  <c r="E21" i="1"/>
  <c r="E20" i="1"/>
  <c r="F20" i="1" s="1"/>
  <c r="E19" i="1"/>
  <c r="E18" i="1"/>
  <c r="F18" i="1" s="1"/>
  <c r="E17" i="1"/>
  <c r="F16" i="1"/>
  <c r="E16" i="1"/>
  <c r="E15" i="1"/>
  <c r="E14" i="1"/>
  <c r="F14" i="1" s="1"/>
  <c r="E13" i="1"/>
  <c r="E12" i="1"/>
  <c r="F12" i="1" s="1"/>
  <c r="G12" i="1" s="1"/>
  <c r="E11" i="1"/>
  <c r="E10" i="1"/>
  <c r="F10" i="1" s="1"/>
  <c r="E9" i="1"/>
  <c r="E8" i="1"/>
  <c r="F8" i="1" s="1"/>
  <c r="E7" i="1"/>
  <c r="F6" i="1"/>
  <c r="E6" i="1"/>
  <c r="E5" i="1"/>
  <c r="E4" i="1"/>
  <c r="F4" i="1" s="1"/>
  <c r="E3" i="1"/>
  <c r="E2" i="1"/>
  <c r="F2" i="1" s="1"/>
  <c r="G2" i="1" l="1"/>
  <c r="G42" i="1"/>
  <c r="G62" i="1"/>
</calcChain>
</file>

<file path=xl/sharedStrings.xml><?xml version="1.0" encoding="utf-8"?>
<sst xmlns="http://schemas.openxmlformats.org/spreadsheetml/2006/main" count="69" uniqueCount="32">
  <si>
    <t>cell-cell junction</t>
  </si>
  <si>
    <t>RawIntDen</t>
  </si>
  <si>
    <t>Length</t>
  </si>
  <si>
    <t>RawIntDen/Length</t>
  </si>
  <si>
    <t>background subtraction</t>
  </si>
  <si>
    <t>average per sample</t>
  </si>
  <si>
    <t>TE1_wt</t>
  </si>
  <si>
    <t>1_backgroud</t>
  </si>
  <si>
    <t>2_backgroud</t>
  </si>
  <si>
    <t>3_backgroud</t>
  </si>
  <si>
    <t>4_backgroud</t>
  </si>
  <si>
    <t>5_backgroud</t>
  </si>
  <si>
    <t>TE1_hamSk1</t>
  </si>
  <si>
    <t>TE2_wt</t>
  </si>
  <si>
    <t>6_backgroud</t>
  </si>
  <si>
    <t>7_backgroud</t>
  </si>
  <si>
    <t>8_backgroud</t>
  </si>
  <si>
    <t>9_backgroud</t>
  </si>
  <si>
    <t>10_backgroud</t>
  </si>
  <si>
    <t>TE2_hamSk1</t>
  </si>
  <si>
    <t>TE3_wt</t>
  </si>
  <si>
    <t>TE3_hamSk1</t>
  </si>
  <si>
    <t>Average signal intensity per sample</t>
  </si>
  <si>
    <t>TE1</t>
  </si>
  <si>
    <t>TE2</t>
  </si>
  <si>
    <t>TE3</t>
  </si>
  <si>
    <t>Average</t>
  </si>
  <si>
    <t>wt</t>
  </si>
  <si>
    <t>hamSk1</t>
  </si>
  <si>
    <t>wt normalized to wt_average; hamSk1 normalized to wt in each TE (paired)</t>
  </si>
  <si>
    <t>STEDV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</si>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</sst>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DC6A-27BC-42E6-AEA5-D352BE22E30B}">
  <dimension ref="A1:G95"/>
  <sheetViews>
    <sheetView tabSelected="1" topLeftCell="A79" workbookViewId="0">
      <selection activeCell="C108" sqref="C108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1</v>
      </c>
      <c r="C2">
        <v>2533129</v>
      </c>
      <c r="D2">
        <v>7.4189999999999996</v>
      </c>
      <c r="E2">
        <f>C2/D2</f>
        <v>341438.06442916836</v>
      </c>
      <c r="F2">
        <f>E2-E3</f>
        <v>216296.10901686642</v>
      </c>
      <c r="G2">
        <f>AVERAGE(F2:F10)</f>
        <v>233346.44806502215</v>
      </c>
    </row>
    <row r="3" spans="1:7" x14ac:dyDescent="0.25">
      <c r="B3" t="s">
        <v>7</v>
      </c>
      <c r="C3">
        <v>931807</v>
      </c>
      <c r="D3">
        <v>7.4459999999999997</v>
      </c>
      <c r="E3">
        <f t="shared" ref="E3:E66" si="0">C3/D3</f>
        <v>125141.95541230192</v>
      </c>
    </row>
    <row r="4" spans="1:7" x14ac:dyDescent="0.25">
      <c r="B4">
        <v>2</v>
      </c>
      <c r="C4">
        <v>1464584</v>
      </c>
      <c r="D4">
        <v>4.8040000000000003</v>
      </c>
      <c r="E4">
        <f t="shared" si="0"/>
        <v>304867.61032472935</v>
      </c>
      <c r="F4">
        <f>E4-E5</f>
        <v>199451.62770763616</v>
      </c>
    </row>
    <row r="5" spans="1:7" x14ac:dyDescent="0.25">
      <c r="B5" t="s">
        <v>8</v>
      </c>
      <c r="C5">
        <v>436633</v>
      </c>
      <c r="D5">
        <v>4.1420000000000003</v>
      </c>
      <c r="E5">
        <f t="shared" si="0"/>
        <v>105415.98261709318</v>
      </c>
    </row>
    <row r="6" spans="1:7" x14ac:dyDescent="0.25">
      <c r="B6">
        <v>3</v>
      </c>
      <c r="C6">
        <v>1694046</v>
      </c>
      <c r="D6">
        <v>4.4279999999999999</v>
      </c>
      <c r="E6">
        <f t="shared" si="0"/>
        <v>382575.88075880759</v>
      </c>
      <c r="F6">
        <f>E6-E7</f>
        <v>283160.1001208669</v>
      </c>
    </row>
    <row r="7" spans="1:7" x14ac:dyDescent="0.25">
      <c r="B7" t="s">
        <v>9</v>
      </c>
      <c r="C7">
        <v>355312</v>
      </c>
      <c r="D7">
        <v>3.5739999999999998</v>
      </c>
      <c r="E7">
        <f t="shared" si="0"/>
        <v>99415.780637940683</v>
      </c>
    </row>
    <row r="8" spans="1:7" x14ac:dyDescent="0.25">
      <c r="B8">
        <v>4</v>
      </c>
      <c r="C8">
        <v>1891356</v>
      </c>
      <c r="D8">
        <v>5.6040000000000001</v>
      </c>
      <c r="E8">
        <f t="shared" si="0"/>
        <v>337501.07066381158</v>
      </c>
      <c r="F8">
        <f>E8-E9</f>
        <v>235379.37942202797</v>
      </c>
    </row>
    <row r="9" spans="1:7" x14ac:dyDescent="0.25">
      <c r="B9" t="s">
        <v>10</v>
      </c>
      <c r="C9">
        <v>574843</v>
      </c>
      <c r="D9">
        <v>5.6289999999999996</v>
      </c>
      <c r="E9">
        <f t="shared" si="0"/>
        <v>102121.69124178363</v>
      </c>
    </row>
    <row r="10" spans="1:7" x14ac:dyDescent="0.25">
      <c r="B10">
        <v>5</v>
      </c>
      <c r="C10">
        <v>1832308</v>
      </c>
      <c r="D10">
        <v>5.649</v>
      </c>
      <c r="E10">
        <f t="shared" si="0"/>
        <v>324359.70968312974</v>
      </c>
      <c r="F10">
        <f>E10-E11</f>
        <v>232445.02405771316</v>
      </c>
    </row>
    <row r="11" spans="1:7" x14ac:dyDescent="0.25">
      <c r="B11" t="s">
        <v>11</v>
      </c>
      <c r="C11">
        <v>413708</v>
      </c>
      <c r="D11">
        <v>4.5010000000000003</v>
      </c>
      <c r="E11">
        <f t="shared" si="0"/>
        <v>91914.685625416561</v>
      </c>
    </row>
    <row r="12" spans="1:7" x14ac:dyDescent="0.25">
      <c r="A12" t="s">
        <v>12</v>
      </c>
      <c r="B12">
        <v>1</v>
      </c>
      <c r="C12">
        <v>1250153</v>
      </c>
      <c r="D12">
        <v>6.1280000000000001</v>
      </c>
      <c r="E12">
        <f t="shared" si="0"/>
        <v>204006.69060052218</v>
      </c>
      <c r="F12">
        <f>E12-E13</f>
        <v>77051.746490461999</v>
      </c>
      <c r="G12">
        <f>AVERAGE(F12:F20)</f>
        <v>102319.62734646472</v>
      </c>
    </row>
    <row r="13" spans="1:7" x14ac:dyDescent="0.25">
      <c r="B13" t="s">
        <v>7</v>
      </c>
      <c r="C13">
        <v>738243</v>
      </c>
      <c r="D13">
        <v>5.8150000000000004</v>
      </c>
      <c r="E13">
        <f t="shared" si="0"/>
        <v>126954.94411006018</v>
      </c>
    </row>
    <row r="14" spans="1:7" x14ac:dyDescent="0.25">
      <c r="B14">
        <v>2</v>
      </c>
      <c r="C14">
        <v>710111</v>
      </c>
      <c r="D14">
        <v>2.7290000000000001</v>
      </c>
      <c r="E14">
        <f t="shared" si="0"/>
        <v>260209.23415170392</v>
      </c>
      <c r="F14">
        <f>E14-E15</f>
        <v>93529.699074908567</v>
      </c>
    </row>
    <row r="15" spans="1:7" x14ac:dyDescent="0.25">
      <c r="B15" t="s">
        <v>8</v>
      </c>
      <c r="C15">
        <v>401531</v>
      </c>
      <c r="D15">
        <v>2.4089999999999998</v>
      </c>
      <c r="E15">
        <f t="shared" si="0"/>
        <v>166679.53507679535</v>
      </c>
    </row>
    <row r="16" spans="1:7" x14ac:dyDescent="0.25">
      <c r="B16">
        <v>3</v>
      </c>
      <c r="C16">
        <v>792946</v>
      </c>
      <c r="D16">
        <v>3.4849999999999999</v>
      </c>
      <c r="E16">
        <f t="shared" si="0"/>
        <v>227531.13342898135</v>
      </c>
      <c r="F16">
        <f>E16-E17</f>
        <v>109442.11357786473</v>
      </c>
    </row>
    <row r="17" spans="1:7" x14ac:dyDescent="0.25">
      <c r="B17" t="s">
        <v>9</v>
      </c>
      <c r="C17">
        <v>380719</v>
      </c>
      <c r="D17">
        <v>3.2240000000000002</v>
      </c>
      <c r="E17">
        <f t="shared" si="0"/>
        <v>118089.01985111662</v>
      </c>
    </row>
    <row r="18" spans="1:7" x14ac:dyDescent="0.25">
      <c r="B18">
        <v>4</v>
      </c>
      <c r="C18">
        <v>970106</v>
      </c>
      <c r="D18">
        <v>4.38</v>
      </c>
      <c r="E18">
        <f t="shared" si="0"/>
        <v>221485.38812785389</v>
      </c>
      <c r="F18">
        <f>E18-E19</f>
        <v>96063.139324026124</v>
      </c>
    </row>
    <row r="19" spans="1:7" x14ac:dyDescent="0.25">
      <c r="B19" t="s">
        <v>10</v>
      </c>
      <c r="C19">
        <v>524265</v>
      </c>
      <c r="D19">
        <v>4.18</v>
      </c>
      <c r="E19">
        <f t="shared" si="0"/>
        <v>125422.24880382777</v>
      </c>
    </row>
    <row r="20" spans="1:7" x14ac:dyDescent="0.25">
      <c r="B20">
        <v>5</v>
      </c>
      <c r="C20">
        <v>1315966</v>
      </c>
      <c r="D20">
        <v>5.968</v>
      </c>
      <c r="E20">
        <f t="shared" si="0"/>
        <v>220503.68632707774</v>
      </c>
      <c r="F20">
        <f>E20-E21</f>
        <v>135511.43826506223</v>
      </c>
    </row>
    <row r="21" spans="1:7" x14ac:dyDescent="0.25">
      <c r="B21" t="s">
        <v>11</v>
      </c>
      <c r="C21">
        <v>372776</v>
      </c>
      <c r="D21">
        <v>4.3860000000000001</v>
      </c>
      <c r="E21">
        <f t="shared" si="0"/>
        <v>84992.248062015497</v>
      </c>
    </row>
    <row r="22" spans="1:7" x14ac:dyDescent="0.25">
      <c r="A22" t="s">
        <v>13</v>
      </c>
      <c r="B22">
        <v>1</v>
      </c>
      <c r="C22">
        <v>1164991</v>
      </c>
      <c r="D22">
        <v>3.8090000000000002</v>
      </c>
      <c r="E22">
        <f t="shared" si="0"/>
        <v>305852.19217642426</v>
      </c>
      <c r="F22">
        <f>E22-E23</f>
        <v>204216.05269068986</v>
      </c>
      <c r="G22">
        <f>AVERAGE(F22:F40)</f>
        <v>201974.23056083207</v>
      </c>
    </row>
    <row r="23" spans="1:7" x14ac:dyDescent="0.25">
      <c r="B23" t="s">
        <v>7</v>
      </c>
      <c r="C23">
        <v>288545</v>
      </c>
      <c r="D23">
        <v>2.839</v>
      </c>
      <c r="E23">
        <f t="shared" si="0"/>
        <v>101636.13948573441</v>
      </c>
    </row>
    <row r="24" spans="1:7" x14ac:dyDescent="0.25">
      <c r="B24">
        <v>2</v>
      </c>
      <c r="C24">
        <v>931415</v>
      </c>
      <c r="D24">
        <v>3.7309999999999999</v>
      </c>
      <c r="E24">
        <f t="shared" si="0"/>
        <v>249642.18708121148</v>
      </c>
      <c r="F24">
        <f>E24-E25</f>
        <v>114595.00335959543</v>
      </c>
    </row>
    <row r="25" spans="1:7" x14ac:dyDescent="0.25">
      <c r="B25" t="s">
        <v>8</v>
      </c>
      <c r="C25">
        <v>457945</v>
      </c>
      <c r="D25">
        <v>3.391</v>
      </c>
      <c r="E25">
        <f t="shared" si="0"/>
        <v>135047.18372161605</v>
      </c>
    </row>
    <row r="26" spans="1:7" x14ac:dyDescent="0.25">
      <c r="B26">
        <v>3</v>
      </c>
      <c r="C26">
        <v>1470733</v>
      </c>
      <c r="D26">
        <v>5.3440000000000003</v>
      </c>
      <c r="E26">
        <f t="shared" si="0"/>
        <v>275212.01347305387</v>
      </c>
      <c r="F26">
        <f>E26-E27</f>
        <v>186869.84962621506</v>
      </c>
    </row>
    <row r="27" spans="1:7" x14ac:dyDescent="0.25">
      <c r="B27" t="s">
        <v>9</v>
      </c>
      <c r="C27">
        <v>396833</v>
      </c>
      <c r="D27">
        <v>4.492</v>
      </c>
      <c r="E27">
        <f t="shared" si="0"/>
        <v>88342.163846838826</v>
      </c>
    </row>
    <row r="28" spans="1:7" x14ac:dyDescent="0.25">
      <c r="B28">
        <v>4</v>
      </c>
      <c r="C28">
        <v>1055855</v>
      </c>
      <c r="D28">
        <v>2.9409999999999998</v>
      </c>
      <c r="E28">
        <f t="shared" si="0"/>
        <v>359012.24073444406</v>
      </c>
      <c r="F28">
        <f>E28-E29</f>
        <v>249643.64385248415</v>
      </c>
    </row>
    <row r="29" spans="1:7" x14ac:dyDescent="0.25">
      <c r="B29" t="s">
        <v>10</v>
      </c>
      <c r="C29">
        <v>294639</v>
      </c>
      <c r="D29">
        <v>2.694</v>
      </c>
      <c r="E29">
        <f t="shared" si="0"/>
        <v>109368.59688195991</v>
      </c>
    </row>
    <row r="30" spans="1:7" x14ac:dyDescent="0.25">
      <c r="B30">
        <v>5</v>
      </c>
      <c r="C30">
        <v>1276966</v>
      </c>
      <c r="D30">
        <v>3.68</v>
      </c>
      <c r="E30">
        <f t="shared" si="0"/>
        <v>347001.63043478259</v>
      </c>
      <c r="F30">
        <f>E30-E31</f>
        <v>237983.76052770612</v>
      </c>
    </row>
    <row r="31" spans="1:7" x14ac:dyDescent="0.25">
      <c r="B31" t="s">
        <v>11</v>
      </c>
      <c r="C31">
        <v>305032</v>
      </c>
      <c r="D31">
        <v>2.798</v>
      </c>
      <c r="E31">
        <f t="shared" si="0"/>
        <v>109017.86990707649</v>
      </c>
    </row>
    <row r="32" spans="1:7" x14ac:dyDescent="0.25">
      <c r="B32">
        <v>6</v>
      </c>
      <c r="C32">
        <v>1078318</v>
      </c>
      <c r="D32">
        <v>3.5249999999999999</v>
      </c>
      <c r="E32">
        <f t="shared" si="0"/>
        <v>305905.8156028369</v>
      </c>
      <c r="F32">
        <f>E32-E33</f>
        <v>212000.48835778364</v>
      </c>
    </row>
    <row r="33" spans="1:7" x14ac:dyDescent="0.25">
      <c r="B33" t="s">
        <v>14</v>
      </c>
      <c r="C33">
        <v>308479</v>
      </c>
      <c r="D33">
        <v>3.2850000000000001</v>
      </c>
      <c r="E33">
        <f t="shared" si="0"/>
        <v>93905.327245053268</v>
      </c>
    </row>
    <row r="34" spans="1:7" x14ac:dyDescent="0.25">
      <c r="B34">
        <v>7</v>
      </c>
      <c r="C34">
        <v>782748</v>
      </c>
      <c r="D34">
        <v>3.67</v>
      </c>
      <c r="E34">
        <f t="shared" si="0"/>
        <v>213282.83378746593</v>
      </c>
      <c r="F34">
        <f>E34-E35</f>
        <v>137834.91712079925</v>
      </c>
    </row>
    <row r="35" spans="1:7" x14ac:dyDescent="0.25">
      <c r="B35" t="s">
        <v>15</v>
      </c>
      <c r="C35">
        <v>210047</v>
      </c>
      <c r="D35">
        <v>2.7839999999999998</v>
      </c>
      <c r="E35">
        <f t="shared" si="0"/>
        <v>75447.916666666672</v>
      </c>
    </row>
    <row r="36" spans="1:7" x14ac:dyDescent="0.25">
      <c r="B36">
        <v>8</v>
      </c>
      <c r="C36">
        <v>1287309</v>
      </c>
      <c r="D36">
        <v>5.2530000000000001</v>
      </c>
      <c r="E36">
        <f t="shared" si="0"/>
        <v>245061.67904054825</v>
      </c>
      <c r="F36">
        <f>E36-E37</f>
        <v>179311.53642788425</v>
      </c>
    </row>
    <row r="37" spans="1:7" x14ac:dyDescent="0.25">
      <c r="B37" t="s">
        <v>16</v>
      </c>
      <c r="C37">
        <v>230520</v>
      </c>
      <c r="D37">
        <v>3.5059999999999998</v>
      </c>
      <c r="E37">
        <f t="shared" si="0"/>
        <v>65750.142612664014</v>
      </c>
    </row>
    <row r="38" spans="1:7" x14ac:dyDescent="0.25">
      <c r="B38">
        <v>9</v>
      </c>
      <c r="C38">
        <v>876819</v>
      </c>
      <c r="D38">
        <v>2.4510000000000001</v>
      </c>
      <c r="E38">
        <f t="shared" si="0"/>
        <v>357739.29008567933</v>
      </c>
      <c r="F38">
        <f>E38-E39</f>
        <v>253109.00695067726</v>
      </c>
    </row>
    <row r="39" spans="1:7" x14ac:dyDescent="0.25">
      <c r="B39" t="s">
        <v>17</v>
      </c>
      <c r="C39">
        <v>254984</v>
      </c>
      <c r="D39">
        <v>2.4369999999999998</v>
      </c>
      <c r="E39">
        <f t="shared" si="0"/>
        <v>104630.28313500206</v>
      </c>
    </row>
    <row r="40" spans="1:7" x14ac:dyDescent="0.25">
      <c r="B40">
        <v>10</v>
      </c>
      <c r="C40">
        <v>879273</v>
      </c>
      <c r="D40">
        <v>2.6749999999999998</v>
      </c>
      <c r="E40">
        <f t="shared" si="0"/>
        <v>328700.18691588787</v>
      </c>
      <c r="F40">
        <f>E40-E41</f>
        <v>244178.04669448565</v>
      </c>
    </row>
    <row r="41" spans="1:7" x14ac:dyDescent="0.25">
      <c r="B41" t="s">
        <v>18</v>
      </c>
      <c r="C41">
        <v>137433</v>
      </c>
      <c r="D41">
        <v>1.6259999999999999</v>
      </c>
      <c r="E41">
        <f t="shared" si="0"/>
        <v>84522.140221402224</v>
      </c>
    </row>
    <row r="42" spans="1:7" x14ac:dyDescent="0.25">
      <c r="A42" t="s">
        <v>19</v>
      </c>
      <c r="B42">
        <v>1</v>
      </c>
      <c r="C42">
        <v>486195</v>
      </c>
      <c r="D42">
        <v>2.9929999999999999</v>
      </c>
      <c r="E42">
        <f t="shared" si="0"/>
        <v>162444.03608419647</v>
      </c>
      <c r="F42">
        <f>E42-E43</f>
        <v>57865.231736370391</v>
      </c>
      <c r="G42">
        <f>AVERAGE(F42:F61)</f>
        <v>84744.469993834762</v>
      </c>
    </row>
    <row r="43" spans="1:7" x14ac:dyDescent="0.25">
      <c r="B43" t="s">
        <v>7</v>
      </c>
      <c r="C43">
        <v>269395</v>
      </c>
      <c r="D43">
        <v>2.5760000000000001</v>
      </c>
      <c r="E43">
        <f t="shared" si="0"/>
        <v>104578.80434782608</v>
      </c>
    </row>
    <row r="44" spans="1:7" x14ac:dyDescent="0.25">
      <c r="B44">
        <v>2</v>
      </c>
      <c r="C44">
        <v>351498</v>
      </c>
      <c r="D44">
        <v>2.3769999999999998</v>
      </c>
      <c r="E44">
        <f t="shared" si="0"/>
        <v>147874.63188893563</v>
      </c>
      <c r="F44">
        <f>E44-E45</f>
        <v>69941.756221506192</v>
      </c>
    </row>
    <row r="45" spans="1:7" x14ac:dyDescent="0.25">
      <c r="B45" t="s">
        <v>8</v>
      </c>
      <c r="C45">
        <v>204340</v>
      </c>
      <c r="D45">
        <v>2.6219999999999999</v>
      </c>
      <c r="E45">
        <f t="shared" si="0"/>
        <v>77932.875667429442</v>
      </c>
    </row>
    <row r="46" spans="1:7" x14ac:dyDescent="0.25">
      <c r="B46">
        <v>3</v>
      </c>
      <c r="C46">
        <v>479873</v>
      </c>
      <c r="D46">
        <v>3.234</v>
      </c>
      <c r="E46">
        <f t="shared" si="0"/>
        <v>148383.73531230673</v>
      </c>
      <c r="F46">
        <f>E46-E47</f>
        <v>66025.52127004361</v>
      </c>
    </row>
    <row r="47" spans="1:7" x14ac:dyDescent="0.25">
      <c r="B47" t="s">
        <v>9</v>
      </c>
      <c r="C47">
        <v>241639</v>
      </c>
      <c r="D47">
        <v>2.9340000000000002</v>
      </c>
      <c r="E47">
        <f t="shared" si="0"/>
        <v>82358.21404226312</v>
      </c>
    </row>
    <row r="48" spans="1:7" x14ac:dyDescent="0.25">
      <c r="B48">
        <v>4</v>
      </c>
      <c r="C48">
        <v>318706</v>
      </c>
      <c r="D48">
        <v>1.82</v>
      </c>
      <c r="E48">
        <f t="shared" si="0"/>
        <v>175113.1868131868</v>
      </c>
      <c r="F48">
        <f>E48-E49</f>
        <v>111118.60319775011</v>
      </c>
    </row>
    <row r="49" spans="1:7" x14ac:dyDescent="0.25">
      <c r="B49" t="s">
        <v>10</v>
      </c>
      <c r="C49">
        <v>94520</v>
      </c>
      <c r="D49">
        <v>1.4770000000000001</v>
      </c>
      <c r="E49">
        <f t="shared" si="0"/>
        <v>63994.583615436692</v>
      </c>
    </row>
    <row r="50" spans="1:7" x14ac:dyDescent="0.25">
      <c r="B50">
        <v>5</v>
      </c>
      <c r="C50">
        <v>653667</v>
      </c>
      <c r="D50">
        <v>3.25</v>
      </c>
      <c r="E50">
        <f t="shared" si="0"/>
        <v>201128.30769230769</v>
      </c>
      <c r="F50">
        <f>E50-E51</f>
        <v>124996.71904505373</v>
      </c>
    </row>
    <row r="51" spans="1:7" x14ac:dyDescent="0.25">
      <c r="B51" t="s">
        <v>11</v>
      </c>
      <c r="C51">
        <v>206545</v>
      </c>
      <c r="D51">
        <v>2.7130000000000001</v>
      </c>
      <c r="E51">
        <f t="shared" si="0"/>
        <v>76131.588647253957</v>
      </c>
    </row>
    <row r="52" spans="1:7" x14ac:dyDescent="0.25">
      <c r="B52">
        <v>6</v>
      </c>
      <c r="C52">
        <v>421083</v>
      </c>
      <c r="D52">
        <v>2.294</v>
      </c>
      <c r="E52">
        <f t="shared" si="0"/>
        <v>183558.41325196164</v>
      </c>
      <c r="F52">
        <f>E52-E53</f>
        <v>106735.67915080991</v>
      </c>
    </row>
    <row r="53" spans="1:7" x14ac:dyDescent="0.25">
      <c r="B53" t="s">
        <v>14</v>
      </c>
      <c r="C53">
        <v>153415</v>
      </c>
      <c r="D53">
        <v>1.9970000000000001</v>
      </c>
      <c r="E53">
        <f t="shared" si="0"/>
        <v>76822.734101151727</v>
      </c>
    </row>
    <row r="54" spans="1:7" x14ac:dyDescent="0.25">
      <c r="B54">
        <v>7</v>
      </c>
      <c r="C54">
        <v>575543</v>
      </c>
      <c r="D54">
        <v>3.4649999999999999</v>
      </c>
      <c r="E54">
        <f t="shared" si="0"/>
        <v>166101.8759018759</v>
      </c>
      <c r="F54">
        <f>E54-E55</f>
        <v>98726.098368030318</v>
      </c>
    </row>
    <row r="55" spans="1:7" x14ac:dyDescent="0.25">
      <c r="B55" t="s">
        <v>15</v>
      </c>
      <c r="C55">
        <v>184138</v>
      </c>
      <c r="D55">
        <v>2.7330000000000001</v>
      </c>
      <c r="E55">
        <f t="shared" si="0"/>
        <v>67375.777533845583</v>
      </c>
    </row>
    <row r="56" spans="1:7" x14ac:dyDescent="0.25">
      <c r="B56">
        <v>8</v>
      </c>
      <c r="C56">
        <v>421844</v>
      </c>
      <c r="D56">
        <v>3.04</v>
      </c>
      <c r="E56">
        <f t="shared" si="0"/>
        <v>138764.47368421053</v>
      </c>
      <c r="F56">
        <f>E56-E57</f>
        <v>37342.847857683897</v>
      </c>
    </row>
    <row r="57" spans="1:7" x14ac:dyDescent="0.25">
      <c r="B57" t="s">
        <v>16</v>
      </c>
      <c r="C57">
        <v>260755</v>
      </c>
      <c r="D57">
        <v>2.5710000000000002</v>
      </c>
      <c r="E57">
        <f t="shared" si="0"/>
        <v>101421.62582652664</v>
      </c>
    </row>
    <row r="58" spans="1:7" x14ac:dyDescent="0.25">
      <c r="B58">
        <v>9</v>
      </c>
      <c r="C58">
        <v>572096</v>
      </c>
      <c r="D58">
        <v>2.96</v>
      </c>
      <c r="E58">
        <f t="shared" si="0"/>
        <v>193275.67567567568</v>
      </c>
      <c r="F58">
        <f>E58-E59</f>
        <v>97359.726759726764</v>
      </c>
    </row>
    <row r="59" spans="1:7" x14ac:dyDescent="0.25">
      <c r="B59" t="s">
        <v>17</v>
      </c>
      <c r="C59">
        <v>322949</v>
      </c>
      <c r="D59">
        <v>3.367</v>
      </c>
      <c r="E59">
        <f t="shared" si="0"/>
        <v>95915.948915948917</v>
      </c>
    </row>
    <row r="60" spans="1:7" x14ac:dyDescent="0.25">
      <c r="B60">
        <v>10</v>
      </c>
      <c r="C60">
        <v>501998</v>
      </c>
      <c r="D60">
        <v>2.6779999999999999</v>
      </c>
      <c r="E60">
        <f t="shared" si="0"/>
        <v>187452.57654966394</v>
      </c>
      <c r="F60">
        <f>E60-E61</f>
        <v>77332.516331372637</v>
      </c>
    </row>
    <row r="61" spans="1:7" x14ac:dyDescent="0.25">
      <c r="B61" t="s">
        <v>18</v>
      </c>
      <c r="C61">
        <v>292589</v>
      </c>
      <c r="D61">
        <v>2.657</v>
      </c>
      <c r="E61">
        <f t="shared" si="0"/>
        <v>110120.0602182913</v>
      </c>
    </row>
    <row r="62" spans="1:7" x14ac:dyDescent="0.25">
      <c r="A62" t="s">
        <v>20</v>
      </c>
      <c r="B62">
        <v>1</v>
      </c>
      <c r="C62">
        <v>1657380</v>
      </c>
      <c r="D62">
        <v>4.5119999999999996</v>
      </c>
      <c r="E62">
        <f t="shared" si="0"/>
        <v>367327.1276595745</v>
      </c>
      <c r="F62">
        <f>E62-E63</f>
        <v>275902.60408886237</v>
      </c>
      <c r="G62">
        <f>AVERAGE(F62:F81)</f>
        <v>246761.21068338986</v>
      </c>
    </row>
    <row r="63" spans="1:7" x14ac:dyDescent="0.25">
      <c r="B63" t="s">
        <v>7</v>
      </c>
      <c r="C63">
        <v>364601</v>
      </c>
      <c r="D63">
        <v>3.988</v>
      </c>
      <c r="E63">
        <f t="shared" si="0"/>
        <v>91424.523570712132</v>
      </c>
    </row>
    <row r="64" spans="1:7" x14ac:dyDescent="0.25">
      <c r="B64">
        <v>2</v>
      </c>
      <c r="C64">
        <v>1154854</v>
      </c>
      <c r="D64">
        <v>2.851</v>
      </c>
      <c r="E64">
        <f t="shared" si="0"/>
        <v>405069.80007015081</v>
      </c>
      <c r="F64">
        <f>E64-E65</f>
        <v>302616.24025807995</v>
      </c>
    </row>
    <row r="65" spans="2:6" x14ac:dyDescent="0.25">
      <c r="B65" t="s">
        <v>8</v>
      </c>
      <c r="C65">
        <v>283489</v>
      </c>
      <c r="D65">
        <v>2.7669999999999999</v>
      </c>
      <c r="E65">
        <f t="shared" si="0"/>
        <v>102453.55981207085</v>
      </c>
    </row>
    <row r="66" spans="2:6" x14ac:dyDescent="0.25">
      <c r="B66">
        <v>3</v>
      </c>
      <c r="C66">
        <v>1030320</v>
      </c>
      <c r="D66">
        <v>2.3620000000000001</v>
      </c>
      <c r="E66">
        <f t="shared" si="0"/>
        <v>436206.60457239626</v>
      </c>
      <c r="F66">
        <f>E66-E67</f>
        <v>324600.3842244785</v>
      </c>
    </row>
    <row r="67" spans="2:6" x14ac:dyDescent="0.25">
      <c r="B67" t="s">
        <v>9</v>
      </c>
      <c r="C67">
        <v>211717</v>
      </c>
      <c r="D67">
        <v>1.897</v>
      </c>
      <c r="E67">
        <f t="shared" ref="E67:E85" si="1">C67/D67</f>
        <v>111606.22034791777</v>
      </c>
    </row>
    <row r="68" spans="2:6" x14ac:dyDescent="0.25">
      <c r="B68">
        <v>4</v>
      </c>
      <c r="C68">
        <v>1343232</v>
      </c>
      <c r="D68">
        <v>4.0140000000000002</v>
      </c>
      <c r="E68">
        <f t="shared" si="1"/>
        <v>334636.7713004484</v>
      </c>
      <c r="F68">
        <f>E68-E69</f>
        <v>250894.03030160983</v>
      </c>
    </row>
    <row r="69" spans="2:6" x14ac:dyDescent="0.25">
      <c r="B69" t="s">
        <v>10</v>
      </c>
      <c r="C69">
        <v>288410</v>
      </c>
      <c r="D69">
        <v>3.444</v>
      </c>
      <c r="E69">
        <f t="shared" si="1"/>
        <v>83742.740998838563</v>
      </c>
    </row>
    <row r="70" spans="2:6" x14ac:dyDescent="0.25">
      <c r="B70">
        <v>5</v>
      </c>
      <c r="C70">
        <v>1244243</v>
      </c>
      <c r="D70">
        <v>3.2</v>
      </c>
      <c r="E70">
        <f t="shared" si="1"/>
        <v>388825.9375</v>
      </c>
      <c r="F70">
        <f>E70-E71</f>
        <v>262133.19259862922</v>
      </c>
    </row>
    <row r="71" spans="2:6" x14ac:dyDescent="0.25">
      <c r="B71" t="s">
        <v>11</v>
      </c>
      <c r="C71">
        <v>378938</v>
      </c>
      <c r="D71">
        <v>2.9910000000000001</v>
      </c>
      <c r="E71">
        <f t="shared" si="1"/>
        <v>126692.74490137078</v>
      </c>
    </row>
    <row r="72" spans="2:6" x14ac:dyDescent="0.25">
      <c r="B72">
        <v>6</v>
      </c>
      <c r="C72">
        <v>1292466</v>
      </c>
      <c r="D72">
        <v>3.9489999999999998</v>
      </c>
      <c r="E72">
        <f t="shared" si="1"/>
        <v>327289.44036464929</v>
      </c>
      <c r="F72">
        <f>E72-E73</f>
        <v>239167.58739385373</v>
      </c>
    </row>
    <row r="73" spans="2:6" x14ac:dyDescent="0.25">
      <c r="B73" t="s">
        <v>14</v>
      </c>
      <c r="C73">
        <v>262515</v>
      </c>
      <c r="D73">
        <v>2.9790000000000001</v>
      </c>
      <c r="E73">
        <f t="shared" si="1"/>
        <v>88121.85297079556</v>
      </c>
    </row>
    <row r="74" spans="2:6" x14ac:dyDescent="0.25">
      <c r="B74">
        <v>7</v>
      </c>
      <c r="C74">
        <v>1332600</v>
      </c>
      <c r="D74">
        <v>3.6869999999999998</v>
      </c>
      <c r="E74">
        <f t="shared" si="1"/>
        <v>361432.05858421483</v>
      </c>
      <c r="F74">
        <f>E74-E75</f>
        <v>241523.24949095727</v>
      </c>
    </row>
    <row r="75" spans="2:6" x14ac:dyDescent="0.25">
      <c r="B75" t="s">
        <v>15</v>
      </c>
      <c r="C75">
        <v>464167</v>
      </c>
      <c r="D75">
        <v>3.871</v>
      </c>
      <c r="E75">
        <f t="shared" si="1"/>
        <v>119908.80909325756</v>
      </c>
    </row>
    <row r="76" spans="2:6" x14ac:dyDescent="0.25">
      <c r="B76">
        <v>8</v>
      </c>
      <c r="C76">
        <v>1211886</v>
      </c>
      <c r="D76">
        <v>3.9849999999999999</v>
      </c>
      <c r="E76">
        <f t="shared" si="1"/>
        <v>304111.9196988708</v>
      </c>
      <c r="F76">
        <f>E76-E77</f>
        <v>204620.42409769777</v>
      </c>
    </row>
    <row r="77" spans="2:6" x14ac:dyDescent="0.25">
      <c r="B77" t="s">
        <v>16</v>
      </c>
      <c r="C77">
        <v>339266</v>
      </c>
      <c r="D77">
        <v>3.41</v>
      </c>
      <c r="E77">
        <f t="shared" si="1"/>
        <v>99491.49560117301</v>
      </c>
    </row>
    <row r="78" spans="2:6" x14ac:dyDescent="0.25">
      <c r="B78">
        <v>9</v>
      </c>
      <c r="C78">
        <v>1100940</v>
      </c>
      <c r="D78">
        <v>4.0670000000000002</v>
      </c>
      <c r="E78">
        <f t="shared" si="1"/>
        <v>270700.76223260385</v>
      </c>
      <c r="F78">
        <f>E78-E79</f>
        <v>187361.42994256734</v>
      </c>
    </row>
    <row r="79" spans="2:6" x14ac:dyDescent="0.25">
      <c r="B79" t="s">
        <v>17</v>
      </c>
      <c r="C79">
        <v>319523</v>
      </c>
      <c r="D79">
        <v>3.8340000000000001</v>
      </c>
      <c r="E79">
        <f t="shared" si="1"/>
        <v>83339.332290036516</v>
      </c>
    </row>
    <row r="80" spans="2:6" x14ac:dyDescent="0.25">
      <c r="B80">
        <v>10</v>
      </c>
      <c r="C80">
        <v>1250809</v>
      </c>
      <c r="D80">
        <v>3.6040000000000001</v>
      </c>
      <c r="E80">
        <f t="shared" si="1"/>
        <v>347061.32075471699</v>
      </c>
      <c r="F80">
        <f>E80-E81</f>
        <v>178792.96443716201</v>
      </c>
    </row>
    <row r="81" spans="1:7" x14ac:dyDescent="0.25">
      <c r="B81" t="s">
        <v>18</v>
      </c>
      <c r="C81">
        <v>451464</v>
      </c>
      <c r="D81">
        <v>2.6829999999999998</v>
      </c>
      <c r="E81">
        <f t="shared" si="1"/>
        <v>168268.35631755498</v>
      </c>
    </row>
    <row r="82" spans="1:7" x14ac:dyDescent="0.25">
      <c r="A82" t="s">
        <v>21</v>
      </c>
      <c r="B82">
        <v>1</v>
      </c>
      <c r="C82">
        <v>454441</v>
      </c>
      <c r="D82">
        <v>3.911</v>
      </c>
      <c r="E82">
        <f t="shared" si="1"/>
        <v>116195.60214778829</v>
      </c>
      <c r="F82">
        <f>E82-E83</f>
        <v>46661.56458910284</v>
      </c>
      <c r="G82">
        <f>AVERAGE(F82:F84)</f>
        <v>88655.197004808229</v>
      </c>
    </row>
    <row r="83" spans="1:7" x14ac:dyDescent="0.25">
      <c r="B83" t="s">
        <v>7</v>
      </c>
      <c r="C83">
        <v>236972</v>
      </c>
      <c r="D83">
        <v>3.4079999999999999</v>
      </c>
      <c r="E83">
        <f t="shared" si="1"/>
        <v>69534.03755868545</v>
      </c>
    </row>
    <row r="84" spans="1:7" x14ac:dyDescent="0.25">
      <c r="B84">
        <v>2</v>
      </c>
      <c r="C84">
        <v>357158</v>
      </c>
      <c r="D84">
        <v>1.1990000000000001</v>
      </c>
      <c r="E84">
        <f t="shared" si="1"/>
        <v>297879.89991659718</v>
      </c>
      <c r="F84">
        <f>E84-E85</f>
        <v>130648.82942051362</v>
      </c>
    </row>
    <row r="85" spans="1:7" x14ac:dyDescent="0.25">
      <c r="B85" t="s">
        <v>8</v>
      </c>
      <c r="C85">
        <v>256198</v>
      </c>
      <c r="D85">
        <v>1.532</v>
      </c>
      <c r="E85">
        <f t="shared" si="1"/>
        <v>167231.07049608356</v>
      </c>
    </row>
    <row r="87" spans="1:7" x14ac:dyDescent="0.25">
      <c r="A87" t="s">
        <v>22</v>
      </c>
    </row>
    <row r="88" spans="1:7" x14ac:dyDescent="0.25">
      <c r="B88" t="s">
        <v>23</v>
      </c>
      <c r="C88" t="s">
        <v>24</v>
      </c>
      <c r="D88" t="s">
        <v>25</v>
      </c>
      <c r="E88" t="s">
        <v>26</v>
      </c>
    </row>
    <row r="89" spans="1:7" x14ac:dyDescent="0.25">
      <c r="A89" t="s">
        <v>27</v>
      </c>
      <c r="B89">
        <v>233346.44806502215</v>
      </c>
      <c r="C89">
        <v>201974.23056083207</v>
      </c>
      <c r="D89">
        <v>246761.21068338986</v>
      </c>
      <c r="E89">
        <f>AVERAGE(B89:D89)</f>
        <v>227360.62976974799</v>
      </c>
    </row>
    <row r="90" spans="1:7" x14ac:dyDescent="0.25">
      <c r="A90" t="s">
        <v>28</v>
      </c>
      <c r="B90">
        <v>102319.62734646472</v>
      </c>
      <c r="C90">
        <v>84744.469993834762</v>
      </c>
      <c r="D90">
        <v>88655.197004808229</v>
      </c>
    </row>
    <row r="92" spans="1:7" x14ac:dyDescent="0.25">
      <c r="A92" t="s">
        <v>29</v>
      </c>
    </row>
    <row r="93" spans="1:7" x14ac:dyDescent="0.25">
      <c r="B93" t="s">
        <v>23</v>
      </c>
      <c r="C93" t="s">
        <v>24</v>
      </c>
      <c r="D93" t="s">
        <v>25</v>
      </c>
      <c r="E93" t="s">
        <v>30</v>
      </c>
      <c r="F93" t="s">
        <v>31</v>
      </c>
    </row>
    <row r="94" spans="1:7" x14ac:dyDescent="0.25">
      <c r="A94" t="s">
        <v>27</v>
      </c>
      <c r="B94">
        <f>B89/227360.629769748</f>
        <v>1.0263274178178345</v>
      </c>
      <c r="C94">
        <f>C89/227360.629769748</f>
        <v>0.88834302915757601</v>
      </c>
      <c r="D94">
        <f>D89/227360.629769748</f>
        <v>1.0853295530245899</v>
      </c>
      <c r="E94">
        <f>STDEV(B94:D94)</f>
        <v>0.10109783550115464</v>
      </c>
    </row>
    <row r="95" spans="1:7" x14ac:dyDescent="0.25">
      <c r="A95" t="s">
        <v>28</v>
      </c>
      <c r="B95">
        <f>B90/B89</f>
        <v>0.43848804297185312</v>
      </c>
      <c r="C95">
        <f>C90/C89</f>
        <v>0.41958060569667971</v>
      </c>
      <c r="D95">
        <f>D90/D89</f>
        <v>0.35927525545560085</v>
      </c>
      <c r="E95">
        <f>STDEV(B95:D95)</f>
        <v>4.1370061957307441E-2</v>
      </c>
      <c r="F95">
        <f>TTEST(B94:D94,B95:D95,2,1)</f>
        <v>1.529415037531596E-2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2025-06-07T19:53:04Z</dcterms:created>
  <dcterms:modified xsi:type="dcterms:W3CDTF">2025-06-07T20:05:28Z</dcterms:modified>
</cp:coreProperties>
</file>