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_ham manuscript\2024_elife\202504_elife final_Resources data\Source data_final 2\"/>
    </mc:Choice>
  </mc:AlternateContent>
  <xr:revisionPtr revIDLastSave="0" documentId="8_{34319AC7-DD1A-4172-9705-4EFD5AA1A0C8}" xr6:coauthVersionLast="47" xr6:coauthVersionMax="47" xr10:uidLastSave="{00000000-0000-0000-0000-000000000000}"/>
  <bookViews>
    <workbookView xWindow="2730" yWindow="1200" windowWidth="21915" windowHeight="13950" xr2:uid="{0756A68B-FA6B-4A59-A4CE-0C71934CED30}"/>
  </bookViews>
  <sheets>
    <sheet name="Figure 2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D60" i="1"/>
  <c r="C60" i="1"/>
  <c r="B60" i="1"/>
  <c r="F60" i="1" s="1"/>
  <c r="E59" i="1"/>
  <c r="D59" i="1"/>
  <c r="C59" i="1"/>
  <c r="B59" i="1"/>
  <c r="G59" i="1" s="1"/>
  <c r="F54" i="1"/>
  <c r="D50" i="1"/>
  <c r="D49" i="1"/>
  <c r="E49" i="1" s="1"/>
  <c r="D48" i="1"/>
  <c r="E47" i="1" s="1"/>
  <c r="D47" i="1"/>
  <c r="D46" i="1"/>
  <c r="D45" i="1"/>
  <c r="E45" i="1" s="1"/>
  <c r="F45" i="1" s="1"/>
  <c r="D44" i="1"/>
  <c r="D43" i="1"/>
  <c r="E43" i="1" s="1"/>
  <c r="D42" i="1"/>
  <c r="D41" i="1"/>
  <c r="E41" i="1" s="1"/>
  <c r="D40" i="1"/>
  <c r="D39" i="1"/>
  <c r="E39" i="1" s="1"/>
  <c r="D38" i="1"/>
  <c r="D37" i="1"/>
  <c r="E37" i="1" s="1"/>
  <c r="D36" i="1"/>
  <c r="D35" i="1"/>
  <c r="E35" i="1" s="1"/>
  <c r="D34" i="1"/>
  <c r="D33" i="1"/>
  <c r="E33" i="1" s="1"/>
  <c r="F33" i="1" s="1"/>
  <c r="D32" i="1"/>
  <c r="D31" i="1"/>
  <c r="E31" i="1" s="1"/>
  <c r="D30" i="1"/>
  <c r="D29" i="1"/>
  <c r="E29" i="1" s="1"/>
  <c r="D28" i="1"/>
  <c r="D27" i="1"/>
  <c r="E27" i="1" s="1"/>
  <c r="F27" i="1" s="1"/>
  <c r="D26" i="1"/>
  <c r="D25" i="1"/>
  <c r="E25" i="1" s="1"/>
  <c r="D24" i="1"/>
  <c r="D23" i="1"/>
  <c r="E23" i="1" s="1"/>
  <c r="D22" i="1"/>
  <c r="D21" i="1"/>
  <c r="E21" i="1" s="1"/>
  <c r="D20" i="1"/>
  <c r="E19" i="1"/>
  <c r="D19" i="1"/>
  <c r="D18" i="1"/>
  <c r="D17" i="1"/>
  <c r="E17" i="1" s="1"/>
  <c r="D16" i="1"/>
  <c r="D15" i="1"/>
  <c r="E15" i="1" s="1"/>
  <c r="F15" i="1" s="1"/>
  <c r="D14" i="1"/>
  <c r="D13" i="1"/>
  <c r="E13" i="1" s="1"/>
  <c r="D12" i="1"/>
  <c r="D11" i="1"/>
  <c r="E11" i="1" s="1"/>
  <c r="D10" i="1"/>
  <c r="D9" i="1"/>
  <c r="E9" i="1" s="1"/>
  <c r="D8" i="1"/>
  <c r="D7" i="1"/>
  <c r="E7" i="1" s="1"/>
  <c r="D6" i="1"/>
  <c r="D5" i="1"/>
  <c r="E5" i="1" s="1"/>
  <c r="D4" i="1"/>
  <c r="D3" i="1"/>
  <c r="E3" i="1" s="1"/>
  <c r="F3" i="1" s="1"/>
  <c r="F21" i="1" l="1"/>
  <c r="F39" i="1"/>
  <c r="F9" i="1"/>
  <c r="F59" i="1"/>
</calcChain>
</file>

<file path=xl/sharedStrings.xml><?xml version="1.0" encoding="utf-8"?>
<sst xmlns="http://schemas.openxmlformats.org/spreadsheetml/2006/main" count="72" uniqueCount="66">
  <si>
    <t>Raw data: GFPRNAi vs hamRNAi</t>
  </si>
  <si>
    <t>RNAi</t>
  </si>
  <si>
    <t>RawIntDen</t>
  </si>
  <si>
    <t>Length</t>
  </si>
  <si>
    <t>relative intensity</t>
  </si>
  <si>
    <t>background substraction</t>
  </si>
  <si>
    <t>average per sample</t>
  </si>
  <si>
    <t>GFP_Te1_a</t>
  </si>
  <si>
    <t>GFP_Te1_a_Background</t>
  </si>
  <si>
    <t>GFP_Te1_b</t>
  </si>
  <si>
    <t>GFP_Te1_b_Background</t>
  </si>
  <si>
    <t>GFP_Te1_c</t>
  </si>
  <si>
    <t>GFP_Te1_c_Background</t>
  </si>
  <si>
    <t>GFP_Te2_a</t>
  </si>
  <si>
    <t>GFP_Te2_a_Background</t>
  </si>
  <si>
    <t>GFP_Te2_b</t>
  </si>
  <si>
    <t>GFP_Te2_b_Background</t>
  </si>
  <si>
    <t>GFP_Te2_c</t>
  </si>
  <si>
    <t>GFP_Te2_c_Background</t>
  </si>
  <si>
    <t>GFP_Te3_a</t>
  </si>
  <si>
    <t>GFP_Te3_a_Background</t>
  </si>
  <si>
    <t>GFP_Te3_b</t>
  </si>
  <si>
    <t>GFP_Te3_b_Background</t>
  </si>
  <si>
    <t>GFP_Te3_c</t>
  </si>
  <si>
    <t>GFP_Te3_c_Background</t>
  </si>
  <si>
    <t>GFP_Te4_a</t>
  </si>
  <si>
    <t>GFP_Te4_a_Background</t>
  </si>
  <si>
    <t>GFP_Te4_b</t>
  </si>
  <si>
    <t>GFP_Te4_b_Background</t>
  </si>
  <si>
    <t>GFP_Te4_c</t>
  </si>
  <si>
    <t>GFP_Te4_c_Background</t>
  </si>
  <si>
    <t>ham_Te1_a</t>
  </si>
  <si>
    <t>ham_Te1_a_Background</t>
  </si>
  <si>
    <t>ham_Te1_b</t>
  </si>
  <si>
    <t>ham_Te1_b_Background</t>
  </si>
  <si>
    <t>ham_Te1_c</t>
  </si>
  <si>
    <t>ham_Te1_c_Background</t>
  </si>
  <si>
    <t>ham_Te2_a</t>
  </si>
  <si>
    <t>ham_Te2_a_Background</t>
  </si>
  <si>
    <t>ham_Te2_b</t>
  </si>
  <si>
    <t>ham_Te2_b_Background</t>
  </si>
  <si>
    <t>ham_Te2_c</t>
  </si>
  <si>
    <t>ham_Te2_c_Background</t>
  </si>
  <si>
    <t>ham_Te3_a</t>
  </si>
  <si>
    <t>ham_Te3_a_Background</t>
  </si>
  <si>
    <t>ham_Te3_b</t>
  </si>
  <si>
    <t>ham_Te3_b_Background</t>
  </si>
  <si>
    <t>ham_Te3_c</t>
  </si>
  <si>
    <t>ham_Te3_c_Background</t>
  </si>
  <si>
    <t>ham_Te4_a</t>
  </si>
  <si>
    <t>ham_Te4_a_Background</t>
  </si>
  <si>
    <t>ham_Te4_b</t>
  </si>
  <si>
    <t xml:space="preserve">ham_Te4_b_Background </t>
  </si>
  <si>
    <t>ham_Te4_c</t>
  </si>
  <si>
    <t>ham_Te4_c_Background</t>
  </si>
  <si>
    <t>relative intensity after background substraction</t>
  </si>
  <si>
    <t>Te1</t>
  </si>
  <si>
    <t>Te2</t>
  </si>
  <si>
    <t>Te3</t>
  </si>
  <si>
    <t>Te4</t>
  </si>
  <si>
    <t>Average</t>
  </si>
  <si>
    <t>GFPRNAi</t>
  </si>
  <si>
    <t>hamRNAi</t>
  </si>
  <si>
    <t>relative intensity after background substraction_normalized to GFP.RNAi average</t>
  </si>
  <si>
    <t>STEDV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</si>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</sst>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F80D-EF7E-456F-8B8B-DB2DCF474910}">
  <dimension ref="A1:G60"/>
  <sheetViews>
    <sheetView tabSelected="1" workbookViewId="0">
      <selection activeCell="L22" sqref="L22"/>
    </sheetView>
  </sheetViews>
  <sheetFormatPr defaultRowHeight="15" x14ac:dyDescent="0.25"/>
  <sheetData>
    <row r="1" spans="1:6" x14ac:dyDescent="0.25">
      <c r="A1" t="s">
        <v>0</v>
      </c>
    </row>
    <row r="2" spans="1:6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</row>
    <row r="3" spans="1:6" x14ac:dyDescent="0.25">
      <c r="A3" t="s">
        <v>7</v>
      </c>
      <c r="B3">
        <v>28582560</v>
      </c>
      <c r="C3">
        <v>14.664999999999999</v>
      </c>
      <c r="D3">
        <f>B3/C3</f>
        <v>1949032.3900443234</v>
      </c>
      <c r="E3">
        <f>D3-D4</f>
        <v>1451856.5515936858</v>
      </c>
      <c r="F3">
        <f>AVERAGE(E3:E7)</f>
        <v>1876994.6910542182</v>
      </c>
    </row>
    <row r="4" spans="1:6" x14ac:dyDescent="0.25">
      <c r="A4" t="s">
        <v>8</v>
      </c>
      <c r="B4">
        <v>4210085</v>
      </c>
      <c r="C4">
        <v>8.468</v>
      </c>
      <c r="D4">
        <f>B4/C4</f>
        <v>497175.8384506377</v>
      </c>
    </row>
    <row r="5" spans="1:6" x14ac:dyDescent="0.25">
      <c r="A5" t="s">
        <v>9</v>
      </c>
      <c r="B5">
        <v>29463065</v>
      </c>
      <c r="C5">
        <v>10.148</v>
      </c>
      <c r="D5">
        <f t="shared" ref="D5:D50" si="0">B5/C5</f>
        <v>2903337.1107607409</v>
      </c>
      <c r="E5">
        <f>D5-D6</f>
        <v>2383434.6242140718</v>
      </c>
    </row>
    <row r="6" spans="1:6" x14ac:dyDescent="0.25">
      <c r="A6" t="s">
        <v>10</v>
      </c>
      <c r="B6">
        <v>5603509</v>
      </c>
      <c r="C6">
        <v>10.778</v>
      </c>
      <c r="D6">
        <f t="shared" si="0"/>
        <v>519902.4865466691</v>
      </c>
    </row>
    <row r="7" spans="1:6" x14ac:dyDescent="0.25">
      <c r="A7" t="s">
        <v>11</v>
      </c>
      <c r="B7">
        <v>22434038</v>
      </c>
      <c r="C7">
        <v>9.2759999999999998</v>
      </c>
      <c r="D7">
        <f t="shared" si="0"/>
        <v>2418503.4497628286</v>
      </c>
      <c r="E7">
        <f>D7-D8</f>
        <v>1795692.8973548966</v>
      </c>
    </row>
    <row r="8" spans="1:6" x14ac:dyDescent="0.25">
      <c r="A8" t="s">
        <v>12</v>
      </c>
      <c r="B8">
        <v>5276451</v>
      </c>
      <c r="C8">
        <v>8.4719999999999995</v>
      </c>
      <c r="D8">
        <f t="shared" si="0"/>
        <v>622810.552407932</v>
      </c>
    </row>
    <row r="9" spans="1:6" x14ac:dyDescent="0.25">
      <c r="A9" t="s">
        <v>13</v>
      </c>
      <c r="B9">
        <v>34658775</v>
      </c>
      <c r="C9">
        <v>9.1579999999999995</v>
      </c>
      <c r="D9">
        <f t="shared" si="0"/>
        <v>3784535.3789036912</v>
      </c>
      <c r="E9">
        <f>D9-D10</f>
        <v>3093005.5178795271</v>
      </c>
      <c r="F9">
        <f>AVERAGE(E9:E13)</f>
        <v>2438200.6478875116</v>
      </c>
    </row>
    <row r="10" spans="1:6" x14ac:dyDescent="0.25">
      <c r="A10" t="s">
        <v>14</v>
      </c>
      <c r="B10">
        <v>5523249</v>
      </c>
      <c r="C10">
        <v>7.9870000000000001</v>
      </c>
      <c r="D10">
        <f t="shared" si="0"/>
        <v>691529.86102416425</v>
      </c>
    </row>
    <row r="11" spans="1:6" x14ac:dyDescent="0.25">
      <c r="A11" t="s">
        <v>15</v>
      </c>
      <c r="B11">
        <v>29243302</v>
      </c>
      <c r="C11">
        <v>9.0950000000000006</v>
      </c>
      <c r="D11">
        <f t="shared" si="0"/>
        <v>3215316.3276525564</v>
      </c>
      <c r="E11">
        <f>D11-D12</f>
        <v>2458316.4319931241</v>
      </c>
    </row>
    <row r="12" spans="1:6" x14ac:dyDescent="0.25">
      <c r="A12" t="s">
        <v>16</v>
      </c>
      <c r="B12">
        <v>7255087</v>
      </c>
      <c r="C12">
        <v>9.5839999999999996</v>
      </c>
      <c r="D12">
        <f t="shared" si="0"/>
        <v>756999.8956594324</v>
      </c>
    </row>
    <row r="13" spans="1:6" x14ac:dyDescent="0.25">
      <c r="A13" t="s">
        <v>17</v>
      </c>
      <c r="B13">
        <v>27758942</v>
      </c>
      <c r="C13">
        <v>11.635999999999999</v>
      </c>
      <c r="D13">
        <f t="shared" si="0"/>
        <v>2385608.6283946373</v>
      </c>
      <c r="E13">
        <f>D13-D14</f>
        <v>1763279.9937898833</v>
      </c>
    </row>
    <row r="14" spans="1:6" x14ac:dyDescent="0.25">
      <c r="A14" t="s">
        <v>18</v>
      </c>
      <c r="B14">
        <v>4503170</v>
      </c>
      <c r="C14">
        <v>7.2359999999999998</v>
      </c>
      <c r="D14">
        <f t="shared" si="0"/>
        <v>622328.63460475404</v>
      </c>
    </row>
    <row r="15" spans="1:6" x14ac:dyDescent="0.25">
      <c r="A15" t="s">
        <v>19</v>
      </c>
      <c r="B15">
        <v>28918947</v>
      </c>
      <c r="C15">
        <v>11.569000000000001</v>
      </c>
      <c r="D15">
        <f t="shared" si="0"/>
        <v>2499692.8861612929</v>
      </c>
      <c r="E15">
        <f>D15-D16</f>
        <v>1780115.2946032544</v>
      </c>
      <c r="F15">
        <f>AVERAGE(E15:E19)</f>
        <v>2698002.9586196137</v>
      </c>
    </row>
    <row r="16" spans="1:6" x14ac:dyDescent="0.25">
      <c r="A16" t="s">
        <v>20</v>
      </c>
      <c r="B16">
        <v>6955437</v>
      </c>
      <c r="C16">
        <v>9.6660000000000004</v>
      </c>
      <c r="D16">
        <f t="shared" si="0"/>
        <v>719577.59155803849</v>
      </c>
    </row>
    <row r="17" spans="1:6" x14ac:dyDescent="0.25">
      <c r="A17" t="s">
        <v>21</v>
      </c>
      <c r="B17">
        <v>46708888</v>
      </c>
      <c r="C17">
        <v>10.433</v>
      </c>
      <c r="D17">
        <f t="shared" si="0"/>
        <v>4477033.2598485574</v>
      </c>
      <c r="E17">
        <f>D17-D18</f>
        <v>3908454.9945162507</v>
      </c>
    </row>
    <row r="18" spans="1:6" x14ac:dyDescent="0.25">
      <c r="A18" t="s">
        <v>22</v>
      </c>
      <c r="B18">
        <v>4431499</v>
      </c>
      <c r="C18">
        <v>7.7939999999999996</v>
      </c>
      <c r="D18">
        <f t="shared" si="0"/>
        <v>568578.26533230697</v>
      </c>
    </row>
    <row r="19" spans="1:6" x14ac:dyDescent="0.25">
      <c r="A19" t="s">
        <v>23</v>
      </c>
      <c r="B19">
        <v>23363983</v>
      </c>
      <c r="C19">
        <v>7.673</v>
      </c>
      <c r="D19">
        <f t="shared" si="0"/>
        <v>3044960.6412094356</v>
      </c>
      <c r="E19">
        <f>D19-D20</f>
        <v>2405438.5867393352</v>
      </c>
    </row>
    <row r="20" spans="1:6" x14ac:dyDescent="0.25">
      <c r="A20" t="s">
        <v>24</v>
      </c>
      <c r="B20">
        <v>4320611</v>
      </c>
      <c r="C20">
        <v>6.7560000000000002</v>
      </c>
      <c r="D20">
        <f t="shared" si="0"/>
        <v>639522.05447010067</v>
      </c>
    </row>
    <row r="21" spans="1:6" x14ac:dyDescent="0.25">
      <c r="A21" t="s">
        <v>25</v>
      </c>
      <c r="B21">
        <v>30583032</v>
      </c>
      <c r="C21">
        <v>8.2539999999999996</v>
      </c>
      <c r="D21">
        <f t="shared" si="0"/>
        <v>3705237.7029319122</v>
      </c>
      <c r="E21">
        <f>D21-D22</f>
        <v>2935624.192245916</v>
      </c>
      <c r="F21">
        <f>AVERAGE(E21:E25)</f>
        <v>2589449.3402766581</v>
      </c>
    </row>
    <row r="22" spans="1:6" x14ac:dyDescent="0.25">
      <c r="A22" t="s">
        <v>26</v>
      </c>
      <c r="B22">
        <v>5149484</v>
      </c>
      <c r="C22">
        <v>6.6909999999999998</v>
      </c>
      <c r="D22">
        <f t="shared" si="0"/>
        <v>769613.51068599615</v>
      </c>
    </row>
    <row r="23" spans="1:6" x14ac:dyDescent="0.25">
      <c r="A23" t="s">
        <v>27</v>
      </c>
      <c r="B23">
        <v>21263214</v>
      </c>
      <c r="C23">
        <v>7.2830000000000004</v>
      </c>
      <c r="D23">
        <f t="shared" si="0"/>
        <v>2919568.0351503501</v>
      </c>
      <c r="E23">
        <f>D23-D24</f>
        <v>2164292.9571298417</v>
      </c>
    </row>
    <row r="24" spans="1:6" x14ac:dyDescent="0.25">
      <c r="A24" t="s">
        <v>28</v>
      </c>
      <c r="B24">
        <v>5082246</v>
      </c>
      <c r="C24">
        <v>6.7290000000000001</v>
      </c>
      <c r="D24">
        <f t="shared" si="0"/>
        <v>755275.07802050828</v>
      </c>
    </row>
    <row r="25" spans="1:6" x14ac:dyDescent="0.25">
      <c r="A25" t="s">
        <v>29</v>
      </c>
      <c r="B25">
        <v>28108889</v>
      </c>
      <c r="C25">
        <v>8.0920000000000005</v>
      </c>
      <c r="D25">
        <f t="shared" si="0"/>
        <v>3473663.9891250618</v>
      </c>
      <c r="E25">
        <f>D25-D26</f>
        <v>2668430.8714542165</v>
      </c>
    </row>
    <row r="26" spans="1:6" x14ac:dyDescent="0.25">
      <c r="A26" t="s">
        <v>30</v>
      </c>
      <c r="B26">
        <v>3982683</v>
      </c>
      <c r="C26">
        <v>4.9459999999999997</v>
      </c>
      <c r="D26">
        <f t="shared" si="0"/>
        <v>805233.11767084512</v>
      </c>
    </row>
    <row r="27" spans="1:6" x14ac:dyDescent="0.25">
      <c r="A27" t="s">
        <v>31</v>
      </c>
      <c r="B27">
        <v>14499660</v>
      </c>
      <c r="C27">
        <v>16.809000000000001</v>
      </c>
      <c r="D27">
        <f t="shared" si="0"/>
        <v>862612.88595395314</v>
      </c>
      <c r="E27">
        <f>D27-D28</f>
        <v>588302.33673899632</v>
      </c>
      <c r="F27">
        <f>AVERAGE(E27:E31)</f>
        <v>654395.16415147483</v>
      </c>
    </row>
    <row r="28" spans="1:6" x14ac:dyDescent="0.25">
      <c r="A28" t="s">
        <v>32</v>
      </c>
      <c r="B28">
        <v>4350291</v>
      </c>
      <c r="C28">
        <v>15.859</v>
      </c>
      <c r="D28">
        <f t="shared" si="0"/>
        <v>274310.54921495682</v>
      </c>
    </row>
    <row r="29" spans="1:6" x14ac:dyDescent="0.25">
      <c r="A29" t="s">
        <v>33</v>
      </c>
      <c r="B29">
        <v>20548259</v>
      </c>
      <c r="C29">
        <v>19.879000000000001</v>
      </c>
      <c r="D29">
        <f t="shared" si="0"/>
        <v>1033666.6331304391</v>
      </c>
      <c r="E29">
        <f>D29-D30</f>
        <v>729379.15653081355</v>
      </c>
    </row>
    <row r="30" spans="1:6" x14ac:dyDescent="0.25">
      <c r="A30" t="s">
        <v>34</v>
      </c>
      <c r="B30">
        <v>6339221</v>
      </c>
      <c r="C30">
        <v>20.832999999999998</v>
      </c>
      <c r="D30">
        <f t="shared" si="0"/>
        <v>304287.4765996256</v>
      </c>
    </row>
    <row r="31" spans="1:6" x14ac:dyDescent="0.25">
      <c r="A31" t="s">
        <v>35</v>
      </c>
      <c r="B31">
        <v>19772270</v>
      </c>
      <c r="C31">
        <v>18.809000000000001</v>
      </c>
      <c r="D31">
        <f t="shared" si="0"/>
        <v>1051213.2489765538</v>
      </c>
      <c r="E31">
        <f>D31-D32</f>
        <v>645503.99918461463</v>
      </c>
    </row>
    <row r="32" spans="1:6" x14ac:dyDescent="0.25">
      <c r="A32" t="s">
        <v>36</v>
      </c>
      <c r="B32">
        <v>6824841</v>
      </c>
      <c r="C32">
        <v>16.821999999999999</v>
      </c>
      <c r="D32">
        <f t="shared" si="0"/>
        <v>405709.24979193916</v>
      </c>
    </row>
    <row r="33" spans="1:6" x14ac:dyDescent="0.25">
      <c r="A33" t="s">
        <v>37</v>
      </c>
      <c r="B33">
        <v>19553136</v>
      </c>
      <c r="C33">
        <v>15.131</v>
      </c>
      <c r="D33">
        <f t="shared" si="0"/>
        <v>1292256.6915603727</v>
      </c>
      <c r="E33">
        <f>D33-D34</f>
        <v>630442.72317079571</v>
      </c>
      <c r="F33">
        <f>AVERAGE(E33:E37)</f>
        <v>560004.15478274354</v>
      </c>
    </row>
    <row r="34" spans="1:6" x14ac:dyDescent="0.25">
      <c r="A34" t="s">
        <v>38</v>
      </c>
      <c r="B34">
        <v>6197226</v>
      </c>
      <c r="C34">
        <v>9.3640000000000008</v>
      </c>
      <c r="D34">
        <f t="shared" si="0"/>
        <v>661813.968389577</v>
      </c>
    </row>
    <row r="35" spans="1:6" x14ac:dyDescent="0.25">
      <c r="A35" t="s">
        <v>39</v>
      </c>
      <c r="B35">
        <v>16134778</v>
      </c>
      <c r="C35">
        <v>10.711</v>
      </c>
      <c r="D35">
        <f t="shared" si="0"/>
        <v>1506374.5682009149</v>
      </c>
      <c r="E35">
        <f>D35-D36</f>
        <v>659697.99409062939</v>
      </c>
    </row>
    <row r="36" spans="1:6" x14ac:dyDescent="0.25">
      <c r="A36" t="s">
        <v>40</v>
      </c>
      <c r="B36">
        <v>8659808</v>
      </c>
      <c r="C36">
        <v>10.228</v>
      </c>
      <c r="D36">
        <f t="shared" si="0"/>
        <v>846676.5741102855</v>
      </c>
    </row>
    <row r="37" spans="1:6" x14ac:dyDescent="0.25">
      <c r="A37" t="s">
        <v>41</v>
      </c>
      <c r="B37">
        <v>13316805</v>
      </c>
      <c r="C37">
        <v>13.661</v>
      </c>
      <c r="D37">
        <f t="shared" si="0"/>
        <v>974804.55310738599</v>
      </c>
      <c r="E37">
        <f>D37-D38</f>
        <v>389871.74708680541</v>
      </c>
    </row>
    <row r="38" spans="1:6" x14ac:dyDescent="0.25">
      <c r="A38" t="s">
        <v>42</v>
      </c>
      <c r="B38">
        <v>7616995</v>
      </c>
      <c r="C38">
        <v>13.022</v>
      </c>
      <c r="D38">
        <f t="shared" si="0"/>
        <v>584932.80602058058</v>
      </c>
    </row>
    <row r="39" spans="1:6" x14ac:dyDescent="0.25">
      <c r="A39" t="s">
        <v>43</v>
      </c>
      <c r="B39">
        <v>16217498</v>
      </c>
      <c r="C39">
        <v>19.306000000000001</v>
      </c>
      <c r="D39">
        <f t="shared" si="0"/>
        <v>840023.72319486167</v>
      </c>
      <c r="E39">
        <f>D39-D40</f>
        <v>522745.42915880063</v>
      </c>
      <c r="F39">
        <f>AVERAGE(E39:E43)</f>
        <v>448269.89984104782</v>
      </c>
    </row>
    <row r="40" spans="1:6" x14ac:dyDescent="0.25">
      <c r="A40" t="s">
        <v>44</v>
      </c>
      <c r="B40">
        <v>4575153</v>
      </c>
      <c r="C40">
        <v>14.42</v>
      </c>
      <c r="D40">
        <f t="shared" si="0"/>
        <v>317278.29403606104</v>
      </c>
    </row>
    <row r="41" spans="1:6" x14ac:dyDescent="0.25">
      <c r="A41" t="s">
        <v>45</v>
      </c>
      <c r="B41">
        <v>16999456</v>
      </c>
      <c r="C41">
        <v>18.350999999999999</v>
      </c>
      <c r="D41">
        <f t="shared" si="0"/>
        <v>926350.38962454372</v>
      </c>
      <c r="E41">
        <f>D41-D42</f>
        <v>583564.01314065454</v>
      </c>
    </row>
    <row r="42" spans="1:6" x14ac:dyDescent="0.25">
      <c r="A42" t="s">
        <v>46</v>
      </c>
      <c r="B42">
        <v>6063891</v>
      </c>
      <c r="C42">
        <v>17.690000000000001</v>
      </c>
      <c r="D42">
        <f t="shared" si="0"/>
        <v>342786.37648388918</v>
      </c>
    </row>
    <row r="43" spans="1:6" x14ac:dyDescent="0.25">
      <c r="A43" t="s">
        <v>47</v>
      </c>
      <c r="B43">
        <v>17063554</v>
      </c>
      <c r="C43">
        <v>20.64</v>
      </c>
      <c r="D43">
        <f t="shared" si="0"/>
        <v>826722.57751937979</v>
      </c>
      <c r="E43">
        <f>D43-D44</f>
        <v>238500.2572236883</v>
      </c>
    </row>
    <row r="44" spans="1:6" x14ac:dyDescent="0.25">
      <c r="A44" t="s">
        <v>48</v>
      </c>
      <c r="B44">
        <v>10662706</v>
      </c>
      <c r="C44">
        <v>18.126999999999999</v>
      </c>
      <c r="D44">
        <f t="shared" si="0"/>
        <v>588222.32029569149</v>
      </c>
    </row>
    <row r="45" spans="1:6" x14ac:dyDescent="0.25">
      <c r="A45" t="s">
        <v>49</v>
      </c>
      <c r="B45">
        <v>22216356</v>
      </c>
      <c r="C45">
        <v>17.29</v>
      </c>
      <c r="D45">
        <f t="shared" si="0"/>
        <v>1284925.1590514749</v>
      </c>
      <c r="E45">
        <f>D45-D46</f>
        <v>875713.13084741018</v>
      </c>
      <c r="F45">
        <f>AVERAGE(E45:E49)</f>
        <v>767610.83201111946</v>
      </c>
    </row>
    <row r="46" spans="1:6" x14ac:dyDescent="0.25">
      <c r="A46" t="s">
        <v>50</v>
      </c>
      <c r="B46">
        <v>4933051</v>
      </c>
      <c r="C46">
        <v>12.055</v>
      </c>
      <c r="D46">
        <f t="shared" si="0"/>
        <v>409212.0282040647</v>
      </c>
    </row>
    <row r="47" spans="1:6" x14ac:dyDescent="0.25">
      <c r="A47" t="s">
        <v>51</v>
      </c>
      <c r="B47">
        <v>16012994</v>
      </c>
      <c r="C47">
        <v>11.162000000000001</v>
      </c>
      <c r="D47">
        <f t="shared" si="0"/>
        <v>1434598.996595592</v>
      </c>
      <c r="E47">
        <f>D47-D48</f>
        <v>1010485.7515624794</v>
      </c>
    </row>
    <row r="48" spans="1:6" x14ac:dyDescent="0.25">
      <c r="A48" t="s">
        <v>52</v>
      </c>
      <c r="B48">
        <v>3842466</v>
      </c>
      <c r="C48">
        <v>9.06</v>
      </c>
      <c r="D48">
        <f t="shared" si="0"/>
        <v>424113.24503311259</v>
      </c>
    </row>
    <row r="49" spans="1:7" x14ac:dyDescent="0.25">
      <c r="A49" t="s">
        <v>53</v>
      </c>
      <c r="B49">
        <v>11694619</v>
      </c>
      <c r="C49">
        <v>12.568</v>
      </c>
      <c r="D49">
        <f t="shared" si="0"/>
        <v>930507.55887969444</v>
      </c>
      <c r="E49">
        <f>D49-D50</f>
        <v>416633.61362346885</v>
      </c>
    </row>
    <row r="50" spans="1:7" x14ac:dyDescent="0.25">
      <c r="A50" t="s">
        <v>54</v>
      </c>
      <c r="B50">
        <v>4993827</v>
      </c>
      <c r="C50">
        <v>9.718</v>
      </c>
      <c r="D50">
        <f t="shared" si="0"/>
        <v>513873.94525622559</v>
      </c>
    </row>
    <row r="52" spans="1:7" x14ac:dyDescent="0.25">
      <c r="A52" t="s">
        <v>55</v>
      </c>
    </row>
    <row r="53" spans="1:7" x14ac:dyDescent="0.25">
      <c r="B53" t="s">
        <v>56</v>
      </c>
      <c r="C53" t="s">
        <v>57</v>
      </c>
      <c r="D53" t="s">
        <v>58</v>
      </c>
      <c r="E53" t="s">
        <v>59</v>
      </c>
      <c r="F53" t="s">
        <v>60</v>
      </c>
    </row>
    <row r="54" spans="1:7" ht="15.75" x14ac:dyDescent="0.25">
      <c r="A54" t="s">
        <v>61</v>
      </c>
      <c r="B54">
        <v>1876994.6910542182</v>
      </c>
      <c r="C54">
        <v>2438200.6478875116</v>
      </c>
      <c r="D54">
        <v>2698002.9586196137</v>
      </c>
      <c r="E54">
        <v>2589449.3402766581</v>
      </c>
      <c r="F54" s="1">
        <f>AVERAGE(B54:E54)</f>
        <v>2400661.9094595006</v>
      </c>
    </row>
    <row r="55" spans="1:7" x14ac:dyDescent="0.25">
      <c r="A55" t="s">
        <v>62</v>
      </c>
      <c r="B55">
        <v>654395.16415147483</v>
      </c>
      <c r="C55">
        <v>560004.15478274354</v>
      </c>
      <c r="D55">
        <v>448269.89984104782</v>
      </c>
      <c r="E55">
        <v>767610.83201111946</v>
      </c>
    </row>
    <row r="57" spans="1:7" x14ac:dyDescent="0.25">
      <c r="A57" t="s">
        <v>63</v>
      </c>
    </row>
    <row r="58" spans="1:7" x14ac:dyDescent="0.25">
      <c r="B58" t="s">
        <v>56</v>
      </c>
      <c r="C58" t="s">
        <v>57</v>
      </c>
      <c r="D58" t="s">
        <v>58</v>
      </c>
      <c r="E58" t="s">
        <v>59</v>
      </c>
      <c r="F58" t="s">
        <v>64</v>
      </c>
      <c r="G58" t="s">
        <v>65</v>
      </c>
    </row>
    <row r="59" spans="1:7" x14ac:dyDescent="0.25">
      <c r="A59" t="s">
        <v>61</v>
      </c>
      <c r="B59">
        <f>B54/2400661.9094595</f>
        <v>0.7818654862053509</v>
      </c>
      <c r="C59">
        <f t="shared" ref="C59:D60" si="1">C54/2400661.9094595</f>
        <v>1.0156368284430619</v>
      </c>
      <c r="D59">
        <f t="shared" si="1"/>
        <v>1.1238579443396337</v>
      </c>
      <c r="E59">
        <f>E54/2400661.9094595</f>
        <v>1.0786397410119539</v>
      </c>
      <c r="F59">
        <f>STDEV(B59:E59)</f>
        <v>0.15204404598082075</v>
      </c>
      <c r="G59">
        <f>TTEST(B59:E59,B60:E60,2,2)</f>
        <v>9.258325362222113E-5</v>
      </c>
    </row>
    <row r="60" spans="1:7" x14ac:dyDescent="0.25">
      <c r="A60" t="s">
        <v>62</v>
      </c>
      <c r="B60">
        <f>B55/2400661.9094595</f>
        <v>0.27258947275037548</v>
      </c>
      <c r="C60">
        <f>C55/2400661.9094595</f>
        <v>0.23327072945012334</v>
      </c>
      <c r="D60">
        <f t="shared" si="1"/>
        <v>0.1867276262745278</v>
      </c>
      <c r="E60">
        <f>E55/2400661.9094595</f>
        <v>0.31974966111906367</v>
      </c>
      <c r="F60">
        <f>STDEV(B60:E60)</f>
        <v>5.6628932131258268E-2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Huazhen Wang</dc:creator>
  <cp:lastModifiedBy>Huazhen Wang</cp:lastModifiedBy>
  <dcterms:created xsi:type="dcterms:W3CDTF">2025-06-07T20:08:16Z</dcterms:created>
  <dcterms:modified xsi:type="dcterms:W3CDTF">2025-06-07T20:08:40Z</dcterms:modified>
</cp:coreProperties>
</file>