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ient\D$\Documents_backup_20230418\Cambridge_Univ\Projects\APC\Manuscript\Figures in Illustrator\Main_figures_data-files\Fig6\"/>
    </mc:Choice>
  </mc:AlternateContent>
  <xr:revisionPtr revIDLastSave="0" documentId="8_{266CEF61-6F2E-4E72-9293-C6F4DDE3F4CD}" xr6:coauthVersionLast="47" xr6:coauthVersionMax="47" xr10:uidLastSave="{00000000-0000-0000-0000-000000000000}"/>
  <bookViews>
    <workbookView xWindow="-110" yWindow="-110" windowWidth="19420" windowHeight="11620" activeTab="1" xr2:uid="{5FE6B3CA-5DDC-4D26-9E81-4F7D090470D4}"/>
  </bookViews>
  <sheets>
    <sheet name="Figure 6 - CETSA" sheetId="1" r:id="rId1"/>
    <sheet name="Table 3 - Tm data from all exp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I7" i="2"/>
  <c r="H7" i="2"/>
  <c r="G7" i="2"/>
  <c r="F7" i="2"/>
  <c r="E7" i="2"/>
  <c r="D7" i="2"/>
  <c r="C7" i="2"/>
  <c r="I6" i="2"/>
  <c r="I12" i="2" s="1"/>
  <c r="H6" i="2"/>
  <c r="H12" i="2" s="1"/>
  <c r="G6" i="2"/>
  <c r="G12" i="2" s="1"/>
  <c r="F6" i="2"/>
  <c r="F12" i="2" s="1"/>
  <c r="E6" i="2"/>
  <c r="E12" i="2" s="1"/>
  <c r="D6" i="2"/>
  <c r="D12" i="2" s="1"/>
  <c r="C6" i="2"/>
</calcChain>
</file>

<file path=xl/sharedStrings.xml><?xml version="1.0" encoding="utf-8"?>
<sst xmlns="http://schemas.openxmlformats.org/spreadsheetml/2006/main" count="25" uniqueCount="18">
  <si>
    <t>Temperature (°C)</t>
  </si>
  <si>
    <t>1% DMSO</t>
  </si>
  <si>
    <t>100 μM D21</t>
  </si>
  <si>
    <t>100 μM D20</t>
  </si>
  <si>
    <t>100 μM D7</t>
  </si>
  <si>
    <t>100 μM D19</t>
  </si>
  <si>
    <t>Note: The data shown are technical replicates from one experiment.</t>
  </si>
  <si>
    <t>Experiment number</t>
  </si>
  <si>
    <t>1% DMSO (centrifuged)</t>
  </si>
  <si>
    <t>1% DMSO</t>
  </si>
  <si>
    <r>
      <t xml:space="preserve">100 </t>
    </r>
    <r>
      <rPr>
        <sz val="11"/>
        <color theme="1"/>
        <rFont val="Calibri"/>
        <family val="2"/>
      </rPr>
      <t>µM Apcin</t>
    </r>
  </si>
  <si>
    <r>
      <t xml:space="preserve">100 </t>
    </r>
    <r>
      <rPr>
        <sz val="11"/>
        <color theme="1"/>
        <rFont val="Calibri"/>
        <family val="2"/>
      </rPr>
      <t>µM D21</t>
    </r>
  </si>
  <si>
    <r>
      <t xml:space="preserve">100 </t>
    </r>
    <r>
      <rPr>
        <sz val="11"/>
        <color theme="1"/>
        <rFont val="Calibri"/>
        <family val="2"/>
      </rPr>
      <t>µM D20</t>
    </r>
  </si>
  <si>
    <r>
      <t xml:space="preserve">100 </t>
    </r>
    <r>
      <rPr>
        <sz val="11"/>
        <color theme="1"/>
        <rFont val="Calibri"/>
        <family val="2"/>
      </rPr>
      <t>µM D7</t>
    </r>
  </si>
  <si>
    <r>
      <t xml:space="preserve">100 </t>
    </r>
    <r>
      <rPr>
        <sz val="11"/>
        <color theme="1"/>
        <rFont val="Calibri"/>
        <family val="2"/>
      </rPr>
      <t>µM D19</t>
    </r>
  </si>
  <si>
    <t>Average</t>
  </si>
  <si>
    <t>SD</t>
  </si>
  <si>
    <t>Cdc20_HiBiT Melting Temperature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</si>
</sst>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2513-1DB4-4F40-9510-03384B53F290}">
  <dimension ref="A1:U15"/>
  <sheetViews>
    <sheetView workbookViewId="0">
      <selection activeCell="F18" sqref="F18"/>
    </sheetView>
  </sheetViews>
  <sheetFormatPr defaultRowHeight="15" x14ac:dyDescent="0.25"/>
  <cols>
    <col min="1" max="1" width="15.7109375" bestFit="1" customWidth="1"/>
  </cols>
  <sheetData>
    <row r="1" spans="1:21" x14ac:dyDescent="0.25">
      <c r="A1" s="2" t="s">
        <v>0</v>
      </c>
      <c r="B1" s="3" t="s">
        <v>1</v>
      </c>
      <c r="C1" s="3"/>
      <c r="D1" s="3"/>
      <c r="E1" s="3"/>
      <c r="F1" s="3" t="s">
        <v>2</v>
      </c>
      <c r="G1" s="3"/>
      <c r="H1" s="3"/>
      <c r="I1" s="3"/>
      <c r="J1" s="3" t="s">
        <v>3</v>
      </c>
      <c r="K1" s="3"/>
      <c r="L1" s="3"/>
      <c r="M1" s="3"/>
      <c r="N1" s="3" t="s">
        <v>4</v>
      </c>
      <c r="O1" s="3"/>
      <c r="P1" s="3"/>
      <c r="Q1" s="3"/>
      <c r="R1" s="3" t="s">
        <v>5</v>
      </c>
      <c r="S1" s="3"/>
      <c r="T1" s="3"/>
      <c r="U1" s="3"/>
    </row>
    <row r="2" spans="1:21" x14ac:dyDescent="0.25">
      <c r="A2" s="1">
        <v>40</v>
      </c>
      <c r="B2" s="1">
        <v>108.0775</v>
      </c>
      <c r="C2" s="1">
        <v>106.66679999999999</v>
      </c>
      <c r="D2" s="1">
        <v>92.902109999999993</v>
      </c>
      <c r="E2" s="1">
        <v>92.353579999999994</v>
      </c>
      <c r="F2" s="1">
        <v>106.7282</v>
      </c>
      <c r="G2" s="1">
        <v>104.3323</v>
      </c>
      <c r="H2" s="1">
        <v>101.6251</v>
      </c>
      <c r="I2" s="1">
        <v>87.314419999999998</v>
      </c>
      <c r="J2" s="1">
        <v>112.5966</v>
      </c>
      <c r="K2" s="1">
        <v>113.267</v>
      </c>
      <c r="L2" s="1">
        <v>78.142700000000005</v>
      </c>
      <c r="M2" s="1">
        <v>95.993679999999998</v>
      </c>
      <c r="N2" s="1">
        <v>107.901</v>
      </c>
      <c r="O2" s="1">
        <v>105.1489</v>
      </c>
      <c r="P2" s="1">
        <v>97.452588640000002</v>
      </c>
      <c r="Q2" s="1">
        <v>89.497500000000002</v>
      </c>
      <c r="R2" s="1">
        <v>103.92440000000001</v>
      </c>
      <c r="S2" s="1">
        <v>103.0894</v>
      </c>
      <c r="T2" s="1">
        <v>103.8164</v>
      </c>
      <c r="U2" s="1">
        <v>89.169839999999994</v>
      </c>
    </row>
    <row r="3" spans="1:21" x14ac:dyDescent="0.25">
      <c r="A3" s="1">
        <v>42</v>
      </c>
      <c r="B3" s="1">
        <v>110.30419999999999</v>
      </c>
      <c r="C3" s="1">
        <v>98.706239999999994</v>
      </c>
      <c r="D3" s="1">
        <v>100.96380000000001</v>
      </c>
      <c r="E3" s="1">
        <v>97.274919999999995</v>
      </c>
      <c r="F3" s="1">
        <v>108.76949999999999</v>
      </c>
      <c r="G3" s="1">
        <v>101.5136</v>
      </c>
      <c r="H3" s="1">
        <v>94.331479999999999</v>
      </c>
      <c r="I3" s="1">
        <v>93.393370000000004</v>
      </c>
      <c r="J3" s="1">
        <v>90.735519999999994</v>
      </c>
      <c r="K3" s="1">
        <v>98.042820000000006</v>
      </c>
      <c r="L3" s="1">
        <v>97.329880000000003</v>
      </c>
      <c r="M3" s="1">
        <v>90.220190000000002</v>
      </c>
      <c r="N3" s="1">
        <v>102.8733</v>
      </c>
      <c r="O3" s="1">
        <v>90.550079999999994</v>
      </c>
      <c r="P3" s="1">
        <v>97.020195439999995</v>
      </c>
      <c r="Q3" s="1">
        <v>87.671670000000006</v>
      </c>
      <c r="R3" s="1">
        <v>101.08710000000001</v>
      </c>
      <c r="S3" s="1">
        <v>100.58450000000001</v>
      </c>
      <c r="T3" s="1">
        <v>95.522360000000006</v>
      </c>
      <c r="U3" s="1">
        <v>86.386600000000001</v>
      </c>
    </row>
    <row r="4" spans="1:21" x14ac:dyDescent="0.25">
      <c r="A4" s="1">
        <v>44</v>
      </c>
      <c r="B4" s="1">
        <v>100.3141</v>
      </c>
      <c r="C4" s="1">
        <v>98.485110000000006</v>
      </c>
      <c r="D4" s="1">
        <v>90.3703</v>
      </c>
      <c r="E4" s="1">
        <v>87.468230000000005</v>
      </c>
      <c r="F4" s="1">
        <v>93.154489999999996</v>
      </c>
      <c r="G4" s="1">
        <v>103.1756</v>
      </c>
      <c r="H4" s="1">
        <v>90.594939999999994</v>
      </c>
      <c r="I4" s="1">
        <v>87.055279999999996</v>
      </c>
      <c r="J4" s="1">
        <v>90.186750000000004</v>
      </c>
      <c r="K4" s="1">
        <v>94.579949999999997</v>
      </c>
      <c r="L4" s="1">
        <v>91.769210000000001</v>
      </c>
      <c r="M4" s="1">
        <v>89.487489999999994</v>
      </c>
      <c r="N4" s="1">
        <v>93.671520000000001</v>
      </c>
      <c r="O4" s="1">
        <v>91.55847</v>
      </c>
      <c r="P4" s="1">
        <v>87.196663939999993</v>
      </c>
      <c r="Q4" s="1">
        <v>85.678550000000001</v>
      </c>
      <c r="R4" s="1">
        <v>91.865359999999995</v>
      </c>
      <c r="S4" s="1">
        <v>99.229969999999994</v>
      </c>
      <c r="T4" s="1">
        <v>91.603899999999996</v>
      </c>
      <c r="U4" s="1">
        <v>91.133279999999999</v>
      </c>
    </row>
    <row r="5" spans="1:21" x14ac:dyDescent="0.25">
      <c r="A5" s="1">
        <v>46</v>
      </c>
      <c r="B5" s="1">
        <v>94.977950000000007</v>
      </c>
      <c r="C5" s="1">
        <v>88.255030000000005</v>
      </c>
      <c r="D5" s="1">
        <v>83.92165</v>
      </c>
      <c r="E5" s="1">
        <v>82.987430000000003</v>
      </c>
      <c r="F5" s="1">
        <v>90.797619999999995</v>
      </c>
      <c r="G5" s="1">
        <v>90.535579999999996</v>
      </c>
      <c r="H5" s="1">
        <v>86.353139999999996</v>
      </c>
      <c r="I5" s="1">
        <v>82.508020000000002</v>
      </c>
      <c r="J5" s="1">
        <v>86.889570000000006</v>
      </c>
      <c r="K5" s="1">
        <v>92.313419999999994</v>
      </c>
      <c r="L5" s="1">
        <v>88.48115</v>
      </c>
      <c r="M5" s="1">
        <v>83.213880000000003</v>
      </c>
      <c r="N5" s="1">
        <v>93.701499999999996</v>
      </c>
      <c r="O5" s="1">
        <v>84.750640000000004</v>
      </c>
      <c r="P5" s="1">
        <v>82.716502349999999</v>
      </c>
      <c r="Q5" s="1">
        <v>79.871229999999997</v>
      </c>
      <c r="R5" s="1">
        <v>90.55471</v>
      </c>
      <c r="S5" s="1">
        <v>84.014949999999999</v>
      </c>
      <c r="T5" s="1">
        <v>85.779349999999994</v>
      </c>
      <c r="U5" s="1">
        <v>82.783569999999997</v>
      </c>
    </row>
    <row r="6" spans="1:21" x14ac:dyDescent="0.25">
      <c r="A6" s="1">
        <v>48</v>
      </c>
      <c r="B6" s="1">
        <v>79.367130000000003</v>
      </c>
      <c r="C6" s="1">
        <v>74.024109999999993</v>
      </c>
      <c r="D6" s="1">
        <v>76.597059999999999</v>
      </c>
      <c r="E6" s="1">
        <v>72.894480000000001</v>
      </c>
      <c r="F6" s="1">
        <v>81.532259999999994</v>
      </c>
      <c r="G6" s="1">
        <v>87.580799999999996</v>
      </c>
      <c r="H6" s="1">
        <v>77.097920000000002</v>
      </c>
      <c r="I6" s="1">
        <v>79.004549999999995</v>
      </c>
      <c r="J6" s="1">
        <v>86.276949999999999</v>
      </c>
      <c r="K6" s="1">
        <v>90.85257</v>
      </c>
      <c r="L6" s="1">
        <v>78.363119999999995</v>
      </c>
      <c r="M6" s="1">
        <v>83.931380000000004</v>
      </c>
      <c r="N6" s="1">
        <v>80.677629999999994</v>
      </c>
      <c r="O6" s="1">
        <v>78.141660000000002</v>
      </c>
      <c r="P6" s="1">
        <v>74.515234359999994</v>
      </c>
      <c r="Q6" s="1">
        <v>75.564660000000003</v>
      </c>
      <c r="R6" s="1">
        <v>82.797070000000005</v>
      </c>
      <c r="S6" s="1">
        <v>82.905019999999993</v>
      </c>
      <c r="T6" s="1">
        <v>79.24127</v>
      </c>
      <c r="U6" s="1">
        <v>82.007639999999995</v>
      </c>
    </row>
    <row r="7" spans="1:21" x14ac:dyDescent="0.25">
      <c r="A7" s="1">
        <v>50</v>
      </c>
      <c r="B7" s="1">
        <v>63.398060000000001</v>
      </c>
      <c r="C7" s="1">
        <v>66.156130000000005</v>
      </c>
      <c r="D7" s="1">
        <v>61.411349999999999</v>
      </c>
      <c r="E7" s="1">
        <v>60.161729999999999</v>
      </c>
      <c r="F7" s="1">
        <v>74.662859999999995</v>
      </c>
      <c r="G7" s="1">
        <v>73.791340000000005</v>
      </c>
      <c r="H7" s="1">
        <v>70.380529999999993</v>
      </c>
      <c r="I7" s="1">
        <v>66.134389999999996</v>
      </c>
      <c r="J7" s="1">
        <v>77.101399999999998</v>
      </c>
      <c r="K7" s="1">
        <v>75.797120000000007</v>
      </c>
      <c r="L7" s="1">
        <v>74.149289999999993</v>
      </c>
      <c r="M7" s="1">
        <v>71.855400000000003</v>
      </c>
      <c r="N7" s="1">
        <v>72.028180000000006</v>
      </c>
      <c r="O7" s="1">
        <v>70.5227</v>
      </c>
      <c r="P7" s="1">
        <v>68.294453450000006</v>
      </c>
      <c r="Q7" s="1">
        <v>59.884880000000003</v>
      </c>
      <c r="R7" s="1">
        <v>77.227220000000003</v>
      </c>
      <c r="S7" s="1">
        <v>70.572760000000002</v>
      </c>
      <c r="T7" s="1">
        <v>71.733279999999993</v>
      </c>
      <c r="U7" s="1">
        <v>64.338310000000007</v>
      </c>
    </row>
    <row r="8" spans="1:21" x14ac:dyDescent="0.25">
      <c r="A8" s="1">
        <v>52</v>
      </c>
      <c r="B8" s="1">
        <v>52.672580000000004</v>
      </c>
      <c r="C8" s="1">
        <v>51.184699999999999</v>
      </c>
      <c r="D8" s="1">
        <v>49.851080000000003</v>
      </c>
      <c r="E8" s="1">
        <v>51.352679999999999</v>
      </c>
      <c r="F8" s="1">
        <v>65.810100000000006</v>
      </c>
      <c r="G8" s="1">
        <v>63.978749999999998</v>
      </c>
      <c r="H8" s="1">
        <v>59.293950000000002</v>
      </c>
      <c r="I8" s="1">
        <v>62.397849999999998</v>
      </c>
      <c r="J8" s="1">
        <v>69.082669999999993</v>
      </c>
      <c r="K8" s="1">
        <v>67.185540000000003</v>
      </c>
      <c r="L8" s="1">
        <v>64.504019999999997</v>
      </c>
      <c r="M8" s="1">
        <v>65.376580000000004</v>
      </c>
      <c r="N8" s="1">
        <v>60.266770000000001</v>
      </c>
      <c r="O8" s="1">
        <v>56.234789999999997</v>
      </c>
      <c r="P8" s="1">
        <v>58.953813619999998</v>
      </c>
      <c r="Q8" s="1">
        <v>50.533189999999998</v>
      </c>
      <c r="R8" s="1">
        <v>59.301490000000001</v>
      </c>
      <c r="S8" s="1">
        <v>58.787010000000002</v>
      </c>
      <c r="T8" s="1">
        <v>59.255949999999999</v>
      </c>
      <c r="U8" s="1">
        <v>56.535119999999999</v>
      </c>
    </row>
    <row r="9" spans="1:21" x14ac:dyDescent="0.25">
      <c r="A9" s="1">
        <v>54</v>
      </c>
      <c r="B9" s="1">
        <v>39.821559999999998</v>
      </c>
      <c r="C9" s="1">
        <v>35.292760000000001</v>
      </c>
      <c r="D9" s="1">
        <v>39.83184</v>
      </c>
      <c r="E9" s="1">
        <v>39.43244</v>
      </c>
      <c r="F9" s="1">
        <v>55.269309999999997</v>
      </c>
      <c r="G9" s="1">
        <v>51.280859999999997</v>
      </c>
      <c r="H9" s="1">
        <v>52.150939999999999</v>
      </c>
      <c r="I9" s="1">
        <v>51.443010000000001</v>
      </c>
      <c r="J9" s="1">
        <v>56.82732</v>
      </c>
      <c r="K9" s="1">
        <v>55.071559999999998</v>
      </c>
      <c r="L9" s="1">
        <v>54.828339999999997</v>
      </c>
      <c r="M9" s="1">
        <v>54.034829999999999</v>
      </c>
      <c r="N9" s="1">
        <v>45.166150000000002</v>
      </c>
      <c r="O9" s="1">
        <v>40.313560000000003</v>
      </c>
      <c r="P9" s="1">
        <v>43.835832609999997</v>
      </c>
      <c r="Q9" s="1">
        <v>45.546469999999999</v>
      </c>
      <c r="R9" s="1">
        <v>48.224209999999999</v>
      </c>
      <c r="S9" s="1">
        <v>48.43506</v>
      </c>
      <c r="T9" s="1">
        <v>46.77355</v>
      </c>
      <c r="U9" s="1">
        <v>46.358600000000003</v>
      </c>
    </row>
    <row r="10" spans="1:21" x14ac:dyDescent="0.25">
      <c r="A10" s="1">
        <v>56</v>
      </c>
      <c r="B10" s="1">
        <v>32.966650000000001</v>
      </c>
      <c r="C10" s="1">
        <v>31.75131</v>
      </c>
      <c r="D10" s="1">
        <v>32.431829999999998</v>
      </c>
      <c r="E10" s="1">
        <v>31.586749999999999</v>
      </c>
      <c r="F10" s="1">
        <v>41.427729999999997</v>
      </c>
      <c r="G10" s="1">
        <v>37.902549999999998</v>
      </c>
      <c r="H10" s="1">
        <v>39.71219</v>
      </c>
      <c r="I10" s="1">
        <v>39.5486</v>
      </c>
      <c r="J10" s="1">
        <v>39.953789999999998</v>
      </c>
      <c r="K10" s="1">
        <v>37.798229999999997</v>
      </c>
      <c r="L10" s="1">
        <v>39.423259999999999</v>
      </c>
      <c r="M10" s="1">
        <v>38.391089999999998</v>
      </c>
      <c r="N10" s="1">
        <v>35.446770000000001</v>
      </c>
      <c r="O10" s="1">
        <v>35.571440000000003</v>
      </c>
      <c r="P10" s="1">
        <v>35.500428049999996</v>
      </c>
      <c r="Q10" s="1">
        <v>35.312640000000002</v>
      </c>
      <c r="R10" s="1">
        <v>39.014229999999998</v>
      </c>
      <c r="S10" s="1">
        <v>38.005519999999997</v>
      </c>
      <c r="T10" s="1">
        <v>37.916110000000003</v>
      </c>
      <c r="U10" s="1">
        <v>31.572019999999998</v>
      </c>
    </row>
    <row r="11" spans="1:21" x14ac:dyDescent="0.25">
      <c r="A11" s="1">
        <v>58</v>
      </c>
      <c r="B11" s="1">
        <v>29.74746</v>
      </c>
      <c r="C11" s="1">
        <v>27.868749999999999</v>
      </c>
      <c r="D11" s="1">
        <v>28.782389999999999</v>
      </c>
      <c r="E11" s="1">
        <v>25.930040000000002</v>
      </c>
      <c r="F11" s="1">
        <v>33.220649999999999</v>
      </c>
      <c r="G11" s="1">
        <v>32.653149999999997</v>
      </c>
      <c r="H11" s="1">
        <v>31.552890000000001</v>
      </c>
      <c r="I11" s="1">
        <v>31.283609999999999</v>
      </c>
      <c r="J11" s="1">
        <v>34.920610000000003</v>
      </c>
      <c r="K11" s="1">
        <v>34.476730000000003</v>
      </c>
      <c r="L11" s="1">
        <v>32.771140000000003</v>
      </c>
      <c r="M11" s="1">
        <v>32.67689</v>
      </c>
      <c r="N11" s="1">
        <v>33.696689999999997</v>
      </c>
      <c r="O11" s="1">
        <v>30.961880000000001</v>
      </c>
      <c r="P11" s="1">
        <v>32.225917549999998</v>
      </c>
      <c r="Q11" s="1">
        <v>29.46744</v>
      </c>
      <c r="R11" s="1">
        <v>34.350200000000001</v>
      </c>
      <c r="S11" s="1">
        <v>33.810420000000001</v>
      </c>
      <c r="T11" s="1">
        <v>33.508479999999999</v>
      </c>
      <c r="U11" s="1">
        <v>31.909379999999999</v>
      </c>
    </row>
    <row r="12" spans="1:21" x14ac:dyDescent="0.25">
      <c r="A12" s="1">
        <v>60</v>
      </c>
      <c r="B12" s="1">
        <v>28.934950000000001</v>
      </c>
      <c r="C12" s="1">
        <v>27.7059</v>
      </c>
      <c r="D12" s="1">
        <v>27.863600000000002</v>
      </c>
      <c r="E12" s="1">
        <v>26.067170000000001</v>
      </c>
      <c r="F12" s="1">
        <v>29.12942</v>
      </c>
      <c r="G12" s="1">
        <v>28.089960000000001</v>
      </c>
      <c r="H12" s="1">
        <v>27.509429999999998</v>
      </c>
      <c r="I12" s="1">
        <v>24.236149999999999</v>
      </c>
      <c r="J12" s="1">
        <v>31.067060000000001</v>
      </c>
      <c r="K12" s="1">
        <v>31.49118</v>
      </c>
      <c r="L12" s="1">
        <v>30.414919999999999</v>
      </c>
      <c r="M12" s="1">
        <v>28.897819999999999</v>
      </c>
      <c r="N12" s="1">
        <v>29.35697</v>
      </c>
      <c r="O12" s="1">
        <v>28.691020000000002</v>
      </c>
      <c r="P12" s="1">
        <v>27.883048689999999</v>
      </c>
      <c r="Q12" s="1">
        <v>28.225490000000001</v>
      </c>
      <c r="R12" s="1">
        <v>32.838819999999998</v>
      </c>
      <c r="S12" s="1">
        <v>32.324339999999999</v>
      </c>
      <c r="T12" s="1">
        <v>29.718219999999999</v>
      </c>
      <c r="U12" s="1">
        <v>29.979669999999999</v>
      </c>
    </row>
    <row r="15" spans="1:21" x14ac:dyDescent="0.25">
      <c r="B15" s="4" t="s">
        <v>6</v>
      </c>
    </row>
  </sheetData>
  <mergeCells count="5">
    <mergeCell ref="R1:U1"/>
    <mergeCell ref="B1:E1"/>
    <mergeCell ref="F1:I1"/>
    <mergeCell ref="J1:M1"/>
    <mergeCell ref="N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60E6-95E6-4280-8521-B302706C9294}">
  <dimension ref="A1:I13"/>
  <sheetViews>
    <sheetView tabSelected="1" workbookViewId="0">
      <selection activeCell="G15" sqref="G15"/>
    </sheetView>
  </sheetViews>
  <sheetFormatPr defaultRowHeight="15" x14ac:dyDescent="0.25"/>
  <cols>
    <col min="2" max="2" width="34.7109375" bestFit="1" customWidth="1"/>
    <col min="3" max="3" width="21.42578125" bestFit="1" customWidth="1"/>
    <col min="4" max="4" width="10.140625" bestFit="1" customWidth="1"/>
    <col min="5" max="5" width="12.85546875" bestFit="1" customWidth="1"/>
    <col min="6" max="7" width="11.42578125" bestFit="1" customWidth="1"/>
    <col min="8" max="8" width="10.28515625" bestFit="1" customWidth="1"/>
    <col min="9" max="9" width="11.42578125" bestFit="1" customWidth="1"/>
  </cols>
  <sheetData>
    <row r="1" spans="1:9" x14ac:dyDescent="0.25"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</row>
    <row r="2" spans="1:9" x14ac:dyDescent="0.25">
      <c r="B2" s="5"/>
      <c r="C2" s="5"/>
      <c r="D2" s="5"/>
      <c r="E2" s="5"/>
      <c r="F2" s="5"/>
      <c r="G2" s="5"/>
      <c r="H2" s="5"/>
      <c r="I2" s="5"/>
    </row>
    <row r="3" spans="1:9" x14ac:dyDescent="0.25">
      <c r="A3">
        <v>20200128</v>
      </c>
      <c r="B3">
        <v>1</v>
      </c>
      <c r="C3" s="1">
        <v>50.58</v>
      </c>
      <c r="D3" s="1">
        <v>50.59</v>
      </c>
      <c r="E3" s="1">
        <v>55.18</v>
      </c>
      <c r="F3" s="1">
        <v>54.37</v>
      </c>
      <c r="G3" s="1">
        <v>52.72</v>
      </c>
      <c r="H3" s="1">
        <v>51.31</v>
      </c>
      <c r="I3" s="1">
        <v>49.64</v>
      </c>
    </row>
    <row r="4" spans="1:9" x14ac:dyDescent="0.25">
      <c r="A4">
        <v>20200219</v>
      </c>
      <c r="B4">
        <v>2</v>
      </c>
      <c r="C4" s="1">
        <v>48.63</v>
      </c>
      <c r="D4" s="1">
        <v>49.69</v>
      </c>
      <c r="E4" s="1">
        <v>54.13</v>
      </c>
      <c r="F4" s="1">
        <v>52.78</v>
      </c>
      <c r="G4" s="1">
        <v>52.11</v>
      </c>
      <c r="H4" s="1">
        <v>51.56</v>
      </c>
      <c r="I4" s="1">
        <v>50.53</v>
      </c>
    </row>
    <row r="5" spans="1:9" x14ac:dyDescent="0.25">
      <c r="A5">
        <v>20200220</v>
      </c>
      <c r="B5">
        <v>3</v>
      </c>
      <c r="C5" s="1">
        <v>49.19</v>
      </c>
      <c r="D5" s="1">
        <v>49.8</v>
      </c>
      <c r="E5" s="1">
        <v>53.77</v>
      </c>
      <c r="F5" s="1">
        <v>52.58</v>
      </c>
      <c r="G5" s="1">
        <v>52.93</v>
      </c>
      <c r="H5" s="1">
        <v>50.84</v>
      </c>
      <c r="I5" s="1">
        <v>51.15</v>
      </c>
    </row>
    <row r="6" spans="1:9" x14ac:dyDescent="0.25">
      <c r="B6" t="s">
        <v>15</v>
      </c>
      <c r="C6" s="6">
        <f>AVERAGE(C3:C5)</f>
        <v>49.466666666666669</v>
      </c>
      <c r="D6" s="6">
        <f t="shared" ref="D6:I6" si="0">AVERAGE(D3:D5)</f>
        <v>50.026666666666664</v>
      </c>
      <c r="E6" s="6">
        <f t="shared" si="0"/>
        <v>54.360000000000007</v>
      </c>
      <c r="F6" s="6">
        <f t="shared" si="0"/>
        <v>53.243333333333339</v>
      </c>
      <c r="G6" s="6">
        <f t="shared" si="0"/>
        <v>52.586666666666666</v>
      </c>
      <c r="H6" s="6">
        <f t="shared" si="0"/>
        <v>51.236666666666672</v>
      </c>
      <c r="I6" s="6">
        <f t="shared" si="0"/>
        <v>50.44</v>
      </c>
    </row>
    <row r="7" spans="1:9" x14ac:dyDescent="0.25">
      <c r="B7" t="s">
        <v>16</v>
      </c>
      <c r="C7" s="6">
        <f>_xlfn.STDEV.P(C3:C5)</f>
        <v>0.81976961533239323</v>
      </c>
      <c r="D7" s="6">
        <f t="shared" ref="D7:I7" si="1">_xlfn.STDEV.P(D3:D5)</f>
        <v>0.40086018621071751</v>
      </c>
      <c r="E7" s="6">
        <f t="shared" si="1"/>
        <v>0.59816385714952569</v>
      </c>
      <c r="F7" s="6">
        <f t="shared" si="1"/>
        <v>0.80084677408075633</v>
      </c>
      <c r="G7" s="6">
        <f t="shared" si="1"/>
        <v>0.34778665235393319</v>
      </c>
      <c r="H7" s="6">
        <f t="shared" si="1"/>
        <v>0.29847761874031459</v>
      </c>
      <c r="I7" s="6">
        <f t="shared" si="1"/>
        <v>0.61973112449405499</v>
      </c>
    </row>
    <row r="9" spans="1:9" ht="15.75" thickBot="1" x14ac:dyDescent="0.3"/>
    <row r="10" spans="1:9" x14ac:dyDescent="0.25">
      <c r="B10" s="7"/>
      <c r="C10" s="8" t="s">
        <v>8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13</v>
      </c>
      <c r="I10" s="9" t="s">
        <v>14</v>
      </c>
    </row>
    <row r="11" spans="1:9" x14ac:dyDescent="0.25">
      <c r="B11" s="10"/>
      <c r="C11" s="14"/>
      <c r="D11" s="14"/>
      <c r="E11" s="14"/>
      <c r="F11" s="14"/>
      <c r="G11" s="14"/>
      <c r="H11" s="14"/>
      <c r="I11" s="11"/>
    </row>
    <row r="12" spans="1:9" x14ac:dyDescent="0.25">
      <c r="B12" s="10" t="s">
        <v>17</v>
      </c>
      <c r="C12" s="14" t="str">
        <f>ROUND(C6,2) &amp;" ± " &amp; ROUND(C7,2)</f>
        <v>49.47 ± 0.82</v>
      </c>
      <c r="D12" s="14" t="str">
        <f>ROUND(D6,2) &amp;" ± " &amp; ROUND(D7,2)</f>
        <v>50.03 ± 0.4</v>
      </c>
      <c r="E12" s="14" t="str">
        <f t="shared" ref="E12:I12" si="2">ROUND(E6,2) &amp;" ± " &amp; ROUND(E7,2)</f>
        <v>54.36 ± 0.6</v>
      </c>
      <c r="F12" s="14" t="str">
        <f t="shared" si="2"/>
        <v>53.24 ± 0.8</v>
      </c>
      <c r="G12" s="14" t="str">
        <f t="shared" si="2"/>
        <v>52.59 ± 0.35</v>
      </c>
      <c r="H12" s="14" t="str">
        <f t="shared" si="2"/>
        <v>51.24 ± 0.3</v>
      </c>
      <c r="I12" s="11" t="str">
        <f t="shared" si="2"/>
        <v>50.44 ± 0.62</v>
      </c>
    </row>
    <row r="13" spans="1:9" ht="15.75" thickBot="1" x14ac:dyDescent="0.3">
      <c r="B13" s="12"/>
      <c r="C13" s="13"/>
      <c r="D13" s="13"/>
      <c r="E13" s="13"/>
      <c r="F13" s="13"/>
      <c r="G13" s="13"/>
      <c r="H13" s="13"/>
      <c r="I13" s="15"/>
    </row>
  </sheetData>
  <mergeCells count="24">
    <mergeCell ref="H12:H13"/>
    <mergeCell ref="I12:I13"/>
    <mergeCell ref="B12:B13"/>
    <mergeCell ref="C12:C13"/>
    <mergeCell ref="D12:D13"/>
    <mergeCell ref="E12:E13"/>
    <mergeCell ref="F12:F13"/>
    <mergeCell ref="G12:G13"/>
    <mergeCell ref="H1:H2"/>
    <mergeCell ref="I1:I2"/>
    <mergeCell ref="B10:B11"/>
    <mergeCell ref="C10:C11"/>
    <mergeCell ref="D10:D11"/>
    <mergeCell ref="E10:E11"/>
    <mergeCell ref="F10:F11"/>
    <mergeCell ref="G10:G11"/>
    <mergeCell ref="H10:H11"/>
    <mergeCell ref="I10:I11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6 - CETSA</vt:lpstr>
      <vt:lpstr>Table 3 - Tm data from all exp.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Synakewicz</dc:creator>
  <cp:lastModifiedBy>Marie Synakewicz</cp:lastModifiedBy>
  <dcterms:created xsi:type="dcterms:W3CDTF">2025-05-15T12:03:55Z</dcterms:created>
  <dcterms:modified xsi:type="dcterms:W3CDTF">2025-05-15T12:10:54Z</dcterms:modified>
</cp:coreProperties>
</file>