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ilbertJ/Downloads/"/>
    </mc:Choice>
  </mc:AlternateContent>
  <xr:revisionPtr revIDLastSave="0" documentId="13_ncr:1_{C028CD39-E206-B44D-A37D-1AC79DC2A635}" xr6:coauthVersionLast="47" xr6:coauthVersionMax="47" xr10:uidLastSave="{00000000-0000-0000-0000-000000000000}"/>
  <bookViews>
    <workbookView xWindow="0" yWindow="500" windowWidth="22780" windowHeight="14540" xr2:uid="{1E40491C-4F8B-CF45-BC02-9C2C29C3A9A3}"/>
  </bookViews>
  <sheets>
    <sheet name="A" sheetId="2" r:id="rId1"/>
    <sheet name="B" sheetId="18" r:id="rId2"/>
    <sheet name="C" sheetId="4" r:id="rId3"/>
    <sheet name="D" sheetId="16" r:id="rId4"/>
    <sheet name="E" sheetId="17" r:id="rId5"/>
    <sheet name="F" sheetId="7" r:id="rId6"/>
    <sheet name="G" sheetId="3" r:id="rId7"/>
    <sheet name="H" sheetId="13" r:id="rId8"/>
  </sheets>
  <definedNames>
    <definedName name="_xlnm._FilterDatabase" localSheetId="0" hidden="1">A!$B$2:$CV$3</definedName>
    <definedName name="_xlnm._FilterDatabase" localSheetId="2" hidden="1">'C'!$A$2:$K$590</definedName>
    <definedName name="_xlnm._FilterDatabase" localSheetId="4" hidden="1">E!$N$4:$P$4</definedName>
    <definedName name="_xlnm._FilterDatabase" localSheetId="6" hidden="1">G!$A$2:$E$2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V19" i="2" l="1"/>
  <c r="CU19" i="2"/>
  <c r="CT19" i="2"/>
  <c r="CS19" i="2"/>
  <c r="CR19" i="2"/>
  <c r="CQ19" i="2"/>
  <c r="CP19" i="2"/>
  <c r="CO19" i="2"/>
  <c r="BD19" i="2"/>
  <c r="BC19" i="2"/>
  <c r="BB19" i="2"/>
  <c r="BA19" i="2"/>
  <c r="AZ19" i="2"/>
  <c r="AD19" i="2"/>
  <c r="AC19" i="2"/>
  <c r="AB19" i="2"/>
  <c r="CV36" i="2"/>
  <c r="CU36" i="2"/>
  <c r="CT36" i="2"/>
  <c r="CS36" i="2"/>
  <c r="CR36" i="2"/>
  <c r="CQ36" i="2"/>
  <c r="CP36" i="2"/>
  <c r="CO36" i="2"/>
  <c r="BD36" i="2"/>
  <c r="BC36" i="2"/>
  <c r="BB36" i="2"/>
  <c r="BA36" i="2"/>
  <c r="AZ36" i="2"/>
  <c r="AD36" i="2"/>
  <c r="AC36" i="2"/>
  <c r="AB36" i="2"/>
  <c r="CV35" i="2"/>
  <c r="CU35" i="2"/>
  <c r="CT35" i="2"/>
  <c r="CS35" i="2"/>
  <c r="CR35" i="2"/>
  <c r="CQ35" i="2"/>
  <c r="CP35" i="2"/>
  <c r="CO35" i="2"/>
  <c r="BD35" i="2"/>
  <c r="BC35" i="2"/>
  <c r="BB35" i="2"/>
  <c r="BA35" i="2"/>
  <c r="AZ35" i="2"/>
  <c r="AD35" i="2"/>
  <c r="AC35" i="2"/>
  <c r="AB35" i="2"/>
  <c r="CV18" i="2"/>
  <c r="CU18" i="2"/>
  <c r="CT18" i="2"/>
  <c r="CS18" i="2"/>
  <c r="CR18" i="2"/>
  <c r="CQ18" i="2"/>
  <c r="CP18" i="2"/>
  <c r="CO18" i="2"/>
  <c r="BD18" i="2"/>
  <c r="BC18" i="2"/>
  <c r="BB18" i="2"/>
  <c r="BA18" i="2"/>
  <c r="AZ18" i="2"/>
  <c r="AD18" i="2"/>
  <c r="AC18" i="2"/>
  <c r="AB18" i="2"/>
  <c r="CV34" i="2"/>
  <c r="CU34" i="2"/>
  <c r="CT34" i="2"/>
  <c r="CS34" i="2"/>
  <c r="CR34" i="2"/>
  <c r="CQ34" i="2"/>
  <c r="CP34" i="2"/>
  <c r="CO34" i="2"/>
  <c r="BD34" i="2"/>
  <c r="BC34" i="2"/>
  <c r="BB34" i="2"/>
  <c r="BA34" i="2"/>
  <c r="AZ34" i="2"/>
  <c r="AD34" i="2"/>
  <c r="AC34" i="2"/>
  <c r="AB34" i="2"/>
  <c r="CV17" i="2"/>
  <c r="CU17" i="2"/>
  <c r="CT17" i="2"/>
  <c r="CS17" i="2"/>
  <c r="CR17" i="2"/>
  <c r="CQ17" i="2"/>
  <c r="CP17" i="2"/>
  <c r="CO17" i="2"/>
  <c r="BD17" i="2"/>
  <c r="BC17" i="2"/>
  <c r="BB17" i="2"/>
  <c r="BA17" i="2"/>
  <c r="AZ17" i="2"/>
  <c r="AD17" i="2"/>
  <c r="AC17" i="2"/>
  <c r="AB17" i="2"/>
  <c r="CV16" i="2"/>
  <c r="CU16" i="2"/>
  <c r="CT16" i="2"/>
  <c r="CS16" i="2"/>
  <c r="CR16" i="2"/>
  <c r="CQ16" i="2"/>
  <c r="CP16" i="2"/>
  <c r="CO16" i="2"/>
  <c r="BD16" i="2"/>
  <c r="BC16" i="2"/>
  <c r="BB16" i="2"/>
  <c r="BA16" i="2"/>
  <c r="AZ16" i="2"/>
  <c r="AD16" i="2"/>
  <c r="AC16" i="2"/>
  <c r="AB16" i="2"/>
  <c r="CV26" i="2"/>
  <c r="CU26" i="2"/>
  <c r="CT26" i="2"/>
  <c r="CS26" i="2"/>
  <c r="CR26" i="2"/>
  <c r="CQ26" i="2"/>
  <c r="CP26" i="2"/>
  <c r="CO26" i="2"/>
  <c r="BD26" i="2"/>
  <c r="BC26" i="2"/>
  <c r="BB26" i="2"/>
  <c r="BA26" i="2"/>
  <c r="AZ26" i="2"/>
  <c r="AD26" i="2"/>
  <c r="AC26" i="2"/>
  <c r="AB26" i="2"/>
  <c r="CV15" i="2"/>
  <c r="CU15" i="2"/>
  <c r="CT15" i="2"/>
  <c r="CS15" i="2"/>
  <c r="CR15" i="2"/>
  <c r="CQ15" i="2"/>
  <c r="CP15" i="2"/>
  <c r="CO15" i="2"/>
  <c r="BD15" i="2"/>
  <c r="BC15" i="2"/>
  <c r="BB15" i="2"/>
  <c r="BA15" i="2"/>
  <c r="AZ15" i="2"/>
  <c r="AD15" i="2"/>
  <c r="AC15" i="2"/>
  <c r="AB15" i="2"/>
  <c r="CV33" i="2"/>
  <c r="CU33" i="2"/>
  <c r="CT33" i="2"/>
  <c r="CS33" i="2"/>
  <c r="CR33" i="2"/>
  <c r="CQ33" i="2"/>
  <c r="CP33" i="2"/>
  <c r="CO33" i="2"/>
  <c r="BD33" i="2"/>
  <c r="BC33" i="2"/>
  <c r="BB33" i="2"/>
  <c r="BA33" i="2"/>
  <c r="AZ33" i="2"/>
  <c r="AD33" i="2"/>
  <c r="AC33" i="2"/>
  <c r="AB33" i="2"/>
  <c r="CV32" i="2"/>
  <c r="CU32" i="2"/>
  <c r="CT32" i="2"/>
  <c r="CS32" i="2"/>
  <c r="CR32" i="2"/>
  <c r="CQ32" i="2"/>
  <c r="CP32" i="2"/>
  <c r="CO32" i="2"/>
  <c r="BD32" i="2"/>
  <c r="BC32" i="2"/>
  <c r="BB32" i="2"/>
  <c r="BA32" i="2"/>
  <c r="AZ32" i="2"/>
  <c r="AD32" i="2"/>
  <c r="AC32" i="2"/>
  <c r="AB32" i="2"/>
  <c r="CV25" i="2"/>
  <c r="CU25" i="2"/>
  <c r="CT25" i="2"/>
  <c r="CS25" i="2"/>
  <c r="CR25" i="2"/>
  <c r="CQ25" i="2"/>
  <c r="CP25" i="2"/>
  <c r="CO25" i="2"/>
  <c r="BD25" i="2"/>
  <c r="BC25" i="2"/>
  <c r="BB25" i="2"/>
  <c r="BA25" i="2"/>
  <c r="AZ25" i="2"/>
  <c r="AD25" i="2"/>
  <c r="AC25" i="2"/>
  <c r="AB25" i="2"/>
  <c r="CV24" i="2"/>
  <c r="CU24" i="2"/>
  <c r="CT24" i="2"/>
  <c r="CS24" i="2"/>
  <c r="CR24" i="2"/>
  <c r="CQ24" i="2"/>
  <c r="CP24" i="2"/>
  <c r="CO24" i="2"/>
  <c r="BD24" i="2"/>
  <c r="BC24" i="2"/>
  <c r="BB24" i="2"/>
  <c r="BA24" i="2"/>
  <c r="AZ24" i="2"/>
  <c r="AD24" i="2"/>
  <c r="AC24" i="2"/>
  <c r="AB24" i="2"/>
  <c r="CV23" i="2"/>
  <c r="CU23" i="2"/>
  <c r="CT23" i="2"/>
  <c r="CS23" i="2"/>
  <c r="CR23" i="2"/>
  <c r="CQ23" i="2"/>
  <c r="CP23" i="2"/>
  <c r="CO23" i="2"/>
  <c r="BD23" i="2"/>
  <c r="BC23" i="2"/>
  <c r="BB23" i="2"/>
  <c r="BA23" i="2"/>
  <c r="AZ23" i="2"/>
  <c r="AD23" i="2"/>
  <c r="AC23" i="2"/>
  <c r="AB23" i="2"/>
  <c r="CV22" i="2"/>
  <c r="CU22" i="2"/>
  <c r="CT22" i="2"/>
  <c r="CS22" i="2"/>
  <c r="CR22" i="2"/>
  <c r="CQ22" i="2"/>
  <c r="CP22" i="2"/>
  <c r="CO22" i="2"/>
  <c r="BD22" i="2"/>
  <c r="BC22" i="2"/>
  <c r="BB22" i="2"/>
  <c r="BA22" i="2"/>
  <c r="AZ22" i="2"/>
  <c r="AD22" i="2"/>
  <c r="AC22" i="2"/>
  <c r="AB22" i="2"/>
  <c r="CV21" i="2"/>
  <c r="CU21" i="2"/>
  <c r="CT21" i="2"/>
  <c r="CS21" i="2"/>
  <c r="CR21" i="2"/>
  <c r="CQ21" i="2"/>
  <c r="CP21" i="2"/>
  <c r="CO21" i="2"/>
  <c r="BD21" i="2"/>
  <c r="BC21" i="2"/>
  <c r="BB21" i="2"/>
  <c r="BA21" i="2"/>
  <c r="AZ21" i="2"/>
  <c r="AD21" i="2"/>
  <c r="AC21" i="2"/>
  <c r="AB21" i="2"/>
  <c r="CV14" i="2"/>
  <c r="CU14" i="2"/>
  <c r="CT14" i="2"/>
  <c r="CS14" i="2"/>
  <c r="CR14" i="2"/>
  <c r="CQ14" i="2"/>
  <c r="CP14" i="2"/>
  <c r="CO14" i="2"/>
  <c r="BD14" i="2"/>
  <c r="BC14" i="2"/>
  <c r="BB14" i="2"/>
  <c r="BA14" i="2"/>
  <c r="AZ14" i="2"/>
  <c r="AD14" i="2"/>
  <c r="AC14" i="2"/>
  <c r="AB14" i="2"/>
  <c r="CV13" i="2"/>
  <c r="CU13" i="2"/>
  <c r="CT13" i="2"/>
  <c r="CS13" i="2"/>
  <c r="CR13" i="2"/>
  <c r="CQ13" i="2"/>
  <c r="CP13" i="2"/>
  <c r="CO13" i="2"/>
  <c r="BD13" i="2"/>
  <c r="BC13" i="2"/>
  <c r="BB13" i="2"/>
  <c r="BA13" i="2"/>
  <c r="AZ13" i="2"/>
  <c r="AD13" i="2"/>
  <c r="AC13" i="2"/>
  <c r="AB13" i="2"/>
  <c r="CV31" i="2"/>
  <c r="CU31" i="2"/>
  <c r="CT31" i="2"/>
  <c r="CS31" i="2"/>
  <c r="CR31" i="2"/>
  <c r="CQ31" i="2"/>
  <c r="CP31" i="2"/>
  <c r="CO31" i="2"/>
  <c r="BD31" i="2"/>
  <c r="BC31" i="2"/>
  <c r="BB31" i="2"/>
  <c r="BA31" i="2"/>
  <c r="AZ31" i="2"/>
  <c r="AD31" i="2"/>
  <c r="AC31" i="2"/>
  <c r="AB31" i="2"/>
  <c r="AE35" i="2" l="1"/>
  <c r="AE36" i="2"/>
  <c r="AE19" i="2"/>
  <c r="AE31" i="2"/>
  <c r="AE14" i="2"/>
  <c r="AE23" i="2"/>
  <c r="AE24" i="2"/>
  <c r="AE25" i="2"/>
  <c r="AE32" i="2"/>
  <c r="AE15" i="2"/>
  <c r="AE17" i="2"/>
  <c r="AE34" i="2"/>
  <c r="AE18" i="2"/>
  <c r="AE26" i="2"/>
  <c r="AE22" i="2"/>
  <c r="AE21" i="2"/>
  <c r="AE13" i="2"/>
  <c r="AE33" i="2"/>
  <c r="AE16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7349609-10AE-2C4B-9D6F-D03383B363E1}" keepAlive="1" name="Consulta - total_distance" description="Conexión a la consulta 'total_distance' en el libro." type="5" refreshedVersion="8" background="1" saveData="1">
    <dbPr connection="Provider=Microsoft.Mashup.OleDb.1;Data Source=$Workbook$;Location=total_distance;Extended Properties=&quot;&quot;" command="SELECT * FROM [total_distance]"/>
  </connection>
</connections>
</file>

<file path=xl/sharedStrings.xml><?xml version="1.0" encoding="utf-8"?>
<sst xmlns="http://schemas.openxmlformats.org/spreadsheetml/2006/main" count="12990" uniqueCount="2698">
  <si>
    <t>Diagnosis</t>
  </si>
  <si>
    <t>Comorbidity</t>
  </si>
  <si>
    <t>ME/CFS</t>
  </si>
  <si>
    <t>FM</t>
  </si>
  <si>
    <t>Severe</t>
  </si>
  <si>
    <t>FIQ</t>
  </si>
  <si>
    <t>MFI</t>
  </si>
  <si>
    <t>SF36</t>
  </si>
  <si>
    <t>1a</t>
  </si>
  <si>
    <t>1b</t>
  </si>
  <si>
    <t>1c</t>
  </si>
  <si>
    <t>1d</t>
  </si>
  <si>
    <t>1e</t>
  </si>
  <si>
    <t>1f</t>
  </si>
  <si>
    <t>1g</t>
  </si>
  <si>
    <t>1h</t>
  </si>
  <si>
    <t>1i</t>
  </si>
  <si>
    <t>1j</t>
  </si>
  <si>
    <t>FIQ TOTAL</t>
  </si>
  <si>
    <t>RA</t>
  </si>
  <si>
    <t>RM</t>
  </si>
  <si>
    <t>RE</t>
  </si>
  <si>
    <t>Control</t>
  </si>
  <si>
    <t>Age</t>
  </si>
  <si>
    <t>Time from diagnosis</t>
  </si>
  <si>
    <t>Fatigue Score</t>
  </si>
  <si>
    <t>Moderate</t>
  </si>
  <si>
    <t>N/A</t>
  </si>
  <si>
    <t>BMI</t>
  </si>
  <si>
    <t>73.5</t>
  </si>
  <si>
    <t>27.66</t>
  </si>
  <si>
    <t>27.18</t>
  </si>
  <si>
    <t>25.26</t>
  </si>
  <si>
    <t>Weigth (kg)</t>
  </si>
  <si>
    <t>Height (m)</t>
  </si>
  <si>
    <t>1.63</t>
  </si>
  <si>
    <t>28.23</t>
  </si>
  <si>
    <t>1.50</t>
  </si>
  <si>
    <t>23.11</t>
  </si>
  <si>
    <t>1.65</t>
  </si>
  <si>
    <t>1.70</t>
  </si>
  <si>
    <t>1.55</t>
  </si>
  <si>
    <t>31.22</t>
  </si>
  <si>
    <t>1.62</t>
  </si>
  <si>
    <t>21.34</t>
  </si>
  <si>
    <t>23.71</t>
  </si>
  <si>
    <t>1.51</t>
  </si>
  <si>
    <t>23.68</t>
  </si>
  <si>
    <t>1.73</t>
  </si>
  <si>
    <t>28.40</t>
  </si>
  <si>
    <t>1.72</t>
  </si>
  <si>
    <t>25.69</t>
  </si>
  <si>
    <t>1.60</t>
  </si>
  <si>
    <t>25.39</t>
  </si>
  <si>
    <t>24.97</t>
  </si>
  <si>
    <t>1.64</t>
  </si>
  <si>
    <t>25.65</t>
  </si>
  <si>
    <t>1.59</t>
  </si>
  <si>
    <t>21.76</t>
  </si>
  <si>
    <t>79.5</t>
  </si>
  <si>
    <t>29.92</t>
  </si>
  <si>
    <t>1.57</t>
  </si>
  <si>
    <t>30.43</t>
  </si>
  <si>
    <t>18.71</t>
  </si>
  <si>
    <t>22.31</t>
  </si>
  <si>
    <t>Function</t>
  </si>
  <si>
    <t>Overall</t>
  </si>
  <si>
    <t>Symptoms</t>
  </si>
  <si>
    <t>GF</t>
  </si>
  <si>
    <t>MF</t>
  </si>
  <si>
    <t>PF</t>
  </si>
  <si>
    <t>RP</t>
  </si>
  <si>
    <t>BP</t>
  </si>
  <si>
    <t>GH</t>
  </si>
  <si>
    <t>VT</t>
  </si>
  <si>
    <t>SF</t>
  </si>
  <si>
    <t>MH</t>
  </si>
  <si>
    <t>acronym</t>
  </si>
  <si>
    <t>Pfa</t>
  </si>
  <si>
    <t>Probeset</t>
  </si>
  <si>
    <t>family</t>
  </si>
  <si>
    <t>functional_region</t>
  </si>
  <si>
    <t>strand</t>
  </si>
  <si>
    <t>comparison</t>
  </si>
  <si>
    <t>logFC</t>
  </si>
  <si>
    <t>AveExpr</t>
  </si>
  <si>
    <t>t</t>
  </si>
  <si>
    <t>P.Value</t>
  </si>
  <si>
    <t>adj.P.Val</t>
  </si>
  <si>
    <t>B</t>
  </si>
  <si>
    <t>010266502_HERV16_1p36.13_st</t>
  </si>
  <si>
    <t>HERV16</t>
  </si>
  <si>
    <t>Solitary LTR</t>
  </si>
  <si>
    <t>+</t>
  </si>
  <si>
    <t>ME_C</t>
  </si>
  <si>
    <t>010314802_HERV16_1p36.11_at</t>
  </si>
  <si>
    <t>-</t>
  </si>
  <si>
    <t>010529802_LTR86_1p34.2_at</t>
  </si>
  <si>
    <t>LTR86</t>
  </si>
  <si>
    <t>011951102_HERV23_1q24.2_st</t>
  </si>
  <si>
    <t>HERV23</t>
  </si>
  <si>
    <t>012056201_HERV38_1q25.1_at</t>
  </si>
  <si>
    <t>HERV38</t>
  </si>
  <si>
    <t>020472601_LTR27_2p23.1_st</t>
  </si>
  <si>
    <t>LTR27</t>
  </si>
  <si>
    <t>022150801_HERV16_2q22.3_at</t>
  </si>
  <si>
    <t>022474202_MER66_2q24.3_st</t>
  </si>
  <si>
    <t>MER66</t>
  </si>
  <si>
    <t>022805601_LTR48_2q32.2_st</t>
  </si>
  <si>
    <t>LTR48</t>
  </si>
  <si>
    <t>023126302_HERVL33_2q34_at</t>
  </si>
  <si>
    <t>HERVL33</t>
  </si>
  <si>
    <t>030103101_MER31_3p26.1_st</t>
  </si>
  <si>
    <t>MER31</t>
  </si>
  <si>
    <t>030820901_HERV16_3p21.31_at</t>
  </si>
  <si>
    <t>041181901_ERVL_4q13.1_st</t>
  </si>
  <si>
    <t>ERVL</t>
  </si>
  <si>
    <t>041314001_HUERSP3_4q13.3_at</t>
  </si>
  <si>
    <t>HUERSP3</t>
  </si>
  <si>
    <t>041920002_MER31_4q25_st</t>
  </si>
  <si>
    <t>042760602_HERVL33_4q32.1_st</t>
  </si>
  <si>
    <t>050511801_LTR78_5p14.1_st</t>
  </si>
  <si>
    <t>LTR78</t>
  </si>
  <si>
    <t>050536701_ERV9_5p14.1_at</t>
  </si>
  <si>
    <t>ERV9</t>
  </si>
  <si>
    <t>051368301_LTR54_5q14.1_st</t>
  </si>
  <si>
    <t>LTR54</t>
  </si>
  <si>
    <t>051438001_MER41_5q14.3_at</t>
  </si>
  <si>
    <t>MER41</t>
  </si>
  <si>
    <t>051579101_MER73_5q15_at</t>
  </si>
  <si>
    <t>MER73</t>
  </si>
  <si>
    <t>052795002_MER4_5q35.3_at</t>
  </si>
  <si>
    <t>MER4</t>
  </si>
  <si>
    <t>060357207_HERV16_6p22.3_st</t>
  </si>
  <si>
    <t>060631502_HUERSP1_6p21.1_at</t>
  </si>
  <si>
    <t>HUERSP1</t>
  </si>
  <si>
    <t>060911701_MER89_6q12_st</t>
  </si>
  <si>
    <t>MER89</t>
  </si>
  <si>
    <t>061067601_MER67_6q14.1_at</t>
  </si>
  <si>
    <t>MER67</t>
  </si>
  <si>
    <t>061261501_MER84_6q15_st</t>
  </si>
  <si>
    <t>MER84</t>
  </si>
  <si>
    <t>062287501_ERVL_6q25.3_st</t>
  </si>
  <si>
    <t>070068202_LOR1_7p22.1_st</t>
  </si>
  <si>
    <t>LOR1</t>
  </si>
  <si>
    <t>071389102_MER34_7q22.1_at</t>
  </si>
  <si>
    <t>MER34</t>
  </si>
  <si>
    <t>071389102_MER34_7q22.1_st</t>
  </si>
  <si>
    <t>080461202_PrimLTR79_8p12_st</t>
  </si>
  <si>
    <t>PrimLTR79</t>
  </si>
  <si>
    <t>080752601_ERVL_8q11.23_st</t>
  </si>
  <si>
    <t>081870902_MER21_8q24.13_st</t>
  </si>
  <si>
    <t>MER21</t>
  </si>
  <si>
    <t>082005001_MER34_8q24.21_at</t>
  </si>
  <si>
    <t>091507601_HERVL67_9q32_at</t>
  </si>
  <si>
    <t>HERVL67</t>
  </si>
  <si>
    <t>091508301_HERVL33_9q33.1_st</t>
  </si>
  <si>
    <t>091686501_HERV16_9q34.11_at</t>
  </si>
  <si>
    <t>0X1238502_MER4_Xq21.1_st</t>
  </si>
  <si>
    <t>100425201_HERVL33_10p12.1_at</t>
  </si>
  <si>
    <t>100994602_HERVL50_10q22.1_at</t>
  </si>
  <si>
    <t>HERVL50</t>
  </si>
  <si>
    <t>101207001_MER21_10q23.1_at</t>
  </si>
  <si>
    <t>110446601_MER92_11p14.1_st</t>
  </si>
  <si>
    <t>MER92</t>
  </si>
  <si>
    <t>110782301_MER4_11q12.1_st</t>
  </si>
  <si>
    <t>111003602_MER4_11q13.4_st</t>
  </si>
  <si>
    <t>120321702_MER92_12p12.1_at</t>
  </si>
  <si>
    <t>121115101_HERVL33_12q21.31_at</t>
  </si>
  <si>
    <t>121238401_ERV9_12q21.33_at</t>
  </si>
  <si>
    <t>121962402_HERVL33_12q24.33_at</t>
  </si>
  <si>
    <t>130892402_MER34_13q22.1_at</t>
  </si>
  <si>
    <t>130943202_MER34_13q22.3_at</t>
  </si>
  <si>
    <t>140029502_HERV16_14q11.2_at</t>
  </si>
  <si>
    <t>140841702_ERVL_14q24.3_at</t>
  </si>
  <si>
    <t>140929701_MER89_14q31.1_at</t>
  </si>
  <si>
    <t>141152602_MER21_14q32.12_at</t>
  </si>
  <si>
    <t>150695401_HERV16_15q25.1_st</t>
  </si>
  <si>
    <t>160751501_MER21_16q21_at</t>
  </si>
  <si>
    <t>170100402_HERV47_17p13.1_at</t>
  </si>
  <si>
    <t>HERV47</t>
  </si>
  <si>
    <t>170471301_HERV16_17q21.33_at</t>
  </si>
  <si>
    <t>180043001_HERVL33_18p11.32_at</t>
  </si>
  <si>
    <t>190295602_MER39_19q12_st</t>
  </si>
  <si>
    <t>MER39</t>
  </si>
  <si>
    <t>190506901_MER66_19q13.31_at</t>
  </si>
  <si>
    <t>190648401_MER77_19q13.42_st</t>
  </si>
  <si>
    <t>MER77</t>
  </si>
  <si>
    <t>210041401_HERV16_21q11.2_st</t>
  </si>
  <si>
    <t>210445502_MER68_21q22.11_st</t>
  </si>
  <si>
    <t>MER68</t>
  </si>
  <si>
    <t>220290701_PrimLTR79_22q13.1_st</t>
  </si>
  <si>
    <t>220363102_ERVL_22q13.31_at</t>
  </si>
  <si>
    <t>220420001_MER57_22q13.33_st</t>
  </si>
  <si>
    <t>MER57</t>
  </si>
  <si>
    <t>010426301_MST_1p35.1_at</t>
  </si>
  <si>
    <t>MST</t>
  </si>
  <si>
    <t>010752102_MLT1_1p32.1_st</t>
  </si>
  <si>
    <t>MLT1</t>
  </si>
  <si>
    <t>011997102_MLT1_1q24.3_at</t>
  </si>
  <si>
    <t>011997501_MST_1q24.3_at</t>
  </si>
  <si>
    <t>012313902_MLT1_1q31.2_st</t>
  </si>
  <si>
    <t>012318802_MLT_1q31.3_st</t>
  </si>
  <si>
    <t>MLT</t>
  </si>
  <si>
    <t>013025401_MLT1_1q43_st</t>
  </si>
  <si>
    <t>020163902_MLT1_2p25.1_at</t>
  </si>
  <si>
    <t>021382002_MLT1_2q11.2_at</t>
  </si>
  <si>
    <t>021711901_MLT1_2q14.1_at</t>
  </si>
  <si>
    <t>021966502_THE1_2q21.2_at</t>
  </si>
  <si>
    <t>THE1</t>
  </si>
  <si>
    <t>022122101_MLT1_2q22.2_st</t>
  </si>
  <si>
    <t>022331501_MLT1_2q24.1_at</t>
  </si>
  <si>
    <t>022331502_MLT1_2q24.1_st</t>
  </si>
  <si>
    <t>023416601_MLT1_2q36.3_st</t>
  </si>
  <si>
    <t>023416602_MLT1_2q36.3_st</t>
  </si>
  <si>
    <t>030407302_MLT1_3p24.2_st</t>
  </si>
  <si>
    <t>031098601_MST_3p14.1_at</t>
  </si>
  <si>
    <t>031990401_MLT1_3q21.3_at</t>
  </si>
  <si>
    <t>031990501_MLT1_3q21.3_st</t>
  </si>
  <si>
    <t>032406002_THE1_3q25.2_at</t>
  </si>
  <si>
    <t>041409301_MST_4q21.1_st</t>
  </si>
  <si>
    <t>041442701_MST_4q21.21_st</t>
  </si>
  <si>
    <t>041891302_MLT1_4q24_st</t>
  </si>
  <si>
    <t>043184501_MLT1_4q35.1_st</t>
  </si>
  <si>
    <t>043201701_MLT1_4q35.2_at</t>
  </si>
  <si>
    <t>050556602_MST_5p14.1_st</t>
  </si>
  <si>
    <t>050939601_MLT1_5q11.2_st</t>
  </si>
  <si>
    <t>051187402_MLT1_5q13.1_st</t>
  </si>
  <si>
    <t>052387901_MLT1_5q32_at</t>
  </si>
  <si>
    <t>052395301_MLT1_5q33.1_at</t>
  </si>
  <si>
    <t>052681602_MLT1_5q35.1_at</t>
  </si>
  <si>
    <t>060081201_MLT1_6p25.1_at</t>
  </si>
  <si>
    <t>060212201_MLT1_6p23_at</t>
  </si>
  <si>
    <t>060212201_MLT1_6p23_st</t>
  </si>
  <si>
    <t>061235901_MLT1_6q14.3_st</t>
  </si>
  <si>
    <t>071452101_MLT1_7q22.3_at</t>
  </si>
  <si>
    <t>071452102_MLT1_7q22.3_at</t>
  </si>
  <si>
    <t>080598301_MLT1_8p11.22_at</t>
  </si>
  <si>
    <t>080802802_MLT1_8q12.1_at</t>
  </si>
  <si>
    <t>082045601_MLT1_8q24.22_st</t>
  </si>
  <si>
    <t>090787202_MLT1_9q21.12_st</t>
  </si>
  <si>
    <t>091663301_MLT1_9q33.3_at</t>
  </si>
  <si>
    <t>091686002_MST_9q34.11_at</t>
  </si>
  <si>
    <t>0X1828702_MLT1_Xq25_at</t>
  </si>
  <si>
    <t>101120801_MST_10q22.3_st</t>
  </si>
  <si>
    <t>111060102_MLT1_11q14.1_at</t>
  </si>
  <si>
    <t>111639901_MLT1_11q23.3_at</t>
  </si>
  <si>
    <t>111639901_MLT1_11q23.3_st</t>
  </si>
  <si>
    <t>111640602_MLT1_11q23.3_at</t>
  </si>
  <si>
    <t>120001601_MLT1_12p13.33_at</t>
  </si>
  <si>
    <t>120558001_MLT1_12q12_st</t>
  </si>
  <si>
    <t>121035902_MLT1_12q21.2_st</t>
  </si>
  <si>
    <t>121259501_MLT1_12q21.33_st</t>
  </si>
  <si>
    <t>130445401_THE1_13q14.2_st</t>
  </si>
  <si>
    <t>131581902_MLT1_13q34_at</t>
  </si>
  <si>
    <t>140542002_MLT1_14q22.3_at</t>
  </si>
  <si>
    <t>140559102_THE1_14q22.3_st</t>
  </si>
  <si>
    <t>140634401_THE1_14q23.2_st</t>
  </si>
  <si>
    <t>141327502_MLT1_14q32.33_at</t>
  </si>
  <si>
    <t>150744201_MST_15q25.1_st</t>
  </si>
  <si>
    <t>150744402_MLT1_15q25.1_st</t>
  </si>
  <si>
    <t>150964002_MLT1_15q26.2_st</t>
  </si>
  <si>
    <t>161187202_MLT1_16q24.1_st</t>
  </si>
  <si>
    <t>170872402_MLT1_17q25.3_at</t>
  </si>
  <si>
    <t>180045001_MST_18p11.32_st</t>
  </si>
  <si>
    <t>181050402_MST_18q22.3_st</t>
  </si>
  <si>
    <t>190142601_MST_19p13.12_st</t>
  </si>
  <si>
    <t>190470902_MLT1_19q13.2_st</t>
  </si>
  <si>
    <t>190648001_MLT1_19q13.42_at</t>
  </si>
  <si>
    <t>190648001_MLT1_19q13.42_st</t>
  </si>
  <si>
    <t>190648202_MLT1_19q13.42_st</t>
  </si>
  <si>
    <t>200554201_MLT1_20q11.22_at</t>
  </si>
  <si>
    <t>200590802_MLT1_20q11.23_at</t>
  </si>
  <si>
    <t>200604502_MLT1_20q11.23_at</t>
  </si>
  <si>
    <t>200604802_MLT1_20q11.23_at</t>
  </si>
  <si>
    <t>210161502_MLT1_21q21.1_at</t>
  </si>
  <si>
    <t>210609501_MLT1_21q22.3_at</t>
  </si>
  <si>
    <t>210609501_MLT1_21q22.3_st</t>
  </si>
  <si>
    <t>220035602_MLT1_22q11.21_at</t>
  </si>
  <si>
    <t>220219601_MLT1_22q12.3_st</t>
  </si>
  <si>
    <t>220234401_MLT1_22q12.3_at</t>
  </si>
  <si>
    <t>010780002_HERVL33_1p31.3_st</t>
  </si>
  <si>
    <t>FM_C</t>
  </si>
  <si>
    <t>040787602_LTR78_4p14_st</t>
  </si>
  <si>
    <t>041454001_HERV16_4q21.21_at</t>
  </si>
  <si>
    <t>052344902_ERVL_5q32_at</t>
  </si>
  <si>
    <t>060393002_MER10_6p22.2_st</t>
  </si>
  <si>
    <t>MER10</t>
  </si>
  <si>
    <t>070774101_MER66_7p12.1_st</t>
  </si>
  <si>
    <t>090077101_HERVL40_9p24.1_at</t>
  </si>
  <si>
    <t>HERVL40</t>
  </si>
  <si>
    <t>0X1136601_ERVL_Xq13.1_st</t>
  </si>
  <si>
    <t>121474301_HERVL33_12q23.3_at</t>
  </si>
  <si>
    <t>121878902_HUERSP1_12q24.32_st</t>
  </si>
  <si>
    <t>140678801_HERV16_14q23.3_st</t>
  </si>
  <si>
    <t>150362001_HERVL33_15q21.1_at</t>
  </si>
  <si>
    <t>190221501_HERVI_19p12_at</t>
  </si>
  <si>
    <t>HERV-I</t>
  </si>
  <si>
    <t>010123801_MLT1_1p36.23_at</t>
  </si>
  <si>
    <t>011327401_MLT1_1p21.3_at</t>
  </si>
  <si>
    <t>012556002_THE1_1q32.3_st</t>
  </si>
  <si>
    <t>030704302_MLT1_3p22.1_at</t>
  </si>
  <si>
    <t>041833901_MLT1_4q24_st</t>
  </si>
  <si>
    <t>070256602_MLT1_7p21.1_at</t>
  </si>
  <si>
    <t>101884701_MST_10q26.3_at</t>
  </si>
  <si>
    <t>110215601_MLT1_11p15.2_at</t>
  </si>
  <si>
    <t>110601601_MLT1_11p12_at</t>
  </si>
  <si>
    <t>140382101_MST_14q21.2_at</t>
  </si>
  <si>
    <t>140491501_MLT1_14q22.1_at</t>
  </si>
  <si>
    <t>160898201_MLT1_16q22.1_st</t>
  </si>
  <si>
    <t>190407602_MLT1_19q13.12_at</t>
  </si>
  <si>
    <t>220329502_MLT1_22q13.31_at</t>
  </si>
  <si>
    <t>CO_C</t>
  </si>
  <si>
    <t>101746701_MLT1_10q26.13_at</t>
  </si>
  <si>
    <t>010018001_HERV16_1p36.33_at</t>
  </si>
  <si>
    <t>ME_CO</t>
  </si>
  <si>
    <t>010155902_MER21_1p36.22_st</t>
  </si>
  <si>
    <t>010314801_HERV16_1p36.11_st</t>
  </si>
  <si>
    <t>010455802_MER34_1p34.3_at</t>
  </si>
  <si>
    <t>010482901_HERV16_1p34.3_st</t>
  </si>
  <si>
    <t>011639502_ERVL_1p12_at</t>
  </si>
  <si>
    <t>011703002_MER68_1q21.1_st</t>
  </si>
  <si>
    <t>022048101_HERV17_2q22.1_at</t>
  </si>
  <si>
    <t>HERV17</t>
  </si>
  <si>
    <t>032556101_HERV-H_3q26.1_at</t>
  </si>
  <si>
    <t>HERV-H</t>
  </si>
  <si>
    <t>032671701_ERVL_3q26.31_st</t>
  </si>
  <si>
    <t>032684501_HERV47_3q26.31_at</t>
  </si>
  <si>
    <t>040562902_HERV16_4p15.2_at</t>
  </si>
  <si>
    <t>042886901_HERVL33_4q32.3_at</t>
  </si>
  <si>
    <t>050012102_HUERSP1_5p15.33_at</t>
  </si>
  <si>
    <t>051184202_HERVL33_5q13.1_st</t>
  </si>
  <si>
    <t>051455201_HUERSP2_5q14.3_st</t>
  </si>
  <si>
    <t>HUERSP2</t>
  </si>
  <si>
    <t>062083802_HUERSP1_6q24.2_at</t>
  </si>
  <si>
    <t>080214602_HERVL33_8p22_at</t>
  </si>
  <si>
    <t>080219302_ERVL_8p22_at</t>
  </si>
  <si>
    <t>081104501_THE1_8q21.13_st</t>
  </si>
  <si>
    <t>081860201_HERV16_8q24.13_at</t>
  </si>
  <si>
    <t>091322301_HERV16_9q31.1_st</t>
  </si>
  <si>
    <t>0X1127402_HERV32_Xq13.1_at</t>
  </si>
  <si>
    <t>HERV32</t>
  </si>
  <si>
    <t>101580501_ERVL_10q25.2_at</t>
  </si>
  <si>
    <t>110459502_PrimLTR79_11p13_st</t>
  </si>
  <si>
    <t>120442401_MER51_12p11.21_st</t>
  </si>
  <si>
    <t>MER51</t>
  </si>
  <si>
    <t>120785102_LTR48_12q14.2_st</t>
  </si>
  <si>
    <t>121361302_HERVL33_12q23.1_at</t>
  </si>
  <si>
    <t>121758502_HERV16_12q24.31_at</t>
  </si>
  <si>
    <t>130839202_HERV16_13q21.33_at</t>
  </si>
  <si>
    <t>131538801_ERVL_13q34_at</t>
  </si>
  <si>
    <t>141299601_HERVL33_14q32.32_st</t>
  </si>
  <si>
    <t>150423001_MER4_15q21.3_st</t>
  </si>
  <si>
    <t>150803702_MER11_15q25.3_at</t>
  </si>
  <si>
    <t>MER11</t>
  </si>
  <si>
    <t>170827001_ERVL_17q25.3_at</t>
  </si>
  <si>
    <t>210584601_MER73_21q22.2_at</t>
  </si>
  <si>
    <t>010722001_MLT1_1p32.2_at</t>
  </si>
  <si>
    <t>011394201_MLT1_1p21.2_at</t>
  </si>
  <si>
    <t>012163602_MLT1_1q25.3_at</t>
  </si>
  <si>
    <t>020595402_MST_2p22.1_at</t>
  </si>
  <si>
    <t>021407401_MLT1_2q11.2_st</t>
  </si>
  <si>
    <t>022019901_MLT1_2q22.1_st</t>
  </si>
  <si>
    <t>023326101_MLT1_2q36.2_st</t>
  </si>
  <si>
    <t>023459202_MLT1_2q37.1_st</t>
  </si>
  <si>
    <t>030173402_MLT1_3p25.3_at</t>
  </si>
  <si>
    <t>030354701_MLT1_3p24.3_at</t>
  </si>
  <si>
    <t>030527701_MST_3p24.1_at</t>
  </si>
  <si>
    <t>030793801_MLT1_3p21.31_at</t>
  </si>
  <si>
    <t>032454001_MLT1_3q25.32_at</t>
  </si>
  <si>
    <t>040012602_MLT1_4p16.3_st</t>
  </si>
  <si>
    <t>040665901_MLT1_4p15.1_at</t>
  </si>
  <si>
    <t>050293101_MLT1_5p15.2_st</t>
  </si>
  <si>
    <t>050619101_MST_5p13.3_at</t>
  </si>
  <si>
    <t>050950502_MLT1_5q11.2_st</t>
  </si>
  <si>
    <t>051849001_MLT1_5q22.1_at</t>
  </si>
  <si>
    <t>052681202_MLT1_5q35.1_at</t>
  </si>
  <si>
    <t>062031702_MLT1_6q24.1_st</t>
  </si>
  <si>
    <t>062435901_MST_6q27_st</t>
  </si>
  <si>
    <t>070581701_MLT1_7p14.1_at</t>
  </si>
  <si>
    <t>070918501_THE1_7q11.22_at</t>
  </si>
  <si>
    <t>080141102_MLT1_8p23.1_at</t>
  </si>
  <si>
    <t>082003002_MLT1_8q24.21_st</t>
  </si>
  <si>
    <t>090416101_MLT1_9p21.1_st</t>
  </si>
  <si>
    <t>0X0273402_MLT1_Xp22.2_st</t>
  </si>
  <si>
    <t>101176702_THE1_10q23.1_st</t>
  </si>
  <si>
    <t>101803502_MLT1_10q26.2_at</t>
  </si>
  <si>
    <t>110369202_MLT1_11p14.2_at</t>
  </si>
  <si>
    <t>110633702_MLT1_11p12_at</t>
  </si>
  <si>
    <t>110694201_MLT1_11p11.2_at</t>
  </si>
  <si>
    <t>111296602_MLT1_11q21_st</t>
  </si>
  <si>
    <t>111600501_MST_11q23.3_at</t>
  </si>
  <si>
    <t>111823401_MLT1_11q25_at</t>
  </si>
  <si>
    <t>120775601_MLT_12q14.1_st</t>
  </si>
  <si>
    <t>131357402_MLT1_13q32.3_at</t>
  </si>
  <si>
    <t>141271701_MLT1_14q32.2_at</t>
  </si>
  <si>
    <t>170580402_THE1_17q22_at</t>
  </si>
  <si>
    <t>181110402_MLT1_18q23_st</t>
  </si>
  <si>
    <t>201036602_MLT1_20q13.33_at</t>
  </si>
  <si>
    <t>210438802_MLT1_21q22.11_at</t>
  </si>
  <si>
    <t>FM_CO</t>
  </si>
  <si>
    <t>010347001_PrimLTR79_1p35.3_st</t>
  </si>
  <si>
    <t>ME_FM</t>
  </si>
  <si>
    <t>010455802_MER34_1p34.3_st</t>
  </si>
  <si>
    <t>011145401_MER10_1p31.1_st</t>
  </si>
  <si>
    <t>011819802_ERV9_1q23.1_st</t>
  </si>
  <si>
    <t>011860903_MER10_1q23.3_st</t>
  </si>
  <si>
    <t>012151501_MER50_1q25.3_at</t>
  </si>
  <si>
    <t>MER50</t>
  </si>
  <si>
    <t>012269701_MER4_1q31.2_at</t>
  </si>
  <si>
    <t>012661401_MER41_1q41_at</t>
  </si>
  <si>
    <t>013006601_HERV23_1q43_st</t>
  </si>
  <si>
    <t>020302802_HUERSP1_2p24.2_at</t>
  </si>
  <si>
    <t>020329601_HERVL33_2p24.1_at</t>
  </si>
  <si>
    <t>020825802_LTR78_2p16.1_st</t>
  </si>
  <si>
    <t>021067502_HERV16_2p13.1_st</t>
  </si>
  <si>
    <t>021125202_HERV16_2p12_at</t>
  </si>
  <si>
    <t>021149001_ERV9_2p12_at</t>
  </si>
  <si>
    <t>021904602_MER89_2q14.3_st</t>
  </si>
  <si>
    <t>022227802_ERV9_2q23.3_at</t>
  </si>
  <si>
    <t>022358801_HERV23_2q24.2_at</t>
  </si>
  <si>
    <t>022436302_ERV9_2q24.3_st</t>
  </si>
  <si>
    <t>022455601_ERVL_2q24.3_at</t>
  </si>
  <si>
    <t>022765402_MER66_2q32.1_at</t>
  </si>
  <si>
    <t>022805802_HERV16_2q32.2_st</t>
  </si>
  <si>
    <t>022821001_ERV9_2q32.3_st</t>
  </si>
  <si>
    <t>030651802_HERV16_3p22.2_at</t>
  </si>
  <si>
    <t>031044001_HUERSP2_3p14.1_at</t>
  </si>
  <si>
    <t>031251101_HUERSP1_3p12.3_at</t>
  </si>
  <si>
    <t>031676601_MER61_3q13.11_at</t>
  </si>
  <si>
    <t>MER61</t>
  </si>
  <si>
    <t>040003301_MER51_4p16.3_at</t>
  </si>
  <si>
    <t>041984301_MER34_4q26_st</t>
  </si>
  <si>
    <t>042244901_ERVL_4q28.2_at</t>
  </si>
  <si>
    <t>042930202_HERV-K (HML-2)_4q33_at</t>
  </si>
  <si>
    <t>HERV-K (HML-2)</t>
  </si>
  <si>
    <t>043063002_MER72_4q34.3_st</t>
  </si>
  <si>
    <t>MER72</t>
  </si>
  <si>
    <t>050655202_ERV9_5p13.3_at</t>
  </si>
  <si>
    <t>051611801_HUERSP2_5q15_at</t>
  </si>
  <si>
    <t>052119801_MER61_5q23.2_at</t>
  </si>
  <si>
    <t>052448802_HERV16_5q33.2_st</t>
  </si>
  <si>
    <t>052485701_MER34_5q33.3_at</t>
  </si>
  <si>
    <t>060169601_ERVL_6p24.2_at</t>
  </si>
  <si>
    <t>061276502_HERV16_6q15_st</t>
  </si>
  <si>
    <t>061868702_LTR27_6q23.1_at</t>
  </si>
  <si>
    <t>062361301_MER21_6q26_st</t>
  </si>
  <si>
    <t>070036801_MER21_7p22.2_st</t>
  </si>
  <si>
    <t>070419701_HERVL40_7p14.3_at</t>
  </si>
  <si>
    <t>071071902_MER21_7q11.23_st</t>
  </si>
  <si>
    <t>071364101_MER66_7q22.1_st</t>
  </si>
  <si>
    <t>072099701_ERVL_7q36.1_at</t>
  </si>
  <si>
    <t>080056102_HERV16_8p23.2_at</t>
  </si>
  <si>
    <t>080559101_MER61_8p12_at</t>
  </si>
  <si>
    <t>081056801_HERV16_8q21.11_at</t>
  </si>
  <si>
    <t>081062302_HERVL53_8q21.11_at</t>
  </si>
  <si>
    <t>HERVL53</t>
  </si>
  <si>
    <t>081317802_ERV3-16A3_8q21.3_st</t>
  </si>
  <si>
    <t>ERV3-16A3</t>
  </si>
  <si>
    <t>081348302_HERV16_8q21.3_st</t>
  </si>
  <si>
    <t>081744601_HERV16_8q23.3_at</t>
  </si>
  <si>
    <t>082291401_MER77_8q24.3_st</t>
  </si>
  <si>
    <t>090944701_MER10_9q21.31_st</t>
  </si>
  <si>
    <t>0X0676802_MER39_Xp21.1_st</t>
  </si>
  <si>
    <t>100007805_HERV23_10p15.3_st</t>
  </si>
  <si>
    <t>100455601_ERVL_10p11.23_st</t>
  </si>
  <si>
    <t>101443101_HERV16_10q24.33_at</t>
  </si>
  <si>
    <t>101453101_MER83_10q25.1_st</t>
  </si>
  <si>
    <t>MER83</t>
  </si>
  <si>
    <t>110063701_ERVL_11p15.4_at</t>
  </si>
  <si>
    <t>110813501_MER61_11q12.1_at</t>
  </si>
  <si>
    <t>110884101_HERVL33_11q13.1_at</t>
  </si>
  <si>
    <t>110899802_MER49_11q13.1_at</t>
  </si>
  <si>
    <t>MER49</t>
  </si>
  <si>
    <t>110991901_THE1_11q13.4_st</t>
  </si>
  <si>
    <t>111029902_HUERSP1_11q13.5_st</t>
  </si>
  <si>
    <t>120958901_HERV16_12q21.1_at</t>
  </si>
  <si>
    <t>121924301_MER57_12q24.33_st</t>
  </si>
  <si>
    <t>130560402_LTR24_13q21.1_at</t>
  </si>
  <si>
    <t>LTR24</t>
  </si>
  <si>
    <t>130587302_MER70_13q21.1_st</t>
  </si>
  <si>
    <t>MER70</t>
  </si>
  <si>
    <t>140771902_ERV3-16A3_14q24.2_st</t>
  </si>
  <si>
    <t>150330302_ERV9_15q21.1_st</t>
  </si>
  <si>
    <t>150633501_LTR27_15q24.1_st</t>
  </si>
  <si>
    <t>150687901_LTR84_15q24.3_st</t>
  </si>
  <si>
    <t>LTR84</t>
  </si>
  <si>
    <t>150726902_LOR1_15q25.1_at</t>
  </si>
  <si>
    <t>160004501_MER34_16p13.3_st</t>
  </si>
  <si>
    <t>161036902_HUERSP2_16q23.1_at</t>
  </si>
  <si>
    <t>161108002_HERV16_16q23.3_at</t>
  </si>
  <si>
    <t>161183802_ERVL_16q24.1_at</t>
  </si>
  <si>
    <t>161215802_MER66_16q24.2_at</t>
  </si>
  <si>
    <t>180080702_ERVL_18p11.31_st</t>
  </si>
  <si>
    <t>180545501_ERV9_18q12.3_at</t>
  </si>
  <si>
    <t>181108701_MER31_18q23_st</t>
  </si>
  <si>
    <t>181137202_MER4_18q23_at</t>
  </si>
  <si>
    <t>190130902_HERV16_19p13.13_at</t>
  </si>
  <si>
    <t>190207202_HERVI_19p12_at</t>
  </si>
  <si>
    <t>190471101_LTR24_19q13.2_at</t>
  </si>
  <si>
    <t>190471901_HERVL33_19q13.2_at</t>
  </si>
  <si>
    <t>190555301_HERVL33_19q13.32_at</t>
  </si>
  <si>
    <t>200474901_LTR65_20p11.21_st</t>
  </si>
  <si>
    <t>LTR65</t>
  </si>
  <si>
    <t>201032401_ERVL_20q13.33_at</t>
  </si>
  <si>
    <t>210161301_ERV3-16A3_21q21.1_at</t>
  </si>
  <si>
    <t>210174901_LTR54_21q21.1_st</t>
  </si>
  <si>
    <t>210354302_ERV9_21q21.3_st</t>
  </si>
  <si>
    <t>210639501_MER34_21q22.3_st</t>
  </si>
  <si>
    <t>220011502_HERV16_22q11.1_st</t>
  </si>
  <si>
    <t>220075702_MER66_22q11.23_at</t>
  </si>
  <si>
    <t>220096501_MER21_22q12.1_st</t>
  </si>
  <si>
    <t>010012402_MLT1_1p36.33_st</t>
  </si>
  <si>
    <t>010139701_MST_1p36.22_at</t>
  </si>
  <si>
    <t>010331302_MLT1_1p36.11_at</t>
  </si>
  <si>
    <t>011429201_MLT1_1p21.1_at</t>
  </si>
  <si>
    <t>011827801_MLT1_1q23.1_at</t>
  </si>
  <si>
    <t>012438602_MLT1_1q32.1_at</t>
  </si>
  <si>
    <t>012573101_MLT1_1q32.3_st</t>
  </si>
  <si>
    <t>012748202_MLT1_1q42.12_at</t>
  </si>
  <si>
    <t>012987101_MLT1_1q43_st</t>
  </si>
  <si>
    <t>013044402_MLT1_1q44_st</t>
  </si>
  <si>
    <t>013045101_MST_1q44_st</t>
  </si>
  <si>
    <t>020166002_MLT1_2p25.1_st</t>
  </si>
  <si>
    <t>020998802_MLT1_2p13.3_at</t>
  </si>
  <si>
    <t>021014202_MST_2p13.3_st</t>
  </si>
  <si>
    <t>021051501_MLT1_2p13.2_st</t>
  </si>
  <si>
    <t>021541502_MST_2q12.3_at</t>
  </si>
  <si>
    <t>021642201_MLT1_2q14.1_at</t>
  </si>
  <si>
    <t>022131401_MLT1_2q22.3_st</t>
  </si>
  <si>
    <t>022355402_MLT1_2q24.2_st</t>
  </si>
  <si>
    <t>022839101_MLT1_2q32.3_at</t>
  </si>
  <si>
    <t>022924002_MST_2q33.1_st</t>
  </si>
  <si>
    <t>023282701_MLT1_2q36.1_at</t>
  </si>
  <si>
    <t>023431402_MLT1_2q37.1_at</t>
  </si>
  <si>
    <t>023444101_MLT1_2q37.1_st</t>
  </si>
  <si>
    <t>030261802_THE1_3p25.1_at</t>
  </si>
  <si>
    <t>030277401_MLT1_3p24.3_at</t>
  </si>
  <si>
    <t>030875001_MST_3p14.3_st</t>
  </si>
  <si>
    <t>031683702_MLT1_3q13.11_at</t>
  </si>
  <si>
    <t>032088001_MLT1_3q22.1_st</t>
  </si>
  <si>
    <t>032576701_MLT1_3q26.1_at</t>
  </si>
  <si>
    <t>032860802_MLT1_3q27.3_at</t>
  </si>
  <si>
    <t>040282002_THE1_4p15.33_st</t>
  </si>
  <si>
    <t>041134302_MLT1_4q13.1_at</t>
  </si>
  <si>
    <t>041668501_MLT1_4q22.1_at</t>
  </si>
  <si>
    <t>042216902_MST_4q28.1_st</t>
  </si>
  <si>
    <t>042243401_MLT1_4q28.2_at</t>
  </si>
  <si>
    <t>042653301_MLT1_4q31.3_st</t>
  </si>
  <si>
    <t>042978302_MLT1_4q34.1_st</t>
  </si>
  <si>
    <t>050008302_MLT1_5p15.33_at</t>
  </si>
  <si>
    <t>050372602_MST_5p14.3_st</t>
  </si>
  <si>
    <t>050654402_MLT1_5p13.3_st</t>
  </si>
  <si>
    <t>051008901_MLT1_5q11.2_st</t>
  </si>
  <si>
    <t>051267402_MLT1_5q13.2_st</t>
  </si>
  <si>
    <t>051558401_MLT1_5q14.3_at</t>
  </si>
  <si>
    <t>052443901_MLT1_5q33.2_at</t>
  </si>
  <si>
    <t>052821702_MLT1_5q35.3_at</t>
  </si>
  <si>
    <t>060564402_THE1_6p21.2_at</t>
  </si>
  <si>
    <t>060779202_MLT1_6p12.1_st</t>
  </si>
  <si>
    <t>060816901_MLT1_6p11.2_at</t>
  </si>
  <si>
    <t>061649801_MLT1_6q22.1_at</t>
  </si>
  <si>
    <t>061894802_MST_6q23.2_at</t>
  </si>
  <si>
    <t>062256202_MLT1_6q25.3_at</t>
  </si>
  <si>
    <t>070136602_MLT1_7p21.3_at</t>
  </si>
  <si>
    <t>070427602_MLT1_7p14.3_st</t>
  </si>
  <si>
    <t>070544501_MLT1_7p14.1_at</t>
  </si>
  <si>
    <t>071017002_MLT1_7q11.22_at</t>
  </si>
  <si>
    <t>072233502_MLT1_7q36.3_at</t>
  </si>
  <si>
    <t>080165002_MLT1_8p23.1_st</t>
  </si>
  <si>
    <t>080337502_MLT1_8p21.3_st</t>
  </si>
  <si>
    <t>080803202_MLT1_8q12.1_at</t>
  </si>
  <si>
    <t>091682502_THE1_9q34.11_st</t>
  </si>
  <si>
    <t>0X1220401_MLT1_Xq21.1_st</t>
  </si>
  <si>
    <t>0X1979801_MLT1_Xq26.3_at</t>
  </si>
  <si>
    <t>100300702_MLT1_10p12.31_at</t>
  </si>
  <si>
    <t>100300702_MLT1_10p12.31_st</t>
  </si>
  <si>
    <t>100671701_MLT1_10q11.22_at</t>
  </si>
  <si>
    <t>101340301_MLT1_10q23.33_st</t>
  </si>
  <si>
    <t>101415102_MST_10q24.2_st</t>
  </si>
  <si>
    <t>101839701_MLT1_10q26.3_at</t>
  </si>
  <si>
    <t>111203802_MST_11q14.2_st</t>
  </si>
  <si>
    <t>120115601_MLT1_12p13.2_st</t>
  </si>
  <si>
    <t>120690802_MLT1_12q13.3_st</t>
  </si>
  <si>
    <t>121147002_THE1_12q21.31_st</t>
  </si>
  <si>
    <t>121468702_MLT1_12q23.3_st</t>
  </si>
  <si>
    <t>121469101_MLT1_12q23.3_st</t>
  </si>
  <si>
    <t>131112501_MLT1_13q31.1_st</t>
  </si>
  <si>
    <t>140923702_MLT1_14q31.1_at</t>
  </si>
  <si>
    <t>141234302_MLT1_14q32.2_at</t>
  </si>
  <si>
    <t>150620702_MLT1_15q23_at</t>
  </si>
  <si>
    <t>150777801_MST_15q25.2_st</t>
  </si>
  <si>
    <t>160015902_MLT1_16p13.3_st</t>
  </si>
  <si>
    <t>160263101_MLT1_16p12.3_st</t>
  </si>
  <si>
    <t>161048602_MLT1_16q23.1_at</t>
  </si>
  <si>
    <t>161204402_MLT1_16q24.2_at</t>
  </si>
  <si>
    <t>180601001_MST_18q21.1_st</t>
  </si>
  <si>
    <t>180693601_MLT1_18q21.2_at</t>
  </si>
  <si>
    <t>190059502_MLT1_19p13.2_st</t>
  </si>
  <si>
    <t>190331402_MLT1_19q12_st</t>
  </si>
  <si>
    <t>200712201_MLT1_20q13.12_st</t>
  </si>
  <si>
    <t>201028402_MLT1_20q13.33_st</t>
  </si>
  <si>
    <t>210439202_MST_21q22.11_at</t>
  </si>
  <si>
    <t>220021202_MST_22q11.21_at</t>
  </si>
  <si>
    <t>220125401_MLT1_22q12.1_at</t>
  </si>
  <si>
    <t>220315102_MST_22q13.2_at</t>
  </si>
  <si>
    <t>220419301_MLT1_22q13.33_at</t>
  </si>
  <si>
    <t>160493102_MER52_16p11.2_st</t>
  </si>
  <si>
    <t>MER52</t>
  </si>
  <si>
    <t>HERV-Rb</t>
  </si>
  <si>
    <t>pol</t>
  </si>
  <si>
    <t>0218784040555_HML-5-LTR5U5_2q14.3_st</t>
  </si>
  <si>
    <t>HML-5</t>
  </si>
  <si>
    <t>env</t>
  </si>
  <si>
    <t>062287403015_HML-1-LTR5Rp_6q25.3_at</t>
  </si>
  <si>
    <t>HML-1</t>
  </si>
  <si>
    <t>ERV9:HERV-H</t>
  </si>
  <si>
    <t>0210970214_HERVK14C-LTRSR_Xq27.3_at</t>
  </si>
  <si>
    <t>HERVK14C</t>
  </si>
  <si>
    <t>HERV-L</t>
  </si>
  <si>
    <t>1007373113053_HERV30-LTR5U3orR_10q21.1_at</t>
  </si>
  <si>
    <t>HERV30</t>
  </si>
  <si>
    <t>121404901085_HML-8-LTRSU5_12q23.1_at</t>
  </si>
  <si>
    <t>HML-8</t>
  </si>
  <si>
    <t>13002020249_HERV-HS49C23-LTRSRp_13q12.11_at</t>
  </si>
  <si>
    <t>HERV-HS49C23</t>
  </si>
  <si>
    <t>1805260033_HERV-P-LTRSU3_18q12.3_st</t>
  </si>
  <si>
    <t>HERV-P</t>
  </si>
  <si>
    <t>1907195100633_HML-6-LTR3U3p_19q13.43_at</t>
  </si>
  <si>
    <t>HML-6</t>
  </si>
  <si>
    <t>05089970395_ERV9-LTRSU5p_5q11.1_at</t>
  </si>
  <si>
    <t>0700848013_HERV-T-LTRSU3_7p22.1_st</t>
  </si>
  <si>
    <t>HERV-T</t>
  </si>
  <si>
    <t>gag</t>
  </si>
  <si>
    <t>130711003413_PRIMA41-LTRSU3_13q21.31_st</t>
  </si>
  <si>
    <t>PRIMA41</t>
  </si>
  <si>
    <t>1906580033_HERV-W-LTRSU3_19q13.42_st</t>
  </si>
  <si>
    <t>HERV-W</t>
  </si>
  <si>
    <t>012278202185_HERV18-LTRSU5_1q31.2_st</t>
  </si>
  <si>
    <t>HERV18</t>
  </si>
  <si>
    <t>0216859013_RRHERVI-LTRSU3_2q14.1_at</t>
  </si>
  <si>
    <t>RRHERVI</t>
  </si>
  <si>
    <t>041002401343_HERV-XA34-LTRSU3_4q12_at</t>
  </si>
  <si>
    <t>HERV-XA34</t>
  </si>
  <si>
    <t>0817747020733_HML-8:HML-7-LTR3U3p_8q24.12_st</t>
  </si>
  <si>
    <t>HML-8:HML-7</t>
  </si>
  <si>
    <t>10027830233_HERV-I:HERV-Pb-LTR3U3_10p12.31_at</t>
  </si>
  <si>
    <t>HERV-I:HERV-Pb</t>
  </si>
  <si>
    <t>1400483023_HERV-FRD-LTRSU3_14q11.2_at</t>
  </si>
  <si>
    <t>HERV-FRD</t>
  </si>
  <si>
    <t>1500696013_HERV-I:HERV-Pb-LTRSU3_15q12_at</t>
  </si>
  <si>
    <t>01145340208_HML-8-LTRSR_1p21.1_at</t>
  </si>
  <si>
    <t>0118511033_HERV-P-LTRSU3_1q23.3_st</t>
  </si>
  <si>
    <t>inter-pro</t>
  </si>
  <si>
    <t>HERV-H:HERV-F:HERV-Fb</t>
  </si>
  <si>
    <t>0221693030833_HML-8-LTR3U3_2q22.3_at</t>
  </si>
  <si>
    <t>0229617033_HERV-L-LTRSU3_2q33.1_at</t>
  </si>
  <si>
    <t>0229617033_HERV-L-LTRSU3_2q33.1_st</t>
  </si>
  <si>
    <t>0316536023_HERV-L-LTRSU3_3q13.11_at</t>
  </si>
  <si>
    <t>HML-3</t>
  </si>
  <si>
    <t>0322020035_HERV-L-LTRSU5_3q23_st</t>
  </si>
  <si>
    <t>HML-10</t>
  </si>
  <si>
    <t>0406964033_HERV-FRD-LTRSU3_4p15.1_at</t>
  </si>
  <si>
    <t>0714654025_HERV-FRD-LTR5R_7q22.3_at</t>
  </si>
  <si>
    <t>0817747020733_HML-8:HML-7-LTR3U3p_8q24.12_at</t>
  </si>
  <si>
    <t>011762080635_HML-6-LTR3U5p_Xq13.2_at</t>
  </si>
  <si>
    <t>190092204_HERV-H-pol_19p13.2_at</t>
  </si>
  <si>
    <t>n</t>
  </si>
  <si>
    <t>Cluster 1</t>
  </si>
  <si>
    <t>Cluster 2</t>
  </si>
  <si>
    <t>Cluster 3</t>
  </si>
  <si>
    <t>Cluster 4</t>
  </si>
  <si>
    <t>chr</t>
  </si>
  <si>
    <t>chr12</t>
  </si>
  <si>
    <t>chr22</t>
  </si>
  <si>
    <t>chr6</t>
  </si>
  <si>
    <t>chr3</t>
  </si>
  <si>
    <t>chr19</t>
  </si>
  <si>
    <t>chr4</t>
  </si>
  <si>
    <t>chr2</t>
  </si>
  <si>
    <t>chr18</t>
  </si>
  <si>
    <t>chr7</t>
  </si>
  <si>
    <t>chr1</t>
  </si>
  <si>
    <t>chr14</t>
  </si>
  <si>
    <t>chr8</t>
  </si>
  <si>
    <t>chr10</t>
  </si>
  <si>
    <t>chr17</t>
  </si>
  <si>
    <t>chrX</t>
  </si>
  <si>
    <t>chr9</t>
  </si>
  <si>
    <t>chr15</t>
  </si>
  <si>
    <t>chr20</t>
  </si>
  <si>
    <t>chr16</t>
  </si>
  <si>
    <t>chr13</t>
  </si>
  <si>
    <t>chr11</t>
  </si>
  <si>
    <t>chr5</t>
  </si>
  <si>
    <t>chr21</t>
  </si>
  <si>
    <t>Alias</t>
  </si>
  <si>
    <t>gene_id</t>
  </si>
  <si>
    <t>start</t>
  </si>
  <si>
    <t>end</t>
  </si>
  <si>
    <t>del</t>
  </si>
  <si>
    <t>228138_at</t>
  </si>
  <si>
    <t>ZSCAN25</t>
  </si>
  <si>
    <t>ENSG00000197037.11</t>
  </si>
  <si>
    <t>DEL -</t>
  </si>
  <si>
    <t>PSR06007294_st</t>
  </si>
  <si>
    <t>VEGFA</t>
  </si>
  <si>
    <t>ENSG00000112715.24</t>
  </si>
  <si>
    <t>PSR15004717_st</t>
  </si>
  <si>
    <t>USP3</t>
  </si>
  <si>
    <t>ENSG00000140455.17</t>
  </si>
  <si>
    <t>PSR6_apd_hap1000754_st</t>
  </si>
  <si>
    <t>TRIM27</t>
  </si>
  <si>
    <t>ENSG00000204713.11</t>
  </si>
  <si>
    <t>DEL +</t>
  </si>
  <si>
    <t>PSR6_cox_hap2002051_st</t>
  </si>
  <si>
    <t>PSR08018737_at</t>
  </si>
  <si>
    <t>TP53INP1</t>
  </si>
  <si>
    <t>ENSG00000164938.14</t>
  </si>
  <si>
    <t>PSR01058978_st</t>
  </si>
  <si>
    <t>TP53BP2</t>
  </si>
  <si>
    <t>ENSG00000143514.17</t>
  </si>
  <si>
    <t>PSR01058989_at</t>
  </si>
  <si>
    <t>PSR01058989_st</t>
  </si>
  <si>
    <t>PSR01058993_st</t>
  </si>
  <si>
    <t>PSR01058994_st</t>
  </si>
  <si>
    <t>PSR01058996_at</t>
  </si>
  <si>
    <t>PSR09018984_at</t>
  </si>
  <si>
    <t>TNFSF8</t>
  </si>
  <si>
    <t>ENSG00000106952.7</t>
  </si>
  <si>
    <t>1566901_at</t>
  </si>
  <si>
    <t>TGIF1</t>
  </si>
  <si>
    <t>ENSG00000177426.21</t>
  </si>
  <si>
    <t>207332_s_at</t>
  </si>
  <si>
    <t>TFRC</t>
  </si>
  <si>
    <t>ENSG00000072274.13</t>
  </si>
  <si>
    <t>207332_s_st</t>
  </si>
  <si>
    <t>PSR03038077_st</t>
  </si>
  <si>
    <t>PSR03038079_st</t>
  </si>
  <si>
    <t>PSR03038081_at</t>
  </si>
  <si>
    <t>PSR13004827_at</t>
  </si>
  <si>
    <t>TFDP1</t>
  </si>
  <si>
    <t>ENSG00000198176.13</t>
  </si>
  <si>
    <t>PSR12019772_st</t>
  </si>
  <si>
    <t>TFCP2</t>
  </si>
  <si>
    <t>ENSG00000135457.10</t>
  </si>
  <si>
    <t>PSR08006644_at</t>
  </si>
  <si>
    <t>TERF1</t>
  </si>
  <si>
    <t>ENSG00000147601.14</t>
  </si>
  <si>
    <t>212931_at</t>
  </si>
  <si>
    <t>TCF20</t>
  </si>
  <si>
    <t>ENSG00000100207.18</t>
  </si>
  <si>
    <t>PSR06012769_at</t>
  </si>
  <si>
    <t>TAB2</t>
  </si>
  <si>
    <t>ENSG00000055208.19</t>
  </si>
  <si>
    <t>PSR02042088_st</t>
  </si>
  <si>
    <t>STAT4</t>
  </si>
  <si>
    <t>ENSG00000138378.19</t>
  </si>
  <si>
    <t>PSR02042093_st</t>
  </si>
  <si>
    <t>PSR17020465_st</t>
  </si>
  <si>
    <t>STAT3</t>
  </si>
  <si>
    <t>ENSG00000168610.14</t>
  </si>
  <si>
    <t>205398_s_at</t>
  </si>
  <si>
    <t>SMAD3</t>
  </si>
  <si>
    <t>ENSG00000166949.16</t>
  </si>
  <si>
    <t>200030_s_st</t>
  </si>
  <si>
    <t>SLC25A3</t>
  </si>
  <si>
    <t>ENSG00000075415.13</t>
  </si>
  <si>
    <t>209777_s_st</t>
  </si>
  <si>
    <t>SLC19A1</t>
  </si>
  <si>
    <t>ENSG00000173638.19</t>
  </si>
  <si>
    <t>PSR16015413_at</t>
  </si>
  <si>
    <t>SIAH1</t>
  </si>
  <si>
    <t>ENSG00000196470.12</t>
  </si>
  <si>
    <t>PSR16015413_st</t>
  </si>
  <si>
    <t>PSR01036541_st</t>
  </si>
  <si>
    <t>RUNX3</t>
  </si>
  <si>
    <t>ENSG00000020633.18</t>
  </si>
  <si>
    <t>240951_st</t>
  </si>
  <si>
    <t>RORA</t>
  </si>
  <si>
    <t>ENSG00000069667.16</t>
  </si>
  <si>
    <t>PSR15014259_st</t>
  </si>
  <si>
    <t>PSR15014263_at</t>
  </si>
  <si>
    <t>PSR15014263_st</t>
  </si>
  <si>
    <t>PSR02005180_at</t>
  </si>
  <si>
    <t>REL</t>
  </si>
  <si>
    <t>ENSG00000162924.15</t>
  </si>
  <si>
    <t>PSR02005182_at</t>
  </si>
  <si>
    <t>PSR02005182_st</t>
  </si>
  <si>
    <t>PSR05008862_st</t>
  </si>
  <si>
    <t>RAD50</t>
  </si>
  <si>
    <t>ENSG00000113522.14</t>
  </si>
  <si>
    <t>223598_st</t>
  </si>
  <si>
    <t>RAD23B</t>
  </si>
  <si>
    <t>ENSG00000119318.13</t>
  </si>
  <si>
    <t>PSR05012885_st</t>
  </si>
  <si>
    <t>PTTG1</t>
  </si>
  <si>
    <t>ENSG00000164611.13</t>
  </si>
  <si>
    <t>218764_at</t>
  </si>
  <si>
    <t>PRKCH</t>
  </si>
  <si>
    <t>ENSG00000027075.15</t>
  </si>
  <si>
    <t>PSR14004108_at</t>
  </si>
  <si>
    <t>PSR07004391_at</t>
  </si>
  <si>
    <t>PPIA</t>
  </si>
  <si>
    <t>ENSG00000196262.14</t>
  </si>
  <si>
    <t>PSR07004391_st</t>
  </si>
  <si>
    <t>PSR07004409_st</t>
  </si>
  <si>
    <t>PLAUR-opti_at</t>
  </si>
  <si>
    <t>PLAUR</t>
  </si>
  <si>
    <t>ENSG00000011422.12</t>
  </si>
  <si>
    <t>PSR19021816_at</t>
  </si>
  <si>
    <t>PSR19021818_st</t>
  </si>
  <si>
    <t>PSR19021820_at</t>
  </si>
  <si>
    <t>PSR19021820_st</t>
  </si>
  <si>
    <t>212239_st</t>
  </si>
  <si>
    <t>PIK3R1</t>
  </si>
  <si>
    <t>ENSG00000145675.15</t>
  </si>
  <si>
    <t>PSR05003795_at</t>
  </si>
  <si>
    <t>PSR05003795_st</t>
  </si>
  <si>
    <t>PSR05003797_at</t>
  </si>
  <si>
    <t>PSR05003809_at</t>
  </si>
  <si>
    <t>PSR05003809_st</t>
  </si>
  <si>
    <t>PSR05003817_at</t>
  </si>
  <si>
    <t>PSR05003817_st</t>
  </si>
  <si>
    <t>PSR05003818_at</t>
  </si>
  <si>
    <t>PSR05003828_at</t>
  </si>
  <si>
    <t>PSR05003828_st</t>
  </si>
  <si>
    <t>PSR05003829_at</t>
  </si>
  <si>
    <t>PSR05003829_st</t>
  </si>
  <si>
    <t>PSR03016372_st</t>
  </si>
  <si>
    <t>PIK3CA</t>
  </si>
  <si>
    <t>ENSG00000121879.5</t>
  </si>
  <si>
    <t>PSR09019360_st</t>
  </si>
  <si>
    <t>PHF19</t>
  </si>
  <si>
    <t>ENSG00000119403.15</t>
  </si>
  <si>
    <t>PSR0X005655_at</t>
  </si>
  <si>
    <t>PGK1</t>
  </si>
  <si>
    <t>ENSG00000102144.15</t>
  </si>
  <si>
    <t>PSR0X005657_at</t>
  </si>
  <si>
    <t>225622_at</t>
  </si>
  <si>
    <t>PAG1</t>
  </si>
  <si>
    <t>ENSG00000076641.4</t>
  </si>
  <si>
    <t>225626_at</t>
  </si>
  <si>
    <t>PSR08019304_at</t>
  </si>
  <si>
    <t>PABPC1</t>
  </si>
  <si>
    <t>ENSG00000070756.16</t>
  </si>
  <si>
    <t>230170_at</t>
  </si>
  <si>
    <t>OSM</t>
  </si>
  <si>
    <t>ENSG00000099985.4</t>
  </si>
  <si>
    <t>230170_st</t>
  </si>
  <si>
    <t>PSR01047008_st</t>
  </si>
  <si>
    <t>NRAS</t>
  </si>
  <si>
    <t>ENSG00000213281.5</t>
  </si>
  <si>
    <t>PSR01047010_at</t>
  </si>
  <si>
    <t>PSR09005513_st</t>
  </si>
  <si>
    <t>NR4A3</t>
  </si>
  <si>
    <t>ENSG00000119508.18</t>
  </si>
  <si>
    <t>202340_x_st</t>
  </si>
  <si>
    <t>NR4A1</t>
  </si>
  <si>
    <t>ENSG00000123358.20</t>
  </si>
  <si>
    <t>PSR12005307_st</t>
  </si>
  <si>
    <t>PSR12005311_st</t>
  </si>
  <si>
    <t>PSR12005312_at</t>
  </si>
  <si>
    <t>PSR12005312_st</t>
  </si>
  <si>
    <t>201865_x_at</t>
  </si>
  <si>
    <t>NR3C1</t>
  </si>
  <si>
    <t>ENSG00000113580.15</t>
  </si>
  <si>
    <t>202445_s_at</t>
  </si>
  <si>
    <t>NOTCH2</t>
  </si>
  <si>
    <t>ENSG00000134250.20</t>
  </si>
  <si>
    <t>PSR01031028_st</t>
  </si>
  <si>
    <t>NLRP3</t>
  </si>
  <si>
    <t>ENSG00000162711.17</t>
  </si>
  <si>
    <t>PSR14011848_st</t>
  </si>
  <si>
    <t>NFKBIA</t>
  </si>
  <si>
    <t>ENSG00000100906.11</t>
  </si>
  <si>
    <t>PSR14011849_at</t>
  </si>
  <si>
    <t>PSR04007740_at</t>
  </si>
  <si>
    <t>NFKB1</t>
  </si>
  <si>
    <t>ENSG00000109320.13</t>
  </si>
  <si>
    <t>PSR04007743_st</t>
  </si>
  <si>
    <t>PSR04007748_at</t>
  </si>
  <si>
    <t>PSR04007757_st</t>
  </si>
  <si>
    <t>1555167_s_at</t>
  </si>
  <si>
    <t>NAMPT</t>
  </si>
  <si>
    <t>ENSG00000105835.12</t>
  </si>
  <si>
    <t>1555167_s_st</t>
  </si>
  <si>
    <t>217738_at</t>
  </si>
  <si>
    <t>217739_s_at</t>
  </si>
  <si>
    <t>243296_at</t>
  </si>
  <si>
    <t>243296_st</t>
  </si>
  <si>
    <t>PSR07027019_st</t>
  </si>
  <si>
    <t>PSR07027020_at</t>
  </si>
  <si>
    <t>PSR07027020_st</t>
  </si>
  <si>
    <t>PSR07027024_at</t>
  </si>
  <si>
    <t>PSR07027025_st</t>
  </si>
  <si>
    <t>PSR07027027_at</t>
  </si>
  <si>
    <t>PSR07027027_st</t>
  </si>
  <si>
    <t>PSR07027028_at</t>
  </si>
  <si>
    <t>PSR07027028_st</t>
  </si>
  <si>
    <t>PSR07027030_at</t>
  </si>
  <si>
    <t>PSR07027030_st</t>
  </si>
  <si>
    <t>PSR07027031_at</t>
  </si>
  <si>
    <t>PSR07027031_st</t>
  </si>
  <si>
    <t>PSR07027033_at</t>
  </si>
  <si>
    <t>PSR07027033_st</t>
  </si>
  <si>
    <t>PSR07027034_at</t>
  </si>
  <si>
    <t>PSR07027034_st</t>
  </si>
  <si>
    <t>PSR07027036_st</t>
  </si>
  <si>
    <t>PSR07027037_at</t>
  </si>
  <si>
    <t>PSR07027037_st</t>
  </si>
  <si>
    <t>PSR07027038_at</t>
  </si>
  <si>
    <t>PSR07027038_st</t>
  </si>
  <si>
    <t>PSR07027039_st</t>
  </si>
  <si>
    <t>PSR07027041_st</t>
  </si>
  <si>
    <t>PSR07027044_at</t>
  </si>
  <si>
    <t>PSR07027044_st</t>
  </si>
  <si>
    <t>PSR21001899_st</t>
  </si>
  <si>
    <t>MX1</t>
  </si>
  <si>
    <t>ENSG00000157601.14</t>
  </si>
  <si>
    <t>PSR01013623_at</t>
  </si>
  <si>
    <t>MTF2</t>
  </si>
  <si>
    <t>ENSG00000143033.18</t>
  </si>
  <si>
    <t>PSR01013632_at</t>
  </si>
  <si>
    <t>PSR01013632_st</t>
  </si>
  <si>
    <t>PSR07010512_at</t>
  </si>
  <si>
    <t>MLL5</t>
  </si>
  <si>
    <t>NA</t>
  </si>
  <si>
    <t>PSR07010528_at</t>
  </si>
  <si>
    <t>PSR07010541_st</t>
  </si>
  <si>
    <t>PSR07010551_at</t>
  </si>
  <si>
    <t>PSR07010551_st</t>
  </si>
  <si>
    <t>PSR07031356_st</t>
  </si>
  <si>
    <t>MLL3</t>
  </si>
  <si>
    <t>PSR12009364_st</t>
  </si>
  <si>
    <t>METAP2</t>
  </si>
  <si>
    <t>ENSG00000111142.14</t>
  </si>
  <si>
    <t>PSR10003688_at</t>
  </si>
  <si>
    <t>MAPK8</t>
  </si>
  <si>
    <t>ENSG00000107643.16</t>
  </si>
  <si>
    <t>218559_s_at</t>
  </si>
  <si>
    <t>MAFB</t>
  </si>
  <si>
    <t>ENSG00000204103.4</t>
  </si>
  <si>
    <t>218559_s_st</t>
  </si>
  <si>
    <t>222670_s_at</t>
  </si>
  <si>
    <t>222670_s_st</t>
  </si>
  <si>
    <t>MAFB-opti_st</t>
  </si>
  <si>
    <t>PSR20011567_at</t>
  </si>
  <si>
    <t>PSR20011567_st</t>
  </si>
  <si>
    <t>PSR20011571_at</t>
  </si>
  <si>
    <t>PSR20011571_st</t>
  </si>
  <si>
    <t>PSR20011573_at</t>
  </si>
  <si>
    <t>PSR20011573_st</t>
  </si>
  <si>
    <t>PSR08005459_at</t>
  </si>
  <si>
    <t>LYN</t>
  </si>
  <si>
    <t>ENSG00000254087.8</t>
  </si>
  <si>
    <t>200650_s_at</t>
  </si>
  <si>
    <t>LDHA</t>
  </si>
  <si>
    <t>ENSG00000134333.14</t>
  </si>
  <si>
    <t>PSR04008519_at</t>
  </si>
  <si>
    <t>LARP7</t>
  </si>
  <si>
    <t>ENSG00000174720.16</t>
  </si>
  <si>
    <t>PSR01042956_at</t>
  </si>
  <si>
    <t>JAK1</t>
  </si>
  <si>
    <t>ENSG00000162434.13</t>
  </si>
  <si>
    <t>PSR01042956_st</t>
  </si>
  <si>
    <t>PSR01042960_at</t>
  </si>
  <si>
    <t>PSR15007744_at</t>
  </si>
  <si>
    <t>ISG20</t>
  </si>
  <si>
    <t>ENSG00000172183.15</t>
  </si>
  <si>
    <t>238725_at</t>
  </si>
  <si>
    <t>IRF1</t>
  </si>
  <si>
    <t>ENSG00000125347.14</t>
  </si>
  <si>
    <t>238725_st</t>
  </si>
  <si>
    <t>PSR05023901_at</t>
  </si>
  <si>
    <t>PSR05023901_st</t>
  </si>
  <si>
    <t>PSR05023930_at</t>
  </si>
  <si>
    <t>PSR0X020238_at</t>
  </si>
  <si>
    <t>IRAK1</t>
  </si>
  <si>
    <t>ENSG00000184216.14</t>
  </si>
  <si>
    <t>PSR02043430_at</t>
  </si>
  <si>
    <t>INO80D</t>
  </si>
  <si>
    <t>ENSG00000114933.16</t>
  </si>
  <si>
    <t>PSR01019626_at</t>
  </si>
  <si>
    <t>IL6R</t>
  </si>
  <si>
    <t>ENSG00000160712.13</t>
  </si>
  <si>
    <t>PSR06013757_at</t>
  </si>
  <si>
    <t>IGF2R</t>
  </si>
  <si>
    <t>ENSG00000197081.14</t>
  </si>
  <si>
    <t>PSR02000483_at</t>
  </si>
  <si>
    <t>ID2</t>
  </si>
  <si>
    <t>ENSG00000115738.10</t>
  </si>
  <si>
    <t>PSR02000484_at</t>
  </si>
  <si>
    <t>228976_at</t>
  </si>
  <si>
    <t>ICOSLG</t>
  </si>
  <si>
    <t>ENSG00000160223.17</t>
  </si>
  <si>
    <t>228976_st</t>
  </si>
  <si>
    <t>ICOS-opti_st</t>
  </si>
  <si>
    <t>ICOS</t>
  </si>
  <si>
    <t>ENSG00000163600.13</t>
  </si>
  <si>
    <t>200691_s_at</t>
  </si>
  <si>
    <t>HSPA9</t>
  </si>
  <si>
    <t>ENSG00000113013.15</t>
  </si>
  <si>
    <t>PSR05025036_at</t>
  </si>
  <si>
    <t>PSR05025038_at</t>
  </si>
  <si>
    <t>PSR05025038_st</t>
  </si>
  <si>
    <t>PSR6_qbl_hap6003133_st</t>
  </si>
  <si>
    <t>HSPA1L</t>
  </si>
  <si>
    <t>ENSG00000204390.10</t>
  </si>
  <si>
    <t>200014_s_at</t>
  </si>
  <si>
    <t>HNRNPC</t>
  </si>
  <si>
    <t>ENSG00000092199.17</t>
  </si>
  <si>
    <t>PSR07018964_st</t>
  </si>
  <si>
    <t>HNRNPA2B1</t>
  </si>
  <si>
    <t>ENSG00000122566.21</t>
  </si>
  <si>
    <t>PSR6_dbb_hap3000237_at</t>
  </si>
  <si>
    <t>HLA-A</t>
  </si>
  <si>
    <t>ENSG00000206503.13</t>
  </si>
  <si>
    <t>PSR14004123_at</t>
  </si>
  <si>
    <t>HIF1A</t>
  </si>
  <si>
    <t>ENSG00000100644.17</t>
  </si>
  <si>
    <t>PSR14004125_st</t>
  </si>
  <si>
    <t>PSR14004131_at</t>
  </si>
  <si>
    <t>PSR14004141_at</t>
  </si>
  <si>
    <t>PSR14004141_st</t>
  </si>
  <si>
    <t>PSR14004142_st</t>
  </si>
  <si>
    <t>PSR14004143_st</t>
  </si>
  <si>
    <t>PSR14004147_at</t>
  </si>
  <si>
    <t>PSR14004149_st</t>
  </si>
  <si>
    <t>PSR14004151_at</t>
  </si>
  <si>
    <t>PSR14004152_at</t>
  </si>
  <si>
    <t>PSR14004152_st</t>
  </si>
  <si>
    <t>PSR14004153_at</t>
  </si>
  <si>
    <t>203394_s_at</t>
  </si>
  <si>
    <t>HES1</t>
  </si>
  <si>
    <t>ENSG00000114315.4</t>
  </si>
  <si>
    <t>203394_s_st</t>
  </si>
  <si>
    <t>203395_s_at</t>
  </si>
  <si>
    <t>PSR03018702_at</t>
  </si>
  <si>
    <t>PSR03018703_at</t>
  </si>
  <si>
    <t>PSR03018703_st</t>
  </si>
  <si>
    <t>PSR03018712_at</t>
  </si>
  <si>
    <t>PSR03018712_st</t>
  </si>
  <si>
    <t>PSR14005878_at</t>
  </si>
  <si>
    <t>FOS</t>
  </si>
  <si>
    <t>ENSG00000170345.10</t>
  </si>
  <si>
    <t>PSR07030606_at</t>
  </si>
  <si>
    <t>EZH2</t>
  </si>
  <si>
    <t>ENSG00000106462.11</t>
  </si>
  <si>
    <t>PSR07030616_at</t>
  </si>
  <si>
    <t>PSR22003605_at</t>
  </si>
  <si>
    <t>EWSR1</t>
  </si>
  <si>
    <t>ENSG00000182944.17</t>
  </si>
  <si>
    <t>241193_at</t>
  </si>
  <si>
    <t>ETS2</t>
  </si>
  <si>
    <t>ENSG00000157557.13</t>
  </si>
  <si>
    <t>241193_st</t>
  </si>
  <si>
    <t>PSR13004022_st</t>
  </si>
  <si>
    <t>ERCC5</t>
  </si>
  <si>
    <t>ENSG00000134899.22</t>
  </si>
  <si>
    <t>PSR03021539_at</t>
  </si>
  <si>
    <t>EOMES</t>
  </si>
  <si>
    <t>ENSG00000163508.13</t>
  </si>
  <si>
    <t>PSR03021539_st</t>
  </si>
  <si>
    <t>PSR12005435_at</t>
  </si>
  <si>
    <t>EIF4B</t>
  </si>
  <si>
    <t>ENSG00000063046.17</t>
  </si>
  <si>
    <t>PSR12005435_st</t>
  </si>
  <si>
    <t>200005_at</t>
  </si>
  <si>
    <t>EIF3D</t>
  </si>
  <si>
    <t>ENSG00000100353.18</t>
  </si>
  <si>
    <t>PSR12027209_at</t>
  </si>
  <si>
    <t>DIABLO</t>
  </si>
  <si>
    <t>ENSG00000184047.19</t>
  </si>
  <si>
    <t>212515_s_st</t>
  </si>
  <si>
    <t>DDX3X</t>
  </si>
  <si>
    <t>ENSG00000215301.10</t>
  </si>
  <si>
    <t>PSR11021295_at</t>
  </si>
  <si>
    <t>DDB1</t>
  </si>
  <si>
    <t>ENSG00000167986.14</t>
  </si>
  <si>
    <t>PSR09004243_at</t>
  </si>
  <si>
    <t>DAPK1</t>
  </si>
  <si>
    <t>ENSG00000196730.13</t>
  </si>
  <si>
    <t>PSR09004244_at</t>
  </si>
  <si>
    <t>PSR09004244_st</t>
  </si>
  <si>
    <t>222142_at</t>
  </si>
  <si>
    <t>CYLD</t>
  </si>
  <si>
    <t>ENSG00000083799.17</t>
  </si>
  <si>
    <t>222142_st</t>
  </si>
  <si>
    <t>60084_at</t>
  </si>
  <si>
    <t>60084_st</t>
  </si>
  <si>
    <t>PSR18005382_st</t>
  </si>
  <si>
    <t>CXXC1</t>
  </si>
  <si>
    <t>ENSG00000154832.15</t>
  </si>
  <si>
    <t>PSR02037550_at</t>
  </si>
  <si>
    <t>CXCR4</t>
  </si>
  <si>
    <t>ENSG00000121966.7</t>
  </si>
  <si>
    <t>PSR02037550_st</t>
  </si>
  <si>
    <t>PSR02037554_at</t>
  </si>
  <si>
    <t>PSR17013877_at</t>
  </si>
  <si>
    <t>CXCL16</t>
  </si>
  <si>
    <t>ENSG00000161921.16</t>
  </si>
  <si>
    <t>238509_st</t>
  </si>
  <si>
    <t>CUL1</t>
  </si>
  <si>
    <t>ENSG00000055130.17</t>
  </si>
  <si>
    <t>PSR03004274_st</t>
  </si>
  <si>
    <t>CTNNB1</t>
  </si>
  <si>
    <t>ENSG00000168036.18</t>
  </si>
  <si>
    <t>PSR03004276_at</t>
  </si>
  <si>
    <t>PSR03004295_at</t>
  </si>
  <si>
    <t>PSR03004298_st</t>
  </si>
  <si>
    <t>PSR03004302_at</t>
  </si>
  <si>
    <t>PSR03004302_st</t>
  </si>
  <si>
    <t>PSR10002737_st</t>
  </si>
  <si>
    <t>CREM</t>
  </si>
  <si>
    <t>ENSG00000095794.19</t>
  </si>
  <si>
    <t>PSR02018836_st</t>
  </si>
  <si>
    <t>CREB1</t>
  </si>
  <si>
    <t>ENSG00000118260.15</t>
  </si>
  <si>
    <t>1554406_a_at</t>
  </si>
  <si>
    <t>CLEC7A</t>
  </si>
  <si>
    <t>ENSG00000172243.18</t>
  </si>
  <si>
    <t>1554406_a_st</t>
  </si>
  <si>
    <t>1555756_a_at</t>
  </si>
  <si>
    <t>PSR12016005_at</t>
  </si>
  <si>
    <t>PSR12016007_at</t>
  </si>
  <si>
    <t>PSR12016007_st</t>
  </si>
  <si>
    <t>PSR12016008_st</t>
  </si>
  <si>
    <t>204170_s_at</t>
  </si>
  <si>
    <t>CKS2</t>
  </si>
  <si>
    <t>ENSG00000123975.5</t>
  </si>
  <si>
    <t>204170_s_st</t>
  </si>
  <si>
    <t>PSR08005785_at</t>
  </si>
  <si>
    <t>CHD7</t>
  </si>
  <si>
    <t>ENSG00000171316.12</t>
  </si>
  <si>
    <t>204258_at</t>
  </si>
  <si>
    <t>CHD1</t>
  </si>
  <si>
    <t>ENSG00000153922.10</t>
  </si>
  <si>
    <t>CHD1-opti_at</t>
  </si>
  <si>
    <t>PSR05022182_st</t>
  </si>
  <si>
    <t>PSR05022197_st</t>
  </si>
  <si>
    <t>PSR05022205_at</t>
  </si>
  <si>
    <t>PSR05022205_st</t>
  </si>
  <si>
    <t>PSR05022215_at</t>
  </si>
  <si>
    <t>PSR05022215_st</t>
  </si>
  <si>
    <t>PSR05022218_st</t>
  </si>
  <si>
    <t>PSR05022220_at</t>
  </si>
  <si>
    <t>PSR05022222_at</t>
  </si>
  <si>
    <t>PSR05022222_st</t>
  </si>
  <si>
    <t>PSR05022224_at</t>
  </si>
  <si>
    <t>PSR05022224_st</t>
  </si>
  <si>
    <t>PSR05022228_at</t>
  </si>
  <si>
    <t>PSR05022228_st</t>
  </si>
  <si>
    <t>PSR02017816_st</t>
  </si>
  <si>
    <t>CFLAR</t>
  </si>
  <si>
    <t>ENSG00000003402.20</t>
  </si>
  <si>
    <t>202284_s_at</t>
  </si>
  <si>
    <t>CDKN1A</t>
  </si>
  <si>
    <t>ENSG00000124762.14</t>
  </si>
  <si>
    <t>202284_s_st</t>
  </si>
  <si>
    <t>CDKN1A-opti_at</t>
  </si>
  <si>
    <t>CDKN1A-opti_st</t>
  </si>
  <si>
    <t>PSR06005815_st</t>
  </si>
  <si>
    <t>PSR06005816_at</t>
  </si>
  <si>
    <t>PSR06005818_at</t>
  </si>
  <si>
    <t>211297_s_at</t>
  </si>
  <si>
    <t>CDK7</t>
  </si>
  <si>
    <t>ENSG00000134058.12</t>
  </si>
  <si>
    <t>PSR20010251_at</t>
  </si>
  <si>
    <t>CDK5RAP1</t>
  </si>
  <si>
    <t>ENSG00000101391.21</t>
  </si>
  <si>
    <t>214230_at</t>
  </si>
  <si>
    <t>CDC42</t>
  </si>
  <si>
    <t>ENSG00000070831.17</t>
  </si>
  <si>
    <t>214230_st</t>
  </si>
  <si>
    <t>204440_at</t>
  </si>
  <si>
    <t>CD83</t>
  </si>
  <si>
    <t>ENSG00000112149.10</t>
  </si>
  <si>
    <t>204440_st</t>
  </si>
  <si>
    <t>CD83-opti_at</t>
  </si>
  <si>
    <t>CD83-opti_st</t>
  </si>
  <si>
    <t>PSR06001054_st</t>
  </si>
  <si>
    <t>PSR06001057_at</t>
  </si>
  <si>
    <t>PSR06001061_at</t>
  </si>
  <si>
    <t>PSR06001061_st</t>
  </si>
  <si>
    <t>1567627_at</t>
  </si>
  <si>
    <t>CD74</t>
  </si>
  <si>
    <t>ENSG00000019582.15</t>
  </si>
  <si>
    <t>1567627_st</t>
  </si>
  <si>
    <t>1567628_st</t>
  </si>
  <si>
    <t>PSR05026830_at</t>
  </si>
  <si>
    <t>PSR05026830_st</t>
  </si>
  <si>
    <t>PSR05026837_at</t>
  </si>
  <si>
    <t>PSR12015913_st</t>
  </si>
  <si>
    <t>CD69</t>
  </si>
  <si>
    <t>ENSG00000110848.8</t>
  </si>
  <si>
    <t>PSR12015916_at</t>
  </si>
  <si>
    <t>PSR12015916_st</t>
  </si>
  <si>
    <t>PSR12015918_st</t>
  </si>
  <si>
    <t>PSR12015919_at</t>
  </si>
  <si>
    <t>CD5-opti_at</t>
  </si>
  <si>
    <t>CD5</t>
  </si>
  <si>
    <t>ENSG00000110448.11</t>
  </si>
  <si>
    <t>CD5-opti_st</t>
  </si>
  <si>
    <t>PSR11006284_at</t>
  </si>
  <si>
    <t>PSR02018450_at</t>
  </si>
  <si>
    <t>CD28</t>
  </si>
  <si>
    <t>ENSG00000178562.18</t>
  </si>
  <si>
    <t>205098_at</t>
  </si>
  <si>
    <t>CCR1</t>
  </si>
  <si>
    <t>ENSG00000163823.4</t>
  </si>
  <si>
    <t>225493_st</t>
  </si>
  <si>
    <t>CCNT1</t>
  </si>
  <si>
    <t>ENSG00000129315.11</t>
  </si>
  <si>
    <t>CCNT1-opti_at</t>
  </si>
  <si>
    <t>PSR12019017_at</t>
  </si>
  <si>
    <t>PSR12019017_st</t>
  </si>
  <si>
    <t>PSR12019019_st</t>
  </si>
  <si>
    <t>PSR12019021_at</t>
  </si>
  <si>
    <t>PSR12019021_st</t>
  </si>
  <si>
    <t>PSR12019025_at</t>
  </si>
  <si>
    <t>205114_s_at</t>
  </si>
  <si>
    <t>CCL3; CCL3L1; CCL3L3; LOC101060267</t>
  </si>
  <si>
    <t>205114_s_st</t>
  </si>
  <si>
    <t>CCL3-opti_at</t>
  </si>
  <si>
    <t>CCL3</t>
  </si>
  <si>
    <t>ENSG00000277632.2</t>
  </si>
  <si>
    <t>CCL3-opti_st</t>
  </si>
  <si>
    <t>PSR17018370_at</t>
  </si>
  <si>
    <t>PSR17018370_st</t>
  </si>
  <si>
    <t>PSR17018373_at</t>
  </si>
  <si>
    <t>PSR17018373_st</t>
  </si>
  <si>
    <t>PSR17018374_at</t>
  </si>
  <si>
    <t>PSR17018374_st</t>
  </si>
  <si>
    <t>PSR17018376_st</t>
  </si>
  <si>
    <t>205548_s_at</t>
  </si>
  <si>
    <t>BTG3</t>
  </si>
  <si>
    <t>ENSG00000154640.15</t>
  </si>
  <si>
    <t>213134_x_at</t>
  </si>
  <si>
    <t>BTG3-opti_at</t>
  </si>
  <si>
    <t>PSR21003586_at</t>
  </si>
  <si>
    <t>PSR21003586_st</t>
  </si>
  <si>
    <t>PSR21003594_st</t>
  </si>
  <si>
    <t>236402_st</t>
  </si>
  <si>
    <t>BRAF</t>
  </si>
  <si>
    <t>ENSG00000157764.13</t>
  </si>
  <si>
    <t>PSR07029932_at</t>
  </si>
  <si>
    <t>PSR07029937_st</t>
  </si>
  <si>
    <t>PSR07029940_st</t>
  </si>
  <si>
    <t>PSR07029946_at</t>
  </si>
  <si>
    <t>PSR07029946_st</t>
  </si>
  <si>
    <t>PSR15014158_st</t>
  </si>
  <si>
    <t>BNIP2</t>
  </si>
  <si>
    <t>ENSG00000140299.13</t>
  </si>
  <si>
    <t>PSR22008520_at</t>
  </si>
  <si>
    <t>BID</t>
  </si>
  <si>
    <t>ENSG00000015475.18</t>
  </si>
  <si>
    <t>PSR22008526_st</t>
  </si>
  <si>
    <t>PSR22008529_at</t>
  </si>
  <si>
    <t>PSR03037198_st</t>
  </si>
  <si>
    <t>BCL6</t>
  </si>
  <si>
    <t>ENSG00000113916.18</t>
  </si>
  <si>
    <t>PSR03037203_at</t>
  </si>
  <si>
    <t>PSR03037203_st</t>
  </si>
  <si>
    <t>PSR03037211_at</t>
  </si>
  <si>
    <t>PSR03037220_st</t>
  </si>
  <si>
    <t>222343_at</t>
  </si>
  <si>
    <t>BCL2L11</t>
  </si>
  <si>
    <t>ENSG00000153094.24</t>
  </si>
  <si>
    <t>PSR02010745_at</t>
  </si>
  <si>
    <t>PSR02010745_st</t>
  </si>
  <si>
    <t>PSR02010752_at</t>
  </si>
  <si>
    <t>PSR02010754_st</t>
  </si>
  <si>
    <t>205681_st</t>
  </si>
  <si>
    <t>BCL2A1</t>
  </si>
  <si>
    <t>ENSG00000140379.8</t>
  </si>
  <si>
    <t>PSR15016854_at</t>
  </si>
  <si>
    <t>PSR15016855_st</t>
  </si>
  <si>
    <t>227322_s_at</t>
  </si>
  <si>
    <t>BCCIP</t>
  </si>
  <si>
    <t>ENSG00000107949.17</t>
  </si>
  <si>
    <t>227322_s_st</t>
  </si>
  <si>
    <t>PSR10011207_at</t>
  </si>
  <si>
    <t>PSR10011207_st</t>
  </si>
  <si>
    <t>PSR10011208_at</t>
  </si>
  <si>
    <t>PSR15003081_at</t>
  </si>
  <si>
    <t>B2M</t>
  </si>
  <si>
    <t>ENSG00000166710.20</t>
  </si>
  <si>
    <t>PSR15003081_st</t>
  </si>
  <si>
    <t>PSR15003084_at</t>
  </si>
  <si>
    <t>PSR15003091_at</t>
  </si>
  <si>
    <t>PSR11012188_at</t>
  </si>
  <si>
    <t>ATM</t>
  </si>
  <si>
    <t>ENSG00000149311.18</t>
  </si>
  <si>
    <t>PSR11012190_at</t>
  </si>
  <si>
    <t>PSR11012191_at</t>
  </si>
  <si>
    <t>1554980_a_at</t>
  </si>
  <si>
    <t>ATF3</t>
  </si>
  <si>
    <t>ENSG00000162772.17</t>
  </si>
  <si>
    <t>1554980_a_st</t>
  </si>
  <si>
    <t>202672_s_at</t>
  </si>
  <si>
    <t>202672_s_st</t>
  </si>
  <si>
    <t>ATF3-opti_at</t>
  </si>
  <si>
    <t>ATF3-opti_st</t>
  </si>
  <si>
    <t>PSR01027776_at</t>
  </si>
  <si>
    <t>PSR01027776_st</t>
  </si>
  <si>
    <t>PSR01027782_at</t>
  </si>
  <si>
    <t>PSR01027784_at</t>
  </si>
  <si>
    <t>PSR01027784_st</t>
  </si>
  <si>
    <t>PSR01027785_st</t>
  </si>
  <si>
    <t>PSR01027786_st</t>
  </si>
  <si>
    <t>PSR01027788_at</t>
  </si>
  <si>
    <t>PSR01027789_at</t>
  </si>
  <si>
    <t>PSR01027789_st</t>
  </si>
  <si>
    <t>PSR01027793_st</t>
  </si>
  <si>
    <t>PSR01027796_at</t>
  </si>
  <si>
    <t>PSR01027796_st</t>
  </si>
  <si>
    <t>PSR01049338_at</t>
  </si>
  <si>
    <t>ARNT</t>
  </si>
  <si>
    <t>ENSG00000143437.21</t>
  </si>
  <si>
    <t>PSR01049338_st</t>
  </si>
  <si>
    <t>PSR19020902_at</t>
  </si>
  <si>
    <t>AKT2</t>
  </si>
  <si>
    <t>ENSG00000105221.18</t>
  </si>
  <si>
    <t>202541_at</t>
  </si>
  <si>
    <t>AIMP1</t>
  </si>
  <si>
    <t>ENSG00000164022.17</t>
  </si>
  <si>
    <t>PSR04008044_at</t>
  </si>
  <si>
    <t>PSR11002461_st</t>
  </si>
  <si>
    <t>ADM</t>
  </si>
  <si>
    <t>ENSG00000148926.10</t>
  </si>
  <si>
    <t>CYCS-bgrd_at</t>
  </si>
  <si>
    <t>CYCS</t>
  </si>
  <si>
    <t>ENSG00000172115.9</t>
  </si>
  <si>
    <t>PLAT-bgrd_st</t>
  </si>
  <si>
    <t>PLAT</t>
  </si>
  <si>
    <t>ENSG00000104368.18</t>
  </si>
  <si>
    <t>TDG-bgrd_st</t>
  </si>
  <si>
    <t>TDG</t>
  </si>
  <si>
    <t>ENSG00000139372.15</t>
  </si>
  <si>
    <t>219123_at</t>
  </si>
  <si>
    <t>ZNF232</t>
  </si>
  <si>
    <t>ENSG00000167840.13</t>
  </si>
  <si>
    <t>PSR17014030_at</t>
  </si>
  <si>
    <t>208775_st</t>
  </si>
  <si>
    <t>XPO1</t>
  </si>
  <si>
    <t>ENSG00000082898.17</t>
  </si>
  <si>
    <t>PSR0X007946_at</t>
  </si>
  <si>
    <t>XIAP</t>
  </si>
  <si>
    <t>ENSG00000101966.12</t>
  </si>
  <si>
    <t>PSR11016867_at</t>
  </si>
  <si>
    <t>TRIM5</t>
  </si>
  <si>
    <t>ENSG00000132256.19</t>
  </si>
  <si>
    <t>227345_st</t>
  </si>
  <si>
    <t>TNFRSF10D</t>
  </si>
  <si>
    <t>ENSG00000173530.6</t>
  </si>
  <si>
    <t>PSR04015296_st</t>
  </si>
  <si>
    <t>TLR1</t>
  </si>
  <si>
    <t>ENSG00000174125.8</t>
  </si>
  <si>
    <t>PSR09005486_at</t>
  </si>
  <si>
    <t>TGFBR1</t>
  </si>
  <si>
    <t>ENSG00000106799.13</t>
  </si>
  <si>
    <t>PSR09005486_st</t>
  </si>
  <si>
    <t>227426_at</t>
  </si>
  <si>
    <t>SOS1</t>
  </si>
  <si>
    <t>ENSG00000115904.13</t>
  </si>
  <si>
    <t>232147_st</t>
  </si>
  <si>
    <t>SLX4</t>
  </si>
  <si>
    <t>ENSG00000188827.11</t>
  </si>
  <si>
    <t>PSR01055499_st</t>
  </si>
  <si>
    <t>RNASEL</t>
  </si>
  <si>
    <t>ENSG00000135828.11</t>
  </si>
  <si>
    <t>PSR05006072_at</t>
  </si>
  <si>
    <t>RASA1</t>
  </si>
  <si>
    <t>ENSG00000145715.15</t>
  </si>
  <si>
    <t>PSR19009828_st</t>
  </si>
  <si>
    <t>PPP1R15A</t>
  </si>
  <si>
    <t>ENSG00000087074.8</t>
  </si>
  <si>
    <t>PSR19009835_st</t>
  </si>
  <si>
    <t>PSR06005024_st</t>
  </si>
  <si>
    <t>PHF1</t>
  </si>
  <si>
    <t>ENSG00000112511.17</t>
  </si>
  <si>
    <t>PSR16001525_st</t>
  </si>
  <si>
    <t>PDPK1</t>
  </si>
  <si>
    <t>ENSG00000140992.19</t>
  </si>
  <si>
    <t>PSR03026386_st</t>
  </si>
  <si>
    <t>PBRM1</t>
  </si>
  <si>
    <t>ENSG00000163939.18</t>
  </si>
  <si>
    <t>PSR01059030_at</t>
  </si>
  <si>
    <t>PARP1</t>
  </si>
  <si>
    <t>ENSG00000143799.13</t>
  </si>
  <si>
    <t>PSR01059030_st</t>
  </si>
  <si>
    <t>PSR03000849_at</t>
  </si>
  <si>
    <t>OGG1</t>
  </si>
  <si>
    <t>ENSG00000114026.21</t>
  </si>
  <si>
    <t>1552553_a_at</t>
  </si>
  <si>
    <t>NLRC4</t>
  </si>
  <si>
    <t>ENSG00000091106.19</t>
  </si>
  <si>
    <t>1552553_a_st</t>
  </si>
  <si>
    <t>PSR02027783_at</t>
  </si>
  <si>
    <t>PSR02027783_st</t>
  </si>
  <si>
    <t>PSR02027784_st</t>
  </si>
  <si>
    <t>PSR14011850_st</t>
  </si>
  <si>
    <t>PSR14011851_st</t>
  </si>
  <si>
    <t>PSR14011853_at</t>
  </si>
  <si>
    <t>PSR14011853_st</t>
  </si>
  <si>
    <t>PSR04007740_st</t>
  </si>
  <si>
    <t>PSR05020014_st</t>
  </si>
  <si>
    <t>NAIP</t>
  </si>
  <si>
    <t>ENSG00000249437.8</t>
  </si>
  <si>
    <t>PSR05020016_at</t>
  </si>
  <si>
    <t>PSR05020016_st</t>
  </si>
  <si>
    <t>PSR05020023_st</t>
  </si>
  <si>
    <t>PSR05020024_at</t>
  </si>
  <si>
    <t>PSR05020037_at</t>
  </si>
  <si>
    <t>PSR01039676_st</t>
  </si>
  <si>
    <t>MYCL1</t>
  </si>
  <si>
    <t>PSR02004517_st</t>
  </si>
  <si>
    <t>MSH2</t>
  </si>
  <si>
    <t>ENSG00000095002.15</t>
  </si>
  <si>
    <t>PSR06021714_at</t>
  </si>
  <si>
    <t>MCM3</t>
  </si>
  <si>
    <t>ENSG00000112118.20</t>
  </si>
  <si>
    <t>201465_s_at</t>
  </si>
  <si>
    <t>JUN</t>
  </si>
  <si>
    <t>ENSG00000177606.7</t>
  </si>
  <si>
    <t>PSR01042580_at</t>
  </si>
  <si>
    <t>PSR01042580_st</t>
  </si>
  <si>
    <t>PSR01042581_at</t>
  </si>
  <si>
    <t>PSR01042581_st</t>
  </si>
  <si>
    <t>PSR04024563_at</t>
  </si>
  <si>
    <t>IRF2</t>
  </si>
  <si>
    <t>ENSG00000168310.11</t>
  </si>
  <si>
    <t>PSR04024580_st</t>
  </si>
  <si>
    <t>226333_at</t>
  </si>
  <si>
    <t>PSR06013714_at</t>
  </si>
  <si>
    <t>PSR04001142_st</t>
  </si>
  <si>
    <t>HTT</t>
  </si>
  <si>
    <t>ENSG00000197386.12</t>
  </si>
  <si>
    <t>PSR6_apd_hap1000155_at</t>
  </si>
  <si>
    <t>PSR6_apd_hap1000155_st</t>
  </si>
  <si>
    <t>PSR6_cox_hap2000250_st</t>
  </si>
  <si>
    <t>PSR6_dbb_hap3000237_st</t>
  </si>
  <si>
    <t>PSR6_mann_hap4000234_at</t>
  </si>
  <si>
    <t>PSR6_mann_hap4000234_st</t>
  </si>
  <si>
    <t>PSR6_ssto_hap7000235_st</t>
  </si>
  <si>
    <t>PSR10007997_at</t>
  </si>
  <si>
    <t>FRAT1</t>
  </si>
  <si>
    <t>ENSG00000165879.9</t>
  </si>
  <si>
    <t>PSR10007998_at</t>
  </si>
  <si>
    <t>PSR10007998_st</t>
  </si>
  <si>
    <t>PSR09004240_st</t>
  </si>
  <si>
    <t>PSR02037549_st</t>
  </si>
  <si>
    <t>205898_at</t>
  </si>
  <si>
    <t>CX3CR1</t>
  </si>
  <si>
    <t>ENSG00000168329.14</t>
  </si>
  <si>
    <t>205898_st</t>
  </si>
  <si>
    <t>PSR10022966_st</t>
  </si>
  <si>
    <t>CTBP2</t>
  </si>
  <si>
    <t>ENSG00000175029.17</t>
  </si>
  <si>
    <t>PSR06001057_st</t>
  </si>
  <si>
    <t>CD69-opti_at</t>
  </si>
  <si>
    <t>PSR12015919_st</t>
  </si>
  <si>
    <t>207794_at</t>
  </si>
  <si>
    <t>CCR2</t>
  </si>
  <si>
    <t>ENSG00000121807.5</t>
  </si>
  <si>
    <t>207794_st</t>
  </si>
  <si>
    <t>PSR03005192_at</t>
  </si>
  <si>
    <t>PSR17018376_at</t>
  </si>
  <si>
    <t>CBX3-opti_st</t>
  </si>
  <si>
    <t>CBX3</t>
  </si>
  <si>
    <t>ENSG00000122565.19</t>
  </si>
  <si>
    <t>1554420_at</t>
  </si>
  <si>
    <t>PSR01027782_st</t>
  </si>
  <si>
    <t>PSR01027788_st</t>
  </si>
  <si>
    <t>PSR08003953_at</t>
  </si>
  <si>
    <t>ASH2L</t>
  </si>
  <si>
    <t>ENSG00000129691.16</t>
  </si>
  <si>
    <t>PSR11016196_at</t>
  </si>
  <si>
    <t>ASCL2</t>
  </si>
  <si>
    <t>ENSG00000183734.4</t>
  </si>
  <si>
    <t>212534_at</t>
  </si>
  <si>
    <t>ZNF24</t>
  </si>
  <si>
    <t>ENSG00000172466.16</t>
  </si>
  <si>
    <t>226652_st</t>
  </si>
  <si>
    <t>208909_at</t>
  </si>
  <si>
    <t>UQCRFS1</t>
  </si>
  <si>
    <t>ENSG00000169021.6</t>
  </si>
  <si>
    <t>PSR19019070_at</t>
  </si>
  <si>
    <t>PSR11001767_at</t>
  </si>
  <si>
    <t>TRIM22</t>
  </si>
  <si>
    <t>ENSG00000132274.16</t>
  </si>
  <si>
    <t>209295_at</t>
  </si>
  <si>
    <t>TNFRSF10B</t>
  </si>
  <si>
    <t>ENSG00000120889.13</t>
  </si>
  <si>
    <t>PSR08014225_st</t>
  </si>
  <si>
    <t>TMEM66</t>
  </si>
  <si>
    <t>PSR08014251_at</t>
  </si>
  <si>
    <t>210176_at</t>
  </si>
  <si>
    <t>PSR05022942_st</t>
  </si>
  <si>
    <t>TICAM2</t>
  </si>
  <si>
    <t>ENSG00000243414.6</t>
  </si>
  <si>
    <t>200887_s_at</t>
  </si>
  <si>
    <t>STAT1</t>
  </si>
  <si>
    <t>ENSG00000115415.20</t>
  </si>
  <si>
    <t>STat-opti_at</t>
  </si>
  <si>
    <t>STat-opti_st</t>
  </si>
  <si>
    <t>PSR02014818_st</t>
  </si>
  <si>
    <t>SSB</t>
  </si>
  <si>
    <t>ENSG00000138385.16</t>
  </si>
  <si>
    <t>PSR21000693_at</t>
  </si>
  <si>
    <t>SOD1</t>
  </si>
  <si>
    <t>ENSG00000142168.15</t>
  </si>
  <si>
    <t>200071_st</t>
  </si>
  <si>
    <t>SMNDC1</t>
  </si>
  <si>
    <t>ENSG00000119953.13</t>
  </si>
  <si>
    <t>PSR01040064_at</t>
  </si>
  <si>
    <t>SLC2A1</t>
  </si>
  <si>
    <t>ENSG00000117394.23</t>
  </si>
  <si>
    <t>200631_s_at</t>
  </si>
  <si>
    <t>SET</t>
  </si>
  <si>
    <t>ENSG00000119335.17</t>
  </si>
  <si>
    <t>200631_s_st</t>
  </si>
  <si>
    <t>PSR09008610_st</t>
  </si>
  <si>
    <t>PSR01014319_st</t>
  </si>
  <si>
    <t>S1PR1</t>
  </si>
  <si>
    <t>ENSG00000170989.10</t>
  </si>
  <si>
    <t>PSR02029585_at</t>
  </si>
  <si>
    <t>RTN4</t>
  </si>
  <si>
    <t>ENSG00000115310.18</t>
  </si>
  <si>
    <t>PSR07017781_at</t>
  </si>
  <si>
    <t>RPA3</t>
  </si>
  <si>
    <t>ENSG00000106399.11</t>
  </si>
  <si>
    <t>RBBP4-opti_st</t>
  </si>
  <si>
    <t>RBBP4</t>
  </si>
  <si>
    <t>ENSG00000162521.19</t>
  </si>
  <si>
    <t>PSR05012889_at</t>
  </si>
  <si>
    <t>PSR01025447_at</t>
  </si>
  <si>
    <t>PTPRC</t>
  </si>
  <si>
    <t>ENSG00000081237.20</t>
  </si>
  <si>
    <t>PSR12021584_at</t>
  </si>
  <si>
    <t>PTGES3</t>
  </si>
  <si>
    <t>ENSG00000110958.16</t>
  </si>
  <si>
    <t>PSR12021586_st</t>
  </si>
  <si>
    <t>200000_s_st</t>
  </si>
  <si>
    <t>PRPF8</t>
  </si>
  <si>
    <t>ENSG00000174231.17</t>
  </si>
  <si>
    <t>PSR16003869_st</t>
  </si>
  <si>
    <t>PRKCB</t>
  </si>
  <si>
    <t>ENSG00000166501.14</t>
  </si>
  <si>
    <t>PSR12025669_st</t>
  </si>
  <si>
    <t>PPP1CC</t>
  </si>
  <si>
    <t>ENSG00000186298.12</t>
  </si>
  <si>
    <t>PSR0X005648_at</t>
  </si>
  <si>
    <t>PSR0X005649_at</t>
  </si>
  <si>
    <t>PSR0X005649_st</t>
  </si>
  <si>
    <t>PSR05013780_at</t>
  </si>
  <si>
    <t>NPM1</t>
  </si>
  <si>
    <t>ENSG00000181163.13</t>
  </si>
  <si>
    <t>PSR05013780_st</t>
  </si>
  <si>
    <t>212377_s_st</t>
  </si>
  <si>
    <t>NOP10-opti_st</t>
  </si>
  <si>
    <t>NOP10</t>
  </si>
  <si>
    <t>ENSG00000182117.6</t>
  </si>
  <si>
    <t>PSR6_cox_hap2001232_st</t>
  </si>
  <si>
    <t>MSH5; SAPCD1; MSH5-SAPCD1</t>
  </si>
  <si>
    <t>212508_at</t>
  </si>
  <si>
    <t>MOAP1</t>
  </si>
  <si>
    <t>ENSG00000165943.5</t>
  </si>
  <si>
    <t>MOAP1-opti_at</t>
  </si>
  <si>
    <t>209861_s_at</t>
  </si>
  <si>
    <t>PSR08005106_at</t>
  </si>
  <si>
    <t>MCM4</t>
  </si>
  <si>
    <t>ENSG00000104738.18</t>
  </si>
  <si>
    <t>PSR01049127_st</t>
  </si>
  <si>
    <t>MCL1</t>
  </si>
  <si>
    <t>ENSG00000143384.13</t>
  </si>
  <si>
    <t>PSR17022903_at</t>
  </si>
  <si>
    <t>MBTD1</t>
  </si>
  <si>
    <t>ENSG00000011258.16</t>
  </si>
  <si>
    <t>PSR05003007_at</t>
  </si>
  <si>
    <t>MAP3K1</t>
  </si>
  <si>
    <t>ENSG00000095015.6</t>
  </si>
  <si>
    <t>208309_s_at</t>
  </si>
  <si>
    <t>MALT1</t>
  </si>
  <si>
    <t>ENSG00000172175.15</t>
  </si>
  <si>
    <t>PSR11003208_at</t>
  </si>
  <si>
    <t>213287_s_at</t>
  </si>
  <si>
    <t>KRT10</t>
  </si>
  <si>
    <t>ENSG00000186395.8</t>
  </si>
  <si>
    <t>204009_s_at</t>
  </si>
  <si>
    <t>KRAS</t>
  </si>
  <si>
    <t>ENSG00000133703.13</t>
  </si>
  <si>
    <t>202531_st</t>
  </si>
  <si>
    <t>212195_at</t>
  </si>
  <si>
    <t>IL6ST</t>
  </si>
  <si>
    <t>ENSG00000134352.20</t>
  </si>
  <si>
    <t>212195_st</t>
  </si>
  <si>
    <t>PSR01019626_st</t>
  </si>
  <si>
    <t>ID2-opti_at</t>
  </si>
  <si>
    <t>PSR02000484_st</t>
  </si>
  <si>
    <t>PSR02018489_st</t>
  </si>
  <si>
    <t>202602_s_at</t>
  </si>
  <si>
    <t>HTATSF1</t>
  </si>
  <si>
    <t>ENSG00000102241.12</t>
  </si>
  <si>
    <t>202602_s_st</t>
  </si>
  <si>
    <t>PSR01005318_st</t>
  </si>
  <si>
    <t>HMGN2</t>
  </si>
  <si>
    <t>ENSG00000198830.11</t>
  </si>
  <si>
    <t>PSR6_mann_hap4000235_st</t>
  </si>
  <si>
    <t>PSR6_qbl_hap6000228_st</t>
  </si>
  <si>
    <t>PSR05004952_at</t>
  </si>
  <si>
    <t>HEXB</t>
  </si>
  <si>
    <t>ENSG00000049860.14</t>
  </si>
  <si>
    <t>PSR05004956_st</t>
  </si>
  <si>
    <t>PSR01021974_st</t>
  </si>
  <si>
    <t>FCGR2A</t>
  </si>
  <si>
    <t>ENSG00000143226.14</t>
  </si>
  <si>
    <t>PSR19022135_st</t>
  </si>
  <si>
    <t>ERCC1</t>
  </si>
  <si>
    <t>ENSG00000012061.16</t>
  </si>
  <si>
    <t>PSR11011014_st</t>
  </si>
  <si>
    <t>EED</t>
  </si>
  <si>
    <t>ENSG00000074266.21</t>
  </si>
  <si>
    <t>PSR19016051_st</t>
  </si>
  <si>
    <t>DNMT1</t>
  </si>
  <si>
    <t>ENSG00000130816.16</t>
  </si>
  <si>
    <t>PSR07018897_at</t>
  </si>
  <si>
    <t>206126_at</t>
  </si>
  <si>
    <t>CXCR5</t>
  </si>
  <si>
    <t>ENSG00000160683.5</t>
  </si>
  <si>
    <t>CTSL1-opti_st</t>
  </si>
  <si>
    <t>CTSL1</t>
  </si>
  <si>
    <t>PSR02018473_st</t>
  </si>
  <si>
    <t>CTLA4</t>
  </si>
  <si>
    <t>ENSG00000163599.17</t>
  </si>
  <si>
    <t>203663_s_st</t>
  </si>
  <si>
    <t>COX5A</t>
  </si>
  <si>
    <t>ENSG00000178741.12</t>
  </si>
  <si>
    <t>PSR01019682_at</t>
  </si>
  <si>
    <t>CKS1B</t>
  </si>
  <si>
    <t>ENSG00000173207.13</t>
  </si>
  <si>
    <t>212501_st</t>
  </si>
  <si>
    <t>CEBPB</t>
  </si>
  <si>
    <t>ENSG00000172216.6</t>
  </si>
  <si>
    <t>209112_at</t>
  </si>
  <si>
    <t>CDKN1B</t>
  </si>
  <si>
    <t>ENSG00000111276.11</t>
  </si>
  <si>
    <t>209112_st</t>
  </si>
  <si>
    <t>CDKN1B-opti_st</t>
  </si>
  <si>
    <t>PSR12002258_at</t>
  </si>
  <si>
    <t>PSR12002258_st</t>
  </si>
  <si>
    <t>235287_at</t>
  </si>
  <si>
    <t>CDK6</t>
  </si>
  <si>
    <t>ENSG00000105810.10</t>
  </si>
  <si>
    <t>235287_st</t>
  </si>
  <si>
    <t>PSR03029387_at</t>
  </si>
  <si>
    <t>CD47</t>
  </si>
  <si>
    <t>ENSG00000196776.16</t>
  </si>
  <si>
    <t>PSR05013051_st</t>
  </si>
  <si>
    <t>CCNG1</t>
  </si>
  <si>
    <t>ENSG00000113328.19</t>
  </si>
  <si>
    <t>PSR01034283_st</t>
  </si>
  <si>
    <t>CASP9</t>
  </si>
  <si>
    <t>ENSG00000132906.18</t>
  </si>
  <si>
    <t>PSR11026844_st</t>
  </si>
  <si>
    <t>CASP4</t>
  </si>
  <si>
    <t>ENSG00000196954.14</t>
  </si>
  <si>
    <t>PSR11026845_at</t>
  </si>
  <si>
    <t>PSR22008982_at</t>
  </si>
  <si>
    <t>C22orf29</t>
  </si>
  <si>
    <t>200084_st</t>
  </si>
  <si>
    <t>C11orf58</t>
  </si>
  <si>
    <t>ENSG00000110696.10</t>
  </si>
  <si>
    <t>201236_s_at</t>
  </si>
  <si>
    <t>BTG2</t>
  </si>
  <si>
    <t>ENSG00000159388.6</t>
  </si>
  <si>
    <t>201236_s_st</t>
  </si>
  <si>
    <t>PSR01026176_at</t>
  </si>
  <si>
    <t>PSR01026176_st</t>
  </si>
  <si>
    <t>209308_s_at</t>
  </si>
  <si>
    <t>BNIP2-opti_at</t>
  </si>
  <si>
    <t>PSR15014158_at</t>
  </si>
  <si>
    <t>PSR02003133_at</t>
  </si>
  <si>
    <t>BIRC6</t>
  </si>
  <si>
    <t>ENSG00000115760.14</t>
  </si>
  <si>
    <t>202315_s_st</t>
  </si>
  <si>
    <t>BCR</t>
  </si>
  <si>
    <t>ENSG00000186716.21</t>
  </si>
  <si>
    <t>PSR22002331_st</t>
  </si>
  <si>
    <t>225606_st</t>
  </si>
  <si>
    <t>PSR04008044_st</t>
  </si>
  <si>
    <t>PSR04008046_at</t>
  </si>
  <si>
    <t>PSR17020202_at</t>
  </si>
  <si>
    <t>ACLY</t>
  </si>
  <si>
    <t>ENSG00000131473.17</t>
  </si>
  <si>
    <t>CTSL1-bgrd_at</t>
  </si>
  <si>
    <t>IL6ST-bgrd_at</t>
  </si>
  <si>
    <t>RAC2-bgrd_st</t>
  </si>
  <si>
    <t>RAC2</t>
  </si>
  <si>
    <t>ENSG00000128340.15</t>
  </si>
  <si>
    <t>AFFX-HUMISGF3A/M97935_3_at</t>
  </si>
  <si>
    <t>HUMISGF3A/M97935_3_at</t>
  </si>
  <si>
    <t>AFFX-HUMISGF3A/M97935_3_st</t>
  </si>
  <si>
    <t>HUMISGF3A/M97935_3_st</t>
  </si>
  <si>
    <t>40189_at</t>
  </si>
  <si>
    <t>AFFX-HUMISGF3A/M97935_3_at.13</t>
  </si>
  <si>
    <t>PSR0X018693_at</t>
  </si>
  <si>
    <t>ZNF75D</t>
  </si>
  <si>
    <t>ENSG00000186376.15</t>
  </si>
  <si>
    <t>PSR16011815_at</t>
  </si>
  <si>
    <t>ZNF434</t>
  </si>
  <si>
    <t>212534_st</t>
  </si>
  <si>
    <t>PSR18004661_at</t>
  </si>
  <si>
    <t>200050_st</t>
  </si>
  <si>
    <t>ZNF146</t>
  </si>
  <si>
    <t>ENSG00000167635.11</t>
  </si>
  <si>
    <t>PSR01051532_at</t>
  </si>
  <si>
    <t>YY1AP1</t>
  </si>
  <si>
    <t>ENSG00000163374.19</t>
  </si>
  <si>
    <t>201901_s_at</t>
  </si>
  <si>
    <t>YY1</t>
  </si>
  <si>
    <t>ENSG00000100811.14</t>
  </si>
  <si>
    <t>PSR14007795_st</t>
  </si>
  <si>
    <t>213699_s_at</t>
  </si>
  <si>
    <t>YWHAQ</t>
  </si>
  <si>
    <t>ENSG00000134308.14</t>
  </si>
  <si>
    <t>PSR02025268_at</t>
  </si>
  <si>
    <t>PSR02025268_st</t>
  </si>
  <si>
    <t>PSR22006573_at</t>
  </si>
  <si>
    <t>XRCC6</t>
  </si>
  <si>
    <t>ENSG00000196419.12</t>
  </si>
  <si>
    <t>208643_s_at</t>
  </si>
  <si>
    <t>XRCC5</t>
  </si>
  <si>
    <t>ENSG00000079246.16</t>
  </si>
  <si>
    <t>208643_s_st</t>
  </si>
  <si>
    <t>PSR02019468_at</t>
  </si>
  <si>
    <t>PSR02019469_st</t>
  </si>
  <si>
    <t>XRCC5-opti_at</t>
  </si>
  <si>
    <t>PSR02030286_at</t>
  </si>
  <si>
    <t>228363_st</t>
  </si>
  <si>
    <t>PSR0X007914_st</t>
  </si>
  <si>
    <t>PSR0X007935_at</t>
  </si>
  <si>
    <t>PSR16012310_st</t>
  </si>
  <si>
    <t>USP7</t>
  </si>
  <si>
    <t>ENSG00000187555.16</t>
  </si>
  <si>
    <t>PSR16012314_st</t>
  </si>
  <si>
    <t>PSR15004710_at</t>
  </si>
  <si>
    <t>200083_at</t>
  </si>
  <si>
    <t>USP22</t>
  </si>
  <si>
    <t>ENSG00000124422.12</t>
  </si>
  <si>
    <t>PSR11018544_st</t>
  </si>
  <si>
    <t>TSG101</t>
  </si>
  <si>
    <t>ENSG00000074319.13</t>
  </si>
  <si>
    <t>PSR16001269_st</t>
  </si>
  <si>
    <t>TSC2</t>
  </si>
  <si>
    <t>ENSG00000103197.18</t>
  </si>
  <si>
    <t>PSR11016868_at</t>
  </si>
  <si>
    <t>PSR01046903_at</t>
  </si>
  <si>
    <t>TRIM33</t>
  </si>
  <si>
    <t>ENSG00000197323.12</t>
  </si>
  <si>
    <t>PSR17023015_at</t>
  </si>
  <si>
    <t>TRIM25</t>
  </si>
  <si>
    <t>ENSG00000121060.18</t>
  </si>
  <si>
    <t>PSR07013485_at</t>
  </si>
  <si>
    <t>TRIM24</t>
  </si>
  <si>
    <t>ENSG00000122779.18</t>
  </si>
  <si>
    <t>PSR07013485_st</t>
  </si>
  <si>
    <t>PSR11001767_st</t>
  </si>
  <si>
    <t>PSR11017127_st</t>
  </si>
  <si>
    <t>TPP1</t>
  </si>
  <si>
    <t>ENSG00000166340.17</t>
  </si>
  <si>
    <t>PSR11017129_at</t>
  </si>
  <si>
    <t>209295_st</t>
  </si>
  <si>
    <t>PSR08014224_st</t>
  </si>
  <si>
    <t>PSR08014225_at</t>
  </si>
  <si>
    <t>PSR08014226_at</t>
  </si>
  <si>
    <t>PSR08014226_st</t>
  </si>
  <si>
    <t>200087_s_at</t>
  </si>
  <si>
    <t>TMED2</t>
  </si>
  <si>
    <t>ENSG00000086598.11</t>
  </si>
  <si>
    <t>200087_s_st</t>
  </si>
  <si>
    <t>229560_at</t>
  </si>
  <si>
    <t>TLR8</t>
  </si>
  <si>
    <t>ENSG00000101916.12</t>
  </si>
  <si>
    <t>229560_st</t>
  </si>
  <si>
    <t>221060_s_at</t>
  </si>
  <si>
    <t>TLR4</t>
  </si>
  <si>
    <t>ENSG00000136869.16</t>
  </si>
  <si>
    <t>PSR09006799_at</t>
  </si>
  <si>
    <t>PSR04015308_at</t>
  </si>
  <si>
    <t>PSR14011016_at</t>
  </si>
  <si>
    <t>TINF2</t>
  </si>
  <si>
    <t>ENSG00000092330.18</t>
  </si>
  <si>
    <t>228234_at</t>
  </si>
  <si>
    <t>TICAM2; TMED7-TICAM2</t>
  </si>
  <si>
    <t>PSR05022940_at</t>
  </si>
  <si>
    <t>212910_at</t>
  </si>
  <si>
    <t>THAP11</t>
  </si>
  <si>
    <t>ENSG00000168286.3</t>
  </si>
  <si>
    <t>212910_st</t>
  </si>
  <si>
    <t>TGFBR1-opti_at</t>
  </si>
  <si>
    <t>227637_at</t>
  </si>
  <si>
    <t>226068_at</t>
  </si>
  <si>
    <t>SYK</t>
  </si>
  <si>
    <t>ENSG00000165025.15</t>
  </si>
  <si>
    <t>200887_s_st</t>
  </si>
  <si>
    <t>PSR02042008_at</t>
  </si>
  <si>
    <t>PSR02042008_st</t>
  </si>
  <si>
    <t>PSR02042010_at</t>
  </si>
  <si>
    <t>PSR02042010_st</t>
  </si>
  <si>
    <t>PSR02042020_st</t>
  </si>
  <si>
    <t>PSR02042045_st</t>
  </si>
  <si>
    <t>PSR21000699_at</t>
  </si>
  <si>
    <t>200067_x_at</t>
  </si>
  <si>
    <t>SNX3</t>
  </si>
  <si>
    <t>ENSG00000112335.15</t>
  </si>
  <si>
    <t>200067_x_st</t>
  </si>
  <si>
    <t>PSR12021185_at</t>
  </si>
  <si>
    <t>SMARCC2</t>
  </si>
  <si>
    <t>ENSG00000139613.12</t>
  </si>
  <si>
    <t>PSR12021185_st</t>
  </si>
  <si>
    <t>201074_at</t>
  </si>
  <si>
    <t>SMARCC1</t>
  </si>
  <si>
    <t>ENSG00000173473.11</t>
  </si>
  <si>
    <t>201074_st</t>
  </si>
  <si>
    <t>PSR04009976_at</t>
  </si>
  <si>
    <t>SMARCA5</t>
  </si>
  <si>
    <t>ENSG00000153147.6</t>
  </si>
  <si>
    <t>206543_at</t>
  </si>
  <si>
    <t>SMARCA2</t>
  </si>
  <si>
    <t>ENSG00000080503.24</t>
  </si>
  <si>
    <t>PSR18002130_st</t>
  </si>
  <si>
    <t>SMAD4</t>
  </si>
  <si>
    <t>ENSG00000141646.14</t>
  </si>
  <si>
    <t>206875_s_st</t>
  </si>
  <si>
    <t>SLK</t>
  </si>
  <si>
    <t>ENSG00000065613.15</t>
  </si>
  <si>
    <t>SHC1-opti_st</t>
  </si>
  <si>
    <t>SHC1</t>
  </si>
  <si>
    <t>ENSG00000160691.19</t>
  </si>
  <si>
    <t>PSR01014323_at</t>
  </si>
  <si>
    <t>PSR01050225_at</t>
  </si>
  <si>
    <t>S100A6</t>
  </si>
  <si>
    <t>ENSG00000197956.10</t>
  </si>
  <si>
    <t>PSR01050225_st</t>
  </si>
  <si>
    <t>211509_s_at</t>
  </si>
  <si>
    <t>211509_s_st</t>
  </si>
  <si>
    <t>214629_x_at</t>
  </si>
  <si>
    <t>PSR02029584_at</t>
  </si>
  <si>
    <t>PSR02029585_st</t>
  </si>
  <si>
    <t>PSR02029596_at</t>
  </si>
  <si>
    <t>200042_at</t>
  </si>
  <si>
    <t>RTCB</t>
  </si>
  <si>
    <t>ENSG00000100220.12</t>
  </si>
  <si>
    <t>PSR03004012_at</t>
  </si>
  <si>
    <t>RPSA; SNORA6; SNORA62</t>
  </si>
  <si>
    <t>PSR03004012_st</t>
  </si>
  <si>
    <t>200024_at</t>
  </si>
  <si>
    <t>RPS5</t>
  </si>
  <si>
    <t>ENSG00000083845.9</t>
  </si>
  <si>
    <t>200024_st</t>
  </si>
  <si>
    <t>201453_x_at</t>
  </si>
  <si>
    <t>RHEB</t>
  </si>
  <si>
    <t>ENSG00000106615.10</t>
  </si>
  <si>
    <t>PSR01025073_st</t>
  </si>
  <si>
    <t>RGS2</t>
  </si>
  <si>
    <t>ENSG00000116741.8</t>
  </si>
  <si>
    <t>PSR01025078_st</t>
  </si>
  <si>
    <t>PSR01025081_st</t>
  </si>
  <si>
    <t>PSR0X011862_st</t>
  </si>
  <si>
    <t>RBBP7</t>
  </si>
  <si>
    <t>ENSG00000102054.18</t>
  </si>
  <si>
    <t>210371_s_at</t>
  </si>
  <si>
    <t>237333_at</t>
  </si>
  <si>
    <t>PSR01006705_at</t>
  </si>
  <si>
    <t>PSR01006705_st</t>
  </si>
  <si>
    <t>RBBP4-opti_at</t>
  </si>
  <si>
    <t>1557675_at</t>
  </si>
  <si>
    <t>RAF1</t>
  </si>
  <si>
    <t>ENSG00000132155.12</t>
  </si>
  <si>
    <t>PSR03020256_st</t>
  </si>
  <si>
    <t>PSR03020261_st</t>
  </si>
  <si>
    <t>PSR17009331_st</t>
  </si>
  <si>
    <t>RAD51C</t>
  </si>
  <si>
    <t>ENSG00000108384.15</t>
  </si>
  <si>
    <t>PSR17009334_at</t>
  </si>
  <si>
    <t>PSR14004892_st</t>
  </si>
  <si>
    <t>RAD51B</t>
  </si>
  <si>
    <t>ENSG00000182185.18</t>
  </si>
  <si>
    <t>200608_s_st</t>
  </si>
  <si>
    <t>RAD21</t>
  </si>
  <si>
    <t>ENSG00000164754.15</t>
  </si>
  <si>
    <t>235253_at</t>
  </si>
  <si>
    <t>RAD1</t>
  </si>
  <si>
    <t>ENSG00000113456.19</t>
  </si>
  <si>
    <t>204020_at</t>
  </si>
  <si>
    <t>PURA</t>
  </si>
  <si>
    <t>ENSG00000185129.7</t>
  </si>
  <si>
    <t>212588_at</t>
  </si>
  <si>
    <t>212588_st</t>
  </si>
  <si>
    <t>PSR01025411_at</t>
  </si>
  <si>
    <t>PSR01025414_st</t>
  </si>
  <si>
    <t>PSR01025435_at</t>
  </si>
  <si>
    <t>PSR01025435_st</t>
  </si>
  <si>
    <t>PSR01025436_at</t>
  </si>
  <si>
    <t>PSR01025436_st</t>
  </si>
  <si>
    <t>PSR01025438_at</t>
  </si>
  <si>
    <t>PSR01025446_at</t>
  </si>
  <si>
    <t>PSR01025447_st</t>
  </si>
  <si>
    <t>PSR20000533_at</t>
  </si>
  <si>
    <t>PTPRA</t>
  </si>
  <si>
    <t>ENSG00000132670.20</t>
  </si>
  <si>
    <t>PSR20000533_st</t>
  </si>
  <si>
    <t>200627_at</t>
  </si>
  <si>
    <t>PSR12021584_st</t>
  </si>
  <si>
    <t>PTGES3-opti_st</t>
  </si>
  <si>
    <t>228006_st</t>
  </si>
  <si>
    <t>PTEN</t>
  </si>
  <si>
    <t>ENSG00000171862.11</t>
  </si>
  <si>
    <t>PSR10006848_st</t>
  </si>
  <si>
    <t>PTEN-opti_at</t>
  </si>
  <si>
    <t>PTEN-opti_st</t>
  </si>
  <si>
    <t>200039_s_st</t>
  </si>
  <si>
    <t>PSMB2</t>
  </si>
  <si>
    <t>ENSG00000126067.12</t>
  </si>
  <si>
    <t>PSR16003869_at</t>
  </si>
  <si>
    <t>202883_s_at</t>
  </si>
  <si>
    <t>PPP2R1B</t>
  </si>
  <si>
    <t>ENSG00000137713.16</t>
  </si>
  <si>
    <t>207830_s_st</t>
  </si>
  <si>
    <t>PPP1R8</t>
  </si>
  <si>
    <t>ENSG00000117751.18</t>
  </si>
  <si>
    <t>200726_st</t>
  </si>
  <si>
    <t>PSR12025669_at</t>
  </si>
  <si>
    <t>PSR12025670_st</t>
  </si>
  <si>
    <t>PSR12025688_st</t>
  </si>
  <si>
    <t>PSR12025689_st</t>
  </si>
  <si>
    <t>PSR11023794_st</t>
  </si>
  <si>
    <t>PPP1CA</t>
  </si>
  <si>
    <t>ENSG00000172531.15</t>
  </si>
  <si>
    <t>PSR17009637_at</t>
  </si>
  <si>
    <t>PPM1D</t>
  </si>
  <si>
    <t>ENSG00000170836.12</t>
  </si>
  <si>
    <t>PSR07004394_at</t>
  </si>
  <si>
    <t>PSR07004394_st</t>
  </si>
  <si>
    <t>218224_at</t>
  </si>
  <si>
    <t>PNMA1</t>
  </si>
  <si>
    <t>ENSG00000176903.5</t>
  </si>
  <si>
    <t>PSR03016365_st</t>
  </si>
  <si>
    <t>226094_st</t>
  </si>
  <si>
    <t>PIK3C2A</t>
  </si>
  <si>
    <t>ENSG00000011405.13</t>
  </si>
  <si>
    <t>PSR11018260_at</t>
  </si>
  <si>
    <t>PSR11018260_st</t>
  </si>
  <si>
    <t>PSR11018264_st</t>
  </si>
  <si>
    <t>PHC1-opti_at</t>
  </si>
  <si>
    <t>PHC1</t>
  </si>
  <si>
    <t>ENSG00000111752.11</t>
  </si>
  <si>
    <t>200737_at</t>
  </si>
  <si>
    <t>200738_s_at</t>
  </si>
  <si>
    <t>200738_s_st</t>
  </si>
  <si>
    <t>227068_at</t>
  </si>
  <si>
    <t>PSR0X005625_st</t>
  </si>
  <si>
    <t>PSR0X005627_at</t>
  </si>
  <si>
    <t>PSR0X005647_st</t>
  </si>
  <si>
    <t>PSR0X005648_st</t>
  </si>
  <si>
    <t>PSR0X005655_st</t>
  </si>
  <si>
    <t>PSR0X005656_at</t>
  </si>
  <si>
    <t>200788_s_st</t>
  </si>
  <si>
    <t>PEA15</t>
  </si>
  <si>
    <t>ENSG00000162734.13</t>
  </si>
  <si>
    <t>PSR01021410_st</t>
  </si>
  <si>
    <t>PSR16001543_st</t>
  </si>
  <si>
    <t>PDK1-opti_at</t>
  </si>
  <si>
    <t>PDK1</t>
  </si>
  <si>
    <t>ENSG00000152256.14</t>
  </si>
  <si>
    <t>PSR02015368_at</t>
  </si>
  <si>
    <t>227935_s_at</t>
  </si>
  <si>
    <t>PCGF5</t>
  </si>
  <si>
    <t>ENSG00000180628.15</t>
  </si>
  <si>
    <t>PSR10007198_at</t>
  </si>
  <si>
    <t>PSR03026423_st</t>
  </si>
  <si>
    <t>PARP1-opti_at</t>
  </si>
  <si>
    <t>PARP1-opti_st</t>
  </si>
  <si>
    <t>PSR01059029_at</t>
  </si>
  <si>
    <t>PSR01059029_st</t>
  </si>
  <si>
    <t>PSR01059037_at</t>
  </si>
  <si>
    <t>200006_at</t>
  </si>
  <si>
    <t>PARK7</t>
  </si>
  <si>
    <t>ENSG00000116288.13</t>
  </si>
  <si>
    <t>200006_st</t>
  </si>
  <si>
    <t>226507_at</t>
  </si>
  <si>
    <t>PAK1</t>
  </si>
  <si>
    <t>ENSG00000149269.10</t>
  </si>
  <si>
    <t>PAK1-opti_st</t>
  </si>
  <si>
    <t>200816_s_st</t>
  </si>
  <si>
    <t>PAFAH1B1</t>
  </si>
  <si>
    <t>ENSG00000007168.13</t>
  </si>
  <si>
    <t>PAFAH1B1-opti_st</t>
  </si>
  <si>
    <t>PSR17000273_st</t>
  </si>
  <si>
    <t>PSR17000274_at</t>
  </si>
  <si>
    <t>PSR17000274_st</t>
  </si>
  <si>
    <t>PSR17000275_at</t>
  </si>
  <si>
    <t>PSR17000275_st</t>
  </si>
  <si>
    <t>PSR17000281_at</t>
  </si>
  <si>
    <t>209073_s_at</t>
  </si>
  <si>
    <t>NUMB</t>
  </si>
  <si>
    <t>ENSG00000133961.20</t>
  </si>
  <si>
    <t>209073_s_st</t>
  </si>
  <si>
    <t>211671_s_at</t>
  </si>
  <si>
    <t>NR3C1-opti_at</t>
  </si>
  <si>
    <t>PSR05026057_st</t>
  </si>
  <si>
    <t>202443_x_at</t>
  </si>
  <si>
    <t>202443_x_st</t>
  </si>
  <si>
    <t>212377_s_at</t>
  </si>
  <si>
    <t>217962_at</t>
  </si>
  <si>
    <t>217962_st</t>
  </si>
  <si>
    <t>PSR15010613_at</t>
  </si>
  <si>
    <t>PSR0X005157_at</t>
  </si>
  <si>
    <t>NONO</t>
  </si>
  <si>
    <t>ENSG00000147140.16</t>
  </si>
  <si>
    <t>209104_s_at</t>
  </si>
  <si>
    <t>NHP2</t>
  </si>
  <si>
    <t>ENSG00000145912.9</t>
  </si>
  <si>
    <t>NHP2-opti_at</t>
  </si>
  <si>
    <t>PSR05029418_at</t>
  </si>
  <si>
    <t>PSR05029418_st</t>
  </si>
  <si>
    <t>PSR20012991_at</t>
  </si>
  <si>
    <t>NFATC2</t>
  </si>
  <si>
    <t>ENSG00000101096.20</t>
  </si>
  <si>
    <t>PSR17004565_at</t>
  </si>
  <si>
    <t>NF1</t>
  </si>
  <si>
    <t>ENSG00000196712.18</t>
  </si>
  <si>
    <t>PSR03013372_st</t>
  </si>
  <si>
    <t>NCK1</t>
  </si>
  <si>
    <t>ENSG00000158092.7</t>
  </si>
  <si>
    <t>202907_s_at</t>
  </si>
  <si>
    <t>NBN</t>
  </si>
  <si>
    <t>ENSG00000104320.14</t>
  </si>
  <si>
    <t>PSR08018120_at</t>
  </si>
  <si>
    <t>PSR08018122_at</t>
  </si>
  <si>
    <t>PSR08018122_st</t>
  </si>
  <si>
    <t>PSR08018126_at</t>
  </si>
  <si>
    <t>PSR05020017_at</t>
  </si>
  <si>
    <t>PSR05020019_st</t>
  </si>
  <si>
    <t>209124_at</t>
  </si>
  <si>
    <t>MYD88</t>
  </si>
  <si>
    <t>ENSG00000172936.15</t>
  </si>
  <si>
    <t>209124_st</t>
  </si>
  <si>
    <t>MYD88-opti_at</t>
  </si>
  <si>
    <t>PSR02004570_st</t>
  </si>
  <si>
    <t>MSH6</t>
  </si>
  <si>
    <t>ENSG00000116062.17</t>
  </si>
  <si>
    <t>PSR02004572_at</t>
  </si>
  <si>
    <t>PSR07010585_st</t>
  </si>
  <si>
    <t>209861_s_st</t>
  </si>
  <si>
    <t>PSR12009364_at</t>
  </si>
  <si>
    <t>PSR05021500_at</t>
  </si>
  <si>
    <t>MEF2C</t>
  </si>
  <si>
    <t>ENSG00000081189.16</t>
  </si>
  <si>
    <t>MDM2-opti_st</t>
  </si>
  <si>
    <t>MDM2</t>
  </si>
  <si>
    <t>ENSG00000135679.25</t>
  </si>
  <si>
    <t>PSR12008038_at</t>
  </si>
  <si>
    <t>PSR12008038_st</t>
  </si>
  <si>
    <t>PSR12008042_at</t>
  </si>
  <si>
    <t>PSR12008050_at</t>
  </si>
  <si>
    <t>PSR12008050_st</t>
  </si>
  <si>
    <t>201555_at</t>
  </si>
  <si>
    <t>200798_x_at</t>
  </si>
  <si>
    <t>PSR01049127_at</t>
  </si>
  <si>
    <t>224621_at</t>
  </si>
  <si>
    <t>MAPK1</t>
  </si>
  <si>
    <t>ENSG00000100030.15</t>
  </si>
  <si>
    <t>224621_st</t>
  </si>
  <si>
    <t>PSR22009883_st</t>
  </si>
  <si>
    <t>PSR06024000_st</t>
  </si>
  <si>
    <t>MAP3K7</t>
  </si>
  <si>
    <t>ENSG00000135341.18</t>
  </si>
  <si>
    <t>PSR06027047_at</t>
  </si>
  <si>
    <t>MAP3K5</t>
  </si>
  <si>
    <t>ENSG00000197442.10</t>
  </si>
  <si>
    <t>202670_at</t>
  </si>
  <si>
    <t>MAP2K1</t>
  </si>
  <si>
    <t>ENSG00000169032.10</t>
  </si>
  <si>
    <t>202670_st</t>
  </si>
  <si>
    <t>MAP2K1-opti_st</t>
  </si>
  <si>
    <t>PSR15005029_at</t>
  </si>
  <si>
    <t>PSR15005029_st</t>
  </si>
  <si>
    <t>PSR16017944_at</t>
  </si>
  <si>
    <t>MAF</t>
  </si>
  <si>
    <t>ENSG00000178573.7</t>
  </si>
  <si>
    <t>PSR16017944_st</t>
  </si>
  <si>
    <t>PSR12003020_at</t>
  </si>
  <si>
    <t>LRMP</t>
  </si>
  <si>
    <t>ENSG00000118308.15</t>
  </si>
  <si>
    <t>223228_at</t>
  </si>
  <si>
    <t>LDOC1L</t>
  </si>
  <si>
    <t>PSR11003195_at</t>
  </si>
  <si>
    <t>PSR11003209_st</t>
  </si>
  <si>
    <t>PSR07024184_at</t>
  </si>
  <si>
    <t>KRIT1</t>
  </si>
  <si>
    <t>ENSG00000001631.15</t>
  </si>
  <si>
    <t>204009_s_st</t>
  </si>
  <si>
    <t>226981_at</t>
  </si>
  <si>
    <t>KMT2A</t>
  </si>
  <si>
    <t>ENSG00000118058.23</t>
  </si>
  <si>
    <t>PSR12027074_at</t>
  </si>
  <si>
    <t>KDM2B</t>
  </si>
  <si>
    <t>ENSG00000089094.19</t>
  </si>
  <si>
    <t>205786_s_st</t>
  </si>
  <si>
    <t>ITGAM</t>
  </si>
  <si>
    <t>ENSG00000169896.18</t>
  </si>
  <si>
    <t>PSR06000031_at</t>
  </si>
  <si>
    <t>IRF4</t>
  </si>
  <si>
    <t>ENSG00000137265.15</t>
  </si>
  <si>
    <t>PSR05023928_st</t>
  </si>
  <si>
    <t>PSR05023929_at</t>
  </si>
  <si>
    <t>PSR05023929_st</t>
  </si>
  <si>
    <t>IRAK3-opti_st</t>
  </si>
  <si>
    <t>IRAK3</t>
  </si>
  <si>
    <t>ENSG00000090376.11</t>
  </si>
  <si>
    <t>PSR12007800_at</t>
  </si>
  <si>
    <t>PSR12007800_st</t>
  </si>
  <si>
    <t>PSR12007804_at</t>
  </si>
  <si>
    <t>PSR15006928_st</t>
  </si>
  <si>
    <t>IL16</t>
  </si>
  <si>
    <t>ENSG00000172349.17</t>
  </si>
  <si>
    <t>227030_at</t>
  </si>
  <si>
    <t>IKZF3</t>
  </si>
  <si>
    <t>ENSG00000161405.17</t>
  </si>
  <si>
    <t>227030_st</t>
  </si>
  <si>
    <t>PSR16013653_at</t>
  </si>
  <si>
    <t>IGSF6</t>
  </si>
  <si>
    <t>ENSG00000140749.9</t>
  </si>
  <si>
    <t>PSR16013653_st</t>
  </si>
  <si>
    <t>PSR16013654_st</t>
  </si>
  <si>
    <t>201393_s_at</t>
  </si>
  <si>
    <t>202727_s_at</t>
  </si>
  <si>
    <t>IFNGR1</t>
  </si>
  <si>
    <t>ENSG00000027697.15</t>
  </si>
  <si>
    <t>PSR06027132_at</t>
  </si>
  <si>
    <t>PSR06027138_at</t>
  </si>
  <si>
    <t>PSR06027139_at</t>
  </si>
  <si>
    <t>PSR21000918_at</t>
  </si>
  <si>
    <t>IFNAR1</t>
  </si>
  <si>
    <t>ENSG00000142166.13</t>
  </si>
  <si>
    <t>PSR21000918_st</t>
  </si>
  <si>
    <t>PSR02000483_st</t>
  </si>
  <si>
    <t>PSR0X008744_at</t>
  </si>
  <si>
    <t>PSR12010222_at</t>
  </si>
  <si>
    <t>HSP90B1</t>
  </si>
  <si>
    <t>ENSG00000166598.15</t>
  </si>
  <si>
    <t>PSR06007468_st</t>
  </si>
  <si>
    <t>HSP90AB1</t>
  </si>
  <si>
    <t>ENSG00000096384.20</t>
  </si>
  <si>
    <t>210211_s_st</t>
  </si>
  <si>
    <t>HSP90AA1</t>
  </si>
  <si>
    <t>ENSG00000080824.19</t>
  </si>
  <si>
    <t>HSP90AA1-opti_at</t>
  </si>
  <si>
    <t>HSP90AA1-opti_st</t>
  </si>
  <si>
    <t>PSR14017041_at</t>
  </si>
  <si>
    <t>PSR14017043_at</t>
  </si>
  <si>
    <t>229129_at</t>
  </si>
  <si>
    <t>HNRNPD</t>
  </si>
  <si>
    <t>ENSG00000138668.19</t>
  </si>
  <si>
    <t>HNRNPA2B1-opti_at</t>
  </si>
  <si>
    <t>PSR06005254_at</t>
  </si>
  <si>
    <t>HMGA1</t>
  </si>
  <si>
    <t>ENSG00000137309.20</t>
  </si>
  <si>
    <t>PSR06018647_at</t>
  </si>
  <si>
    <t>HLA-DRB1; LOC100507714; LOC100507709</t>
  </si>
  <si>
    <t>PSR6_apd_hap1001641_at</t>
  </si>
  <si>
    <t>HLA-DRB1; HLA-DRB3</t>
  </si>
  <si>
    <t>PSR6_cox_hap2003800_at</t>
  </si>
  <si>
    <t>PSR02007367_at</t>
  </si>
  <si>
    <t>HK2</t>
  </si>
  <si>
    <t>ENSG00000159399.10</t>
  </si>
  <si>
    <t>PSR05004960_at</t>
  </si>
  <si>
    <t>PSR05004960_st</t>
  </si>
  <si>
    <t>204225_at</t>
  </si>
  <si>
    <t>HDAC4</t>
  </si>
  <si>
    <t>ENSG00000068024.16</t>
  </si>
  <si>
    <t>204225_st</t>
  </si>
  <si>
    <t>228813_st</t>
  </si>
  <si>
    <t>PSR02046831_at</t>
  </si>
  <si>
    <t>200044_at</t>
  </si>
  <si>
    <t>GATC; SRSF9</t>
  </si>
  <si>
    <t>200044_st</t>
  </si>
  <si>
    <t>PSR04008264_at</t>
  </si>
  <si>
    <t>GAR1</t>
  </si>
  <si>
    <t>ENSG00000109534.17</t>
  </si>
  <si>
    <t>204417_at</t>
  </si>
  <si>
    <t>GALC</t>
  </si>
  <si>
    <t>ENSG00000054983.17</t>
  </si>
  <si>
    <t>GALC-opti_st</t>
  </si>
  <si>
    <t>PSR14015630_at</t>
  </si>
  <si>
    <t>PSR14015630_st</t>
  </si>
  <si>
    <t>PSR01011966_at</t>
  </si>
  <si>
    <t>GADD45A</t>
  </si>
  <si>
    <t>ENSG00000116717.13</t>
  </si>
  <si>
    <t>PSR01011966_st</t>
  </si>
  <si>
    <t>219889_at</t>
  </si>
  <si>
    <t>PSR10007997_st</t>
  </si>
  <si>
    <t>224891_at</t>
  </si>
  <si>
    <t>FOXO3</t>
  </si>
  <si>
    <t>ENSG00000118689.15</t>
  </si>
  <si>
    <t>PSR14005880_at</t>
  </si>
  <si>
    <t>FCGR3A-opti_at</t>
  </si>
  <si>
    <t>FCGR3A</t>
  </si>
  <si>
    <t>ENSG00000203747.11</t>
  </si>
  <si>
    <t>1565674_at</t>
  </si>
  <si>
    <t>FCGR2A; FCGR2C</t>
  </si>
  <si>
    <t>1565673_at</t>
  </si>
  <si>
    <t>1565673_st</t>
  </si>
  <si>
    <t>PSR01021973_st</t>
  </si>
  <si>
    <t>PSR01021974_at</t>
  </si>
  <si>
    <t>228131_at</t>
  </si>
  <si>
    <t>PSR19022135_at</t>
  </si>
  <si>
    <t>PSR02013511_at</t>
  </si>
  <si>
    <t>EPC2</t>
  </si>
  <si>
    <t>ENSG00000135999.12</t>
  </si>
  <si>
    <t>PSR03021547_at</t>
  </si>
  <si>
    <t>PSR10016747_at</t>
  </si>
  <si>
    <t>EGR2</t>
  </si>
  <si>
    <t>ENSG00000122877.16</t>
  </si>
  <si>
    <t>PSR10016747_st</t>
  </si>
  <si>
    <t>PSR05009820_at</t>
  </si>
  <si>
    <t>EGR1</t>
  </si>
  <si>
    <t>ENSG00000120738.8</t>
  </si>
  <si>
    <t>209572_s_st</t>
  </si>
  <si>
    <t>PSR11011010_at</t>
  </si>
  <si>
    <t>PSR16007536_at</t>
  </si>
  <si>
    <t>E2F4</t>
  </si>
  <si>
    <t>ENSG00000205250.9</t>
  </si>
  <si>
    <t>PSR06001312_st</t>
  </si>
  <si>
    <t>E2F3</t>
  </si>
  <si>
    <t>ENSG00000112242.15</t>
  </si>
  <si>
    <t>DKC1-opti_at</t>
  </si>
  <si>
    <t>DKC1</t>
  </si>
  <si>
    <t>ENSG00000130826.18</t>
  </si>
  <si>
    <t>PSR01033714_st</t>
  </si>
  <si>
    <t>DFFA</t>
  </si>
  <si>
    <t>ENSG00000160049.12</t>
  </si>
  <si>
    <t>PSR11021272_at</t>
  </si>
  <si>
    <t>PSR11021272_st</t>
  </si>
  <si>
    <t>PSR11021288_st</t>
  </si>
  <si>
    <t>PSR11021297_st</t>
  </si>
  <si>
    <t>PSR10013236_st</t>
  </si>
  <si>
    <t>DCLRE1C</t>
  </si>
  <si>
    <t>ENSG00000152457.18</t>
  </si>
  <si>
    <t>PSR11006404_st</t>
  </si>
  <si>
    <t>DAK</t>
  </si>
  <si>
    <t>PSR01049262_at</t>
  </si>
  <si>
    <t>CTSS</t>
  </si>
  <si>
    <t>ENSG00000163131.11</t>
  </si>
  <si>
    <t>PSR01049262_st</t>
  </si>
  <si>
    <t>213274_s_at</t>
  </si>
  <si>
    <t>CTSB</t>
  </si>
  <si>
    <t>ENSG00000164733.21</t>
  </si>
  <si>
    <t>1554411_at</t>
  </si>
  <si>
    <t>1554411_st</t>
  </si>
  <si>
    <t>CTNNB1-opti_at</t>
  </si>
  <si>
    <t>200765_x_at</t>
  </si>
  <si>
    <t>CTNNA1</t>
  </si>
  <si>
    <t>ENSG00000044115.21</t>
  </si>
  <si>
    <t>210844_x_at</t>
  </si>
  <si>
    <t>PSR05009944_at</t>
  </si>
  <si>
    <t>PSR05009944_st</t>
  </si>
  <si>
    <t>CSNK2A1-opti_at</t>
  </si>
  <si>
    <t>CSNK2A1</t>
  </si>
  <si>
    <t>ENSG00000101266.19</t>
  </si>
  <si>
    <t>PSR20007801_at</t>
  </si>
  <si>
    <t>PSR20007801_st</t>
  </si>
  <si>
    <t>PSR20007813_st</t>
  </si>
  <si>
    <t>PSR02018842_st</t>
  </si>
  <si>
    <t>203663_s_at</t>
  </si>
  <si>
    <t>PSR15016143_at</t>
  </si>
  <si>
    <t>PSR15016143_st</t>
  </si>
  <si>
    <t>PSR15016144_at</t>
  </si>
  <si>
    <t>PSR11005803_st</t>
  </si>
  <si>
    <t>CNTF</t>
  </si>
  <si>
    <t>ENSG00000242689.3</t>
  </si>
  <si>
    <t>200070_st</t>
  </si>
  <si>
    <t>CNPPD1</t>
  </si>
  <si>
    <t>ENSG00000115649.16</t>
  </si>
  <si>
    <t>PSR19011755_st</t>
  </si>
  <si>
    <t>CNOT3</t>
  </si>
  <si>
    <t>ENSG00000088038.19</t>
  </si>
  <si>
    <t>1555756_a_st</t>
  </si>
  <si>
    <t>221698_s_st</t>
  </si>
  <si>
    <t>PSR12015988_at</t>
  </si>
  <si>
    <t>PSR12015988_st</t>
  </si>
  <si>
    <t>PSR12015990_st</t>
  </si>
  <si>
    <t>PSR12016002_at</t>
  </si>
  <si>
    <t>PSR12016002_st</t>
  </si>
  <si>
    <t>PSR12016003_at</t>
  </si>
  <si>
    <t>PSR12016003_st</t>
  </si>
  <si>
    <t>PSR12016005_st</t>
  </si>
  <si>
    <t>PSR12016006_at</t>
  </si>
  <si>
    <t>PSR12016008_at</t>
  </si>
  <si>
    <t>PSR12016010_at</t>
  </si>
  <si>
    <t>PSR12016010_st</t>
  </si>
  <si>
    <t>PSR02017838_at</t>
  </si>
  <si>
    <t>PSR05003989_st</t>
  </si>
  <si>
    <t>PSR09019158_at</t>
  </si>
  <si>
    <t>CDK5RAP2</t>
  </si>
  <si>
    <t>ENSG00000136861.18</t>
  </si>
  <si>
    <t>209286_at</t>
  </si>
  <si>
    <t>CDC42EP3</t>
  </si>
  <si>
    <t>ENSG00000163171.8</t>
  </si>
  <si>
    <t>209286_st</t>
  </si>
  <si>
    <t>225685_at</t>
  </si>
  <si>
    <t>225685_st</t>
  </si>
  <si>
    <t>211075_s_at</t>
  </si>
  <si>
    <t>226016_st</t>
  </si>
  <si>
    <t>PSR03029377_st</t>
  </si>
  <si>
    <t>PSR03029379_at</t>
  </si>
  <si>
    <t>PSR03029390_at</t>
  </si>
  <si>
    <t>PSR03029390_st</t>
  </si>
  <si>
    <t>PSR03029392_at</t>
  </si>
  <si>
    <t>PSR03029395_st</t>
  </si>
  <si>
    <t>PSR11028178_st</t>
  </si>
  <si>
    <t>CD3D</t>
  </si>
  <si>
    <t>ENSG00000167286.9</t>
  </si>
  <si>
    <t>PSR11028179_at</t>
  </si>
  <si>
    <t>PSR11028181_st</t>
  </si>
  <si>
    <t>PSR01016211_at</t>
  </si>
  <si>
    <t>CD2</t>
  </si>
  <si>
    <t>ENSG00000116824.5</t>
  </si>
  <si>
    <t>PSR01016211_st</t>
  </si>
  <si>
    <t>206991_s_st</t>
  </si>
  <si>
    <t>CCR5</t>
  </si>
  <si>
    <t>ENSG00000160791.13</t>
  </si>
  <si>
    <t>PSR03023128_at</t>
  </si>
  <si>
    <t>PSR03023128_st</t>
  </si>
  <si>
    <t>202769_at</t>
  </si>
  <si>
    <t>CCNG2</t>
  </si>
  <si>
    <t>ENSG00000138764.15</t>
  </si>
  <si>
    <t>PSR04006099_at</t>
  </si>
  <si>
    <t>200037_s_at</t>
  </si>
  <si>
    <t>200037_s_st</t>
  </si>
  <si>
    <t>CBX3-opti_at</t>
  </si>
  <si>
    <t>PSR07002507_at</t>
  </si>
  <si>
    <t>PSR07002510_at</t>
  </si>
  <si>
    <t>213373_s_at</t>
  </si>
  <si>
    <t>CASP8</t>
  </si>
  <si>
    <t>ENSG00000064012.22</t>
  </si>
  <si>
    <t>PSR02017952_at</t>
  </si>
  <si>
    <t>209310_s_at</t>
  </si>
  <si>
    <t>209310_s_st</t>
  </si>
  <si>
    <t>PSR11026844_at</t>
  </si>
  <si>
    <t>PSR11026845_st</t>
  </si>
  <si>
    <t>PSR11026846_st</t>
  </si>
  <si>
    <t>CASP3-opti_at</t>
  </si>
  <si>
    <t>CASP3</t>
  </si>
  <si>
    <t>ENSG00000164305.19</t>
  </si>
  <si>
    <t>PSR04024606_at</t>
  </si>
  <si>
    <t>PSR04024608_at</t>
  </si>
  <si>
    <t>PSR02017878_st</t>
  </si>
  <si>
    <t>CASP10</t>
  </si>
  <si>
    <t>ENSG00000003400.15</t>
  </si>
  <si>
    <t>206011_at</t>
  </si>
  <si>
    <t>CASP1</t>
  </si>
  <si>
    <t>ENSG00000137752.24</t>
  </si>
  <si>
    <t>209970_x_at</t>
  </si>
  <si>
    <t>211368_s_at</t>
  </si>
  <si>
    <t>PSR11026893_at</t>
  </si>
  <si>
    <t>PSR11026893_st</t>
  </si>
  <si>
    <t>PSR11026894_at</t>
  </si>
  <si>
    <t>PSR11026900_at</t>
  </si>
  <si>
    <t>PSR11026900_st</t>
  </si>
  <si>
    <t>200068_s_st</t>
  </si>
  <si>
    <t>CANX</t>
  </si>
  <si>
    <t>ENSG00000127022.15</t>
  </si>
  <si>
    <t>PSR07024425_st</t>
  </si>
  <si>
    <t>CALCR</t>
  </si>
  <si>
    <t>ENSG00000004948.15</t>
  </si>
  <si>
    <t>PSR22008981_st</t>
  </si>
  <si>
    <t>module</t>
  </si>
  <si>
    <t>Module 1</t>
  </si>
  <si>
    <t>BAP1</t>
  </si>
  <si>
    <t>SERTAD1</t>
  </si>
  <si>
    <t>Module 2</t>
  </si>
  <si>
    <t>Module 3</t>
  </si>
  <si>
    <t>BNIP3L</t>
  </si>
  <si>
    <t>HPSE</t>
  </si>
  <si>
    <t>APOBEC3G</t>
  </si>
  <si>
    <t>distance</t>
  </si>
  <si>
    <t>ENSG00000104765.16</t>
  </si>
  <si>
    <t>ENSG00000239713.9</t>
  </si>
  <si>
    <t>ENSG00000163930.10</t>
  </si>
  <si>
    <t>ENSG00000197019.5</t>
  </si>
  <si>
    <t>Module 4</t>
  </si>
  <si>
    <t>ENSG00000173083.15</t>
  </si>
  <si>
    <t>Module 5</t>
  </si>
  <si>
    <t>Module 6</t>
  </si>
  <si>
    <t>Module 7</t>
  </si>
  <si>
    <t>Module 8</t>
  </si>
  <si>
    <t>HERV probeset</t>
  </si>
  <si>
    <t>Gene probeset</t>
  </si>
  <si>
    <t>Gene alias</t>
  </si>
  <si>
    <t>percentage (%)</t>
  </si>
  <si>
    <t>Sequence</t>
  </si>
  <si>
    <t>CTTCAGGGCAGTGTGTACGG</t>
  </si>
  <si>
    <t>GACCACGAACCCACCAGAAG</t>
  </si>
  <si>
    <t>HERV</t>
  </si>
  <si>
    <t>AACATCCCCTCATCAGCTTCC</t>
  </si>
  <si>
    <t>GAGAACAAGGACTTGGGTGC</t>
  </si>
  <si>
    <t>ERV9-LTRSU5p_5q11.1_F</t>
  </si>
  <si>
    <t>ERV9-LTRSU5p_5q11.1_R</t>
  </si>
  <si>
    <t>HERV16_17q21.33_F</t>
  </si>
  <si>
    <t>HERV16_17q21.33_R</t>
  </si>
  <si>
    <t>CAACCTCAGAACCTCAGTGG</t>
  </si>
  <si>
    <t>TGGCTGAAGACTCTCCAAAGC</t>
  </si>
  <si>
    <t>MST_12q24.32_F</t>
  </si>
  <si>
    <t>MST_12q24.32_R</t>
  </si>
  <si>
    <t>AAGCAAAAGGGGGAAAAGCC</t>
  </si>
  <si>
    <t>TGGGAGGTTATTGAGTCGGG</t>
  </si>
  <si>
    <t>MST_21q21.1_F</t>
  </si>
  <si>
    <t>MST_21q21.1_R</t>
  </si>
  <si>
    <t>TTCCAAATAATTGTGACCCTTTCCT</t>
  </si>
  <si>
    <t>ACAATCTGTCTGGTTGTGGTGA</t>
  </si>
  <si>
    <t>ATCTTCCCCAGACACCCAGC</t>
  </si>
  <si>
    <t>TTCCCTAAGTGTTGGCCAGTC</t>
  </si>
  <si>
    <t>LTR48_4q32.3_F</t>
  </si>
  <si>
    <t>LTR48_4q32.3_R</t>
  </si>
  <si>
    <t>AGACTTCTCCAACAGGGTAGC</t>
  </si>
  <si>
    <t>TCGCTAGCAGACTCTCCTCC</t>
  </si>
  <si>
    <t>MLT1_13q12.2_F</t>
  </si>
  <si>
    <t>MLT1_13q12.2_R</t>
  </si>
  <si>
    <t>HML-8-LTRSU5_13q21.2_F</t>
  </si>
  <si>
    <t>HML-8-LTRSU5_13q21.2_R</t>
  </si>
  <si>
    <t>General Fatigue</t>
  </si>
  <si>
    <t>Physical Fatigue</t>
  </si>
  <si>
    <t>Reduced Activity</t>
  </si>
  <si>
    <t>Reduced Motivation</t>
  </si>
  <si>
    <t>Mental Fatigue</t>
  </si>
  <si>
    <t>Physical Functioning</t>
  </si>
  <si>
    <t>Role Physical</t>
  </si>
  <si>
    <t>Bodily Pain</t>
  </si>
  <si>
    <t>General Health</t>
  </si>
  <si>
    <t>Vitality</t>
  </si>
  <si>
    <t>Social Functioning</t>
  </si>
  <si>
    <t>Role Emotional</t>
  </si>
  <si>
    <t>Mental Health</t>
  </si>
  <si>
    <t>Common to all clusters</t>
  </si>
  <si>
    <t>Specific to the cluster</t>
  </si>
  <si>
    <t>Not specific to the cluster but differentially expressed</t>
  </si>
  <si>
    <t>Total= 22 HERV families</t>
  </si>
  <si>
    <t>Specific= 5 HERV families</t>
  </si>
  <si>
    <t>Specific= 12 HERV families</t>
  </si>
  <si>
    <t>HERV-K</t>
  </si>
  <si>
    <t>HERVL34</t>
  </si>
  <si>
    <t>Total= 36 HERV families</t>
  </si>
  <si>
    <t>Total of 66 dysregulated unique HERV families in ME/CFS</t>
  </si>
  <si>
    <t>ME/CFS subgroup 1 (n=3)</t>
  </si>
  <si>
    <t>ME/CFS subgroup 2 (n=5)</t>
  </si>
  <si>
    <t>FM (n=10)</t>
  </si>
  <si>
    <t>Comorbidity (n=16)</t>
  </si>
  <si>
    <t>ME/CFS_1</t>
  </si>
  <si>
    <t>Questionnaire</t>
  </si>
  <si>
    <t>Mean</t>
  </si>
  <si>
    <t>SD ± SE</t>
  </si>
  <si>
    <t>Range</t>
  </si>
  <si>
    <t>Total FIQ</t>
  </si>
  <si>
    <t>15.3 ± 8.8</t>
  </si>
  <si>
    <t>(56.3-85.6)</t>
  </si>
  <si>
    <t>5.9 ± 2.6</t>
  </si>
  <si>
    <t>(67.5-82)</t>
  </si>
  <si>
    <t>3.4 ± 3.9</t>
  </si>
  <si>
    <t>(51.6-92.8)</t>
  </si>
  <si>
    <t>2.5 ± 3.4</t>
  </si>
  <si>
    <t>(47.8-96.3)</t>
  </si>
  <si>
    <t>n.s.</t>
  </si>
  <si>
    <t>2.5 ± 1.5</t>
  </si>
  <si>
    <t>(2.6-7.6)</t>
  </si>
  <si>
    <t>2.3 ± 1</t>
  </si>
  <si>
    <t>(1.7-7.9)</t>
  </si>
  <si>
    <t>1.5 ± 0.5</t>
  </si>
  <si>
    <t>(4.3-8.9)</t>
  </si>
  <si>
    <t>1.8 ± 0.5</t>
  </si>
  <si>
    <t>(1.7-9.2)</t>
  </si>
  <si>
    <t>0 ± 0</t>
  </si>
  <si>
    <t>(10.0-10.0)</t>
  </si>
  <si>
    <t>3.8 ± 1.7</t>
  </si>
  <si>
    <t>(1.4-10.0)</t>
  </si>
  <si>
    <t>3.4 ± 1.1</t>
  </si>
  <si>
    <t>(0-10.0)</t>
  </si>
  <si>
    <t>2.7 ± 0.7</t>
  </si>
  <si>
    <t>(1.4-10)</t>
  </si>
  <si>
    <t>5.8 ± 3.3</t>
  </si>
  <si>
    <t>4.8 ± 2.1</t>
  </si>
  <si>
    <t>2.5 ± 0.6</t>
  </si>
  <si>
    <t>(2.9-10)</t>
  </si>
  <si>
    <t>3.8 ± 2.2</t>
  </si>
  <si>
    <t>(11-18)</t>
  </si>
  <si>
    <t>1.7 ± 0.8</t>
  </si>
  <si>
    <t>(16-20)</t>
  </si>
  <si>
    <t>4.6 ± 1.5</t>
  </si>
  <si>
    <t>(10-20)</t>
  </si>
  <si>
    <t>3.2 ± 0.8</t>
  </si>
  <si>
    <t>(7-20)</t>
  </si>
  <si>
    <t>2.3 ± 1.3</t>
  </si>
  <si>
    <t>1.8 ± 0.8</t>
  </si>
  <si>
    <t>3.7 ± 1.2</t>
  </si>
  <si>
    <t>(12-20)</t>
  </si>
  <si>
    <t>2.9 ± 0.7</t>
  </si>
  <si>
    <t>4.0 ± 2.3</t>
  </si>
  <si>
    <t>(12-19)</t>
  </si>
  <si>
    <t>3.0 ± 1.4</t>
  </si>
  <si>
    <t>(14-20)</t>
  </si>
  <si>
    <t>4.4 ± 1.4</t>
  </si>
  <si>
    <t>(9-20)</t>
  </si>
  <si>
    <t>2.8 ± 0.7</t>
  </si>
  <si>
    <t>(11-20)</t>
  </si>
  <si>
    <t>5.0 ± 2.9</t>
  </si>
  <si>
    <t>(9-19)</t>
  </si>
  <si>
    <t>3.1 ± 1.4</t>
  </si>
  <si>
    <t>(11-19)</t>
  </si>
  <si>
    <t>4.1 ± 1.3</t>
  </si>
  <si>
    <t>2.4 ± 0.6</t>
  </si>
  <si>
    <t>(8-16)</t>
  </si>
  <si>
    <t>4.0 ± 1.8</t>
  </si>
  <si>
    <t>3.8 ± 1.2</t>
  </si>
  <si>
    <t>3.1 ± 0.8</t>
  </si>
  <si>
    <t>SF-36</t>
  </si>
  <si>
    <t>6.0 ± 3.4</t>
  </si>
  <si>
    <t>(45-55.6)</t>
  </si>
  <si>
    <t>16.9 ± 7.6</t>
  </si>
  <si>
    <t>(15-60)</t>
  </si>
  <si>
    <t>13.9 ± 4.4</t>
  </si>
  <si>
    <t>(5-55)</t>
  </si>
  <si>
    <t>14.8 ± 3.7</t>
  </si>
  <si>
    <t>(0-65)</t>
  </si>
  <si>
    <t>14.4 ± 8.3</t>
  </si>
  <si>
    <t>(0-25)</t>
  </si>
  <si>
    <t>(0-0)</t>
  </si>
  <si>
    <t>17.7± 5.6</t>
  </si>
  <si>
    <t>(0-43.8)</t>
  </si>
  <si>
    <t>21.9 ± 5.5</t>
  </si>
  <si>
    <t>(0-75)</t>
  </si>
  <si>
    <t>16.6 ± 9.6</t>
  </si>
  <si>
    <t>(0-32.5)</t>
  </si>
  <si>
    <t>10.0 ± 4.5</t>
  </si>
  <si>
    <t>(4.5-32.5)</t>
  </si>
  <si>
    <t>17.8 ± 5.6</t>
  </si>
  <si>
    <t>(0-45)</t>
  </si>
  <si>
    <t>14.2 ± 3.6</t>
  </si>
  <si>
    <t>8.7 ± 5.0</t>
  </si>
  <si>
    <t>(8-25.0)</t>
  </si>
  <si>
    <t>13.1 ± 5.9</t>
  </si>
  <si>
    <t>(3.8-35.0)</t>
  </si>
  <si>
    <t>16.1 ± 5.1</t>
  </si>
  <si>
    <t>(0-50)</t>
  </si>
  <si>
    <t>(0-30)</t>
  </si>
  <si>
    <t>7.8 ± 3.5</t>
  </si>
  <si>
    <t>(3.8-30)</t>
  </si>
  <si>
    <t>16.8 ± 5.3</t>
  </si>
  <si>
    <t>11.6 ± 2.9</t>
  </si>
  <si>
    <t>(0-40)</t>
  </si>
  <si>
    <t>23.2 ± 13.4</t>
  </si>
  <si>
    <t>(32.5-77.5)</t>
  </si>
  <si>
    <t>8.7 ± 3.9</t>
  </si>
  <si>
    <t>(12.5-32.5)</t>
  </si>
  <si>
    <t>23.2 ± 7.3</t>
  </si>
  <si>
    <t>(0-62.1)</t>
  </si>
  <si>
    <t>25.6 ± 6.4</t>
  </si>
  <si>
    <t>57.7 ± 33.3</t>
  </si>
  <si>
    <t>(0-100)</t>
  </si>
  <si>
    <t>0.9 ± 0.4</t>
  </si>
  <si>
    <t>37.2 ± 11.8</t>
  </si>
  <si>
    <t>38.9 ± 9.7</t>
  </si>
  <si>
    <t>30.6 ± 17.6</t>
  </si>
  <si>
    <t>(12-72.0)</t>
  </si>
  <si>
    <t>17.3 ± 7.7</t>
  </si>
  <si>
    <t>(3.4-72.0)</t>
  </si>
  <si>
    <t>19.9 ± 6.3</t>
  </si>
  <si>
    <t>(12-70)</t>
  </si>
  <si>
    <t>17.1 ± 4.3</t>
  </si>
  <si>
    <t>(15-80)</t>
  </si>
  <si>
    <r>
      <t xml:space="preserve">ME/CFS_2 vs. FM </t>
    </r>
    <r>
      <rPr>
        <b/>
        <i/>
        <sz val="11"/>
        <color rgb="FF000000"/>
        <rFont val="Times New Roman"/>
        <family val="1"/>
      </rPr>
      <t>p</t>
    </r>
  </si>
  <si>
    <r>
      <t xml:space="preserve">ME/CFS_1 vs. comorbidity </t>
    </r>
    <r>
      <rPr>
        <b/>
        <i/>
        <sz val="11"/>
        <color rgb="FF000000"/>
        <rFont val="Times New Roman"/>
        <family val="1"/>
      </rPr>
      <t>p</t>
    </r>
  </si>
  <si>
    <r>
      <t xml:space="preserve">ME/CFS_2 vs. comorbidity </t>
    </r>
    <r>
      <rPr>
        <b/>
        <i/>
        <sz val="11"/>
        <color rgb="FF000000"/>
        <rFont val="Times New Roman"/>
        <family val="1"/>
      </rPr>
      <t>p</t>
    </r>
  </si>
  <si>
    <r>
      <t xml:space="preserve">vs. FM </t>
    </r>
    <r>
      <rPr>
        <b/>
        <i/>
        <sz val="11"/>
        <color rgb="FF000000"/>
        <rFont val="Times New Roman"/>
        <family val="1"/>
      </rPr>
      <t>p</t>
    </r>
  </si>
  <si>
    <t>Abbreviations: FIQ, Fibromyalgia Impact Questionnaire; MFI, Multi Fatigue Inventory; SF-36, Short-Form-36 Health Survey; SD, standard deviation; SE, standard error. Range refers to the possible values in the studied group. Data were analyzed using parametric Welch’s t-test or non-parametric Wilcoxon pairwise comparisons if normally distributed or not, respectively. P values were adjusted for multiple comparisons with Benjamini-Hochberg (BH) correction. Statistically significant comparisons are indicated by asterisk as *&lt;0.05.</t>
  </si>
  <si>
    <t>Specific to ME/CFS (just present in clusters 1 and 2)</t>
  </si>
  <si>
    <t>021061806_HERV-Rb-pol</t>
  </si>
  <si>
    <t>032853502_HERV-H-env</t>
  </si>
  <si>
    <t>0806995089_ERV9-env</t>
  </si>
  <si>
    <t>120173304_HERV-L-gag</t>
  </si>
  <si>
    <t>070874702_ERV9:HERV-H-env</t>
  </si>
  <si>
    <t>1207234079_ERV9-env</t>
  </si>
  <si>
    <t>012996004_HERV-H:HERV-F:HERV-Fb-gag</t>
  </si>
  <si>
    <t>03202010403_HML-3-gag</t>
  </si>
  <si>
    <t>04014500110_HML-10-pol</t>
  </si>
  <si>
    <t>0704243019_ERV9-env</t>
  </si>
  <si>
    <t>091169005_HERV-H-env</t>
  </si>
  <si>
    <t>11090110106_HML-6-env</t>
  </si>
  <si>
    <t>15027430408_HML-8-env</t>
  </si>
  <si>
    <t>190092204_HERV-H-pol</t>
  </si>
  <si>
    <t>0120221029_ERV9-inter-pro</t>
  </si>
  <si>
    <t>0910514069_ERV9-inter-pro</t>
  </si>
  <si>
    <t>Total= 16 HERV families</t>
  </si>
  <si>
    <t>Specific= 4 HERV families</t>
  </si>
  <si>
    <t>(0.035) *</t>
  </si>
  <si>
    <t>Total= 51 HERV families</t>
  </si>
  <si>
    <t>Specific= 22 HERV families</t>
  </si>
  <si>
    <t>Mild</t>
  </si>
  <si>
    <t>Participant</t>
  </si>
  <si>
    <t>5'LTR</t>
  </si>
  <si>
    <t>3'LTR</t>
  </si>
  <si>
    <t>ME/CFS (n=8)</t>
  </si>
  <si>
    <t>Co-diagnosed (n=16)</t>
  </si>
  <si>
    <t>4.8 ± 3.3</t>
  </si>
  <si>
    <t>2.2 ± 0.8</t>
  </si>
  <si>
    <t>3.0 ± 1.0</t>
  </si>
  <si>
    <t>4.8 ± 1.8</t>
  </si>
  <si>
    <t>3.1 ± 1.1</t>
  </si>
  <si>
    <t>1.9 ± 0.7</t>
  </si>
  <si>
    <t>3.4 ± 1.2</t>
  </si>
  <si>
    <t>3.7 ± 1.3</t>
  </si>
  <si>
    <t>14.5 ± 5.1</t>
  </si>
  <si>
    <t>8.8 ± 3.1</t>
  </si>
  <si>
    <t>11.7 ± 4.1</t>
  </si>
  <si>
    <t>11.0 ± 3.9</t>
  </si>
  <si>
    <t>10.1 ± 3.6</t>
  </si>
  <si>
    <t>21.9 ± 7.8</t>
  </si>
  <si>
    <t>(4.0-77.5)</t>
  </si>
  <si>
    <t>35.3 ± 12.5</t>
  </si>
  <si>
    <t>21.2 ± 7.5</t>
  </si>
  <si>
    <t>6 ± 2</t>
  </si>
  <si>
    <t>43 - 61</t>
  </si>
  <si>
    <t>2.07 ± 0.69</t>
  </si>
  <si>
    <t>22.10 – 28.04</t>
  </si>
  <si>
    <t>13.08 ± 4.36</t>
  </si>
  <si>
    <t>0 – 2.86</t>
  </si>
  <si>
    <t>0.57 ± 0.19</t>
  </si>
  <si>
    <t>1.98 – 3.63</t>
  </si>
  <si>
    <t>10.01 – 10.01</t>
  </si>
  <si>
    <t>0.95 ± 0.32</t>
  </si>
  <si>
    <t>0 - 2.86</t>
  </si>
  <si>
    <t>4.19 ± 1.40</t>
  </si>
  <si>
    <t>4.01 ± 1.34</t>
  </si>
  <si>
    <t>2.74 ± 0.91</t>
  </si>
  <si>
    <t>3.31 ±1.10</t>
  </si>
  <si>
    <t>2.93 ± 0.98</t>
  </si>
  <si>
    <t>13.23 ± 4.41</t>
  </si>
  <si>
    <t>65 - 100</t>
  </si>
  <si>
    <t>17.95 ± 5.98</t>
  </si>
  <si>
    <t>50 - 100</t>
  </si>
  <si>
    <t>12.63 ± 4.21</t>
  </si>
  <si>
    <t>45 - 80</t>
  </si>
  <si>
    <t>15.09 ± 5.03</t>
  </si>
  <si>
    <t>35 - 85</t>
  </si>
  <si>
    <t>9.08 ± 3.03</t>
  </si>
  <si>
    <t>43.75 – 75.00</t>
  </si>
  <si>
    <t>13.66 ± 4.55</t>
  </si>
  <si>
    <t>62.50 - 100</t>
  </si>
  <si>
    <t>20.88 ± 6.96</t>
  </si>
  <si>
    <t>18.54 ± 6.18</t>
  </si>
  <si>
    <t>40 - 95</t>
  </si>
  <si>
    <t>3 ± 1</t>
  </si>
  <si>
    <t>5 ± 2</t>
  </si>
  <si>
    <t>15 ± 6</t>
  </si>
  <si>
    <t>3.33 ± 1.26</t>
  </si>
  <si>
    <t>1.73 ± 0.71</t>
  </si>
  <si>
    <t>4.72 ± 1.92</t>
  </si>
  <si>
    <t>(21.34 – 31.22)</t>
  </si>
  <si>
    <t>(50 - 58)</t>
  </si>
  <si>
    <t>(42 - 58)</t>
  </si>
  <si>
    <t>(23.68 – 28.40)</t>
  </si>
  <si>
    <t>(22 - 58)</t>
  </si>
  <si>
    <t>(18.71 – 30.43)</t>
  </si>
  <si>
    <t>Demographics</t>
  </si>
  <si>
    <r>
      <t xml:space="preserve">Control vs. ME/CFS </t>
    </r>
    <r>
      <rPr>
        <b/>
        <i/>
        <sz val="12"/>
        <color theme="1"/>
        <rFont val="Calibri"/>
        <family val="2"/>
        <scheme val="minor"/>
      </rPr>
      <t>p-value</t>
    </r>
  </si>
  <si>
    <r>
      <t xml:space="preserve">Control vs. FM </t>
    </r>
    <r>
      <rPr>
        <b/>
        <i/>
        <sz val="12"/>
        <color theme="1"/>
        <rFont val="Calibri"/>
        <family val="2"/>
        <scheme val="minor"/>
      </rPr>
      <t>p-value</t>
    </r>
  </si>
  <si>
    <r>
      <t xml:space="preserve">Control vs. co-diagnosed </t>
    </r>
    <r>
      <rPr>
        <b/>
        <i/>
        <sz val="12"/>
        <color theme="1"/>
        <rFont val="Calibri"/>
        <family val="2"/>
        <scheme val="minor"/>
      </rPr>
      <t>p-value</t>
    </r>
  </si>
  <si>
    <r>
      <t xml:space="preserve">ME/CFS vs. FM </t>
    </r>
    <r>
      <rPr>
        <b/>
        <i/>
        <sz val="12"/>
        <color theme="1"/>
        <rFont val="Calibri"/>
        <family val="2"/>
        <scheme val="minor"/>
      </rPr>
      <t>p-value</t>
    </r>
  </si>
  <si>
    <r>
      <t xml:space="preserve">ME/CFS vs. co-diagnosed </t>
    </r>
    <r>
      <rPr>
        <b/>
        <i/>
        <sz val="12"/>
        <color theme="1"/>
        <rFont val="Calibri"/>
        <family val="2"/>
        <scheme val="minor"/>
      </rPr>
      <t>p-value</t>
    </r>
  </si>
  <si>
    <r>
      <t xml:space="preserve">FM vs. co-diagnosed </t>
    </r>
    <r>
      <rPr>
        <b/>
        <i/>
        <sz val="12"/>
        <color theme="1"/>
        <rFont val="Calibri"/>
        <family val="2"/>
        <scheme val="minor"/>
      </rPr>
      <t>p-value</t>
    </r>
  </si>
  <si>
    <t xml:space="preserve">Abbreviations: FIQ, Fibromyalgia Impact Questionnaire; MFI, Multi Fatigue Inventory; SF-36, Short-Form-36 Health Survey; SD, standard deviation; SE, standard error. Range refers to the possible values in the studied group. Data were analyzed using parametric t-test or non-parametric Wilcoxon pairwise comparisons if normally distributed or not, respectively. </t>
  </si>
  <si>
    <t>Control (n=9)</t>
  </si>
  <si>
    <t>Body Mass Index</t>
  </si>
  <si>
    <t>5.0 - 17</t>
  </si>
  <si>
    <t>6.0 - 17</t>
  </si>
  <si>
    <t>4.0 - 12</t>
  </si>
  <si>
    <t>4.0 - 15</t>
  </si>
  <si>
    <t>4.0 - 13</t>
  </si>
  <si>
    <r>
      <rPr>
        <b/>
        <sz val="12"/>
        <color theme="1"/>
        <rFont val="Calibri"/>
        <family val="2"/>
        <scheme val="minor"/>
      </rPr>
      <t>Supplementary file 1H.</t>
    </r>
    <r>
      <rPr>
        <sz val="12"/>
        <color theme="1"/>
        <rFont val="Calibri"/>
        <family val="2"/>
        <scheme val="minor"/>
      </rPr>
      <t xml:space="preserve"> Primers for RT-qPCR validation</t>
    </r>
  </si>
  <si>
    <r>
      <rPr>
        <b/>
        <sz val="12"/>
        <color theme="1"/>
        <rFont val="Calibri"/>
        <family val="2"/>
        <scheme val="minor"/>
      </rPr>
      <t>Supplementary file 1G.</t>
    </r>
    <r>
      <rPr>
        <sz val="12"/>
        <color theme="1"/>
        <rFont val="Calibri"/>
        <family val="2"/>
        <scheme val="minor"/>
      </rPr>
      <t xml:space="preserve"> Genomic distance between correlated HERVs and genes in each module</t>
    </r>
  </si>
  <si>
    <r>
      <rPr>
        <b/>
        <sz val="12"/>
        <color theme="1"/>
        <rFont val="Calibri"/>
        <family val="2"/>
        <scheme val="minor"/>
      </rPr>
      <t>Supplementary file 1F.</t>
    </r>
    <r>
      <rPr>
        <sz val="12"/>
        <color theme="1"/>
        <rFont val="Calibri"/>
        <family val="2"/>
        <scheme val="minor"/>
      </rPr>
      <t xml:space="preserve"> Differentially expressed genes</t>
    </r>
  </si>
  <si>
    <r>
      <rPr>
        <b/>
        <sz val="12"/>
        <color theme="1"/>
        <rFont val="Calibri"/>
        <family val="2"/>
        <scheme val="minor"/>
      </rPr>
      <t>Supplementary file 1E.</t>
    </r>
    <r>
      <rPr>
        <sz val="12"/>
        <color theme="1"/>
        <rFont val="Calibri"/>
        <family val="2"/>
        <scheme val="minor"/>
      </rPr>
      <t xml:space="preserve"> Relative contribution of HERV families to each cluster</t>
    </r>
  </si>
  <si>
    <r>
      <rPr>
        <b/>
        <sz val="12"/>
        <color theme="1"/>
        <rFont val="Calibri"/>
        <family val="2"/>
        <scheme val="minor"/>
      </rPr>
      <t>Supplementary file 1D.</t>
    </r>
    <r>
      <rPr>
        <sz val="12"/>
        <color theme="1"/>
        <rFont val="Calibri"/>
        <family val="2"/>
        <scheme val="minor"/>
      </rPr>
      <t xml:space="preserve"> Patient health status assessment with FIQ, MFI, and SF-36 questionnaires separating ME/CFS into two subgroups</t>
    </r>
  </si>
  <si>
    <r>
      <rPr>
        <b/>
        <sz val="12"/>
        <color theme="1"/>
        <rFont val="Calibri"/>
        <family val="2"/>
        <scheme val="minor"/>
      </rPr>
      <t>Supplementary file 1C.</t>
    </r>
    <r>
      <rPr>
        <sz val="12"/>
        <color theme="1"/>
        <rFont val="Calibri"/>
        <family val="2"/>
        <scheme val="minor"/>
      </rPr>
      <t xml:space="preserve"> Differentially expressed HERV</t>
    </r>
  </si>
  <si>
    <r>
      <rPr>
        <b/>
        <sz val="12"/>
        <color theme="1"/>
        <rFont val="Calibri"/>
        <family val="2"/>
        <scheme val="minor"/>
      </rPr>
      <t>Supplementary file 1B.</t>
    </r>
    <r>
      <rPr>
        <sz val="12"/>
        <color theme="1"/>
        <rFont val="Calibri"/>
        <family val="2"/>
        <scheme val="minor"/>
      </rPr>
      <t xml:space="preserve"> Statistical analysis of participant demographics and health status assessment with FIQ, MFI and SF-36 questionnaires</t>
    </r>
  </si>
  <si>
    <r>
      <rPr>
        <b/>
        <sz val="12"/>
        <color theme="1"/>
        <rFont val="Calibri"/>
        <family val="2"/>
        <scheme val="minor"/>
      </rPr>
      <t>Supplementary file 1A.</t>
    </r>
    <r>
      <rPr>
        <sz val="12"/>
        <color theme="1"/>
        <rFont val="Calibri"/>
        <family val="2"/>
        <scheme val="minor"/>
      </rPr>
      <t xml:space="preserve"> Itemized participant demographics and health status assessment with FIQ, MFI and SF-36 questionnaires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</si>
</sst>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22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i/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Lucida Grande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ACF0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rgb="FF000000"/>
      </patternFill>
    </fill>
    <fill>
      <patternFill patternType="solid">
        <fgColor theme="8" tint="-0.249977111117893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gray125">
        <bgColor rgb="FFD9D9D9"/>
      </patternFill>
    </fill>
    <fill>
      <patternFill patternType="gray0625">
        <bgColor rgb="FFF2F2F2"/>
      </patternFill>
    </fill>
    <fill>
      <patternFill patternType="gray125">
        <bgColor rgb="FFE5E5E5"/>
      </patternFill>
    </fill>
    <fill>
      <patternFill patternType="gray125">
        <bgColor rgb="FFDFDFDF"/>
      </patternFill>
    </fill>
  </fills>
  <borders count="70">
    <border>
      <left/>
      <right/>
      <top/>
      <bottom/>
      <diagonal/>
    </border>
    <border>
      <left/>
      <right/>
      <top style="thick">
        <color theme="8" tint="-0.24994659260841701"/>
      </top>
      <bottom/>
      <diagonal/>
    </border>
    <border>
      <left/>
      <right style="thick">
        <color theme="8" tint="-0.24994659260841701"/>
      </right>
      <top style="thick">
        <color theme="8" tint="-0.24994659260841701"/>
      </top>
      <bottom/>
      <diagonal/>
    </border>
    <border>
      <left style="thick">
        <color theme="8" tint="-0.24994659260841701"/>
      </left>
      <right/>
      <top style="thick">
        <color rgb="FF800080"/>
      </top>
      <bottom/>
      <diagonal/>
    </border>
    <border>
      <left/>
      <right/>
      <top style="thick">
        <color rgb="FF800080"/>
      </top>
      <bottom/>
      <diagonal/>
    </border>
    <border>
      <left/>
      <right style="thick">
        <color rgb="FF800080"/>
      </right>
      <top style="thick">
        <color rgb="FF800080"/>
      </top>
      <bottom/>
      <diagonal/>
    </border>
    <border>
      <left/>
      <right style="thick">
        <color theme="8" tint="-0.24994659260841701"/>
      </right>
      <top/>
      <bottom/>
      <diagonal/>
    </border>
    <border>
      <left style="thick">
        <color theme="8" tint="-0.24994659260841701"/>
      </left>
      <right/>
      <top/>
      <bottom/>
      <diagonal/>
    </border>
    <border>
      <left/>
      <right style="thick">
        <color rgb="FF800080"/>
      </right>
      <top/>
      <bottom/>
      <diagonal/>
    </border>
    <border>
      <left/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/>
      <right style="medium">
        <color rgb="FF7030A0"/>
      </right>
      <top/>
      <bottom/>
      <diagonal/>
    </border>
    <border>
      <left/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/>
      <right/>
      <top style="medium">
        <color theme="8" tint="-0.249977111117893"/>
      </top>
      <bottom/>
      <diagonal/>
    </border>
    <border>
      <left/>
      <right style="medium">
        <color theme="8" tint="-0.249977111117893"/>
      </right>
      <top style="medium">
        <color theme="8" tint="-0.249977111117893"/>
      </top>
      <bottom/>
      <diagonal/>
    </border>
    <border>
      <left/>
      <right style="medium">
        <color theme="8" tint="-0.249977111117893"/>
      </right>
      <top/>
      <bottom/>
      <diagonal/>
    </border>
    <border>
      <left/>
      <right/>
      <top/>
      <bottom style="medium">
        <color theme="8" tint="-0.249977111117893"/>
      </bottom>
      <diagonal/>
    </border>
    <border>
      <left/>
      <right style="medium">
        <color theme="8" tint="-0.249977111117893"/>
      </right>
      <top/>
      <bottom style="medium">
        <color theme="8" tint="-0.249977111117893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/>
      <diagonal/>
    </border>
    <border>
      <left/>
      <right/>
      <top style="medium">
        <color theme="2" tint="-0.499984740745262"/>
      </top>
      <bottom/>
      <diagonal/>
    </border>
    <border>
      <left style="medium">
        <color theme="2" tint="-0.499984740745262"/>
      </left>
      <right/>
      <top/>
      <bottom/>
      <diagonal/>
    </border>
    <border>
      <left/>
      <right style="medium">
        <color theme="2" tint="-0.499984740745262"/>
      </right>
      <top/>
      <bottom/>
      <diagonal/>
    </border>
    <border>
      <left style="medium">
        <color theme="2" tint="-0.499984740745262"/>
      </left>
      <right/>
      <top/>
      <bottom style="medium">
        <color theme="2" tint="-0.499984740745262"/>
      </bottom>
      <diagonal/>
    </border>
    <border>
      <left/>
      <right/>
      <top/>
      <bottom style="medium">
        <color theme="2" tint="-0.499984740745262"/>
      </bottom>
      <diagonal/>
    </border>
    <border>
      <left/>
      <right style="medium">
        <color theme="2" tint="-0.499984740745262"/>
      </right>
      <top/>
      <bottom style="medium">
        <color theme="2" tint="-0.499984740745262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20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0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2" borderId="0" xfId="0" applyFont="1" applyFill="1"/>
    <xf numFmtId="0" fontId="0" fillId="0" borderId="34" xfId="0" applyBorder="1"/>
    <xf numFmtId="0" fontId="0" fillId="0" borderId="35" xfId="0" applyBorder="1"/>
    <xf numFmtId="11" fontId="0" fillId="0" borderId="35" xfId="0" applyNumberFormat="1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11" fontId="0" fillId="0" borderId="38" xfId="0" applyNumberFormat="1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11" fontId="0" fillId="0" borderId="41" xfId="0" applyNumberFormat="1" applyBorder="1"/>
    <xf numFmtId="0" fontId="0" fillId="0" borderId="42" xfId="0" applyBorder="1"/>
    <xf numFmtId="0" fontId="3" fillId="2" borderId="34" xfId="0" applyFont="1" applyFill="1" applyBorder="1" applyAlignment="1">
      <alignment horizontal="left"/>
    </xf>
    <xf numFmtId="0" fontId="3" fillId="2" borderId="35" xfId="0" applyFont="1" applyFill="1" applyBorder="1" applyAlignment="1">
      <alignment horizontal="left"/>
    </xf>
    <xf numFmtId="0" fontId="3" fillId="2" borderId="35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0" fillId="0" borderId="37" xfId="0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38" xfId="0" applyBorder="1" applyAlignment="1">
      <alignment horizontal="center"/>
    </xf>
    <xf numFmtId="11" fontId="0" fillId="0" borderId="38" xfId="0" applyNumberForma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41" xfId="0" applyBorder="1" applyAlignment="1">
      <alignment horizontal="center"/>
    </xf>
    <xf numFmtId="11" fontId="0" fillId="0" borderId="41" xfId="0" applyNumberFormat="1" applyBorder="1" applyAlignment="1">
      <alignment horizontal="center"/>
    </xf>
    <xf numFmtId="0" fontId="0" fillId="0" borderId="42" xfId="0" applyBorder="1" applyAlignment="1">
      <alignment horizontal="center"/>
    </xf>
    <xf numFmtId="1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center"/>
    </xf>
    <xf numFmtId="0" fontId="8" fillId="0" borderId="0" xfId="0" applyFont="1"/>
    <xf numFmtId="0" fontId="8" fillId="0" borderId="38" xfId="0" applyFont="1" applyBorder="1"/>
    <xf numFmtId="0" fontId="3" fillId="0" borderId="0" xfId="0" applyFont="1" applyAlignment="1">
      <alignment horizontal="center"/>
    </xf>
    <xf numFmtId="0" fontId="0" fillId="0" borderId="4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6" borderId="38" xfId="0" applyFill="1" applyBorder="1" applyAlignment="1">
      <alignment horizontal="center"/>
    </xf>
    <xf numFmtId="3" fontId="0" fillId="6" borderId="43" xfId="0" applyNumberFormat="1" applyFill="1" applyBorder="1" applyAlignment="1">
      <alignment horizontal="center"/>
    </xf>
    <xf numFmtId="2" fontId="0" fillId="6" borderId="38" xfId="0" applyNumberFormat="1" applyFill="1" applyBorder="1" applyAlignment="1">
      <alignment horizontal="center"/>
    </xf>
    <xf numFmtId="3" fontId="0" fillId="6" borderId="38" xfId="0" applyNumberForma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11" borderId="38" xfId="0" applyFill="1" applyBorder="1" applyAlignment="1">
      <alignment horizontal="center"/>
    </xf>
    <xf numFmtId="3" fontId="0" fillId="11" borderId="43" xfId="0" applyNumberFormat="1" applyFill="1" applyBorder="1" applyAlignment="1">
      <alignment horizontal="center"/>
    </xf>
    <xf numFmtId="2" fontId="0" fillId="11" borderId="38" xfId="0" applyNumberFormat="1" applyFill="1" applyBorder="1" applyAlignment="1">
      <alignment horizontal="center"/>
    </xf>
    <xf numFmtId="3" fontId="0" fillId="11" borderId="38" xfId="0" applyNumberFormat="1" applyFill="1" applyBorder="1" applyAlignment="1">
      <alignment horizontal="center"/>
    </xf>
    <xf numFmtId="0" fontId="0" fillId="11" borderId="0" xfId="0" applyFill="1" applyAlignment="1">
      <alignment horizontal="center"/>
    </xf>
    <xf numFmtId="0" fontId="0" fillId="11" borderId="43" xfId="0" applyFill="1" applyBorder="1" applyAlignment="1">
      <alignment horizontal="center"/>
    </xf>
    <xf numFmtId="0" fontId="0" fillId="12" borderId="0" xfId="0" applyFill="1" applyAlignment="1">
      <alignment horizontal="center"/>
    </xf>
    <xf numFmtId="0" fontId="0" fillId="6" borderId="43" xfId="0" applyFill="1" applyBorder="1" applyAlignment="1">
      <alignment horizontal="center"/>
    </xf>
    <xf numFmtId="0" fontId="3" fillId="13" borderId="38" xfId="0" applyFont="1" applyFill="1" applyBorder="1" applyAlignment="1">
      <alignment horizontal="center"/>
    </xf>
    <xf numFmtId="3" fontId="3" fillId="13" borderId="43" xfId="0" applyNumberFormat="1" applyFont="1" applyFill="1" applyBorder="1" applyAlignment="1">
      <alignment horizontal="center"/>
    </xf>
    <xf numFmtId="2" fontId="3" fillId="13" borderId="38" xfId="0" applyNumberFormat="1" applyFont="1" applyFill="1" applyBorder="1" applyAlignment="1">
      <alignment horizontal="center"/>
    </xf>
    <xf numFmtId="0" fontId="3" fillId="13" borderId="0" xfId="0" applyFont="1" applyFill="1" applyAlignment="1">
      <alignment horizontal="center"/>
    </xf>
    <xf numFmtId="0" fontId="3" fillId="13" borderId="43" xfId="0" applyFont="1" applyFill="1" applyBorder="1" applyAlignment="1">
      <alignment horizontal="center"/>
    </xf>
    <xf numFmtId="3" fontId="3" fillId="13" borderId="38" xfId="0" applyNumberFormat="1" applyFont="1" applyFill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2" fontId="0" fillId="0" borderId="38" xfId="0" applyNumberFormat="1" applyBorder="1" applyAlignment="1">
      <alignment horizontal="center"/>
    </xf>
    <xf numFmtId="0" fontId="0" fillId="0" borderId="43" xfId="0" applyBorder="1" applyAlignment="1">
      <alignment horizontal="center"/>
    </xf>
    <xf numFmtId="3" fontId="0" fillId="0" borderId="38" xfId="0" applyNumberFormat="1" applyBorder="1" applyAlignment="1">
      <alignment horizontal="center"/>
    </xf>
    <xf numFmtId="0" fontId="0" fillId="12" borderId="38" xfId="0" applyFill="1" applyBorder="1" applyAlignment="1">
      <alignment horizontal="center"/>
    </xf>
    <xf numFmtId="3" fontId="0" fillId="12" borderId="43" xfId="0" applyNumberFormat="1" applyFill="1" applyBorder="1" applyAlignment="1">
      <alignment horizontal="center"/>
    </xf>
    <xf numFmtId="2" fontId="0" fillId="12" borderId="38" xfId="0" applyNumberFormat="1" applyFill="1" applyBorder="1" applyAlignment="1">
      <alignment horizontal="center"/>
    </xf>
    <xf numFmtId="3" fontId="0" fillId="12" borderId="38" xfId="0" applyNumberFormat="1" applyFill="1" applyBorder="1" applyAlignment="1">
      <alignment horizontal="center"/>
    </xf>
    <xf numFmtId="0" fontId="11" fillId="14" borderId="46" xfId="0" applyFont="1" applyFill="1" applyBorder="1" applyAlignment="1">
      <alignment vertical="center" wrapText="1"/>
    </xf>
    <xf numFmtId="0" fontId="12" fillId="14" borderId="54" xfId="0" applyFont="1" applyFill="1" applyBorder="1" applyAlignment="1">
      <alignment horizontal="center" vertical="center" wrapText="1"/>
    </xf>
    <xf numFmtId="0" fontId="10" fillId="0" borderId="0" xfId="0" applyFont="1"/>
    <xf numFmtId="0" fontId="12" fillId="14" borderId="55" xfId="0" applyFont="1" applyFill="1" applyBorder="1" applyAlignment="1">
      <alignment vertical="center" wrapText="1"/>
    </xf>
    <xf numFmtId="0" fontId="12" fillId="14" borderId="55" xfId="0" applyFont="1" applyFill="1" applyBorder="1" applyAlignment="1">
      <alignment horizontal="center" vertical="center" wrapText="1"/>
    </xf>
    <xf numFmtId="0" fontId="14" fillId="14" borderId="55" xfId="0" applyFont="1" applyFill="1" applyBorder="1" applyAlignment="1">
      <alignment horizontal="center" vertical="center" wrapText="1"/>
    </xf>
    <xf numFmtId="0" fontId="15" fillId="15" borderId="55" xfId="0" applyFont="1" applyFill="1" applyBorder="1" applyAlignment="1">
      <alignment vertical="center" wrapText="1"/>
    </xf>
    <xf numFmtId="0" fontId="15" fillId="15" borderId="55" xfId="0" applyFont="1" applyFill="1" applyBorder="1" applyAlignment="1">
      <alignment horizontal="center" vertical="center" wrapText="1"/>
    </xf>
    <xf numFmtId="0" fontId="15" fillId="16" borderId="55" xfId="0" applyFont="1" applyFill="1" applyBorder="1" applyAlignment="1">
      <alignment vertical="center" wrapText="1"/>
    </xf>
    <xf numFmtId="0" fontId="15" fillId="16" borderId="55" xfId="0" applyFont="1" applyFill="1" applyBorder="1" applyAlignment="1">
      <alignment horizontal="center" vertical="center" wrapText="1"/>
    </xf>
    <xf numFmtId="0" fontId="14" fillId="17" borderId="55" xfId="0" applyFont="1" applyFill="1" applyBorder="1" applyAlignment="1">
      <alignment horizontal="center" vertical="center" wrapText="1"/>
    </xf>
    <xf numFmtId="0" fontId="16" fillId="0" borderId="0" xfId="0" applyFont="1"/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0" fillId="0" borderId="20" xfId="0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56" xfId="0" applyBorder="1"/>
    <xf numFmtId="0" fontId="0" fillId="0" borderId="56" xfId="0" applyBorder="1" applyAlignment="1">
      <alignment horizontal="center"/>
    </xf>
    <xf numFmtId="0" fontId="0" fillId="0" borderId="59" xfId="0" applyBorder="1"/>
    <xf numFmtId="0" fontId="0" fillId="0" borderId="58" xfId="0" applyBorder="1"/>
    <xf numFmtId="0" fontId="0" fillId="0" borderId="59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60" xfId="0" applyBorder="1" applyAlignment="1">
      <alignment wrapText="1"/>
    </xf>
    <xf numFmtId="0" fontId="0" fillId="0" borderId="63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65" xfId="0" applyBorder="1"/>
    <xf numFmtId="0" fontId="0" fillId="0" borderId="66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69" xfId="0" applyBorder="1" applyAlignment="1">
      <alignment horizontal="center"/>
    </xf>
    <xf numFmtId="0" fontId="2" fillId="0" borderId="59" xfId="0" applyFont="1" applyBorder="1"/>
    <xf numFmtId="0" fontId="2" fillId="0" borderId="56" xfId="0" applyFont="1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2" fillId="0" borderId="64" xfId="0" applyFont="1" applyBorder="1" applyAlignment="1">
      <alignment horizontal="center"/>
    </xf>
    <xf numFmtId="0" fontId="0" fillId="0" borderId="64" xfId="0" applyBorder="1"/>
    <xf numFmtId="11" fontId="2" fillId="0" borderId="58" xfId="0" applyNumberFormat="1" applyFont="1" applyBorder="1" applyAlignment="1">
      <alignment horizontal="center"/>
    </xf>
    <xf numFmtId="11" fontId="2" fillId="0" borderId="0" xfId="0" applyNumberFormat="1" applyFont="1" applyAlignment="1">
      <alignment horizontal="center"/>
    </xf>
    <xf numFmtId="0" fontId="2" fillId="0" borderId="58" xfId="0" applyFont="1" applyBorder="1" applyAlignment="1">
      <alignment horizontal="center"/>
    </xf>
    <xf numFmtId="0" fontId="2" fillId="0" borderId="63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5" fontId="0" fillId="0" borderId="59" xfId="0" applyNumberFormat="1" applyBorder="1" applyAlignment="1">
      <alignment horizontal="center"/>
    </xf>
    <xf numFmtId="165" fontId="0" fillId="0" borderId="56" xfId="0" applyNumberFormat="1" applyBorder="1" applyAlignment="1">
      <alignment horizontal="center"/>
    </xf>
    <xf numFmtId="165" fontId="0" fillId="0" borderId="64" xfId="0" applyNumberFormat="1" applyBorder="1" applyAlignment="1">
      <alignment horizontal="center"/>
    </xf>
    <xf numFmtId="165" fontId="2" fillId="0" borderId="58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21" fillId="0" borderId="0" xfId="0" applyNumberFormat="1" applyFont="1" applyAlignment="1">
      <alignment horizontal="center"/>
    </xf>
    <xf numFmtId="165" fontId="0" fillId="0" borderId="63" xfId="0" applyNumberForma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2" fillId="0" borderId="66" xfId="0" applyFont="1" applyBorder="1" applyAlignment="1">
      <alignment horizontal="center"/>
    </xf>
    <xf numFmtId="165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1" fontId="0" fillId="0" borderId="63" xfId="0" applyNumberFormat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0" fontId="1" fillId="5" borderId="30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0" fontId="1" fillId="5" borderId="31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0" fillId="6" borderId="45" xfId="0" applyFill="1" applyBorder="1" applyAlignment="1">
      <alignment horizontal="center" vertical="center"/>
    </xf>
    <xf numFmtId="0" fontId="0" fillId="6" borderId="46" xfId="0" applyFill="1" applyBorder="1" applyAlignment="1">
      <alignment horizontal="center" vertical="center"/>
    </xf>
    <xf numFmtId="0" fontId="0" fillId="6" borderId="47" xfId="0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57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12" fillId="14" borderId="54" xfId="0" applyFont="1" applyFill="1" applyBorder="1" applyAlignment="1">
      <alignment horizontal="center" vertical="center" wrapText="1"/>
    </xf>
    <xf numFmtId="0" fontId="12" fillId="14" borderId="5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2" fillId="14" borderId="46" xfId="0" applyFont="1" applyFill="1" applyBorder="1" applyAlignment="1">
      <alignment horizontal="center" vertical="center" wrapText="1"/>
    </xf>
    <xf numFmtId="0" fontId="0" fillId="7" borderId="38" xfId="0" applyFill="1" applyBorder="1" applyAlignment="1">
      <alignment horizontal="center"/>
    </xf>
    <xf numFmtId="0" fontId="0" fillId="8" borderId="38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2" fillId="6" borderId="0" xfId="0" applyFont="1" applyFill="1" applyAlignment="1">
      <alignment horizontal="center"/>
    </xf>
  </cellXfs>
  <cellStyles count="2">
    <cellStyle name="Normal" xfId="0" builtinId="0"/>
    <cellStyle name="Normal 2" xfId="1" xr:uid="{3EF4FD2B-7814-764F-86D1-06B3CF2DF4F4}"/>
  </cellStyles>
  <dxfs count="1">
    <dxf>
      <fill>
        <patternFill patternType="solid">
          <fgColor rgb="FFE7E6E6"/>
          <bgColor rgb="FF000000"/>
        </patternFill>
      </fill>
    </dxf>
  </dxfs>
  <tableStyles count="0" defaultTableStyle="TableStyleMedium2" defaultPivotStyle="PivotStyleLight16"/>
  <colors>
    <mruColors>
      <color rgb="FFE6E5FF"/>
      <color rgb="FFFACF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EC122-90F6-B74B-B9A4-8096DF9FED90}">
  <dimension ref="A1:CV65"/>
  <sheetViews>
    <sheetView tabSelected="1" zoomScale="75" zoomScaleNormal="100" workbookViewId="0">
      <selection activeCell="A2" sqref="A2:A3"/>
    </sheetView>
  </sheetViews>
  <sheetFormatPr baseColWidth="10" defaultRowHeight="16" x14ac:dyDescent="0.2"/>
  <cols>
    <col min="1" max="1" width="10.6640625" style="9" customWidth="1"/>
    <col min="2" max="2" width="12.5" style="1" customWidth="1"/>
    <col min="3" max="3" width="12" style="1" customWidth="1"/>
    <col min="4" max="4" width="11.83203125" style="1" customWidth="1"/>
    <col min="5" max="5" width="11" style="1" customWidth="1"/>
    <col min="6" max="6" width="14" style="1" customWidth="1"/>
    <col min="7" max="7" width="12.83203125" style="1" customWidth="1"/>
    <col min="8" max="8" width="14.6640625" style="1" customWidth="1"/>
    <col min="9" max="27" width="4.83203125" style="1" customWidth="1"/>
    <col min="28" max="31" width="8.83203125" style="1" customWidth="1"/>
    <col min="32" max="100" width="4.83203125" style="1" customWidth="1"/>
    <col min="101" max="101" width="11.83203125" bestFit="1" customWidth="1"/>
  </cols>
  <sheetData>
    <row r="1" spans="1:100" ht="17" thickBot="1" x14ac:dyDescent="0.25">
      <c r="A1" s="3" t="s">
        <v>2697</v>
      </c>
      <c r="G1" s="2"/>
      <c r="H1" s="2"/>
    </row>
    <row r="2" spans="1:100" ht="17" thickTop="1" x14ac:dyDescent="0.2">
      <c r="A2" s="167" t="s">
        <v>2610</v>
      </c>
      <c r="B2" s="169" t="s">
        <v>23</v>
      </c>
      <c r="C2" s="169" t="s">
        <v>34</v>
      </c>
      <c r="D2" s="169" t="s">
        <v>33</v>
      </c>
      <c r="E2" s="169" t="s">
        <v>28</v>
      </c>
      <c r="F2" s="169" t="s">
        <v>0</v>
      </c>
      <c r="G2" s="171" t="s">
        <v>24</v>
      </c>
      <c r="H2" s="169" t="s">
        <v>25</v>
      </c>
      <c r="I2" s="173" t="s">
        <v>5</v>
      </c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5"/>
      <c r="AF2" s="183" t="s">
        <v>6</v>
      </c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4"/>
      <c r="BE2" s="164" t="s">
        <v>7</v>
      </c>
      <c r="BF2" s="165"/>
      <c r="BG2" s="165"/>
      <c r="BH2" s="165"/>
      <c r="BI2" s="165"/>
      <c r="BJ2" s="165"/>
      <c r="BK2" s="165"/>
      <c r="BL2" s="165"/>
      <c r="BM2" s="165"/>
      <c r="BN2" s="165"/>
      <c r="BO2" s="165"/>
      <c r="BP2" s="165"/>
      <c r="BQ2" s="165"/>
      <c r="BR2" s="165"/>
      <c r="BS2" s="165"/>
      <c r="BT2" s="165"/>
      <c r="BU2" s="165"/>
      <c r="BV2" s="165"/>
      <c r="BW2" s="165"/>
      <c r="BX2" s="165"/>
      <c r="BY2" s="165"/>
      <c r="BZ2" s="165"/>
      <c r="CA2" s="165"/>
      <c r="CB2" s="165"/>
      <c r="CC2" s="165"/>
      <c r="CD2" s="165"/>
      <c r="CE2" s="165"/>
      <c r="CF2" s="165"/>
      <c r="CG2" s="165"/>
      <c r="CH2" s="165"/>
      <c r="CI2" s="165"/>
      <c r="CJ2" s="165"/>
      <c r="CK2" s="165"/>
      <c r="CL2" s="165"/>
      <c r="CM2" s="165"/>
      <c r="CN2" s="165"/>
      <c r="CO2" s="165"/>
      <c r="CP2" s="165"/>
      <c r="CQ2" s="165"/>
      <c r="CR2" s="165"/>
      <c r="CS2" s="165"/>
      <c r="CT2" s="165"/>
      <c r="CU2" s="165"/>
      <c r="CV2" s="166"/>
    </row>
    <row r="3" spans="1:100" ht="17" thickBot="1" x14ac:dyDescent="0.25">
      <c r="A3" s="168"/>
      <c r="B3" s="170"/>
      <c r="C3" s="170"/>
      <c r="D3" s="170"/>
      <c r="E3" s="170"/>
      <c r="F3" s="170"/>
      <c r="G3" s="172"/>
      <c r="H3" s="170"/>
      <c r="I3" s="32" t="s">
        <v>8</v>
      </c>
      <c r="J3" s="33" t="s">
        <v>9</v>
      </c>
      <c r="K3" s="33" t="s">
        <v>10</v>
      </c>
      <c r="L3" s="33" t="s">
        <v>11</v>
      </c>
      <c r="M3" s="33" t="s">
        <v>12</v>
      </c>
      <c r="N3" s="33" t="s">
        <v>13</v>
      </c>
      <c r="O3" s="33" t="s">
        <v>14</v>
      </c>
      <c r="P3" s="33" t="s">
        <v>15</v>
      </c>
      <c r="Q3" s="33" t="s">
        <v>16</v>
      </c>
      <c r="R3" s="33" t="s">
        <v>17</v>
      </c>
      <c r="S3" s="33">
        <v>2</v>
      </c>
      <c r="T3" s="33">
        <v>3</v>
      </c>
      <c r="U3" s="33">
        <v>4</v>
      </c>
      <c r="V3" s="33">
        <v>5</v>
      </c>
      <c r="W3" s="33">
        <v>6</v>
      </c>
      <c r="X3" s="33">
        <v>7</v>
      </c>
      <c r="Y3" s="33">
        <v>8</v>
      </c>
      <c r="Z3" s="33">
        <v>9</v>
      </c>
      <c r="AA3" s="33">
        <v>10</v>
      </c>
      <c r="AB3" s="34" t="s">
        <v>65</v>
      </c>
      <c r="AC3" s="33" t="s">
        <v>66</v>
      </c>
      <c r="AD3" s="33" t="s">
        <v>67</v>
      </c>
      <c r="AE3" s="35" t="s">
        <v>18</v>
      </c>
      <c r="AF3" s="36">
        <v>1</v>
      </c>
      <c r="AG3" s="36">
        <v>2</v>
      </c>
      <c r="AH3" s="36">
        <v>3</v>
      </c>
      <c r="AI3" s="36">
        <v>4</v>
      </c>
      <c r="AJ3" s="36">
        <v>5</v>
      </c>
      <c r="AK3" s="36">
        <v>6</v>
      </c>
      <c r="AL3" s="36">
        <v>7</v>
      </c>
      <c r="AM3" s="36">
        <v>8</v>
      </c>
      <c r="AN3" s="36">
        <v>9</v>
      </c>
      <c r="AO3" s="36">
        <v>10</v>
      </c>
      <c r="AP3" s="36">
        <v>11</v>
      </c>
      <c r="AQ3" s="36">
        <v>12</v>
      </c>
      <c r="AR3" s="36">
        <v>13</v>
      </c>
      <c r="AS3" s="36">
        <v>14</v>
      </c>
      <c r="AT3" s="36">
        <v>15</v>
      </c>
      <c r="AU3" s="36">
        <v>16</v>
      </c>
      <c r="AV3" s="36">
        <v>17</v>
      </c>
      <c r="AW3" s="36">
        <v>18</v>
      </c>
      <c r="AX3" s="36">
        <v>19</v>
      </c>
      <c r="AY3" s="36">
        <v>20</v>
      </c>
      <c r="AZ3" s="36" t="s">
        <v>68</v>
      </c>
      <c r="BA3" s="36" t="s">
        <v>78</v>
      </c>
      <c r="BB3" s="36" t="s">
        <v>19</v>
      </c>
      <c r="BC3" s="36" t="s">
        <v>20</v>
      </c>
      <c r="BD3" s="37" t="s">
        <v>69</v>
      </c>
      <c r="BE3" s="38">
        <v>1</v>
      </c>
      <c r="BF3" s="39">
        <v>2</v>
      </c>
      <c r="BG3" s="39">
        <v>3</v>
      </c>
      <c r="BH3" s="39">
        <v>4</v>
      </c>
      <c r="BI3" s="39">
        <v>5</v>
      </c>
      <c r="BJ3" s="39">
        <v>6</v>
      </c>
      <c r="BK3" s="39">
        <v>7</v>
      </c>
      <c r="BL3" s="39">
        <v>8</v>
      </c>
      <c r="BM3" s="39">
        <v>9</v>
      </c>
      <c r="BN3" s="39">
        <v>10</v>
      </c>
      <c r="BO3" s="39">
        <v>11</v>
      </c>
      <c r="BP3" s="39">
        <v>12</v>
      </c>
      <c r="BQ3" s="39">
        <v>13</v>
      </c>
      <c r="BR3" s="39">
        <v>14</v>
      </c>
      <c r="BS3" s="39">
        <v>15</v>
      </c>
      <c r="BT3" s="39">
        <v>16</v>
      </c>
      <c r="BU3" s="39">
        <v>17</v>
      </c>
      <c r="BV3" s="39">
        <v>18</v>
      </c>
      <c r="BW3" s="39">
        <v>19</v>
      </c>
      <c r="BX3" s="39">
        <v>20</v>
      </c>
      <c r="BY3" s="39">
        <v>21</v>
      </c>
      <c r="BZ3" s="39">
        <v>22</v>
      </c>
      <c r="CA3" s="39">
        <v>23</v>
      </c>
      <c r="CB3" s="39">
        <v>24</v>
      </c>
      <c r="CC3" s="39">
        <v>25</v>
      </c>
      <c r="CD3" s="39">
        <v>26</v>
      </c>
      <c r="CE3" s="39">
        <v>27</v>
      </c>
      <c r="CF3" s="39">
        <v>28</v>
      </c>
      <c r="CG3" s="39">
        <v>29</v>
      </c>
      <c r="CH3" s="39">
        <v>30</v>
      </c>
      <c r="CI3" s="39">
        <v>31</v>
      </c>
      <c r="CJ3" s="39">
        <v>32</v>
      </c>
      <c r="CK3" s="39">
        <v>33</v>
      </c>
      <c r="CL3" s="39">
        <v>34</v>
      </c>
      <c r="CM3" s="39">
        <v>35</v>
      </c>
      <c r="CN3" s="39">
        <v>36</v>
      </c>
      <c r="CO3" s="39" t="s">
        <v>70</v>
      </c>
      <c r="CP3" s="39" t="s">
        <v>71</v>
      </c>
      <c r="CQ3" s="39" t="s">
        <v>72</v>
      </c>
      <c r="CR3" s="39" t="s">
        <v>73</v>
      </c>
      <c r="CS3" s="39" t="s">
        <v>74</v>
      </c>
      <c r="CT3" s="39" t="s">
        <v>75</v>
      </c>
      <c r="CU3" s="39" t="s">
        <v>21</v>
      </c>
      <c r="CV3" s="40" t="s">
        <v>76</v>
      </c>
    </row>
    <row r="4" spans="1:100" x14ac:dyDescent="0.2">
      <c r="A4" s="10">
        <v>1</v>
      </c>
      <c r="B4" s="5">
        <v>47</v>
      </c>
      <c r="C4" s="1">
        <v>1.67</v>
      </c>
      <c r="D4" s="1">
        <v>68</v>
      </c>
      <c r="E4" s="123">
        <v>24.382372978593711</v>
      </c>
      <c r="F4" s="5" t="s">
        <v>22</v>
      </c>
      <c r="G4" s="1" t="s">
        <v>27</v>
      </c>
      <c r="H4" s="6" t="s">
        <v>26</v>
      </c>
      <c r="I4" s="124">
        <v>1</v>
      </c>
      <c r="J4" s="124">
        <v>0</v>
      </c>
      <c r="K4" s="124">
        <v>0</v>
      </c>
      <c r="L4" s="124">
        <v>0</v>
      </c>
      <c r="M4" s="124">
        <v>1</v>
      </c>
      <c r="N4" s="124">
        <v>1</v>
      </c>
      <c r="O4" s="124">
        <v>0</v>
      </c>
      <c r="P4" s="124">
        <v>0</v>
      </c>
      <c r="Q4" s="124">
        <v>0</v>
      </c>
      <c r="R4" s="124">
        <v>6</v>
      </c>
      <c r="S4" s="124">
        <v>7</v>
      </c>
      <c r="T4" s="124">
        <v>0</v>
      </c>
      <c r="U4" s="124">
        <v>0</v>
      </c>
      <c r="V4" s="124">
        <v>7</v>
      </c>
      <c r="W4" s="124">
        <v>8</v>
      </c>
      <c r="X4" s="124">
        <v>6</v>
      </c>
      <c r="Y4" s="124">
        <v>5</v>
      </c>
      <c r="Z4" s="124">
        <v>1</v>
      </c>
      <c r="AA4" s="122">
        <v>0</v>
      </c>
      <c r="AB4" s="18">
        <v>2.97</v>
      </c>
      <c r="AC4" s="18">
        <v>10.01</v>
      </c>
      <c r="AD4" s="18">
        <v>0</v>
      </c>
      <c r="AE4" s="23">
        <v>39.979999999999997</v>
      </c>
      <c r="AF4" s="41">
        <v>2</v>
      </c>
      <c r="AG4" s="41">
        <v>2</v>
      </c>
      <c r="AH4" s="41">
        <v>2</v>
      </c>
      <c r="AI4" s="41">
        <v>2</v>
      </c>
      <c r="AJ4" s="41">
        <v>5</v>
      </c>
      <c r="AK4" s="41">
        <v>1</v>
      </c>
      <c r="AL4" s="41">
        <v>1</v>
      </c>
      <c r="AM4" s="41">
        <v>2</v>
      </c>
      <c r="AN4" s="41">
        <v>2</v>
      </c>
      <c r="AO4" s="41">
        <v>1</v>
      </c>
      <c r="AP4" s="41">
        <v>2</v>
      </c>
      <c r="AQ4" s="41">
        <v>5</v>
      </c>
      <c r="AR4" s="41">
        <v>2</v>
      </c>
      <c r="AS4" s="41">
        <v>2</v>
      </c>
      <c r="AT4" s="41">
        <v>2</v>
      </c>
      <c r="AU4" s="41">
        <v>5</v>
      </c>
      <c r="AV4" s="41">
        <v>2</v>
      </c>
      <c r="AW4" s="41">
        <v>2</v>
      </c>
      <c r="AX4" s="41">
        <v>2</v>
      </c>
      <c r="AY4" s="41">
        <v>5</v>
      </c>
      <c r="AZ4" s="19">
        <v>17</v>
      </c>
      <c r="BA4" s="19">
        <v>11</v>
      </c>
      <c r="BB4" s="19">
        <v>6</v>
      </c>
      <c r="BC4" s="19">
        <v>8</v>
      </c>
      <c r="BD4" s="20">
        <v>7</v>
      </c>
      <c r="BE4" s="42">
        <v>50</v>
      </c>
      <c r="BF4" s="42">
        <v>25</v>
      </c>
      <c r="BG4" s="42">
        <v>0</v>
      </c>
      <c r="BH4" s="42">
        <v>50</v>
      </c>
      <c r="BI4" s="42">
        <v>100</v>
      </c>
      <c r="BJ4" s="42">
        <v>100</v>
      </c>
      <c r="BK4" s="42">
        <v>100</v>
      </c>
      <c r="BL4" s="42">
        <v>50</v>
      </c>
      <c r="BM4" s="42">
        <v>100</v>
      </c>
      <c r="BN4" s="42">
        <v>100</v>
      </c>
      <c r="BO4" s="42">
        <v>100</v>
      </c>
      <c r="BP4" s="42">
        <v>100</v>
      </c>
      <c r="BQ4" s="42">
        <v>75</v>
      </c>
      <c r="BR4" s="42">
        <v>75</v>
      </c>
      <c r="BS4" s="42">
        <v>75</v>
      </c>
      <c r="BT4" s="42">
        <v>100</v>
      </c>
      <c r="BU4" s="42">
        <v>100</v>
      </c>
      <c r="BV4" s="42">
        <v>100</v>
      </c>
      <c r="BW4" s="42">
        <v>100</v>
      </c>
      <c r="BX4" s="42">
        <v>75</v>
      </c>
      <c r="BY4" s="42">
        <v>40</v>
      </c>
      <c r="BZ4" s="42">
        <v>75</v>
      </c>
      <c r="CA4" s="42">
        <v>50</v>
      </c>
      <c r="CB4" s="42">
        <v>50</v>
      </c>
      <c r="CC4" s="42">
        <v>100</v>
      </c>
      <c r="CD4" s="42">
        <v>50</v>
      </c>
      <c r="CE4" s="42">
        <v>50</v>
      </c>
      <c r="CF4" s="42">
        <v>75</v>
      </c>
      <c r="CG4" s="42">
        <v>50</v>
      </c>
      <c r="CH4" s="42">
        <v>75</v>
      </c>
      <c r="CI4" s="42">
        <v>25</v>
      </c>
      <c r="CJ4" s="42">
        <v>100</v>
      </c>
      <c r="CK4" s="42">
        <v>100</v>
      </c>
      <c r="CL4" s="42">
        <v>75</v>
      </c>
      <c r="CM4" s="42">
        <v>75</v>
      </c>
      <c r="CN4" s="42">
        <v>25</v>
      </c>
      <c r="CO4" s="21">
        <v>80</v>
      </c>
      <c r="CP4" s="21">
        <v>81.25</v>
      </c>
      <c r="CQ4" s="21">
        <v>57.5</v>
      </c>
      <c r="CR4" s="21">
        <v>65</v>
      </c>
      <c r="CS4" s="21">
        <v>43.75</v>
      </c>
      <c r="CT4" s="21">
        <v>87.5</v>
      </c>
      <c r="CU4" s="21">
        <v>100</v>
      </c>
      <c r="CV4" s="22">
        <v>70</v>
      </c>
    </row>
    <row r="5" spans="1:100" x14ac:dyDescent="0.2">
      <c r="A5" s="11">
        <v>2</v>
      </c>
      <c r="B5" s="1">
        <v>44</v>
      </c>
      <c r="C5" s="1">
        <v>1.75</v>
      </c>
      <c r="D5" s="1">
        <v>79</v>
      </c>
      <c r="E5" s="123">
        <v>25.79</v>
      </c>
      <c r="F5" s="1" t="s">
        <v>22</v>
      </c>
      <c r="G5" s="1" t="s">
        <v>27</v>
      </c>
      <c r="H5" s="6" t="s">
        <v>2609</v>
      </c>
      <c r="I5" s="124">
        <v>0</v>
      </c>
      <c r="J5" s="124">
        <v>0</v>
      </c>
      <c r="K5" s="124">
        <v>0</v>
      </c>
      <c r="L5" s="124">
        <v>0</v>
      </c>
      <c r="M5" s="124">
        <v>0</v>
      </c>
      <c r="N5" s="124">
        <v>0</v>
      </c>
      <c r="O5" s="124">
        <v>0</v>
      </c>
      <c r="P5" s="124">
        <v>0</v>
      </c>
      <c r="Q5" s="124">
        <v>0</v>
      </c>
      <c r="R5" s="124">
        <v>6</v>
      </c>
      <c r="S5" s="124">
        <v>7</v>
      </c>
      <c r="T5" s="124">
        <v>0</v>
      </c>
      <c r="U5" s="124">
        <v>0</v>
      </c>
      <c r="V5" s="124">
        <v>0</v>
      </c>
      <c r="W5" s="124">
        <v>0</v>
      </c>
      <c r="X5" s="124">
        <v>5</v>
      </c>
      <c r="Y5" s="124">
        <v>2</v>
      </c>
      <c r="Z5" s="124">
        <v>0</v>
      </c>
      <c r="AA5" s="1">
        <v>0</v>
      </c>
      <c r="AB5" s="17">
        <v>1.98</v>
      </c>
      <c r="AC5" s="17">
        <v>10.01</v>
      </c>
      <c r="AD5" s="17">
        <v>0</v>
      </c>
      <c r="AE5" s="23">
        <v>18.990000000000002</v>
      </c>
      <c r="AF5" s="1">
        <v>2</v>
      </c>
      <c r="AG5" s="1">
        <v>1</v>
      </c>
      <c r="AH5" s="1">
        <v>1</v>
      </c>
      <c r="AI5" s="1">
        <v>1</v>
      </c>
      <c r="AJ5" s="1">
        <v>3</v>
      </c>
      <c r="AK5" s="1">
        <v>1</v>
      </c>
      <c r="AL5" s="1">
        <v>5</v>
      </c>
      <c r="AM5" s="1">
        <v>2</v>
      </c>
      <c r="AN5" s="1">
        <v>1</v>
      </c>
      <c r="AO5" s="1">
        <v>1</v>
      </c>
      <c r="AP5" s="1">
        <v>1</v>
      </c>
      <c r="AQ5" s="1">
        <v>1</v>
      </c>
      <c r="AR5" s="1">
        <v>1</v>
      </c>
      <c r="AS5" s="1">
        <v>1</v>
      </c>
      <c r="AT5" s="1">
        <v>1</v>
      </c>
      <c r="AU5" s="1">
        <v>1</v>
      </c>
      <c r="AV5" s="1">
        <v>1</v>
      </c>
      <c r="AW5" s="1">
        <v>1</v>
      </c>
      <c r="AX5" s="1">
        <v>1</v>
      </c>
      <c r="AY5" s="1">
        <v>2</v>
      </c>
      <c r="AZ5" s="17">
        <v>7</v>
      </c>
      <c r="BA5" s="17">
        <v>6</v>
      </c>
      <c r="BB5" s="17">
        <v>4</v>
      </c>
      <c r="BC5" s="17">
        <v>4</v>
      </c>
      <c r="BD5" s="24">
        <v>8</v>
      </c>
      <c r="BE5" s="1">
        <v>50</v>
      </c>
      <c r="BF5" s="1">
        <v>25</v>
      </c>
      <c r="BG5" s="1">
        <v>100</v>
      </c>
      <c r="BH5" s="1">
        <v>100</v>
      </c>
      <c r="BI5" s="1">
        <v>100</v>
      </c>
      <c r="BJ5" s="1">
        <v>100</v>
      </c>
      <c r="BK5" s="1">
        <v>100</v>
      </c>
      <c r="BL5" s="1">
        <v>100</v>
      </c>
      <c r="BM5" s="1">
        <v>100</v>
      </c>
      <c r="BN5" s="1">
        <v>100</v>
      </c>
      <c r="BO5" s="1">
        <v>100</v>
      </c>
      <c r="BP5" s="1">
        <v>100</v>
      </c>
      <c r="BQ5" s="1">
        <v>100</v>
      </c>
      <c r="BR5" s="1">
        <v>100</v>
      </c>
      <c r="BS5" s="1">
        <v>100</v>
      </c>
      <c r="BT5" s="1">
        <v>100</v>
      </c>
      <c r="BU5" s="1">
        <v>50</v>
      </c>
      <c r="BV5" s="1">
        <v>50</v>
      </c>
      <c r="BW5" s="1">
        <v>75</v>
      </c>
      <c r="BX5" s="1">
        <v>75</v>
      </c>
      <c r="BY5" s="1">
        <v>40</v>
      </c>
      <c r="BZ5" s="1">
        <v>50</v>
      </c>
      <c r="CA5" s="1">
        <v>75</v>
      </c>
      <c r="CB5" s="1">
        <v>75</v>
      </c>
      <c r="CC5" s="1">
        <v>100</v>
      </c>
      <c r="CD5" s="1">
        <v>75</v>
      </c>
      <c r="CE5" s="1">
        <v>75</v>
      </c>
      <c r="CF5" s="1">
        <v>75</v>
      </c>
      <c r="CG5" s="1">
        <v>50</v>
      </c>
      <c r="CH5" s="1">
        <v>75</v>
      </c>
      <c r="CI5" s="1">
        <v>50</v>
      </c>
      <c r="CJ5" s="1">
        <v>75</v>
      </c>
      <c r="CK5" s="1">
        <v>100</v>
      </c>
      <c r="CL5" s="1">
        <v>75</v>
      </c>
      <c r="CM5" s="1">
        <v>50</v>
      </c>
      <c r="CN5" s="1">
        <v>75</v>
      </c>
      <c r="CO5" s="17">
        <v>100</v>
      </c>
      <c r="CP5" s="17">
        <v>100</v>
      </c>
      <c r="CQ5" s="17">
        <v>45</v>
      </c>
      <c r="CR5" s="17">
        <v>70</v>
      </c>
      <c r="CS5" s="17">
        <v>62.5</v>
      </c>
      <c r="CT5" s="17">
        <v>75</v>
      </c>
      <c r="CU5" s="17">
        <v>58.333333333333336</v>
      </c>
      <c r="CV5" s="25">
        <v>80</v>
      </c>
    </row>
    <row r="6" spans="1:100" x14ac:dyDescent="0.2">
      <c r="A6" s="11">
        <v>3</v>
      </c>
      <c r="B6" s="1">
        <v>51</v>
      </c>
      <c r="C6" s="1">
        <v>1.68</v>
      </c>
      <c r="D6" s="1">
        <v>65</v>
      </c>
      <c r="E6" s="123">
        <v>23.03</v>
      </c>
      <c r="F6" s="1" t="s">
        <v>22</v>
      </c>
      <c r="G6" s="1" t="s">
        <v>27</v>
      </c>
      <c r="H6" s="6" t="s">
        <v>2609</v>
      </c>
      <c r="I6" s="124">
        <v>0</v>
      </c>
      <c r="J6" s="9">
        <v>0</v>
      </c>
      <c r="K6" s="124">
        <v>1</v>
      </c>
      <c r="L6" s="124">
        <v>0</v>
      </c>
      <c r="M6" s="124">
        <v>0</v>
      </c>
      <c r="N6" s="124">
        <v>0</v>
      </c>
      <c r="O6" s="124">
        <v>0</v>
      </c>
      <c r="P6" s="124">
        <v>1</v>
      </c>
      <c r="Q6" s="124">
        <v>0</v>
      </c>
      <c r="R6" s="124">
        <v>4</v>
      </c>
      <c r="S6" s="124">
        <v>7</v>
      </c>
      <c r="T6" s="124">
        <v>0</v>
      </c>
      <c r="U6" s="124">
        <v>5</v>
      </c>
      <c r="V6" s="124">
        <v>4</v>
      </c>
      <c r="W6" s="124">
        <v>0</v>
      </c>
      <c r="X6" s="124">
        <v>6</v>
      </c>
      <c r="Y6" s="124">
        <v>5</v>
      </c>
      <c r="Z6" s="124">
        <v>0</v>
      </c>
      <c r="AA6" s="1">
        <v>0</v>
      </c>
      <c r="AB6" s="17">
        <v>1.98</v>
      </c>
      <c r="AC6" s="17">
        <v>10.01</v>
      </c>
      <c r="AD6" s="17">
        <v>0</v>
      </c>
      <c r="AE6" s="23">
        <v>31.990000000000002</v>
      </c>
      <c r="AF6" s="1">
        <v>4</v>
      </c>
      <c r="AG6" s="1">
        <v>3</v>
      </c>
      <c r="AH6" s="1">
        <v>2</v>
      </c>
      <c r="AI6" s="1">
        <v>2</v>
      </c>
      <c r="AJ6" s="1">
        <v>3</v>
      </c>
      <c r="AK6" s="1">
        <v>1</v>
      </c>
      <c r="AL6" s="1">
        <v>2</v>
      </c>
      <c r="AM6" s="1">
        <v>4</v>
      </c>
      <c r="AN6" s="1">
        <v>1</v>
      </c>
      <c r="AO6" s="1">
        <v>1</v>
      </c>
      <c r="AP6" s="1">
        <v>2</v>
      </c>
      <c r="AQ6" s="1">
        <v>3</v>
      </c>
      <c r="AR6" s="1">
        <v>4</v>
      </c>
      <c r="AS6" s="1">
        <v>5</v>
      </c>
      <c r="AT6" s="1">
        <v>1</v>
      </c>
      <c r="AU6" s="1">
        <v>5</v>
      </c>
      <c r="AV6" s="1">
        <v>1</v>
      </c>
      <c r="AW6" s="1">
        <v>1</v>
      </c>
      <c r="AX6" s="1">
        <v>1</v>
      </c>
      <c r="AY6" s="1">
        <v>5</v>
      </c>
      <c r="AZ6" s="17">
        <v>15</v>
      </c>
      <c r="BA6" s="17">
        <v>17</v>
      </c>
      <c r="BB6" s="17">
        <v>5</v>
      </c>
      <c r="BC6" s="17">
        <v>5</v>
      </c>
      <c r="BD6" s="24">
        <v>9</v>
      </c>
      <c r="BE6" s="1">
        <v>50</v>
      </c>
      <c r="BF6" s="1">
        <v>75</v>
      </c>
      <c r="BG6" s="1">
        <v>0</v>
      </c>
      <c r="BH6" s="1">
        <v>100</v>
      </c>
      <c r="BI6" s="1">
        <v>100</v>
      </c>
      <c r="BJ6" s="1">
        <v>0</v>
      </c>
      <c r="BK6" s="1">
        <v>50</v>
      </c>
      <c r="BL6" s="1">
        <v>0</v>
      </c>
      <c r="BM6" s="1">
        <v>100</v>
      </c>
      <c r="BN6" s="1">
        <v>100</v>
      </c>
      <c r="BO6" s="1">
        <v>100</v>
      </c>
      <c r="BP6" s="1">
        <v>100</v>
      </c>
      <c r="BQ6" s="1">
        <v>75</v>
      </c>
      <c r="BR6" s="1">
        <v>75</v>
      </c>
      <c r="BS6" s="1">
        <v>75</v>
      </c>
      <c r="BT6" s="1">
        <v>50</v>
      </c>
      <c r="BU6" s="1">
        <v>75</v>
      </c>
      <c r="BV6" s="1">
        <v>75</v>
      </c>
      <c r="BW6" s="1">
        <v>75</v>
      </c>
      <c r="BX6" s="1">
        <v>75</v>
      </c>
      <c r="BY6" s="1">
        <v>40</v>
      </c>
      <c r="BZ6" s="1">
        <v>100</v>
      </c>
      <c r="CA6" s="1">
        <v>25</v>
      </c>
      <c r="CB6" s="1">
        <v>50</v>
      </c>
      <c r="CC6" s="1">
        <v>100</v>
      </c>
      <c r="CD6" s="1">
        <v>50</v>
      </c>
      <c r="CE6" s="1">
        <v>75</v>
      </c>
      <c r="CF6" s="1">
        <v>100</v>
      </c>
      <c r="CG6" s="1">
        <v>50</v>
      </c>
      <c r="CH6" s="1">
        <v>50</v>
      </c>
      <c r="CI6" s="1">
        <v>50</v>
      </c>
      <c r="CJ6" s="1">
        <v>75</v>
      </c>
      <c r="CK6" s="1">
        <v>75</v>
      </c>
      <c r="CL6" s="1">
        <v>50</v>
      </c>
      <c r="CM6" s="1">
        <v>50</v>
      </c>
      <c r="CN6" s="1">
        <v>25</v>
      </c>
      <c r="CO6" s="17">
        <v>65</v>
      </c>
      <c r="CP6" s="17">
        <v>68.75</v>
      </c>
      <c r="CQ6" s="17">
        <v>70</v>
      </c>
      <c r="CR6" s="17">
        <v>50</v>
      </c>
      <c r="CS6" s="17">
        <v>50</v>
      </c>
      <c r="CT6" s="17">
        <v>75</v>
      </c>
      <c r="CU6" s="17">
        <v>75</v>
      </c>
      <c r="CV6" s="25">
        <v>70</v>
      </c>
    </row>
    <row r="7" spans="1:100" x14ac:dyDescent="0.2">
      <c r="A7" s="11">
        <v>4</v>
      </c>
      <c r="B7" s="1">
        <v>53</v>
      </c>
      <c r="C7" s="1">
        <v>1.55</v>
      </c>
      <c r="D7" s="1">
        <v>61</v>
      </c>
      <c r="E7" s="123">
        <v>25.39</v>
      </c>
      <c r="F7" s="1" t="s">
        <v>22</v>
      </c>
      <c r="G7" s="1" t="s">
        <v>27</v>
      </c>
      <c r="H7" s="6" t="s">
        <v>26</v>
      </c>
      <c r="I7" s="124">
        <v>0</v>
      </c>
      <c r="J7" s="124">
        <v>0</v>
      </c>
      <c r="K7" s="124">
        <v>0</v>
      </c>
      <c r="L7" s="124">
        <v>1</v>
      </c>
      <c r="M7" s="124">
        <v>1</v>
      </c>
      <c r="N7" s="124">
        <v>1</v>
      </c>
      <c r="O7" s="124">
        <v>1</v>
      </c>
      <c r="P7" s="124">
        <v>2</v>
      </c>
      <c r="Q7" s="124">
        <v>2</v>
      </c>
      <c r="R7" s="124">
        <v>3</v>
      </c>
      <c r="S7" s="124">
        <v>7</v>
      </c>
      <c r="T7" s="124">
        <v>0</v>
      </c>
      <c r="U7" s="124">
        <v>4</v>
      </c>
      <c r="V7" s="124">
        <v>5</v>
      </c>
      <c r="W7" s="124">
        <v>6</v>
      </c>
      <c r="X7" s="124">
        <v>7</v>
      </c>
      <c r="Y7" s="124">
        <v>6</v>
      </c>
      <c r="Z7" s="124">
        <v>8</v>
      </c>
      <c r="AA7" s="1">
        <v>0</v>
      </c>
      <c r="AB7" s="17">
        <v>3.6300000000000003</v>
      </c>
      <c r="AC7" s="17">
        <v>10.01</v>
      </c>
      <c r="AD7" s="17">
        <v>0</v>
      </c>
      <c r="AE7" s="23">
        <v>49.64</v>
      </c>
      <c r="AF7" s="1">
        <v>4</v>
      </c>
      <c r="AG7" s="1">
        <v>2</v>
      </c>
      <c r="AH7" s="1">
        <v>2</v>
      </c>
      <c r="AI7" s="1">
        <v>3</v>
      </c>
      <c r="AJ7" s="1">
        <v>4</v>
      </c>
      <c r="AK7" s="1">
        <v>4</v>
      </c>
      <c r="AL7" s="1">
        <v>1</v>
      </c>
      <c r="AM7" s="1">
        <v>3</v>
      </c>
      <c r="AN7" s="1">
        <v>3</v>
      </c>
      <c r="AO7" s="1">
        <v>3</v>
      </c>
      <c r="AP7" s="1">
        <v>1</v>
      </c>
      <c r="AQ7" s="1">
        <v>4</v>
      </c>
      <c r="AR7" s="1">
        <v>1</v>
      </c>
      <c r="AS7" s="1">
        <v>2</v>
      </c>
      <c r="AT7" s="1">
        <v>5</v>
      </c>
      <c r="AU7" s="1">
        <v>2</v>
      </c>
      <c r="AV7" s="1">
        <v>3</v>
      </c>
      <c r="AW7" s="1">
        <v>4</v>
      </c>
      <c r="AX7" s="1">
        <v>1</v>
      </c>
      <c r="AY7" s="1">
        <v>5</v>
      </c>
      <c r="AZ7" s="17">
        <v>14</v>
      </c>
      <c r="BA7" s="17">
        <v>12</v>
      </c>
      <c r="BB7" s="17">
        <v>12</v>
      </c>
      <c r="BC7" s="17">
        <v>15</v>
      </c>
      <c r="BD7" s="24">
        <v>4</v>
      </c>
      <c r="BE7" s="1">
        <v>25</v>
      </c>
      <c r="BF7" s="1">
        <v>75</v>
      </c>
      <c r="BG7" s="1">
        <v>50</v>
      </c>
      <c r="BH7" s="1">
        <v>100</v>
      </c>
      <c r="BI7" s="1">
        <v>100</v>
      </c>
      <c r="BJ7" s="1">
        <v>50</v>
      </c>
      <c r="BK7" s="1">
        <v>100</v>
      </c>
      <c r="BL7" s="1">
        <v>50</v>
      </c>
      <c r="BM7" s="1">
        <v>100</v>
      </c>
      <c r="BN7" s="1">
        <v>100</v>
      </c>
      <c r="BO7" s="1">
        <v>100</v>
      </c>
      <c r="BP7" s="1">
        <v>100</v>
      </c>
      <c r="BQ7" s="1">
        <v>75</v>
      </c>
      <c r="BR7" s="1">
        <v>75</v>
      </c>
      <c r="BS7" s="1">
        <v>75</v>
      </c>
      <c r="BT7" s="1">
        <v>75</v>
      </c>
      <c r="BU7" s="1">
        <v>50</v>
      </c>
      <c r="BV7" s="1">
        <v>50</v>
      </c>
      <c r="BW7" s="1">
        <v>50</v>
      </c>
      <c r="BX7" s="1">
        <v>75</v>
      </c>
      <c r="BY7" s="1">
        <v>40</v>
      </c>
      <c r="BZ7" s="1">
        <v>75</v>
      </c>
      <c r="CA7" s="1">
        <v>25</v>
      </c>
      <c r="CB7" s="1">
        <v>50</v>
      </c>
      <c r="CC7" s="1">
        <v>50</v>
      </c>
      <c r="CD7" s="1">
        <v>50</v>
      </c>
      <c r="CE7" s="1">
        <v>75</v>
      </c>
      <c r="CF7" s="1">
        <v>50</v>
      </c>
      <c r="CG7" s="1">
        <v>50</v>
      </c>
      <c r="CH7" s="1">
        <v>25</v>
      </c>
      <c r="CI7" s="1">
        <v>50</v>
      </c>
      <c r="CJ7" s="1">
        <v>50</v>
      </c>
      <c r="CK7" s="1">
        <v>75</v>
      </c>
      <c r="CL7" s="1">
        <v>25</v>
      </c>
      <c r="CM7" s="1">
        <v>25</v>
      </c>
      <c r="CN7" s="1">
        <v>25</v>
      </c>
      <c r="CO7" s="17">
        <v>85</v>
      </c>
      <c r="CP7" s="17">
        <v>75</v>
      </c>
      <c r="CQ7" s="17">
        <v>57.5</v>
      </c>
      <c r="CR7" s="17">
        <v>35</v>
      </c>
      <c r="CS7" s="17">
        <v>50</v>
      </c>
      <c r="CT7" s="17">
        <v>62.5</v>
      </c>
      <c r="CU7" s="17">
        <v>50</v>
      </c>
      <c r="CV7" s="25">
        <v>45</v>
      </c>
    </row>
    <row r="8" spans="1:100" x14ac:dyDescent="0.2">
      <c r="A8" s="11">
        <v>5</v>
      </c>
      <c r="B8" s="1">
        <v>58</v>
      </c>
      <c r="C8" s="1">
        <v>1.67</v>
      </c>
      <c r="D8" s="1">
        <v>64</v>
      </c>
      <c r="E8" s="123">
        <v>22.94</v>
      </c>
      <c r="F8" s="1" t="s">
        <v>22</v>
      </c>
      <c r="G8" s="1" t="s">
        <v>27</v>
      </c>
      <c r="H8" s="6" t="s">
        <v>2609</v>
      </c>
      <c r="I8" s="124">
        <v>0</v>
      </c>
      <c r="J8" s="124">
        <v>0</v>
      </c>
      <c r="K8" s="124">
        <v>0</v>
      </c>
      <c r="L8" s="124">
        <v>0</v>
      </c>
      <c r="M8" s="124">
        <v>0</v>
      </c>
      <c r="N8" s="124">
        <v>0</v>
      </c>
      <c r="O8" s="124">
        <v>0</v>
      </c>
      <c r="P8" s="124">
        <v>0</v>
      </c>
      <c r="Q8" s="124">
        <v>0</v>
      </c>
      <c r="R8" s="124">
        <v>6</v>
      </c>
      <c r="S8" s="124">
        <v>7</v>
      </c>
      <c r="T8" s="124">
        <v>2</v>
      </c>
      <c r="U8" s="124">
        <v>5</v>
      </c>
      <c r="V8" s="124">
        <v>5</v>
      </c>
      <c r="W8" s="124">
        <v>5</v>
      </c>
      <c r="X8" s="124">
        <v>5</v>
      </c>
      <c r="Y8" s="124">
        <v>0</v>
      </c>
      <c r="Z8" s="124">
        <v>0</v>
      </c>
      <c r="AA8" s="1">
        <v>0</v>
      </c>
      <c r="AB8" s="17">
        <v>1.98</v>
      </c>
      <c r="AC8" s="17">
        <v>10.01</v>
      </c>
      <c r="AD8" s="17">
        <v>2.86</v>
      </c>
      <c r="AE8" s="23">
        <v>34.85</v>
      </c>
      <c r="AF8" s="1">
        <v>2</v>
      </c>
      <c r="AG8" s="1">
        <v>2</v>
      </c>
      <c r="AH8" s="1">
        <v>2</v>
      </c>
      <c r="AI8" s="1">
        <v>1</v>
      </c>
      <c r="AJ8" s="1">
        <v>5</v>
      </c>
      <c r="AK8" s="1">
        <v>1</v>
      </c>
      <c r="AL8" s="1">
        <v>1</v>
      </c>
      <c r="AM8" s="1">
        <v>2</v>
      </c>
      <c r="AN8" s="1">
        <v>1</v>
      </c>
      <c r="AO8" s="1">
        <v>5</v>
      </c>
      <c r="AP8" s="1">
        <v>1</v>
      </c>
      <c r="AQ8" s="1">
        <v>3</v>
      </c>
      <c r="AR8" s="1">
        <v>1</v>
      </c>
      <c r="AS8" s="1">
        <v>2</v>
      </c>
      <c r="AT8" s="1">
        <v>2</v>
      </c>
      <c r="AU8" s="1">
        <v>4</v>
      </c>
      <c r="AV8" s="1">
        <v>1</v>
      </c>
      <c r="AW8" s="1">
        <v>3</v>
      </c>
      <c r="AX8" s="1">
        <v>1</v>
      </c>
      <c r="AY8" s="1">
        <v>3</v>
      </c>
      <c r="AZ8" s="17">
        <v>14</v>
      </c>
      <c r="BA8" s="17">
        <v>9</v>
      </c>
      <c r="BB8" s="17">
        <v>9</v>
      </c>
      <c r="BC8" s="17">
        <v>7</v>
      </c>
      <c r="BD8" s="24">
        <v>4</v>
      </c>
      <c r="BE8" s="1">
        <v>75</v>
      </c>
      <c r="BF8" s="1">
        <v>50</v>
      </c>
      <c r="BG8" s="1">
        <v>0</v>
      </c>
      <c r="BH8" s="1">
        <v>50</v>
      </c>
      <c r="BI8" s="1">
        <v>50</v>
      </c>
      <c r="BJ8" s="1">
        <v>100</v>
      </c>
      <c r="BK8" s="1">
        <v>100</v>
      </c>
      <c r="BL8" s="1">
        <v>50</v>
      </c>
      <c r="BM8" s="1">
        <v>50</v>
      </c>
      <c r="BN8" s="1">
        <v>100</v>
      </c>
      <c r="BO8" s="1">
        <v>100</v>
      </c>
      <c r="BP8" s="1">
        <v>100</v>
      </c>
      <c r="BQ8" s="1">
        <v>75</v>
      </c>
      <c r="BR8" s="1">
        <v>75</v>
      </c>
      <c r="BS8" s="1">
        <v>75</v>
      </c>
      <c r="BT8" s="1">
        <v>75</v>
      </c>
      <c r="BU8" s="1">
        <v>100</v>
      </c>
      <c r="BV8" s="1">
        <v>100</v>
      </c>
      <c r="BW8" s="1">
        <v>100</v>
      </c>
      <c r="BX8" s="1">
        <v>100</v>
      </c>
      <c r="BY8" s="1">
        <v>40</v>
      </c>
      <c r="BZ8" s="1">
        <v>75</v>
      </c>
      <c r="CA8" s="1">
        <v>75</v>
      </c>
      <c r="CB8" s="1">
        <v>100</v>
      </c>
      <c r="CC8" s="1">
        <v>100</v>
      </c>
      <c r="CD8" s="1">
        <v>75</v>
      </c>
      <c r="CE8" s="1">
        <v>75</v>
      </c>
      <c r="CF8" s="1">
        <v>100</v>
      </c>
      <c r="CG8" s="1">
        <v>50</v>
      </c>
      <c r="CH8" s="1">
        <v>100</v>
      </c>
      <c r="CI8" s="1">
        <v>25</v>
      </c>
      <c r="CJ8" s="1">
        <v>100</v>
      </c>
      <c r="CK8" s="1">
        <v>100</v>
      </c>
      <c r="CL8" s="1">
        <v>100</v>
      </c>
      <c r="CM8" s="1">
        <v>50</v>
      </c>
      <c r="CN8" s="1">
        <v>100</v>
      </c>
      <c r="CO8" s="17">
        <v>70</v>
      </c>
      <c r="CP8" s="17">
        <v>75</v>
      </c>
      <c r="CQ8" s="17">
        <v>57.5</v>
      </c>
      <c r="CR8" s="17">
        <v>85</v>
      </c>
      <c r="CS8" s="17">
        <v>56.25</v>
      </c>
      <c r="CT8" s="17">
        <v>100</v>
      </c>
      <c r="CU8" s="17">
        <v>100</v>
      </c>
      <c r="CV8" s="25">
        <v>95</v>
      </c>
    </row>
    <row r="9" spans="1:100" x14ac:dyDescent="0.2">
      <c r="A9" s="11">
        <v>6</v>
      </c>
      <c r="B9" s="1">
        <v>61</v>
      </c>
      <c r="C9" s="1">
        <v>1.64</v>
      </c>
      <c r="D9" s="1">
        <v>70</v>
      </c>
      <c r="E9" s="123">
        <v>26.02</v>
      </c>
      <c r="F9" s="1" t="s">
        <v>22</v>
      </c>
      <c r="G9" s="1" t="s">
        <v>27</v>
      </c>
      <c r="H9" s="6" t="s">
        <v>2609</v>
      </c>
      <c r="I9" s="124">
        <v>0</v>
      </c>
      <c r="J9" s="124">
        <v>0</v>
      </c>
      <c r="K9" s="124">
        <v>0</v>
      </c>
      <c r="L9" s="124">
        <v>0</v>
      </c>
      <c r="M9" s="124">
        <v>0</v>
      </c>
      <c r="N9" s="124">
        <v>0</v>
      </c>
      <c r="O9" s="124">
        <v>0</v>
      </c>
      <c r="P9" s="124">
        <v>0</v>
      </c>
      <c r="Q9" s="124">
        <v>0</v>
      </c>
      <c r="R9" s="124">
        <v>7</v>
      </c>
      <c r="S9" s="124">
        <v>7</v>
      </c>
      <c r="T9" s="124">
        <v>0</v>
      </c>
      <c r="U9" s="124">
        <v>0</v>
      </c>
      <c r="V9" s="124">
        <v>4</v>
      </c>
      <c r="W9" s="124">
        <v>5</v>
      </c>
      <c r="X9" s="124">
        <v>1</v>
      </c>
      <c r="Y9" s="124">
        <v>6</v>
      </c>
      <c r="Z9" s="124">
        <v>6</v>
      </c>
      <c r="AA9" s="1">
        <v>0</v>
      </c>
      <c r="AB9" s="17">
        <v>2.31</v>
      </c>
      <c r="AC9" s="17">
        <v>10.01</v>
      </c>
      <c r="AD9" s="17">
        <v>0</v>
      </c>
      <c r="AE9" s="23">
        <v>34.32</v>
      </c>
      <c r="AF9" s="1">
        <v>3</v>
      </c>
      <c r="AG9" s="1">
        <v>1</v>
      </c>
      <c r="AH9" s="1">
        <v>1</v>
      </c>
      <c r="AI9" s="1">
        <v>1</v>
      </c>
      <c r="AJ9" s="1">
        <v>3</v>
      </c>
      <c r="AK9" s="1">
        <v>3</v>
      </c>
      <c r="AL9" s="1">
        <v>2</v>
      </c>
      <c r="AM9" s="1">
        <v>4</v>
      </c>
      <c r="AN9" s="1">
        <v>2</v>
      </c>
      <c r="AO9" s="1">
        <v>3</v>
      </c>
      <c r="AP9" s="1">
        <v>2</v>
      </c>
      <c r="AQ9" s="1">
        <v>3</v>
      </c>
      <c r="AR9" s="1">
        <v>4</v>
      </c>
      <c r="AS9" s="1">
        <v>1</v>
      </c>
      <c r="AT9" s="1">
        <v>3</v>
      </c>
      <c r="AU9" s="1">
        <v>4</v>
      </c>
      <c r="AV9" s="1">
        <v>2</v>
      </c>
      <c r="AW9" s="1">
        <v>2</v>
      </c>
      <c r="AX9" s="1">
        <v>5</v>
      </c>
      <c r="AY9" s="1">
        <v>3</v>
      </c>
      <c r="AZ9" s="17">
        <v>13</v>
      </c>
      <c r="BA9" s="17">
        <v>9</v>
      </c>
      <c r="BB9" s="17">
        <v>9</v>
      </c>
      <c r="BC9" s="17">
        <v>8</v>
      </c>
      <c r="BD9" s="24">
        <v>13</v>
      </c>
      <c r="BE9" s="1">
        <v>50</v>
      </c>
      <c r="BF9" s="1">
        <v>50</v>
      </c>
      <c r="BG9" s="1">
        <v>50</v>
      </c>
      <c r="BH9" s="1">
        <v>100</v>
      </c>
      <c r="BI9" s="1">
        <v>100</v>
      </c>
      <c r="BJ9" s="1">
        <v>50</v>
      </c>
      <c r="BK9" s="1">
        <v>100</v>
      </c>
      <c r="BL9" s="1">
        <v>50</v>
      </c>
      <c r="BM9" s="1">
        <v>100</v>
      </c>
      <c r="BN9" s="1">
        <v>100</v>
      </c>
      <c r="BO9" s="1">
        <v>100</v>
      </c>
      <c r="BP9" s="1">
        <v>100</v>
      </c>
      <c r="BQ9" s="1">
        <v>50</v>
      </c>
      <c r="BR9" s="1">
        <v>50</v>
      </c>
      <c r="BS9" s="1">
        <v>50</v>
      </c>
      <c r="BT9" s="1">
        <v>50</v>
      </c>
      <c r="BU9" s="1">
        <v>75</v>
      </c>
      <c r="BV9" s="1">
        <v>75</v>
      </c>
      <c r="BW9" s="1">
        <v>75</v>
      </c>
      <c r="BX9" s="1">
        <v>100</v>
      </c>
      <c r="BY9" s="1">
        <v>40</v>
      </c>
      <c r="BZ9" s="1">
        <v>50</v>
      </c>
      <c r="CA9" s="1">
        <v>50</v>
      </c>
      <c r="CB9" s="1">
        <v>50</v>
      </c>
      <c r="CC9" s="1">
        <v>50</v>
      </c>
      <c r="CD9" s="1">
        <v>50</v>
      </c>
      <c r="CE9" s="1">
        <v>50</v>
      </c>
      <c r="CF9" s="1">
        <v>25</v>
      </c>
      <c r="CG9" s="1">
        <v>75</v>
      </c>
      <c r="CH9" s="1">
        <v>25</v>
      </c>
      <c r="CI9" s="1">
        <v>50</v>
      </c>
      <c r="CJ9" s="1">
        <v>75</v>
      </c>
      <c r="CK9" s="1">
        <v>75</v>
      </c>
      <c r="CL9" s="1">
        <v>75</v>
      </c>
      <c r="CM9" s="1">
        <v>75</v>
      </c>
      <c r="CN9" s="1">
        <v>75</v>
      </c>
      <c r="CO9" s="17">
        <v>85</v>
      </c>
      <c r="CP9" s="17">
        <v>50</v>
      </c>
      <c r="CQ9" s="17">
        <v>45</v>
      </c>
      <c r="CR9" s="17">
        <v>70</v>
      </c>
      <c r="CS9" s="17">
        <v>56.25</v>
      </c>
      <c r="CT9" s="17">
        <v>87.5</v>
      </c>
      <c r="CU9" s="17">
        <v>75</v>
      </c>
      <c r="CV9" s="25">
        <v>40</v>
      </c>
    </row>
    <row r="10" spans="1:100" x14ac:dyDescent="0.2">
      <c r="A10" s="11">
        <v>7</v>
      </c>
      <c r="B10" s="1">
        <v>45</v>
      </c>
      <c r="C10" s="1">
        <v>1.71</v>
      </c>
      <c r="D10" s="1">
        <v>82</v>
      </c>
      <c r="E10" s="123">
        <v>28.04</v>
      </c>
      <c r="F10" s="1" t="s">
        <v>22</v>
      </c>
      <c r="G10" s="1" t="s">
        <v>27</v>
      </c>
      <c r="H10" s="6" t="s">
        <v>2609</v>
      </c>
      <c r="I10" s="124">
        <v>0</v>
      </c>
      <c r="J10" s="124">
        <v>0</v>
      </c>
      <c r="K10" s="124">
        <v>0</v>
      </c>
      <c r="L10" s="124">
        <v>0</v>
      </c>
      <c r="M10" s="124">
        <v>0</v>
      </c>
      <c r="N10" s="124">
        <v>0</v>
      </c>
      <c r="O10" s="124">
        <v>0</v>
      </c>
      <c r="P10" s="124">
        <v>0</v>
      </c>
      <c r="Q10" s="124">
        <v>0</v>
      </c>
      <c r="R10" s="124">
        <v>6</v>
      </c>
      <c r="S10" s="124">
        <v>7</v>
      </c>
      <c r="T10" s="124">
        <v>0</v>
      </c>
      <c r="U10" s="124">
        <v>0</v>
      </c>
      <c r="V10" s="124">
        <v>0</v>
      </c>
      <c r="W10" s="124">
        <v>0</v>
      </c>
      <c r="X10" s="124">
        <v>5</v>
      </c>
      <c r="Y10" s="124">
        <v>2</v>
      </c>
      <c r="Z10" s="124">
        <v>0</v>
      </c>
      <c r="AA10" s="1">
        <v>0</v>
      </c>
      <c r="AB10" s="17">
        <v>1.98</v>
      </c>
      <c r="AC10" s="17">
        <v>10.01</v>
      </c>
      <c r="AD10" s="17">
        <v>0</v>
      </c>
      <c r="AE10" s="23">
        <v>18.990000000000002</v>
      </c>
      <c r="AF10" s="1">
        <v>2</v>
      </c>
      <c r="AG10" s="1">
        <v>1</v>
      </c>
      <c r="AH10" s="1">
        <v>1</v>
      </c>
      <c r="AI10" s="1">
        <v>1</v>
      </c>
      <c r="AJ10" s="1">
        <v>3</v>
      </c>
      <c r="AK10" s="1">
        <v>1</v>
      </c>
      <c r="AL10" s="1">
        <v>5</v>
      </c>
      <c r="AM10" s="1">
        <v>2</v>
      </c>
      <c r="AN10" s="1">
        <v>1</v>
      </c>
      <c r="AO10" s="1">
        <v>1</v>
      </c>
      <c r="AP10" s="1">
        <v>1</v>
      </c>
      <c r="AQ10" s="1">
        <v>1</v>
      </c>
      <c r="AR10" s="1">
        <v>1</v>
      </c>
      <c r="AS10" s="1">
        <v>1</v>
      </c>
      <c r="AT10" s="1">
        <v>1</v>
      </c>
      <c r="AU10" s="1">
        <v>1</v>
      </c>
      <c r="AV10" s="1">
        <v>1</v>
      </c>
      <c r="AW10" s="1">
        <v>1</v>
      </c>
      <c r="AX10" s="1">
        <v>1</v>
      </c>
      <c r="AY10" s="1">
        <v>2</v>
      </c>
      <c r="AZ10" s="17">
        <v>7</v>
      </c>
      <c r="BA10" s="17">
        <v>6</v>
      </c>
      <c r="BB10" s="17">
        <v>4</v>
      </c>
      <c r="BC10" s="17">
        <v>4</v>
      </c>
      <c r="BD10" s="24">
        <v>8</v>
      </c>
      <c r="BE10" s="1">
        <v>50</v>
      </c>
      <c r="BF10" s="1">
        <v>25</v>
      </c>
      <c r="BG10" s="1">
        <v>100</v>
      </c>
      <c r="BH10" s="1">
        <v>100</v>
      </c>
      <c r="BI10" s="1">
        <v>100</v>
      </c>
      <c r="BJ10" s="1">
        <v>100</v>
      </c>
      <c r="BK10" s="1">
        <v>100</v>
      </c>
      <c r="BL10" s="1">
        <v>100</v>
      </c>
      <c r="BM10" s="1">
        <v>100</v>
      </c>
      <c r="BN10" s="1">
        <v>100</v>
      </c>
      <c r="BO10" s="1">
        <v>100</v>
      </c>
      <c r="BP10" s="1">
        <v>100</v>
      </c>
      <c r="BQ10" s="1">
        <v>100</v>
      </c>
      <c r="BR10" s="1">
        <v>100</v>
      </c>
      <c r="BS10" s="1">
        <v>100</v>
      </c>
      <c r="BT10" s="1">
        <v>100</v>
      </c>
      <c r="BU10" s="1">
        <v>50</v>
      </c>
      <c r="BV10" s="1">
        <v>50</v>
      </c>
      <c r="BW10" s="1">
        <v>75</v>
      </c>
      <c r="BX10" s="1">
        <v>75</v>
      </c>
      <c r="BY10" s="1">
        <v>40</v>
      </c>
      <c r="BZ10" s="1">
        <v>50</v>
      </c>
      <c r="CA10" s="1">
        <v>75</v>
      </c>
      <c r="CB10" s="1">
        <v>75</v>
      </c>
      <c r="CC10" s="1">
        <v>100</v>
      </c>
      <c r="CD10" s="1">
        <v>75</v>
      </c>
      <c r="CE10" s="1">
        <v>75</v>
      </c>
      <c r="CF10" s="1">
        <v>75</v>
      </c>
      <c r="CG10" s="1">
        <v>50</v>
      </c>
      <c r="CH10" s="1">
        <v>75</v>
      </c>
      <c r="CI10" s="1">
        <v>50</v>
      </c>
      <c r="CJ10" s="1">
        <v>75</v>
      </c>
      <c r="CK10" s="1">
        <v>100</v>
      </c>
      <c r="CL10" s="1">
        <v>75</v>
      </c>
      <c r="CM10" s="1">
        <v>50</v>
      </c>
      <c r="CN10" s="1">
        <v>75</v>
      </c>
      <c r="CO10" s="17">
        <v>100</v>
      </c>
      <c r="CP10" s="17">
        <v>100</v>
      </c>
      <c r="CQ10" s="17">
        <v>45</v>
      </c>
      <c r="CR10" s="17">
        <v>70</v>
      </c>
      <c r="CS10" s="17">
        <v>62.5</v>
      </c>
      <c r="CT10" s="17">
        <v>75</v>
      </c>
      <c r="CU10" s="17">
        <v>58.333333333333336</v>
      </c>
      <c r="CV10" s="25">
        <v>80</v>
      </c>
    </row>
    <row r="11" spans="1:100" x14ac:dyDescent="0.2">
      <c r="A11" s="11">
        <v>8</v>
      </c>
      <c r="B11" s="1">
        <v>43</v>
      </c>
      <c r="C11" s="1">
        <v>1.65</v>
      </c>
      <c r="D11" s="1">
        <v>75</v>
      </c>
      <c r="E11" s="123">
        <v>27.54</v>
      </c>
      <c r="F11" s="1" t="s">
        <v>22</v>
      </c>
      <c r="G11" s="1" t="s">
        <v>27</v>
      </c>
      <c r="H11" s="6" t="s">
        <v>2609</v>
      </c>
      <c r="I11" s="124">
        <v>0</v>
      </c>
      <c r="J11" s="124">
        <v>0</v>
      </c>
      <c r="K11" s="124">
        <v>0</v>
      </c>
      <c r="L11" s="124">
        <v>0</v>
      </c>
      <c r="M11" s="124">
        <v>0</v>
      </c>
      <c r="N11" s="124">
        <v>0</v>
      </c>
      <c r="O11" s="124">
        <v>0</v>
      </c>
      <c r="P11" s="124">
        <v>0</v>
      </c>
      <c r="Q11" s="124">
        <v>0</v>
      </c>
      <c r="R11" s="124">
        <v>7</v>
      </c>
      <c r="S11" s="124">
        <v>7</v>
      </c>
      <c r="T11" s="124">
        <v>0</v>
      </c>
      <c r="U11" s="124">
        <v>0</v>
      </c>
      <c r="V11" s="124">
        <v>0</v>
      </c>
      <c r="W11" s="124">
        <v>0</v>
      </c>
      <c r="X11" s="124">
        <v>0</v>
      </c>
      <c r="Y11" s="124">
        <v>0</v>
      </c>
      <c r="Z11" s="124">
        <v>0</v>
      </c>
      <c r="AA11" s="1">
        <v>0</v>
      </c>
      <c r="AB11" s="17">
        <v>2.31</v>
      </c>
      <c r="AC11" s="17">
        <v>10.01</v>
      </c>
      <c r="AD11" s="17">
        <v>0</v>
      </c>
      <c r="AE11" s="23">
        <v>12.32</v>
      </c>
      <c r="AF11" s="1">
        <v>4</v>
      </c>
      <c r="AG11" s="1">
        <v>2</v>
      </c>
      <c r="AH11" s="1">
        <v>1</v>
      </c>
      <c r="AI11" s="1">
        <v>1</v>
      </c>
      <c r="AJ11" s="1">
        <v>4</v>
      </c>
      <c r="AK11" s="1">
        <v>3</v>
      </c>
      <c r="AL11" s="1">
        <v>1</v>
      </c>
      <c r="AM11" s="1">
        <v>3</v>
      </c>
      <c r="AN11" s="1">
        <v>1</v>
      </c>
      <c r="AO11" s="1">
        <v>1</v>
      </c>
      <c r="AP11" s="1">
        <v>2</v>
      </c>
      <c r="AQ11" s="1">
        <v>2</v>
      </c>
      <c r="AR11" s="1">
        <v>2</v>
      </c>
      <c r="AS11" s="1">
        <v>5</v>
      </c>
      <c r="AT11" s="1">
        <v>4</v>
      </c>
      <c r="AU11" s="1">
        <v>2</v>
      </c>
      <c r="AV11" s="1">
        <v>3</v>
      </c>
      <c r="AW11" s="1">
        <v>1</v>
      </c>
      <c r="AX11" s="1">
        <v>2</v>
      </c>
      <c r="AY11" s="1">
        <v>5</v>
      </c>
      <c r="AZ11" s="17">
        <v>12</v>
      </c>
      <c r="BA11" s="17">
        <v>15</v>
      </c>
      <c r="BB11" s="17">
        <v>8</v>
      </c>
      <c r="BC11" s="17">
        <v>7</v>
      </c>
      <c r="BD11" s="24">
        <v>7</v>
      </c>
      <c r="BE11" s="1">
        <v>75</v>
      </c>
      <c r="BF11" s="1">
        <v>50</v>
      </c>
      <c r="BG11" s="1">
        <v>50</v>
      </c>
      <c r="BH11" s="1">
        <v>100</v>
      </c>
      <c r="BI11" s="1">
        <v>100</v>
      </c>
      <c r="BJ11" s="1">
        <v>100</v>
      </c>
      <c r="BK11" s="1">
        <v>100</v>
      </c>
      <c r="BL11" s="1">
        <v>100</v>
      </c>
      <c r="BM11" s="1">
        <v>100</v>
      </c>
      <c r="BN11" s="1">
        <v>100</v>
      </c>
      <c r="BO11" s="1">
        <v>100</v>
      </c>
      <c r="BP11" s="1">
        <v>100</v>
      </c>
      <c r="BQ11" s="1">
        <v>100</v>
      </c>
      <c r="BR11" s="1">
        <v>100</v>
      </c>
      <c r="BS11" s="1">
        <v>100</v>
      </c>
      <c r="BT11" s="1">
        <v>100</v>
      </c>
      <c r="BU11" s="1">
        <v>100</v>
      </c>
      <c r="BV11" s="1">
        <v>100</v>
      </c>
      <c r="BW11" s="1">
        <v>100</v>
      </c>
      <c r="BX11" s="1">
        <v>100</v>
      </c>
      <c r="BY11" s="1">
        <v>60</v>
      </c>
      <c r="BZ11" s="1">
        <v>100</v>
      </c>
      <c r="CA11" s="1">
        <v>75</v>
      </c>
      <c r="CB11" s="1">
        <v>50</v>
      </c>
      <c r="CC11" s="1">
        <v>100</v>
      </c>
      <c r="CD11" s="1">
        <v>75</v>
      </c>
      <c r="CE11" s="1">
        <v>50</v>
      </c>
      <c r="CF11" s="1">
        <v>100</v>
      </c>
      <c r="CG11" s="1">
        <v>50</v>
      </c>
      <c r="CH11" s="1">
        <v>50</v>
      </c>
      <c r="CI11" s="1">
        <v>50</v>
      </c>
      <c r="CJ11" s="1">
        <v>100</v>
      </c>
      <c r="CK11" s="1">
        <v>100</v>
      </c>
      <c r="CL11" s="1">
        <v>50</v>
      </c>
      <c r="CM11" s="1">
        <v>25</v>
      </c>
      <c r="CN11" s="1">
        <v>75</v>
      </c>
      <c r="CO11" s="17">
        <v>95</v>
      </c>
      <c r="CP11" s="17">
        <v>100</v>
      </c>
      <c r="CQ11" s="17">
        <v>80</v>
      </c>
      <c r="CR11" s="17">
        <v>65</v>
      </c>
      <c r="CS11" s="17">
        <v>56.25</v>
      </c>
      <c r="CT11" s="17">
        <v>100</v>
      </c>
      <c r="CU11" s="17">
        <v>100</v>
      </c>
      <c r="CV11" s="25">
        <v>75</v>
      </c>
    </row>
    <row r="12" spans="1:100" x14ac:dyDescent="0.2">
      <c r="A12" s="11">
        <v>9</v>
      </c>
      <c r="B12" s="1">
        <v>55</v>
      </c>
      <c r="C12" s="1">
        <v>1.62</v>
      </c>
      <c r="D12" s="1">
        <v>58</v>
      </c>
      <c r="E12" s="123">
        <v>22.10028959000152</v>
      </c>
      <c r="F12" s="1" t="s">
        <v>22</v>
      </c>
      <c r="G12" s="1" t="s">
        <v>27</v>
      </c>
      <c r="H12" s="6" t="s">
        <v>2609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7</v>
      </c>
      <c r="S12" s="1">
        <v>7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7">
        <v>2.31</v>
      </c>
      <c r="AC12" s="17">
        <v>10.01</v>
      </c>
      <c r="AD12" s="17">
        <v>0</v>
      </c>
      <c r="AE12" s="23">
        <v>12.32</v>
      </c>
      <c r="AF12" s="1">
        <v>2</v>
      </c>
      <c r="AG12" s="1">
        <v>1</v>
      </c>
      <c r="AH12" s="1">
        <v>2</v>
      </c>
      <c r="AI12" s="1">
        <v>2</v>
      </c>
      <c r="AJ12" s="1">
        <v>1</v>
      </c>
      <c r="AK12" s="1">
        <v>2</v>
      </c>
      <c r="AL12" s="1">
        <v>1</v>
      </c>
      <c r="AM12" s="1">
        <v>2</v>
      </c>
      <c r="AN12" s="1">
        <v>1</v>
      </c>
      <c r="AO12" s="1">
        <v>4</v>
      </c>
      <c r="AP12" s="1">
        <v>1</v>
      </c>
      <c r="AQ12" s="1">
        <v>1</v>
      </c>
      <c r="AR12" s="1">
        <v>1</v>
      </c>
      <c r="AS12" s="1">
        <v>1</v>
      </c>
      <c r="AT12" s="1">
        <v>3</v>
      </c>
      <c r="AU12" s="1">
        <v>1</v>
      </c>
      <c r="AV12" s="1">
        <v>1</v>
      </c>
      <c r="AW12" s="1">
        <v>1</v>
      </c>
      <c r="AX12" s="1">
        <v>1</v>
      </c>
      <c r="AY12" s="1">
        <v>2</v>
      </c>
      <c r="AZ12" s="17">
        <v>5</v>
      </c>
      <c r="BA12" s="17">
        <v>6</v>
      </c>
      <c r="BB12" s="17">
        <v>9</v>
      </c>
      <c r="BC12" s="17">
        <v>7</v>
      </c>
      <c r="BD12" s="24">
        <v>4</v>
      </c>
      <c r="BE12" s="1">
        <v>75</v>
      </c>
      <c r="BF12" s="1">
        <v>50</v>
      </c>
      <c r="BG12" s="1">
        <v>100</v>
      </c>
      <c r="BH12" s="1">
        <v>100</v>
      </c>
      <c r="BI12" s="1">
        <v>100</v>
      </c>
      <c r="BJ12" s="1">
        <v>100</v>
      </c>
      <c r="BK12" s="1">
        <v>100</v>
      </c>
      <c r="BL12" s="1">
        <v>100</v>
      </c>
      <c r="BM12" s="1">
        <v>100</v>
      </c>
      <c r="BN12" s="1">
        <v>100</v>
      </c>
      <c r="BO12" s="1">
        <v>100</v>
      </c>
      <c r="BP12" s="1">
        <v>100</v>
      </c>
      <c r="BQ12" s="1">
        <v>100</v>
      </c>
      <c r="BR12" s="1">
        <v>100</v>
      </c>
      <c r="BS12" s="1">
        <v>100</v>
      </c>
      <c r="BT12" s="1">
        <v>100</v>
      </c>
      <c r="BU12" s="1">
        <v>100</v>
      </c>
      <c r="BV12" s="1">
        <v>100</v>
      </c>
      <c r="BW12" s="1">
        <v>100</v>
      </c>
      <c r="BX12" s="1">
        <v>100</v>
      </c>
      <c r="BY12" s="1">
        <v>40</v>
      </c>
      <c r="BZ12" s="1">
        <v>100</v>
      </c>
      <c r="CA12" s="1">
        <v>50</v>
      </c>
      <c r="CB12" s="1">
        <v>100</v>
      </c>
      <c r="CC12" s="1">
        <v>100</v>
      </c>
      <c r="CD12" s="1">
        <v>75</v>
      </c>
      <c r="CE12" s="1">
        <v>50</v>
      </c>
      <c r="CF12" s="1">
        <v>100</v>
      </c>
      <c r="CG12" s="1">
        <v>100</v>
      </c>
      <c r="CH12" s="1">
        <v>75</v>
      </c>
      <c r="CI12" s="1">
        <v>100</v>
      </c>
      <c r="CJ12" s="1">
        <v>100</v>
      </c>
      <c r="CK12" s="1">
        <v>100</v>
      </c>
      <c r="CL12" s="1">
        <v>75</v>
      </c>
      <c r="CM12" s="1">
        <v>75</v>
      </c>
      <c r="CN12" s="1">
        <v>75</v>
      </c>
      <c r="CO12" s="17">
        <v>100</v>
      </c>
      <c r="CP12" s="17">
        <v>100</v>
      </c>
      <c r="CQ12" s="17">
        <v>70</v>
      </c>
      <c r="CR12" s="17">
        <v>80</v>
      </c>
      <c r="CS12" s="17">
        <v>75</v>
      </c>
      <c r="CT12" s="17">
        <v>100</v>
      </c>
      <c r="CU12" s="17">
        <v>100</v>
      </c>
      <c r="CV12" s="25">
        <v>90</v>
      </c>
    </row>
    <row r="13" spans="1:100" x14ac:dyDescent="0.2">
      <c r="A13" s="11">
        <v>10</v>
      </c>
      <c r="B13" s="1">
        <v>55</v>
      </c>
      <c r="C13" s="1" t="s">
        <v>35</v>
      </c>
      <c r="D13" s="1">
        <v>75</v>
      </c>
      <c r="E13" s="1" t="s">
        <v>36</v>
      </c>
      <c r="F13" s="1" t="s">
        <v>2</v>
      </c>
      <c r="G13" s="1">
        <v>2002</v>
      </c>
      <c r="H13" s="6" t="s">
        <v>26</v>
      </c>
      <c r="I13" s="1">
        <v>1</v>
      </c>
      <c r="J13" s="1">
        <v>0</v>
      </c>
      <c r="K13" s="1">
        <v>1</v>
      </c>
      <c r="L13" s="1">
        <v>2</v>
      </c>
      <c r="M13" s="1">
        <v>1</v>
      </c>
      <c r="N13" s="1">
        <v>2</v>
      </c>
      <c r="O13" s="1">
        <v>2</v>
      </c>
      <c r="P13" s="1">
        <v>1</v>
      </c>
      <c r="Q13" s="13">
        <v>3</v>
      </c>
      <c r="R13" s="1">
        <v>0</v>
      </c>
      <c r="S13" s="13">
        <v>7</v>
      </c>
      <c r="T13" s="13">
        <v>0</v>
      </c>
      <c r="U13" s="13">
        <v>7</v>
      </c>
      <c r="V13" s="13">
        <v>9</v>
      </c>
      <c r="W13" s="13">
        <v>8</v>
      </c>
      <c r="X13" s="13">
        <v>8</v>
      </c>
      <c r="Y13" s="13">
        <v>9</v>
      </c>
      <c r="Z13" s="13">
        <v>1</v>
      </c>
      <c r="AA13" s="13">
        <v>0</v>
      </c>
      <c r="AB13" s="17">
        <f t="shared" ref="AB13:AB19" si="0">SUM(I13:R13)*0.33</f>
        <v>4.29</v>
      </c>
      <c r="AC13" s="17">
        <f t="shared" ref="AC13:AD19" si="1">S13*1.43</f>
        <v>10.01</v>
      </c>
      <c r="AD13" s="17">
        <f t="shared" si="1"/>
        <v>0</v>
      </c>
      <c r="AE13" s="23">
        <f t="shared" ref="AE13:AE19" si="2">SUM(U13:AA13)+AB13+AC13+AD13</f>
        <v>56.3</v>
      </c>
      <c r="AF13" s="1">
        <v>5</v>
      </c>
      <c r="AG13" s="1">
        <v>5</v>
      </c>
      <c r="AH13" s="1">
        <v>4</v>
      </c>
      <c r="AI13" s="1">
        <v>2</v>
      </c>
      <c r="AJ13" s="1">
        <v>4</v>
      </c>
      <c r="AK13" s="1">
        <v>3</v>
      </c>
      <c r="AL13" s="1">
        <v>2</v>
      </c>
      <c r="AM13" s="1">
        <v>5</v>
      </c>
      <c r="AN13" s="1">
        <v>4</v>
      </c>
      <c r="AO13" s="1">
        <v>2</v>
      </c>
      <c r="AP13" s="1">
        <v>4</v>
      </c>
      <c r="AQ13" s="1">
        <v>4</v>
      </c>
      <c r="AR13" s="1">
        <v>3</v>
      </c>
      <c r="AS13" s="1">
        <v>5</v>
      </c>
      <c r="AT13" s="1">
        <v>1</v>
      </c>
      <c r="AU13" s="1">
        <v>4</v>
      </c>
      <c r="AV13" s="1">
        <v>3</v>
      </c>
      <c r="AW13" s="1">
        <v>2</v>
      </c>
      <c r="AX13" s="1">
        <v>3</v>
      </c>
      <c r="AY13" s="1">
        <v>5</v>
      </c>
      <c r="AZ13" s="17">
        <f t="shared" ref="AZ13:AZ19" si="3">SUM(AF13+AJ13+AQ13+AU13)</f>
        <v>17</v>
      </c>
      <c r="BA13" s="17">
        <f t="shared" ref="BA13:BA19" si="4">SUM(AG13+AM13+AS13+AY13)</f>
        <v>20</v>
      </c>
      <c r="BB13" s="17">
        <f t="shared" ref="BB13:BB19" si="5">SUM(AH13+AK13+AO13+AV13)</f>
        <v>12</v>
      </c>
      <c r="BC13" s="17">
        <f t="shared" ref="BC13:BC19" si="6">SUM(AI13+AN13+AT13+AW13)</f>
        <v>9</v>
      </c>
      <c r="BD13" s="24">
        <f t="shared" ref="BD13:BD19" si="7">SUM(AL13+AP13+AR13+AX13)</f>
        <v>12</v>
      </c>
      <c r="BE13" s="1">
        <v>25</v>
      </c>
      <c r="BF13" s="1">
        <v>75</v>
      </c>
      <c r="BG13" s="1">
        <v>0</v>
      </c>
      <c r="BH13" s="1">
        <v>50</v>
      </c>
      <c r="BI13" s="1">
        <v>50</v>
      </c>
      <c r="BJ13" s="1">
        <v>50</v>
      </c>
      <c r="BK13" s="1">
        <v>100</v>
      </c>
      <c r="BL13" s="1">
        <v>0</v>
      </c>
      <c r="BM13" s="1">
        <v>50</v>
      </c>
      <c r="BN13" s="1">
        <v>50</v>
      </c>
      <c r="BO13" s="1">
        <v>100</v>
      </c>
      <c r="BP13" s="1">
        <v>100</v>
      </c>
      <c r="BQ13" s="1">
        <v>0</v>
      </c>
      <c r="BR13" s="1">
        <v>0</v>
      </c>
      <c r="BS13" s="1">
        <v>100</v>
      </c>
      <c r="BT13" s="1">
        <v>0</v>
      </c>
      <c r="BU13" s="1">
        <v>100</v>
      </c>
      <c r="BV13" s="1">
        <v>100</v>
      </c>
      <c r="BW13" s="1">
        <v>100</v>
      </c>
      <c r="BX13" s="1">
        <v>75</v>
      </c>
      <c r="BY13" s="1">
        <v>20</v>
      </c>
      <c r="BZ13" s="1">
        <v>25</v>
      </c>
      <c r="CA13" s="1">
        <v>20</v>
      </c>
      <c r="CB13" s="1">
        <v>80</v>
      </c>
      <c r="CC13" s="1">
        <v>100</v>
      </c>
      <c r="CD13" s="1">
        <v>80</v>
      </c>
      <c r="CE13" s="1">
        <v>20</v>
      </c>
      <c r="CF13" s="1">
        <v>60</v>
      </c>
      <c r="CG13" s="1">
        <v>40</v>
      </c>
      <c r="CH13" s="1">
        <v>40</v>
      </c>
      <c r="CI13" s="1">
        <v>40</v>
      </c>
      <c r="CJ13" s="1">
        <v>80</v>
      </c>
      <c r="CK13" s="1">
        <v>50</v>
      </c>
      <c r="CL13" s="1">
        <v>0</v>
      </c>
      <c r="CM13" s="1">
        <v>25</v>
      </c>
      <c r="CN13" s="1">
        <v>25</v>
      </c>
      <c r="CO13" s="14">
        <f>(BG13+BH13+BJ13+BK13+BL13+BM13+BN13+BO13+BP13)/9</f>
        <v>55.555555555555557</v>
      </c>
      <c r="CP13" s="15">
        <f t="shared" ref="CP13:CP19" si="8">(BQ13+BR13+BS13+BT13)/4</f>
        <v>25</v>
      </c>
      <c r="CQ13" s="15">
        <f t="shared" ref="CQ13:CQ19" si="9">(BY13+BZ13)/2</f>
        <v>22.5</v>
      </c>
      <c r="CR13" s="15">
        <f t="shared" ref="CR13:CR19" si="10">(BE13+CK13+CL13+CM13+CN13)/5</f>
        <v>25</v>
      </c>
      <c r="CS13" s="15">
        <f t="shared" ref="CS13:CS19" si="11">(CA13+CE13+CG13+CI13)/4</f>
        <v>30</v>
      </c>
      <c r="CT13" s="15">
        <f t="shared" ref="CT13:CT19" si="12">(BX13+CJ13)/2</f>
        <v>77.5</v>
      </c>
      <c r="CU13" s="15">
        <f t="shared" ref="CU13:CU19" si="13">(BU13+BV13+BW13)/3</f>
        <v>100</v>
      </c>
      <c r="CV13" s="16">
        <f t="shared" ref="CV13:CV19" si="14">(CB13+CC13+CD13+CF13+CH13)/5</f>
        <v>72</v>
      </c>
    </row>
    <row r="14" spans="1:100" x14ac:dyDescent="0.2">
      <c r="A14" s="11">
        <v>11</v>
      </c>
      <c r="B14" s="1">
        <v>51</v>
      </c>
      <c r="C14" s="1" t="s">
        <v>37</v>
      </c>
      <c r="D14" s="1">
        <v>52</v>
      </c>
      <c r="E14" s="1" t="s">
        <v>38</v>
      </c>
      <c r="F14" s="1" t="s">
        <v>2</v>
      </c>
      <c r="G14" s="1">
        <v>2003</v>
      </c>
      <c r="H14" s="6" t="s">
        <v>4</v>
      </c>
      <c r="I14" s="1">
        <v>0</v>
      </c>
      <c r="J14" s="1">
        <v>0</v>
      </c>
      <c r="K14" s="1">
        <v>1</v>
      </c>
      <c r="L14" s="1">
        <v>1</v>
      </c>
      <c r="M14" s="1">
        <v>0</v>
      </c>
      <c r="N14" s="1">
        <v>1</v>
      </c>
      <c r="O14" s="1">
        <v>0</v>
      </c>
      <c r="P14" s="1">
        <v>2</v>
      </c>
      <c r="Q14" s="13">
        <v>0</v>
      </c>
      <c r="R14" s="13">
        <v>3</v>
      </c>
      <c r="S14" s="1">
        <v>7</v>
      </c>
      <c r="T14" s="13">
        <v>7</v>
      </c>
      <c r="U14" s="13">
        <v>7</v>
      </c>
      <c r="V14" s="13">
        <v>7</v>
      </c>
      <c r="W14" s="13">
        <v>5</v>
      </c>
      <c r="X14" s="13">
        <v>10</v>
      </c>
      <c r="Y14" s="13">
        <v>9</v>
      </c>
      <c r="Z14" s="13">
        <v>10</v>
      </c>
      <c r="AA14" s="13">
        <v>8</v>
      </c>
      <c r="AB14" s="17">
        <f t="shared" si="0"/>
        <v>2.64</v>
      </c>
      <c r="AC14" s="17">
        <f t="shared" si="1"/>
        <v>10.01</v>
      </c>
      <c r="AD14" s="17">
        <f t="shared" si="1"/>
        <v>10.01</v>
      </c>
      <c r="AE14" s="23">
        <f t="shared" si="2"/>
        <v>78.660000000000011</v>
      </c>
      <c r="AF14" s="1">
        <v>4</v>
      </c>
      <c r="AG14" s="1">
        <v>5</v>
      </c>
      <c r="AH14" s="1">
        <v>4</v>
      </c>
      <c r="AI14" s="1">
        <v>5</v>
      </c>
      <c r="AJ14" s="1">
        <v>5</v>
      </c>
      <c r="AK14" s="1">
        <v>1</v>
      </c>
      <c r="AL14" s="1">
        <v>5</v>
      </c>
      <c r="AM14" s="1">
        <v>5</v>
      </c>
      <c r="AN14" s="1">
        <v>5</v>
      </c>
      <c r="AO14" s="1">
        <v>3</v>
      </c>
      <c r="AP14" s="1">
        <v>5</v>
      </c>
      <c r="AQ14" s="1">
        <v>5</v>
      </c>
      <c r="AR14" s="1">
        <v>5</v>
      </c>
      <c r="AS14" s="1">
        <v>5</v>
      </c>
      <c r="AT14" s="1">
        <v>5</v>
      </c>
      <c r="AU14" s="1">
        <v>4</v>
      </c>
      <c r="AV14" s="1">
        <v>4</v>
      </c>
      <c r="AW14" s="1">
        <v>4</v>
      </c>
      <c r="AX14" s="1">
        <v>5</v>
      </c>
      <c r="AY14" s="1">
        <v>5</v>
      </c>
      <c r="AZ14" s="17">
        <f t="shared" si="3"/>
        <v>18</v>
      </c>
      <c r="BA14" s="17">
        <f t="shared" si="4"/>
        <v>20</v>
      </c>
      <c r="BB14" s="17">
        <f t="shared" si="5"/>
        <v>12</v>
      </c>
      <c r="BC14" s="17">
        <f t="shared" si="6"/>
        <v>19</v>
      </c>
      <c r="BD14" s="24">
        <f t="shared" si="7"/>
        <v>20</v>
      </c>
      <c r="BE14" s="1">
        <v>0</v>
      </c>
      <c r="BF14" s="1">
        <v>50</v>
      </c>
      <c r="BG14" s="1">
        <v>0</v>
      </c>
      <c r="BH14" s="1">
        <v>0</v>
      </c>
      <c r="BI14" s="1">
        <v>0</v>
      </c>
      <c r="BJ14" s="1">
        <v>50</v>
      </c>
      <c r="BK14" s="1">
        <v>100</v>
      </c>
      <c r="BL14" s="1">
        <v>0</v>
      </c>
      <c r="BM14" s="1">
        <v>100</v>
      </c>
      <c r="BN14" s="1">
        <v>100</v>
      </c>
      <c r="BO14" s="1">
        <v>100</v>
      </c>
      <c r="BP14" s="1">
        <v>100</v>
      </c>
      <c r="BQ14" s="1">
        <v>0</v>
      </c>
      <c r="BR14" s="1">
        <v>0</v>
      </c>
      <c r="BS14" s="1">
        <v>0</v>
      </c>
      <c r="BT14" s="1">
        <v>0</v>
      </c>
      <c r="BU14" s="1">
        <v>0</v>
      </c>
      <c r="BV14" s="1">
        <v>0</v>
      </c>
      <c r="BW14" s="1">
        <v>0</v>
      </c>
      <c r="BX14" s="1">
        <v>25</v>
      </c>
      <c r="BY14" s="1">
        <v>40</v>
      </c>
      <c r="BZ14" s="1">
        <v>25</v>
      </c>
      <c r="CA14" s="1">
        <v>0</v>
      </c>
      <c r="CB14" s="1">
        <v>0</v>
      </c>
      <c r="CC14" s="1">
        <v>20</v>
      </c>
      <c r="CD14" s="1">
        <v>20</v>
      </c>
      <c r="CE14" s="1">
        <v>0</v>
      </c>
      <c r="CF14" s="1">
        <v>20</v>
      </c>
      <c r="CG14" s="1">
        <v>20</v>
      </c>
      <c r="CH14" s="1">
        <v>0</v>
      </c>
      <c r="CI14" s="1">
        <v>20</v>
      </c>
      <c r="CJ14" s="1">
        <v>40</v>
      </c>
      <c r="CK14" s="1">
        <v>40</v>
      </c>
      <c r="CL14" s="1">
        <v>0</v>
      </c>
      <c r="CM14" s="1">
        <v>0</v>
      </c>
      <c r="CN14" s="1">
        <v>0</v>
      </c>
      <c r="CO14" s="15">
        <f t="shared" ref="CO14:CO19" si="15">(BG14+BH14+BI14+BJ14+BK14+BL14+BM14+BN14+BO14+BP14)/10</f>
        <v>55</v>
      </c>
      <c r="CP14" s="15">
        <f t="shared" si="8"/>
        <v>0</v>
      </c>
      <c r="CQ14" s="15">
        <f t="shared" si="9"/>
        <v>32.5</v>
      </c>
      <c r="CR14" s="15">
        <f t="shared" si="10"/>
        <v>8</v>
      </c>
      <c r="CS14" s="15">
        <f t="shared" si="11"/>
        <v>10</v>
      </c>
      <c r="CT14" s="15">
        <f t="shared" si="12"/>
        <v>32.5</v>
      </c>
      <c r="CU14" s="15">
        <f t="shared" si="13"/>
        <v>0</v>
      </c>
      <c r="CV14" s="16">
        <f t="shared" si="14"/>
        <v>12</v>
      </c>
    </row>
    <row r="15" spans="1:100" x14ac:dyDescent="0.2">
      <c r="A15" s="11">
        <v>12</v>
      </c>
      <c r="B15" s="1">
        <v>58</v>
      </c>
      <c r="C15" s="1" t="s">
        <v>35</v>
      </c>
      <c r="D15" s="1" t="s">
        <v>29</v>
      </c>
      <c r="E15" s="1" t="s">
        <v>30</v>
      </c>
      <c r="F15" s="1" t="s">
        <v>2</v>
      </c>
      <c r="G15" s="1">
        <v>2007</v>
      </c>
      <c r="H15" s="6" t="s">
        <v>4</v>
      </c>
      <c r="I15" s="1">
        <v>2</v>
      </c>
      <c r="J15" s="1">
        <v>2</v>
      </c>
      <c r="K15" s="1">
        <v>2</v>
      </c>
      <c r="L15" s="1">
        <v>1</v>
      </c>
      <c r="M15" s="1">
        <v>2</v>
      </c>
      <c r="N15" s="1">
        <v>2</v>
      </c>
      <c r="O15" s="1">
        <v>2</v>
      </c>
      <c r="P15" s="1">
        <v>2</v>
      </c>
      <c r="Q15" s="1">
        <v>2</v>
      </c>
      <c r="R15" s="1">
        <v>1</v>
      </c>
      <c r="S15" s="1">
        <v>7</v>
      </c>
      <c r="T15" s="1">
        <v>7</v>
      </c>
      <c r="U15" s="1">
        <v>9</v>
      </c>
      <c r="V15" s="1">
        <v>7</v>
      </c>
      <c r="W15" s="1">
        <v>9</v>
      </c>
      <c r="X15" s="1">
        <v>9</v>
      </c>
      <c r="Y15" s="1">
        <v>7</v>
      </c>
      <c r="Z15" s="1">
        <v>7</v>
      </c>
      <c r="AA15" s="1">
        <v>8</v>
      </c>
      <c r="AB15" s="17">
        <f t="shared" si="0"/>
        <v>5.94</v>
      </c>
      <c r="AC15" s="17">
        <f t="shared" si="1"/>
        <v>10.01</v>
      </c>
      <c r="AD15" s="17">
        <f t="shared" si="1"/>
        <v>10.01</v>
      </c>
      <c r="AE15" s="23">
        <f t="shared" si="2"/>
        <v>81.960000000000008</v>
      </c>
      <c r="AF15" s="1">
        <v>5</v>
      </c>
      <c r="AG15" s="1">
        <v>5</v>
      </c>
      <c r="AH15" s="1">
        <v>5</v>
      </c>
      <c r="AI15" s="1">
        <v>3</v>
      </c>
      <c r="AJ15" s="1">
        <v>5</v>
      </c>
      <c r="AK15" s="1">
        <v>5</v>
      </c>
      <c r="AL15" s="1">
        <v>5</v>
      </c>
      <c r="AM15" s="1">
        <v>5</v>
      </c>
      <c r="AN15" s="1">
        <v>5</v>
      </c>
      <c r="AO15" s="1">
        <v>5</v>
      </c>
      <c r="AP15" s="1">
        <v>5</v>
      </c>
      <c r="AQ15" s="1">
        <v>5</v>
      </c>
      <c r="AR15" s="1">
        <v>5</v>
      </c>
      <c r="AS15" s="1">
        <v>4</v>
      </c>
      <c r="AT15" s="1">
        <v>3</v>
      </c>
      <c r="AU15" s="1">
        <v>5</v>
      </c>
      <c r="AV15" s="1">
        <v>5</v>
      </c>
      <c r="AW15" s="1">
        <v>5</v>
      </c>
      <c r="AX15" s="1">
        <v>4</v>
      </c>
      <c r="AY15" s="1">
        <v>5</v>
      </c>
      <c r="AZ15" s="17">
        <f t="shared" si="3"/>
        <v>20</v>
      </c>
      <c r="BA15" s="17">
        <f t="shared" si="4"/>
        <v>19</v>
      </c>
      <c r="BB15" s="17">
        <f t="shared" si="5"/>
        <v>20</v>
      </c>
      <c r="BC15" s="17">
        <f t="shared" si="6"/>
        <v>16</v>
      </c>
      <c r="BD15" s="24">
        <f t="shared" si="7"/>
        <v>19</v>
      </c>
      <c r="BE15" s="1">
        <v>25</v>
      </c>
      <c r="BF15" s="1">
        <v>75</v>
      </c>
      <c r="BG15" s="1">
        <v>0</v>
      </c>
      <c r="BH15" s="1">
        <v>0</v>
      </c>
      <c r="BI15" s="1">
        <v>50</v>
      </c>
      <c r="BJ15" s="1">
        <v>50</v>
      </c>
      <c r="BK15" s="1">
        <v>50</v>
      </c>
      <c r="BL15" s="1">
        <v>0</v>
      </c>
      <c r="BM15" s="1">
        <v>50</v>
      </c>
      <c r="BN15" s="1">
        <v>50</v>
      </c>
      <c r="BO15" s="1">
        <v>50</v>
      </c>
      <c r="BP15" s="1">
        <v>50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25</v>
      </c>
      <c r="BY15" s="1">
        <v>40</v>
      </c>
      <c r="BZ15" s="1">
        <v>25</v>
      </c>
      <c r="CA15" s="1">
        <v>0</v>
      </c>
      <c r="CB15" s="1">
        <v>40</v>
      </c>
      <c r="CC15" s="1">
        <v>40</v>
      </c>
      <c r="CD15" s="1">
        <v>20</v>
      </c>
      <c r="CE15" s="1">
        <v>20</v>
      </c>
      <c r="CF15" s="1">
        <v>40</v>
      </c>
      <c r="CG15" s="1">
        <v>40</v>
      </c>
      <c r="CH15" s="1">
        <v>20</v>
      </c>
      <c r="CI15" s="1">
        <v>0</v>
      </c>
      <c r="CJ15" s="1">
        <v>40</v>
      </c>
      <c r="CK15" s="1">
        <v>25</v>
      </c>
      <c r="CL15" s="1">
        <v>25</v>
      </c>
      <c r="CM15" s="1">
        <v>25</v>
      </c>
      <c r="CN15" s="1">
        <v>0</v>
      </c>
      <c r="CO15" s="15">
        <f t="shared" si="15"/>
        <v>35</v>
      </c>
      <c r="CP15" s="15">
        <f t="shared" si="8"/>
        <v>0</v>
      </c>
      <c r="CQ15" s="15">
        <f t="shared" si="9"/>
        <v>32.5</v>
      </c>
      <c r="CR15" s="15">
        <f t="shared" si="10"/>
        <v>20</v>
      </c>
      <c r="CS15" s="15">
        <f t="shared" si="11"/>
        <v>15</v>
      </c>
      <c r="CT15" s="15">
        <f t="shared" si="12"/>
        <v>32.5</v>
      </c>
      <c r="CU15" s="15">
        <f t="shared" si="13"/>
        <v>0</v>
      </c>
      <c r="CV15" s="16">
        <f t="shared" si="14"/>
        <v>32</v>
      </c>
    </row>
    <row r="16" spans="1:100" x14ac:dyDescent="0.2">
      <c r="A16" s="11">
        <v>13</v>
      </c>
      <c r="B16" s="1">
        <v>58</v>
      </c>
      <c r="C16" s="1" t="s">
        <v>39</v>
      </c>
      <c r="D16" s="1">
        <v>74</v>
      </c>
      <c r="E16" s="1" t="s">
        <v>31</v>
      </c>
      <c r="F16" s="1" t="s">
        <v>2</v>
      </c>
      <c r="G16" s="1">
        <v>2014</v>
      </c>
      <c r="H16" s="6" t="s">
        <v>4</v>
      </c>
      <c r="I16" s="1">
        <v>2</v>
      </c>
      <c r="J16" s="1">
        <v>0</v>
      </c>
      <c r="K16" s="1">
        <v>2</v>
      </c>
      <c r="L16" s="1">
        <v>2</v>
      </c>
      <c r="M16" s="1">
        <v>3</v>
      </c>
      <c r="N16" s="1">
        <v>2</v>
      </c>
      <c r="O16" s="1">
        <v>2</v>
      </c>
      <c r="P16" s="1">
        <v>3</v>
      </c>
      <c r="Q16" s="1">
        <v>2</v>
      </c>
      <c r="R16" s="1">
        <v>0</v>
      </c>
      <c r="S16" s="1">
        <v>1</v>
      </c>
      <c r="T16" s="1">
        <v>7</v>
      </c>
      <c r="U16" s="1">
        <v>8</v>
      </c>
      <c r="V16" s="1">
        <v>7</v>
      </c>
      <c r="W16" s="1">
        <v>9</v>
      </c>
      <c r="X16" s="1">
        <v>7</v>
      </c>
      <c r="Y16" s="1">
        <v>9</v>
      </c>
      <c r="Z16" s="1">
        <v>5</v>
      </c>
      <c r="AA16" s="1">
        <v>8</v>
      </c>
      <c r="AB16" s="17">
        <f t="shared" si="0"/>
        <v>5.94</v>
      </c>
      <c r="AC16" s="17">
        <f t="shared" si="1"/>
        <v>1.43</v>
      </c>
      <c r="AD16" s="17">
        <f t="shared" si="1"/>
        <v>10.01</v>
      </c>
      <c r="AE16" s="23">
        <f t="shared" si="2"/>
        <v>70.38</v>
      </c>
      <c r="AF16" s="1">
        <v>5</v>
      </c>
      <c r="AG16" s="1">
        <v>5</v>
      </c>
      <c r="AH16" s="1">
        <v>3</v>
      </c>
      <c r="AI16" s="1">
        <v>5</v>
      </c>
      <c r="AJ16" s="1">
        <v>5</v>
      </c>
      <c r="AK16" s="1">
        <v>4</v>
      </c>
      <c r="AL16" s="1">
        <v>3</v>
      </c>
      <c r="AM16" s="1">
        <v>5</v>
      </c>
      <c r="AN16" s="1">
        <v>5</v>
      </c>
      <c r="AO16" s="1">
        <v>4</v>
      </c>
      <c r="AP16" s="1">
        <v>3</v>
      </c>
      <c r="AQ16" s="1">
        <v>4</v>
      </c>
      <c r="AR16" s="1">
        <v>3</v>
      </c>
      <c r="AS16" s="1">
        <v>5</v>
      </c>
      <c r="AT16" s="1">
        <v>5</v>
      </c>
      <c r="AU16" s="1">
        <v>5</v>
      </c>
      <c r="AV16" s="1">
        <v>3</v>
      </c>
      <c r="AW16" s="1">
        <v>4</v>
      </c>
      <c r="AX16" s="1">
        <v>2</v>
      </c>
      <c r="AY16" s="1">
        <v>5</v>
      </c>
      <c r="AZ16" s="17">
        <f t="shared" si="3"/>
        <v>19</v>
      </c>
      <c r="BA16" s="17">
        <f t="shared" si="4"/>
        <v>20</v>
      </c>
      <c r="BB16" s="17">
        <f t="shared" si="5"/>
        <v>14</v>
      </c>
      <c r="BC16" s="17">
        <f t="shared" si="6"/>
        <v>19</v>
      </c>
      <c r="BD16" s="24">
        <f t="shared" si="7"/>
        <v>11</v>
      </c>
      <c r="BE16" s="1">
        <v>0</v>
      </c>
      <c r="BF16" s="1">
        <v>25</v>
      </c>
      <c r="BG16" s="1">
        <v>0</v>
      </c>
      <c r="BH16" s="1">
        <v>0</v>
      </c>
      <c r="BI16" s="1">
        <v>50</v>
      </c>
      <c r="BJ16" s="1">
        <v>0</v>
      </c>
      <c r="BK16" s="1">
        <v>50</v>
      </c>
      <c r="BL16" s="1">
        <v>50</v>
      </c>
      <c r="BM16" s="1">
        <v>50</v>
      </c>
      <c r="BN16" s="1">
        <v>50</v>
      </c>
      <c r="BO16" s="1">
        <v>100</v>
      </c>
      <c r="BP16" s="1">
        <v>50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25</v>
      </c>
      <c r="BY16" s="1">
        <v>20</v>
      </c>
      <c r="BZ16" s="1">
        <v>25</v>
      </c>
      <c r="CA16" s="1">
        <v>20</v>
      </c>
      <c r="CB16" s="1">
        <v>60</v>
      </c>
      <c r="CC16" s="1">
        <v>80</v>
      </c>
      <c r="CD16" s="1">
        <v>40</v>
      </c>
      <c r="CE16" s="1">
        <v>20</v>
      </c>
      <c r="CF16" s="1">
        <v>40</v>
      </c>
      <c r="CG16" s="1">
        <v>20</v>
      </c>
      <c r="CH16" s="1">
        <v>20</v>
      </c>
      <c r="CI16" s="1">
        <v>40</v>
      </c>
      <c r="CJ16" s="1">
        <v>0</v>
      </c>
      <c r="CK16" s="1">
        <v>25</v>
      </c>
      <c r="CL16" s="1">
        <v>0</v>
      </c>
      <c r="CM16" s="1">
        <v>25</v>
      </c>
      <c r="CN16" s="1">
        <v>0</v>
      </c>
      <c r="CO16" s="17">
        <f t="shared" si="15"/>
        <v>40</v>
      </c>
      <c r="CP16" s="15">
        <f t="shared" si="8"/>
        <v>0</v>
      </c>
      <c r="CQ16" s="15">
        <f t="shared" si="9"/>
        <v>22.5</v>
      </c>
      <c r="CR16" s="15">
        <f t="shared" si="10"/>
        <v>10</v>
      </c>
      <c r="CS16" s="15">
        <f t="shared" si="11"/>
        <v>25</v>
      </c>
      <c r="CT16" s="15">
        <f t="shared" si="12"/>
        <v>12.5</v>
      </c>
      <c r="CU16" s="15">
        <f t="shared" si="13"/>
        <v>0</v>
      </c>
      <c r="CV16" s="16">
        <f t="shared" si="14"/>
        <v>48</v>
      </c>
    </row>
    <row r="17" spans="1:100" x14ac:dyDescent="0.2">
      <c r="A17" s="11">
        <v>14</v>
      </c>
      <c r="B17" s="1">
        <v>50</v>
      </c>
      <c r="C17" s="1" t="s">
        <v>40</v>
      </c>
      <c r="D17" s="1">
        <v>73</v>
      </c>
      <c r="E17" s="1" t="s">
        <v>32</v>
      </c>
      <c r="F17" s="1" t="s">
        <v>2</v>
      </c>
      <c r="G17" s="1">
        <v>2005</v>
      </c>
      <c r="H17" s="6" t="s">
        <v>4</v>
      </c>
      <c r="I17" s="1">
        <v>1</v>
      </c>
      <c r="J17" s="1">
        <v>1</v>
      </c>
      <c r="K17" s="1">
        <v>2</v>
      </c>
      <c r="L17" s="1">
        <v>2</v>
      </c>
      <c r="M17" s="1">
        <v>3</v>
      </c>
      <c r="N17" s="1">
        <v>2</v>
      </c>
      <c r="O17" s="1">
        <v>1</v>
      </c>
      <c r="P17" s="1">
        <v>2</v>
      </c>
      <c r="Q17" s="1">
        <v>1</v>
      </c>
      <c r="R17" s="1">
        <v>1</v>
      </c>
      <c r="S17" s="1">
        <v>7</v>
      </c>
      <c r="T17" s="1">
        <v>0</v>
      </c>
      <c r="U17" s="1">
        <v>7</v>
      </c>
      <c r="V17" s="1">
        <v>7</v>
      </c>
      <c r="W17" s="1">
        <v>10</v>
      </c>
      <c r="X17" s="1">
        <v>10</v>
      </c>
      <c r="Y17" s="1">
        <v>9</v>
      </c>
      <c r="Z17" s="1">
        <v>10</v>
      </c>
      <c r="AA17" s="1">
        <v>9</v>
      </c>
      <c r="AB17" s="17">
        <f t="shared" si="0"/>
        <v>5.28</v>
      </c>
      <c r="AC17" s="17">
        <f t="shared" si="1"/>
        <v>10.01</v>
      </c>
      <c r="AD17" s="17">
        <f t="shared" si="1"/>
        <v>0</v>
      </c>
      <c r="AE17" s="23">
        <f t="shared" si="2"/>
        <v>77.290000000000006</v>
      </c>
      <c r="AF17" s="1">
        <v>5</v>
      </c>
      <c r="AG17" s="1">
        <v>4</v>
      </c>
      <c r="AH17" s="1">
        <v>4</v>
      </c>
      <c r="AI17" s="1">
        <v>4</v>
      </c>
      <c r="AJ17" s="1">
        <v>5</v>
      </c>
      <c r="AK17" s="1">
        <v>1</v>
      </c>
      <c r="AL17" s="1">
        <v>4</v>
      </c>
      <c r="AM17" s="1">
        <v>4</v>
      </c>
      <c r="AN17" s="1">
        <v>3</v>
      </c>
      <c r="AO17" s="1">
        <v>5</v>
      </c>
      <c r="AP17" s="1">
        <v>3</v>
      </c>
      <c r="AQ17" s="1">
        <v>5</v>
      </c>
      <c r="AR17" s="1">
        <v>3</v>
      </c>
      <c r="AS17" s="1">
        <v>4</v>
      </c>
      <c r="AT17" s="1">
        <v>5</v>
      </c>
      <c r="AU17" s="1">
        <v>5</v>
      </c>
      <c r="AV17" s="1">
        <v>4</v>
      </c>
      <c r="AW17" s="1">
        <v>5</v>
      </c>
      <c r="AX17" s="1">
        <v>5</v>
      </c>
      <c r="AY17" s="1">
        <v>5</v>
      </c>
      <c r="AZ17" s="17">
        <f t="shared" si="3"/>
        <v>20</v>
      </c>
      <c r="BA17" s="17">
        <f t="shared" si="4"/>
        <v>17</v>
      </c>
      <c r="BB17" s="17">
        <f t="shared" si="5"/>
        <v>14</v>
      </c>
      <c r="BC17" s="17">
        <f t="shared" si="6"/>
        <v>17</v>
      </c>
      <c r="BD17" s="24">
        <f t="shared" si="7"/>
        <v>15</v>
      </c>
      <c r="BE17" s="1">
        <v>0</v>
      </c>
      <c r="BF17" s="1">
        <v>40</v>
      </c>
      <c r="BG17" s="1">
        <v>0</v>
      </c>
      <c r="BH17" s="1">
        <v>0</v>
      </c>
      <c r="BI17" s="1">
        <v>50</v>
      </c>
      <c r="BJ17" s="1">
        <v>50</v>
      </c>
      <c r="BK17" s="1">
        <v>50</v>
      </c>
      <c r="BL17" s="1">
        <v>0</v>
      </c>
      <c r="BM17" s="1">
        <v>50</v>
      </c>
      <c r="BN17" s="1">
        <v>100</v>
      </c>
      <c r="BO17" s="1">
        <v>100</v>
      </c>
      <c r="BP17" s="1">
        <v>100</v>
      </c>
      <c r="BQ17" s="1">
        <v>0</v>
      </c>
      <c r="BR17" s="1">
        <v>0</v>
      </c>
      <c r="BS17" s="1">
        <v>0</v>
      </c>
      <c r="BT17" s="1">
        <v>0</v>
      </c>
      <c r="BU17" s="1">
        <v>0</v>
      </c>
      <c r="BV17" s="1">
        <v>0</v>
      </c>
      <c r="BW17" s="1">
        <v>0</v>
      </c>
      <c r="BX17" s="1">
        <v>25</v>
      </c>
      <c r="BY17" s="1">
        <v>20</v>
      </c>
      <c r="BZ17" s="1">
        <v>20</v>
      </c>
      <c r="CA17" s="1">
        <v>20</v>
      </c>
      <c r="CB17" s="1">
        <v>80</v>
      </c>
      <c r="CC17" s="1">
        <v>60</v>
      </c>
      <c r="CD17" s="1">
        <v>20</v>
      </c>
      <c r="CE17" s="1">
        <v>20</v>
      </c>
      <c r="CF17" s="1">
        <v>40</v>
      </c>
      <c r="CG17" s="1">
        <v>20</v>
      </c>
      <c r="CH17" s="1">
        <v>0</v>
      </c>
      <c r="CI17" s="1">
        <v>0</v>
      </c>
      <c r="CJ17" s="1">
        <v>40</v>
      </c>
      <c r="CK17" s="1">
        <v>100</v>
      </c>
      <c r="CL17" s="1">
        <v>25</v>
      </c>
      <c r="CM17" s="1">
        <v>50</v>
      </c>
      <c r="CN17" s="1">
        <v>0</v>
      </c>
      <c r="CO17" s="17">
        <f t="shared" si="15"/>
        <v>50</v>
      </c>
      <c r="CP17" s="15">
        <f t="shared" si="8"/>
        <v>0</v>
      </c>
      <c r="CQ17" s="15">
        <f t="shared" si="9"/>
        <v>20</v>
      </c>
      <c r="CR17" s="15">
        <f t="shared" si="10"/>
        <v>35</v>
      </c>
      <c r="CS17" s="15">
        <f t="shared" si="11"/>
        <v>15</v>
      </c>
      <c r="CT17" s="15">
        <f t="shared" si="12"/>
        <v>32.5</v>
      </c>
      <c r="CU17" s="15">
        <f t="shared" si="13"/>
        <v>0</v>
      </c>
      <c r="CV17" s="16">
        <f t="shared" si="14"/>
        <v>40</v>
      </c>
    </row>
    <row r="18" spans="1:100" x14ac:dyDescent="0.2">
      <c r="A18" s="11">
        <v>15</v>
      </c>
      <c r="B18" s="1">
        <v>52</v>
      </c>
      <c r="C18" s="1" t="s">
        <v>41</v>
      </c>
      <c r="D18" s="1">
        <v>75</v>
      </c>
      <c r="E18" s="1" t="s">
        <v>42</v>
      </c>
      <c r="F18" s="1" t="s">
        <v>2</v>
      </c>
      <c r="G18" s="1">
        <v>2008</v>
      </c>
      <c r="H18" s="6" t="s">
        <v>4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2</v>
      </c>
      <c r="P18" s="1">
        <v>3</v>
      </c>
      <c r="Q18" s="1">
        <v>0</v>
      </c>
      <c r="R18" s="1">
        <v>0</v>
      </c>
      <c r="S18" s="1">
        <v>7</v>
      </c>
      <c r="T18" s="1">
        <v>2</v>
      </c>
      <c r="U18" s="1">
        <v>7</v>
      </c>
      <c r="V18" s="1">
        <v>7</v>
      </c>
      <c r="W18" s="1">
        <v>10</v>
      </c>
      <c r="X18" s="1">
        <v>6</v>
      </c>
      <c r="Y18" s="1">
        <v>5</v>
      </c>
      <c r="Z18" s="1">
        <v>8</v>
      </c>
      <c r="AA18" s="1">
        <v>10</v>
      </c>
      <c r="AB18" s="17">
        <f t="shared" si="0"/>
        <v>1.6500000000000001</v>
      </c>
      <c r="AC18" s="17">
        <f t="shared" si="1"/>
        <v>10.01</v>
      </c>
      <c r="AD18" s="17">
        <f t="shared" si="1"/>
        <v>2.86</v>
      </c>
      <c r="AE18" s="23">
        <f t="shared" si="2"/>
        <v>67.52</v>
      </c>
      <c r="AF18" s="1">
        <v>5</v>
      </c>
      <c r="AG18" s="1">
        <v>5</v>
      </c>
      <c r="AH18" s="1">
        <v>5</v>
      </c>
      <c r="AI18" s="1">
        <v>3</v>
      </c>
      <c r="AJ18" s="1">
        <v>5</v>
      </c>
      <c r="AK18" s="1">
        <v>1</v>
      </c>
      <c r="AL18" s="1">
        <v>3</v>
      </c>
      <c r="AM18" s="1">
        <v>1</v>
      </c>
      <c r="AN18" s="1">
        <v>5</v>
      </c>
      <c r="AO18" s="1">
        <v>5</v>
      </c>
      <c r="AP18" s="1">
        <v>1</v>
      </c>
      <c r="AQ18" s="1">
        <v>1</v>
      </c>
      <c r="AR18" s="1">
        <v>5</v>
      </c>
      <c r="AS18" s="1">
        <v>5</v>
      </c>
      <c r="AT18" s="1">
        <v>5</v>
      </c>
      <c r="AU18" s="1">
        <v>5</v>
      </c>
      <c r="AV18" s="1">
        <v>5</v>
      </c>
      <c r="AW18" s="1">
        <v>5</v>
      </c>
      <c r="AX18" s="1">
        <v>3</v>
      </c>
      <c r="AY18" s="1">
        <v>5</v>
      </c>
      <c r="AZ18" s="17">
        <f t="shared" si="3"/>
        <v>16</v>
      </c>
      <c r="BA18" s="17">
        <f t="shared" si="4"/>
        <v>16</v>
      </c>
      <c r="BB18" s="17">
        <f t="shared" si="5"/>
        <v>16</v>
      </c>
      <c r="BC18" s="17">
        <f t="shared" si="6"/>
        <v>18</v>
      </c>
      <c r="BD18" s="24">
        <f t="shared" si="7"/>
        <v>12</v>
      </c>
      <c r="BE18" s="1">
        <v>25</v>
      </c>
      <c r="BF18" s="1">
        <v>100</v>
      </c>
      <c r="BG18" s="1">
        <v>0</v>
      </c>
      <c r="BH18" s="1">
        <v>50</v>
      </c>
      <c r="BI18" s="1">
        <v>50</v>
      </c>
      <c r="BJ18" s="1">
        <v>50</v>
      </c>
      <c r="BK18" s="1">
        <v>100</v>
      </c>
      <c r="BL18" s="1">
        <v>50</v>
      </c>
      <c r="BM18" s="1">
        <v>50</v>
      </c>
      <c r="BN18" s="1">
        <v>50</v>
      </c>
      <c r="BO18" s="1">
        <v>100</v>
      </c>
      <c r="BP18" s="1">
        <v>100</v>
      </c>
      <c r="BQ18" s="1">
        <v>0</v>
      </c>
      <c r="BR18" s="1">
        <v>0</v>
      </c>
      <c r="BS18" s="1">
        <v>0</v>
      </c>
      <c r="BT18" s="1">
        <v>0</v>
      </c>
      <c r="BU18" s="1">
        <v>0</v>
      </c>
      <c r="BV18" s="1">
        <v>0</v>
      </c>
      <c r="BW18" s="1">
        <v>0</v>
      </c>
      <c r="BX18" s="1">
        <v>25</v>
      </c>
      <c r="BY18" s="1">
        <v>20</v>
      </c>
      <c r="BZ18" s="1">
        <v>20</v>
      </c>
      <c r="CA18" s="1">
        <v>0</v>
      </c>
      <c r="CB18" s="1">
        <v>40</v>
      </c>
      <c r="CC18" s="1">
        <v>40</v>
      </c>
      <c r="CD18" s="1">
        <v>80</v>
      </c>
      <c r="CE18" s="1">
        <v>0</v>
      </c>
      <c r="CF18" s="1">
        <v>20</v>
      </c>
      <c r="CG18" s="1">
        <v>20</v>
      </c>
      <c r="CH18" s="1">
        <v>20</v>
      </c>
      <c r="CI18" s="1">
        <v>20</v>
      </c>
      <c r="CJ18" s="1">
        <v>40</v>
      </c>
      <c r="CK18" s="1">
        <v>50</v>
      </c>
      <c r="CL18" s="1">
        <v>75</v>
      </c>
      <c r="CM18" s="1">
        <v>0</v>
      </c>
      <c r="CN18" s="1">
        <v>0</v>
      </c>
      <c r="CO18" s="17">
        <f t="shared" si="15"/>
        <v>60</v>
      </c>
      <c r="CP18" s="15">
        <f t="shared" si="8"/>
        <v>0</v>
      </c>
      <c r="CQ18" s="15">
        <f t="shared" si="9"/>
        <v>20</v>
      </c>
      <c r="CR18" s="15">
        <f t="shared" si="10"/>
        <v>30</v>
      </c>
      <c r="CS18" s="15">
        <f t="shared" si="11"/>
        <v>10</v>
      </c>
      <c r="CT18" s="15">
        <f t="shared" si="12"/>
        <v>32.5</v>
      </c>
      <c r="CU18" s="15">
        <f t="shared" si="13"/>
        <v>0</v>
      </c>
      <c r="CV18" s="16">
        <f t="shared" si="14"/>
        <v>40</v>
      </c>
    </row>
    <row r="19" spans="1:100" x14ac:dyDescent="0.2">
      <c r="A19" s="11">
        <v>16</v>
      </c>
      <c r="B19" s="1">
        <v>51</v>
      </c>
      <c r="C19" s="1" t="s">
        <v>43</v>
      </c>
      <c r="D19" s="1">
        <v>56</v>
      </c>
      <c r="E19" s="1" t="s">
        <v>44</v>
      </c>
      <c r="F19" s="1" t="s">
        <v>2</v>
      </c>
      <c r="G19" s="1">
        <v>2013</v>
      </c>
      <c r="H19" s="6" t="s">
        <v>4</v>
      </c>
      <c r="I19" s="1">
        <v>2</v>
      </c>
      <c r="J19" s="1">
        <v>1</v>
      </c>
      <c r="K19" s="1">
        <v>2</v>
      </c>
      <c r="L19" s="1">
        <v>3</v>
      </c>
      <c r="M19" s="1">
        <v>2</v>
      </c>
      <c r="N19" s="1">
        <v>1</v>
      </c>
      <c r="O19" s="1">
        <v>3</v>
      </c>
      <c r="P19" s="1">
        <v>3</v>
      </c>
      <c r="Q19" s="1">
        <v>3</v>
      </c>
      <c r="R19" s="1">
        <v>3</v>
      </c>
      <c r="S19" s="1">
        <v>7</v>
      </c>
      <c r="T19" s="1">
        <v>7</v>
      </c>
      <c r="U19" s="1">
        <v>8</v>
      </c>
      <c r="V19" s="1">
        <v>9</v>
      </c>
      <c r="W19" s="1">
        <v>8</v>
      </c>
      <c r="X19" s="1">
        <v>10</v>
      </c>
      <c r="Y19" s="1">
        <v>10</v>
      </c>
      <c r="Z19" s="1">
        <v>6</v>
      </c>
      <c r="AA19" s="1">
        <v>7</v>
      </c>
      <c r="AB19" s="17">
        <f t="shared" si="0"/>
        <v>7.5900000000000007</v>
      </c>
      <c r="AC19" s="17">
        <f t="shared" si="1"/>
        <v>10.01</v>
      </c>
      <c r="AD19" s="17">
        <f t="shared" si="1"/>
        <v>10.01</v>
      </c>
      <c r="AE19" s="23">
        <f t="shared" si="2"/>
        <v>85.610000000000014</v>
      </c>
      <c r="AF19" s="1">
        <v>4</v>
      </c>
      <c r="AG19" s="1">
        <v>2</v>
      </c>
      <c r="AH19" s="1">
        <v>4</v>
      </c>
      <c r="AI19" s="1">
        <v>3</v>
      </c>
      <c r="AJ19" s="1">
        <v>1</v>
      </c>
      <c r="AK19" s="1">
        <v>5</v>
      </c>
      <c r="AL19" s="1">
        <v>3</v>
      </c>
      <c r="AM19" s="1">
        <v>4</v>
      </c>
      <c r="AN19" s="1">
        <v>2</v>
      </c>
      <c r="AO19" s="1">
        <v>5</v>
      </c>
      <c r="AP19" s="1">
        <v>4</v>
      </c>
      <c r="AQ19" s="1">
        <v>1</v>
      </c>
      <c r="AR19" s="1">
        <v>3</v>
      </c>
      <c r="AS19" s="1">
        <v>5</v>
      </c>
      <c r="AT19" s="1">
        <v>4</v>
      </c>
      <c r="AU19" s="1">
        <v>5</v>
      </c>
      <c r="AV19" s="1">
        <v>5</v>
      </c>
      <c r="AW19" s="1">
        <v>5</v>
      </c>
      <c r="AX19" s="1">
        <v>5</v>
      </c>
      <c r="AY19" s="1">
        <v>5</v>
      </c>
      <c r="AZ19" s="17">
        <f t="shared" si="3"/>
        <v>11</v>
      </c>
      <c r="BA19" s="17">
        <f t="shared" si="4"/>
        <v>16</v>
      </c>
      <c r="BB19" s="17">
        <f t="shared" si="5"/>
        <v>19</v>
      </c>
      <c r="BC19" s="17">
        <f t="shared" si="6"/>
        <v>14</v>
      </c>
      <c r="BD19" s="24">
        <f t="shared" si="7"/>
        <v>15</v>
      </c>
      <c r="BE19" s="1">
        <v>0</v>
      </c>
      <c r="BF19" s="1">
        <v>100</v>
      </c>
      <c r="BG19" s="1">
        <v>50</v>
      </c>
      <c r="BH19" s="1">
        <v>0</v>
      </c>
      <c r="BI19" s="1">
        <v>50</v>
      </c>
      <c r="BJ19" s="1">
        <v>0</v>
      </c>
      <c r="BK19" s="1">
        <v>100</v>
      </c>
      <c r="BL19" s="1">
        <v>50</v>
      </c>
      <c r="BM19" s="1">
        <v>0</v>
      </c>
      <c r="BN19" s="1">
        <v>50</v>
      </c>
      <c r="BO19" s="1">
        <v>100</v>
      </c>
      <c r="BP19" s="1">
        <v>50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50</v>
      </c>
      <c r="BY19" s="1">
        <v>0</v>
      </c>
      <c r="BZ19" s="1">
        <v>0</v>
      </c>
      <c r="CA19" s="1">
        <v>0</v>
      </c>
      <c r="CB19" s="1">
        <v>80</v>
      </c>
      <c r="CC19" s="1">
        <v>0</v>
      </c>
      <c r="CD19" s="1">
        <v>40</v>
      </c>
      <c r="CE19" s="1">
        <v>0</v>
      </c>
      <c r="CF19" s="1">
        <v>20</v>
      </c>
      <c r="CG19" s="1">
        <v>0</v>
      </c>
      <c r="CH19" s="1">
        <v>20</v>
      </c>
      <c r="CI19" s="1">
        <v>0</v>
      </c>
      <c r="CJ19" s="1">
        <v>40</v>
      </c>
      <c r="CK19" s="1">
        <v>0</v>
      </c>
      <c r="CL19" s="1">
        <v>25</v>
      </c>
      <c r="CM19" s="1">
        <v>50</v>
      </c>
      <c r="CN19" s="1">
        <v>25</v>
      </c>
      <c r="CO19" s="17">
        <f t="shared" si="15"/>
        <v>45</v>
      </c>
      <c r="CP19" s="15">
        <f t="shared" si="8"/>
        <v>0</v>
      </c>
      <c r="CQ19" s="15">
        <f t="shared" si="9"/>
        <v>0</v>
      </c>
      <c r="CR19" s="15">
        <f t="shared" si="10"/>
        <v>20</v>
      </c>
      <c r="CS19" s="15">
        <f t="shared" si="11"/>
        <v>0</v>
      </c>
      <c r="CT19" s="15">
        <f t="shared" si="12"/>
        <v>45</v>
      </c>
      <c r="CU19" s="15">
        <f t="shared" si="13"/>
        <v>0</v>
      </c>
      <c r="CV19" s="16">
        <f t="shared" si="14"/>
        <v>32</v>
      </c>
    </row>
    <row r="20" spans="1:100" x14ac:dyDescent="0.2">
      <c r="A20" s="11">
        <v>17</v>
      </c>
      <c r="B20" s="1">
        <v>45</v>
      </c>
      <c r="C20" s="1" t="s">
        <v>27</v>
      </c>
      <c r="D20" s="1" t="s">
        <v>27</v>
      </c>
      <c r="E20" s="1" t="s">
        <v>27</v>
      </c>
      <c r="F20" s="1" t="s">
        <v>2</v>
      </c>
      <c r="G20" s="1" t="s">
        <v>27</v>
      </c>
      <c r="H20" s="6" t="s">
        <v>4</v>
      </c>
      <c r="I20" s="1">
        <v>3</v>
      </c>
      <c r="J20" s="1">
        <v>3</v>
      </c>
      <c r="K20" s="1">
        <v>2</v>
      </c>
      <c r="L20" s="1">
        <v>2</v>
      </c>
      <c r="M20" s="1">
        <v>3</v>
      </c>
      <c r="N20" s="1">
        <v>2</v>
      </c>
      <c r="O20" s="1">
        <v>2</v>
      </c>
      <c r="P20" s="1">
        <v>2</v>
      </c>
      <c r="Q20" s="1">
        <v>2</v>
      </c>
      <c r="R20" s="1">
        <v>3</v>
      </c>
      <c r="S20" s="1">
        <v>7</v>
      </c>
      <c r="T20" s="1">
        <v>7</v>
      </c>
      <c r="U20" s="1">
        <v>9</v>
      </c>
      <c r="V20" s="1">
        <v>6</v>
      </c>
      <c r="W20" s="1">
        <v>10</v>
      </c>
      <c r="X20" s="1">
        <v>8</v>
      </c>
      <c r="Y20" s="1">
        <v>5</v>
      </c>
      <c r="Z20" s="1">
        <v>6</v>
      </c>
      <c r="AA20" s="1">
        <v>6</v>
      </c>
      <c r="AB20" s="17">
        <v>7.92</v>
      </c>
      <c r="AC20" s="17">
        <v>10.01</v>
      </c>
      <c r="AD20" s="17">
        <v>10.01</v>
      </c>
      <c r="AE20" s="23">
        <v>77.940000000000012</v>
      </c>
      <c r="AF20" s="1">
        <v>5</v>
      </c>
      <c r="AG20" s="1">
        <v>5</v>
      </c>
      <c r="AH20" s="1">
        <v>5</v>
      </c>
      <c r="AI20" s="1">
        <v>1</v>
      </c>
      <c r="AJ20" s="1">
        <v>5</v>
      </c>
      <c r="AK20" s="1">
        <v>5</v>
      </c>
      <c r="AL20" s="1">
        <v>5</v>
      </c>
      <c r="AM20" s="1">
        <v>5</v>
      </c>
      <c r="AN20" s="1">
        <v>5</v>
      </c>
      <c r="AO20" s="1">
        <v>5</v>
      </c>
      <c r="AP20" s="1">
        <v>5</v>
      </c>
      <c r="AQ20" s="1">
        <v>5</v>
      </c>
      <c r="AR20" s="1">
        <v>5</v>
      </c>
      <c r="AS20" s="1">
        <v>5</v>
      </c>
      <c r="AT20" s="1">
        <v>4</v>
      </c>
      <c r="AU20" s="1">
        <v>5</v>
      </c>
      <c r="AV20" s="1">
        <v>5</v>
      </c>
      <c r="AW20" s="1">
        <v>1</v>
      </c>
      <c r="AX20" s="1">
        <v>5</v>
      </c>
      <c r="AY20" s="1">
        <v>1</v>
      </c>
      <c r="AZ20" s="17">
        <v>20</v>
      </c>
      <c r="BA20" s="17">
        <v>16</v>
      </c>
      <c r="BB20" s="17">
        <v>20</v>
      </c>
      <c r="BC20" s="17">
        <v>11</v>
      </c>
      <c r="BD20" s="24">
        <v>20</v>
      </c>
      <c r="BE20" s="1">
        <v>0</v>
      </c>
      <c r="BF20" s="1">
        <v>50</v>
      </c>
      <c r="BG20" s="1">
        <v>0</v>
      </c>
      <c r="BH20" s="1">
        <v>0</v>
      </c>
      <c r="BI20" s="1">
        <v>0</v>
      </c>
      <c r="BJ20" s="1">
        <v>0</v>
      </c>
      <c r="BK20" s="1">
        <v>0</v>
      </c>
      <c r="BL20" s="1">
        <v>50</v>
      </c>
      <c r="BM20" s="1">
        <v>0</v>
      </c>
      <c r="BN20" s="1">
        <v>0</v>
      </c>
      <c r="BO20" s="1">
        <v>50</v>
      </c>
      <c r="BP20" s="1">
        <v>50</v>
      </c>
      <c r="BQ20" s="1">
        <v>0</v>
      </c>
      <c r="BR20" s="1">
        <v>0</v>
      </c>
      <c r="BS20" s="1">
        <v>0</v>
      </c>
      <c r="BT20" s="1">
        <v>0</v>
      </c>
      <c r="BU20" s="1">
        <v>100</v>
      </c>
      <c r="BV20" s="1">
        <v>100</v>
      </c>
      <c r="BW20" s="1">
        <v>100</v>
      </c>
      <c r="BX20" s="1">
        <v>20</v>
      </c>
      <c r="BY20" s="1">
        <v>20</v>
      </c>
      <c r="BZ20" s="1">
        <v>25</v>
      </c>
      <c r="CA20" s="1">
        <v>0</v>
      </c>
      <c r="CB20" s="1">
        <v>40</v>
      </c>
      <c r="CC20" s="1">
        <v>40</v>
      </c>
      <c r="CD20" s="1">
        <v>20</v>
      </c>
      <c r="CE20" s="1">
        <v>0</v>
      </c>
      <c r="CF20" s="1">
        <v>20</v>
      </c>
      <c r="CG20" s="1">
        <v>20</v>
      </c>
      <c r="CH20" s="1">
        <v>40</v>
      </c>
      <c r="CI20" s="1">
        <v>0</v>
      </c>
      <c r="CJ20" s="1">
        <v>40</v>
      </c>
      <c r="CK20" s="1">
        <v>0</v>
      </c>
      <c r="CL20" s="1">
        <v>0</v>
      </c>
      <c r="CM20" s="1">
        <v>50</v>
      </c>
      <c r="CN20" s="1">
        <v>0</v>
      </c>
      <c r="CO20" s="17">
        <v>15</v>
      </c>
      <c r="CP20" s="17">
        <v>0</v>
      </c>
      <c r="CQ20" s="17">
        <v>22.5</v>
      </c>
      <c r="CR20" s="17">
        <v>10</v>
      </c>
      <c r="CS20" s="17">
        <v>5</v>
      </c>
      <c r="CT20" s="17">
        <v>30</v>
      </c>
      <c r="CU20" s="17">
        <v>100</v>
      </c>
      <c r="CV20" s="25">
        <v>32</v>
      </c>
    </row>
    <row r="21" spans="1:100" x14ac:dyDescent="0.2">
      <c r="A21" s="11">
        <v>18</v>
      </c>
      <c r="B21" s="1">
        <v>42</v>
      </c>
      <c r="C21" s="1" t="s">
        <v>35</v>
      </c>
      <c r="D21" s="1">
        <v>63</v>
      </c>
      <c r="E21" s="1" t="s">
        <v>45</v>
      </c>
      <c r="F21" s="1" t="s">
        <v>3</v>
      </c>
      <c r="G21" s="1">
        <v>2009</v>
      </c>
      <c r="H21" s="6" t="s">
        <v>4</v>
      </c>
      <c r="I21" s="1">
        <v>2</v>
      </c>
      <c r="J21" s="1">
        <v>0</v>
      </c>
      <c r="K21" s="1">
        <v>2</v>
      </c>
      <c r="L21" s="1">
        <v>1</v>
      </c>
      <c r="M21" s="1">
        <v>2</v>
      </c>
      <c r="N21" s="1">
        <v>0</v>
      </c>
      <c r="O21" s="1">
        <v>3</v>
      </c>
      <c r="P21" s="1">
        <v>3</v>
      </c>
      <c r="Q21" s="13">
        <v>2</v>
      </c>
      <c r="R21" s="13">
        <v>2</v>
      </c>
      <c r="S21" s="13">
        <v>7</v>
      </c>
      <c r="T21" s="13">
        <v>4</v>
      </c>
      <c r="U21" s="13">
        <v>9</v>
      </c>
      <c r="V21" s="13">
        <v>7</v>
      </c>
      <c r="W21" s="13">
        <v>10</v>
      </c>
      <c r="X21" s="13">
        <v>10</v>
      </c>
      <c r="Y21" s="13">
        <v>9</v>
      </c>
      <c r="Z21" s="13">
        <v>10</v>
      </c>
      <c r="AA21" s="13">
        <v>10</v>
      </c>
      <c r="AB21" s="17">
        <f t="shared" ref="AB21:AB26" si="16">SUM(I21:R21)*0.33</f>
        <v>5.61</v>
      </c>
      <c r="AC21" s="17">
        <f t="shared" ref="AC21:AD26" si="17">S21*1.43</f>
        <v>10.01</v>
      </c>
      <c r="AD21" s="17">
        <f t="shared" si="17"/>
        <v>5.72</v>
      </c>
      <c r="AE21" s="23">
        <f t="shared" ref="AE21:AE26" si="18">SUM(U21:AA21)+AB21+AC21+AD21</f>
        <v>86.34</v>
      </c>
      <c r="AF21" s="1">
        <v>5</v>
      </c>
      <c r="AG21" s="1">
        <v>5</v>
      </c>
      <c r="AH21" s="1">
        <v>5</v>
      </c>
      <c r="AI21" s="1">
        <v>5</v>
      </c>
      <c r="AJ21" s="1">
        <v>5</v>
      </c>
      <c r="AK21" s="1">
        <v>3</v>
      </c>
      <c r="AL21" s="1">
        <v>4</v>
      </c>
      <c r="AM21" s="1">
        <v>5</v>
      </c>
      <c r="AN21" s="1">
        <v>5</v>
      </c>
      <c r="AO21" s="1">
        <v>5</v>
      </c>
      <c r="AP21" s="1">
        <v>5</v>
      </c>
      <c r="AQ21" s="1">
        <v>5</v>
      </c>
      <c r="AR21" s="1">
        <v>5</v>
      </c>
      <c r="AS21" s="1">
        <v>5</v>
      </c>
      <c r="AT21" s="1">
        <v>5</v>
      </c>
      <c r="AU21" s="1">
        <v>5</v>
      </c>
      <c r="AV21" s="1">
        <v>5</v>
      </c>
      <c r="AW21" s="1">
        <v>5</v>
      </c>
      <c r="AX21" s="1">
        <v>5</v>
      </c>
      <c r="AY21" s="1">
        <v>5</v>
      </c>
      <c r="AZ21" s="17">
        <f t="shared" ref="AZ21:AZ26" si="19">SUM(AF21+AJ21+AQ21+AU21)</f>
        <v>20</v>
      </c>
      <c r="BA21" s="17">
        <f t="shared" ref="BA21:BA26" si="20">SUM(AG21+AM21+AS21+AY21)</f>
        <v>20</v>
      </c>
      <c r="BB21" s="17">
        <f t="shared" ref="BB21:BB26" si="21">SUM(AH21+AK21+AO21+AV21)</f>
        <v>18</v>
      </c>
      <c r="BC21" s="17">
        <f t="shared" ref="BC21:BC26" si="22">SUM(AI21+AN21+AT21+AW21)</f>
        <v>20</v>
      </c>
      <c r="BD21" s="24">
        <f t="shared" ref="BD21:BD26" si="23">SUM(AL21+AP21+AR21+AX21)</f>
        <v>19</v>
      </c>
      <c r="BE21" s="1">
        <v>0</v>
      </c>
      <c r="BF21" s="1">
        <v>75</v>
      </c>
      <c r="BG21" s="1">
        <v>0</v>
      </c>
      <c r="BH21" s="1">
        <v>50</v>
      </c>
      <c r="BI21" s="1">
        <v>0</v>
      </c>
      <c r="BJ21" s="1">
        <v>50</v>
      </c>
      <c r="BK21" s="1">
        <v>50</v>
      </c>
      <c r="BL21" s="1">
        <v>0</v>
      </c>
      <c r="BM21" s="1">
        <v>0</v>
      </c>
      <c r="BN21" s="1">
        <v>0</v>
      </c>
      <c r="BO21" s="1">
        <v>100</v>
      </c>
      <c r="BP21" s="1">
        <v>100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20</v>
      </c>
      <c r="BZ21" s="1">
        <v>25</v>
      </c>
      <c r="CA21" s="1">
        <v>0</v>
      </c>
      <c r="CB21" s="1">
        <v>0</v>
      </c>
      <c r="CC21" s="1">
        <v>20</v>
      </c>
      <c r="CD21" s="1">
        <v>20</v>
      </c>
      <c r="CE21" s="1">
        <v>0</v>
      </c>
      <c r="CF21" s="1">
        <v>20</v>
      </c>
      <c r="CG21" s="1">
        <v>0</v>
      </c>
      <c r="CH21" s="1">
        <v>0</v>
      </c>
      <c r="CI21" s="1">
        <v>0</v>
      </c>
      <c r="CJ21" s="1">
        <v>0</v>
      </c>
      <c r="CK21" s="1">
        <v>50</v>
      </c>
      <c r="CL21" s="1">
        <v>50</v>
      </c>
      <c r="CM21" s="1">
        <v>50</v>
      </c>
      <c r="CN21" s="1">
        <v>0</v>
      </c>
      <c r="CO21" s="15">
        <f t="shared" ref="CO21:CO26" si="24">(BG21+BH21+BI21+BJ21+BK21+BL21+BM21+BN21+BO21+BP21)/10</f>
        <v>35</v>
      </c>
      <c r="CP21" s="15">
        <f t="shared" ref="CP21:CP26" si="25">(BQ21+BR21+BS21+BT21)/4</f>
        <v>0</v>
      </c>
      <c r="CQ21" s="15">
        <f t="shared" ref="CQ21:CQ26" si="26">(BY21+BZ21)/2</f>
        <v>22.5</v>
      </c>
      <c r="CR21" s="15">
        <f t="shared" ref="CR21:CR26" si="27">(BE21+CK21+CL21+CM21+CN21)/5</f>
        <v>30</v>
      </c>
      <c r="CS21" s="15">
        <f t="shared" ref="CS21:CS26" si="28">(CA21+CE21+CG21+CI21)/4</f>
        <v>0</v>
      </c>
      <c r="CT21" s="15">
        <f t="shared" ref="CT21:CT26" si="29">(BX21+CJ21)/2</f>
        <v>0</v>
      </c>
      <c r="CU21" s="15">
        <f t="shared" ref="CU21:CU26" si="30">(BU21+BV21+BW21)/3</f>
        <v>0</v>
      </c>
      <c r="CV21" s="16">
        <f t="shared" ref="CV21:CV26" si="31">(CB21+CC21+CD21+CF21+CH21)/5</f>
        <v>12</v>
      </c>
    </row>
    <row r="22" spans="1:100" x14ac:dyDescent="0.2">
      <c r="A22" s="11">
        <v>19</v>
      </c>
      <c r="B22" s="1">
        <v>52</v>
      </c>
      <c r="C22" s="1" t="s">
        <v>46</v>
      </c>
      <c r="D22" s="1">
        <v>54</v>
      </c>
      <c r="E22" s="1" t="s">
        <v>47</v>
      </c>
      <c r="F22" s="1" t="s">
        <v>3</v>
      </c>
      <c r="G22" s="1">
        <v>2002</v>
      </c>
      <c r="H22" s="6" t="s">
        <v>4</v>
      </c>
      <c r="I22" s="1">
        <v>2</v>
      </c>
      <c r="J22" s="1">
        <v>2</v>
      </c>
      <c r="K22" s="1">
        <v>2</v>
      </c>
      <c r="L22" s="1">
        <v>2</v>
      </c>
      <c r="M22" s="1">
        <v>1</v>
      </c>
      <c r="N22" s="1">
        <v>2</v>
      </c>
      <c r="O22" s="1">
        <v>2</v>
      </c>
      <c r="P22" s="1">
        <v>2</v>
      </c>
      <c r="Q22" s="13">
        <v>2</v>
      </c>
      <c r="R22" s="13">
        <v>2</v>
      </c>
      <c r="S22" s="1">
        <v>7</v>
      </c>
      <c r="T22" s="1">
        <v>5</v>
      </c>
      <c r="U22" s="13">
        <v>8</v>
      </c>
      <c r="V22" s="13">
        <v>7</v>
      </c>
      <c r="W22" s="13">
        <v>9</v>
      </c>
      <c r="X22" s="13">
        <v>10</v>
      </c>
      <c r="Y22" s="13">
        <v>7</v>
      </c>
      <c r="Z22" s="1">
        <v>9</v>
      </c>
      <c r="AA22" s="1">
        <v>9</v>
      </c>
      <c r="AB22" s="17">
        <f t="shared" si="16"/>
        <v>6.2700000000000005</v>
      </c>
      <c r="AC22" s="17">
        <f t="shared" si="17"/>
        <v>10.01</v>
      </c>
      <c r="AD22" s="17">
        <f t="shared" si="17"/>
        <v>7.1499999999999995</v>
      </c>
      <c r="AE22" s="23">
        <f t="shared" si="18"/>
        <v>82.43</v>
      </c>
      <c r="AF22" s="1">
        <v>5</v>
      </c>
      <c r="AG22" s="1">
        <v>5</v>
      </c>
      <c r="AH22" s="1">
        <v>5</v>
      </c>
      <c r="AI22" s="1">
        <v>5</v>
      </c>
      <c r="AJ22" s="1">
        <v>5</v>
      </c>
      <c r="AK22" s="1">
        <v>4</v>
      </c>
      <c r="AL22" s="1">
        <v>3</v>
      </c>
      <c r="AM22" s="1">
        <v>5</v>
      </c>
      <c r="AN22" s="1">
        <v>5</v>
      </c>
      <c r="AO22" s="1">
        <v>5</v>
      </c>
      <c r="AP22" s="1">
        <v>4</v>
      </c>
      <c r="AQ22" s="1">
        <v>5</v>
      </c>
      <c r="AR22" s="1">
        <v>3</v>
      </c>
      <c r="AS22" s="1">
        <v>5</v>
      </c>
      <c r="AT22" s="1">
        <v>4</v>
      </c>
      <c r="AU22" s="1">
        <v>5</v>
      </c>
      <c r="AV22" s="1">
        <v>5</v>
      </c>
      <c r="AW22" s="1">
        <v>5</v>
      </c>
      <c r="AX22" s="1">
        <v>5</v>
      </c>
      <c r="AY22" s="1">
        <v>5</v>
      </c>
      <c r="AZ22" s="17">
        <f t="shared" si="19"/>
        <v>20</v>
      </c>
      <c r="BA22" s="17">
        <f t="shared" si="20"/>
        <v>20</v>
      </c>
      <c r="BB22" s="17">
        <f t="shared" si="21"/>
        <v>19</v>
      </c>
      <c r="BC22" s="17">
        <f t="shared" si="22"/>
        <v>19</v>
      </c>
      <c r="BD22" s="24">
        <f t="shared" si="23"/>
        <v>15</v>
      </c>
      <c r="BE22" s="1">
        <v>0</v>
      </c>
      <c r="BF22" s="1">
        <v>50</v>
      </c>
      <c r="BG22" s="1">
        <v>0</v>
      </c>
      <c r="BH22" s="1">
        <v>0</v>
      </c>
      <c r="BI22" s="1">
        <v>50</v>
      </c>
      <c r="BJ22" s="1">
        <v>0</v>
      </c>
      <c r="BK22" s="1">
        <v>50</v>
      </c>
      <c r="BL22" s="1">
        <v>0</v>
      </c>
      <c r="BM22" s="1">
        <v>0</v>
      </c>
      <c r="BN22" s="1">
        <v>50</v>
      </c>
      <c r="BO22" s="1">
        <v>50</v>
      </c>
      <c r="BP22" s="1">
        <v>50</v>
      </c>
      <c r="BQ22" s="1">
        <v>0</v>
      </c>
      <c r="BR22" s="1">
        <v>0</v>
      </c>
      <c r="BS22" s="1">
        <v>0</v>
      </c>
      <c r="BT22" s="1">
        <v>0</v>
      </c>
      <c r="BU22" s="1">
        <v>0</v>
      </c>
      <c r="BV22" s="1">
        <v>0</v>
      </c>
      <c r="BW22" s="1">
        <v>100</v>
      </c>
      <c r="BX22" s="1">
        <v>25</v>
      </c>
      <c r="BY22" s="1">
        <v>0</v>
      </c>
      <c r="BZ22" s="1">
        <v>0</v>
      </c>
      <c r="CA22" s="1">
        <v>0</v>
      </c>
      <c r="CB22" s="1">
        <v>60</v>
      </c>
      <c r="CC22" s="1">
        <v>40</v>
      </c>
      <c r="CD22" s="1">
        <v>40</v>
      </c>
      <c r="CE22" s="1">
        <v>0</v>
      </c>
      <c r="CF22" s="1">
        <v>40</v>
      </c>
      <c r="CG22" s="1">
        <v>0</v>
      </c>
      <c r="CH22" s="1">
        <v>40</v>
      </c>
      <c r="CI22" s="1">
        <v>0</v>
      </c>
      <c r="CJ22" s="1">
        <v>20</v>
      </c>
      <c r="CK22" s="1">
        <v>25</v>
      </c>
      <c r="CL22" s="1">
        <v>0</v>
      </c>
      <c r="CM22" s="1">
        <v>0</v>
      </c>
      <c r="CN22" s="1">
        <v>0</v>
      </c>
      <c r="CO22" s="15">
        <f t="shared" si="24"/>
        <v>25</v>
      </c>
      <c r="CP22" s="15">
        <f t="shared" si="25"/>
        <v>0</v>
      </c>
      <c r="CQ22" s="15">
        <f t="shared" si="26"/>
        <v>0</v>
      </c>
      <c r="CR22" s="15">
        <f t="shared" si="27"/>
        <v>5</v>
      </c>
      <c r="CS22" s="15">
        <f t="shared" si="28"/>
        <v>0</v>
      </c>
      <c r="CT22" s="15">
        <f t="shared" si="29"/>
        <v>22.5</v>
      </c>
      <c r="CU22" s="14">
        <f t="shared" si="30"/>
        <v>33.333333333333336</v>
      </c>
      <c r="CV22" s="16">
        <f t="shared" si="31"/>
        <v>44</v>
      </c>
    </row>
    <row r="23" spans="1:100" x14ac:dyDescent="0.2">
      <c r="A23" s="11">
        <v>20</v>
      </c>
      <c r="B23" s="1">
        <v>50</v>
      </c>
      <c r="C23" s="1" t="s">
        <v>48</v>
      </c>
      <c r="D23" s="1">
        <v>85</v>
      </c>
      <c r="E23" s="1" t="s">
        <v>49</v>
      </c>
      <c r="F23" s="1" t="s">
        <v>3</v>
      </c>
      <c r="G23" s="1">
        <v>2016</v>
      </c>
      <c r="H23" s="6" t="s">
        <v>4</v>
      </c>
      <c r="I23" s="1">
        <v>2</v>
      </c>
      <c r="J23" s="1">
        <v>3</v>
      </c>
      <c r="K23" s="1">
        <v>2</v>
      </c>
      <c r="L23" s="1">
        <v>2</v>
      </c>
      <c r="M23" s="1">
        <v>2</v>
      </c>
      <c r="N23" s="1">
        <v>2</v>
      </c>
      <c r="O23" s="1">
        <v>3</v>
      </c>
      <c r="P23" s="1">
        <v>2</v>
      </c>
      <c r="Q23" s="13">
        <v>2</v>
      </c>
      <c r="R23" s="13">
        <v>3</v>
      </c>
      <c r="S23" s="13">
        <v>7</v>
      </c>
      <c r="T23" s="13">
        <v>5</v>
      </c>
      <c r="U23" s="13">
        <v>10</v>
      </c>
      <c r="V23" s="13">
        <v>10</v>
      </c>
      <c r="W23" s="13">
        <v>10</v>
      </c>
      <c r="X23" s="13">
        <v>10</v>
      </c>
      <c r="Y23" s="13">
        <v>10</v>
      </c>
      <c r="Z23" s="13">
        <v>9</v>
      </c>
      <c r="AA23" s="13">
        <v>9</v>
      </c>
      <c r="AB23" s="17">
        <f t="shared" si="16"/>
        <v>7.5900000000000007</v>
      </c>
      <c r="AC23" s="17">
        <f t="shared" si="17"/>
        <v>10.01</v>
      </c>
      <c r="AD23" s="17">
        <f t="shared" si="17"/>
        <v>7.1499999999999995</v>
      </c>
      <c r="AE23" s="23">
        <f t="shared" si="18"/>
        <v>92.750000000000014</v>
      </c>
      <c r="AF23" s="1">
        <v>5</v>
      </c>
      <c r="AG23" s="1">
        <v>5</v>
      </c>
      <c r="AH23" s="1">
        <v>5</v>
      </c>
      <c r="AI23" s="1">
        <v>5</v>
      </c>
      <c r="AJ23" s="1">
        <v>5</v>
      </c>
      <c r="AK23" s="1">
        <v>5</v>
      </c>
      <c r="AL23" s="1">
        <v>3</v>
      </c>
      <c r="AM23" s="1">
        <v>5</v>
      </c>
      <c r="AN23" s="1">
        <v>5</v>
      </c>
      <c r="AO23" s="1">
        <v>5</v>
      </c>
      <c r="AP23" s="1">
        <v>3</v>
      </c>
      <c r="AQ23" s="1">
        <v>5</v>
      </c>
      <c r="AR23" s="1">
        <v>3</v>
      </c>
      <c r="AS23" s="1">
        <v>5</v>
      </c>
      <c r="AT23" s="1">
        <v>5</v>
      </c>
      <c r="AU23" s="1">
        <v>5</v>
      </c>
      <c r="AV23" s="1">
        <v>5</v>
      </c>
      <c r="AW23" s="1">
        <v>5</v>
      </c>
      <c r="AX23" s="1">
        <v>5</v>
      </c>
      <c r="AY23" s="1">
        <v>5</v>
      </c>
      <c r="AZ23" s="17">
        <f t="shared" si="19"/>
        <v>20</v>
      </c>
      <c r="BA23" s="17">
        <f t="shared" si="20"/>
        <v>20</v>
      </c>
      <c r="BB23" s="17">
        <f t="shared" si="21"/>
        <v>20</v>
      </c>
      <c r="BC23" s="17">
        <f t="shared" si="22"/>
        <v>20</v>
      </c>
      <c r="BD23" s="24">
        <f t="shared" si="23"/>
        <v>14</v>
      </c>
      <c r="BE23" s="1">
        <v>0</v>
      </c>
      <c r="BF23" s="1">
        <v>50</v>
      </c>
      <c r="BG23" s="1">
        <v>0</v>
      </c>
      <c r="BH23" s="1">
        <v>0</v>
      </c>
      <c r="BI23" s="1">
        <v>50</v>
      </c>
      <c r="BJ23" s="1">
        <v>0</v>
      </c>
      <c r="BK23" s="1">
        <v>50</v>
      </c>
      <c r="BL23" s="1">
        <v>50</v>
      </c>
      <c r="BM23" s="1">
        <v>0</v>
      </c>
      <c r="BN23" s="1">
        <v>50</v>
      </c>
      <c r="BO23" s="1">
        <v>50</v>
      </c>
      <c r="BP23" s="1">
        <v>100</v>
      </c>
      <c r="BQ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1">
        <v>0</v>
      </c>
      <c r="CA23" s="1">
        <v>0</v>
      </c>
      <c r="CB23" s="1">
        <v>20</v>
      </c>
      <c r="CC23" s="1">
        <v>20</v>
      </c>
      <c r="CD23" s="1">
        <v>20</v>
      </c>
      <c r="CE23" s="1">
        <v>0</v>
      </c>
      <c r="CF23" s="1">
        <v>20</v>
      </c>
      <c r="CG23" s="1">
        <v>0</v>
      </c>
      <c r="CH23" s="1">
        <v>0</v>
      </c>
      <c r="CI23" s="1">
        <v>0</v>
      </c>
      <c r="CJ23" s="1">
        <v>0</v>
      </c>
      <c r="CK23" s="1">
        <v>0</v>
      </c>
      <c r="CL23" s="1">
        <v>0</v>
      </c>
      <c r="CM23" s="1">
        <v>50</v>
      </c>
      <c r="CN23" s="1">
        <v>0</v>
      </c>
      <c r="CO23" s="15">
        <f t="shared" si="24"/>
        <v>35</v>
      </c>
      <c r="CP23" s="15">
        <f t="shared" si="25"/>
        <v>0</v>
      </c>
      <c r="CQ23" s="15">
        <f t="shared" si="26"/>
        <v>0</v>
      </c>
      <c r="CR23" s="15">
        <f t="shared" si="27"/>
        <v>10</v>
      </c>
      <c r="CS23" s="15">
        <f t="shared" si="28"/>
        <v>0</v>
      </c>
      <c r="CT23" s="15">
        <f t="shared" si="29"/>
        <v>0</v>
      </c>
      <c r="CU23" s="15">
        <f t="shared" si="30"/>
        <v>0</v>
      </c>
      <c r="CV23" s="16">
        <f t="shared" si="31"/>
        <v>16</v>
      </c>
    </row>
    <row r="24" spans="1:100" x14ac:dyDescent="0.2">
      <c r="A24" s="11">
        <v>21</v>
      </c>
      <c r="B24" s="1">
        <v>48</v>
      </c>
      <c r="C24" s="1" t="s">
        <v>50</v>
      </c>
      <c r="D24" s="1">
        <v>76</v>
      </c>
      <c r="E24" s="1" t="s">
        <v>51</v>
      </c>
      <c r="F24" s="1" t="s">
        <v>3</v>
      </c>
      <c r="G24" s="1">
        <v>2015</v>
      </c>
      <c r="H24" s="6" t="s">
        <v>4</v>
      </c>
      <c r="I24" s="1">
        <v>2</v>
      </c>
      <c r="J24" s="1">
        <v>1</v>
      </c>
      <c r="K24" s="1">
        <v>1</v>
      </c>
      <c r="L24" s="1">
        <v>1</v>
      </c>
      <c r="M24" s="1">
        <v>1</v>
      </c>
      <c r="N24" s="1">
        <v>2</v>
      </c>
      <c r="O24" s="1">
        <v>2</v>
      </c>
      <c r="P24" s="1">
        <v>1</v>
      </c>
      <c r="Q24" s="13">
        <v>1</v>
      </c>
      <c r="R24" s="13">
        <v>1</v>
      </c>
      <c r="S24" s="13">
        <v>0</v>
      </c>
      <c r="T24" s="13">
        <v>7</v>
      </c>
      <c r="U24" s="13">
        <v>10</v>
      </c>
      <c r="V24" s="13">
        <v>10</v>
      </c>
      <c r="W24" s="13">
        <v>10</v>
      </c>
      <c r="X24" s="13">
        <v>10</v>
      </c>
      <c r="Y24" s="13">
        <v>9</v>
      </c>
      <c r="Z24" s="13">
        <v>9</v>
      </c>
      <c r="AA24" s="13">
        <v>7</v>
      </c>
      <c r="AB24" s="17">
        <f t="shared" si="16"/>
        <v>4.29</v>
      </c>
      <c r="AC24" s="17">
        <f t="shared" si="17"/>
        <v>0</v>
      </c>
      <c r="AD24" s="17">
        <f t="shared" si="17"/>
        <v>10.01</v>
      </c>
      <c r="AE24" s="23">
        <f t="shared" si="18"/>
        <v>79.300000000000011</v>
      </c>
      <c r="AF24" s="1">
        <v>5</v>
      </c>
      <c r="AG24" s="1">
        <v>5</v>
      </c>
      <c r="AH24" s="1">
        <v>5</v>
      </c>
      <c r="AI24" s="1">
        <v>5</v>
      </c>
      <c r="AJ24" s="1">
        <v>5</v>
      </c>
      <c r="AK24" s="1">
        <v>5</v>
      </c>
      <c r="AL24" s="1">
        <v>5</v>
      </c>
      <c r="AM24" s="1">
        <v>5</v>
      </c>
      <c r="AN24" s="1">
        <v>1</v>
      </c>
      <c r="AO24" s="1">
        <v>5</v>
      </c>
      <c r="AP24" s="1">
        <v>5</v>
      </c>
      <c r="AQ24" s="1">
        <v>5</v>
      </c>
      <c r="AR24" s="1">
        <v>5</v>
      </c>
      <c r="AS24" s="1">
        <v>5</v>
      </c>
      <c r="AT24" s="1">
        <v>5</v>
      </c>
      <c r="AU24" s="1">
        <v>5</v>
      </c>
      <c r="AV24" s="1">
        <v>5</v>
      </c>
      <c r="AW24" s="1">
        <v>5</v>
      </c>
      <c r="AX24" s="1">
        <v>5</v>
      </c>
      <c r="AY24" s="1">
        <v>5</v>
      </c>
      <c r="AZ24" s="17">
        <f t="shared" si="19"/>
        <v>20</v>
      </c>
      <c r="BA24" s="17">
        <f t="shared" si="20"/>
        <v>20</v>
      </c>
      <c r="BB24" s="17">
        <f t="shared" si="21"/>
        <v>20</v>
      </c>
      <c r="BC24" s="17">
        <f t="shared" si="22"/>
        <v>16</v>
      </c>
      <c r="BD24" s="24">
        <f t="shared" si="23"/>
        <v>20</v>
      </c>
      <c r="BE24" s="1">
        <v>0</v>
      </c>
      <c r="BF24" s="1">
        <v>100</v>
      </c>
      <c r="BG24" s="1">
        <v>0</v>
      </c>
      <c r="BH24" s="1">
        <v>0</v>
      </c>
      <c r="BI24" s="1">
        <v>0</v>
      </c>
      <c r="BJ24" s="1">
        <v>0</v>
      </c>
      <c r="BK24" s="1">
        <v>0</v>
      </c>
      <c r="BL24" s="1">
        <v>0</v>
      </c>
      <c r="BM24" s="1">
        <v>0</v>
      </c>
      <c r="BN24" s="1">
        <v>0</v>
      </c>
      <c r="BO24" s="1">
        <v>0</v>
      </c>
      <c r="BP24" s="1">
        <v>50</v>
      </c>
      <c r="BQ24" s="1">
        <v>0</v>
      </c>
      <c r="BR24" s="1">
        <v>0</v>
      </c>
      <c r="BS24" s="1">
        <v>0</v>
      </c>
      <c r="BT24" s="1">
        <v>0</v>
      </c>
      <c r="BU24" s="1">
        <v>0</v>
      </c>
      <c r="BV24" s="1">
        <v>0</v>
      </c>
      <c r="BW24" s="1">
        <v>0</v>
      </c>
      <c r="BX24" s="1">
        <v>25</v>
      </c>
      <c r="BY24" s="1">
        <v>0</v>
      </c>
      <c r="BZ24" s="1">
        <v>0</v>
      </c>
      <c r="CA24" s="1">
        <v>0</v>
      </c>
      <c r="CB24" s="1">
        <v>40</v>
      </c>
      <c r="CC24" s="1">
        <v>60</v>
      </c>
      <c r="CD24" s="1">
        <v>0</v>
      </c>
      <c r="CE24" s="1">
        <v>0</v>
      </c>
      <c r="CF24" s="1">
        <v>40</v>
      </c>
      <c r="CG24" s="1">
        <v>0</v>
      </c>
      <c r="CH24" s="1">
        <v>40</v>
      </c>
      <c r="CI24" s="1">
        <v>0</v>
      </c>
      <c r="CJ24" s="1">
        <v>20</v>
      </c>
      <c r="CK24" s="1">
        <v>0</v>
      </c>
      <c r="CL24" s="1">
        <v>0</v>
      </c>
      <c r="CM24" s="1">
        <v>0</v>
      </c>
      <c r="CN24" s="1">
        <v>0</v>
      </c>
      <c r="CO24" s="15">
        <f t="shared" si="24"/>
        <v>5</v>
      </c>
      <c r="CP24" s="15">
        <f t="shared" si="25"/>
        <v>0</v>
      </c>
      <c r="CQ24" s="15">
        <f t="shared" si="26"/>
        <v>0</v>
      </c>
      <c r="CR24" s="15">
        <f t="shared" si="27"/>
        <v>0</v>
      </c>
      <c r="CS24" s="15">
        <f t="shared" si="28"/>
        <v>0</v>
      </c>
      <c r="CT24" s="15">
        <f t="shared" si="29"/>
        <v>22.5</v>
      </c>
      <c r="CU24" s="15">
        <f t="shared" si="30"/>
        <v>0</v>
      </c>
      <c r="CV24" s="16">
        <f t="shared" si="31"/>
        <v>36</v>
      </c>
    </row>
    <row r="25" spans="1:100" x14ac:dyDescent="0.2">
      <c r="A25" s="11">
        <v>22</v>
      </c>
      <c r="B25" s="1">
        <v>50</v>
      </c>
      <c r="C25" s="1" t="s">
        <v>52</v>
      </c>
      <c r="D25" s="1">
        <v>65</v>
      </c>
      <c r="E25" s="1" t="s">
        <v>53</v>
      </c>
      <c r="F25" s="1" t="s">
        <v>3</v>
      </c>
      <c r="G25" s="1">
        <v>2006</v>
      </c>
      <c r="H25" s="6" t="s">
        <v>4</v>
      </c>
      <c r="I25" s="1">
        <v>2</v>
      </c>
      <c r="J25" s="1">
        <v>2</v>
      </c>
      <c r="K25" s="1">
        <v>2</v>
      </c>
      <c r="L25" s="1">
        <v>2</v>
      </c>
      <c r="M25" s="1">
        <v>2</v>
      </c>
      <c r="N25" s="1">
        <v>2</v>
      </c>
      <c r="O25" s="1">
        <v>2</v>
      </c>
      <c r="P25" s="1">
        <v>2</v>
      </c>
      <c r="Q25" s="13">
        <v>1</v>
      </c>
      <c r="R25" s="13">
        <v>3</v>
      </c>
      <c r="S25" s="13">
        <v>6</v>
      </c>
      <c r="T25" s="13">
        <v>6</v>
      </c>
      <c r="U25" s="13">
        <v>8</v>
      </c>
      <c r="V25" s="13">
        <v>8</v>
      </c>
      <c r="W25" s="13">
        <v>7</v>
      </c>
      <c r="X25" s="13">
        <v>8</v>
      </c>
      <c r="Y25" s="13">
        <v>7</v>
      </c>
      <c r="Z25" s="13">
        <v>2</v>
      </c>
      <c r="AA25" s="13">
        <v>3</v>
      </c>
      <c r="AB25" s="17">
        <f t="shared" si="16"/>
        <v>6.6000000000000005</v>
      </c>
      <c r="AC25" s="17">
        <f t="shared" si="17"/>
        <v>8.58</v>
      </c>
      <c r="AD25" s="17">
        <f t="shared" si="17"/>
        <v>8.58</v>
      </c>
      <c r="AE25" s="23">
        <f t="shared" si="18"/>
        <v>66.760000000000005</v>
      </c>
      <c r="AF25" s="1">
        <v>5</v>
      </c>
      <c r="AG25" s="1">
        <v>5</v>
      </c>
      <c r="AH25" s="1">
        <v>5</v>
      </c>
      <c r="AI25" s="1">
        <v>4</v>
      </c>
      <c r="AJ25" s="1">
        <v>5</v>
      </c>
      <c r="AK25" s="1">
        <v>5</v>
      </c>
      <c r="AL25" s="1">
        <v>4</v>
      </c>
      <c r="AM25" s="1">
        <v>5</v>
      </c>
      <c r="AN25" s="1">
        <v>3</v>
      </c>
      <c r="AO25" s="1">
        <v>4</v>
      </c>
      <c r="AP25" s="1">
        <v>4</v>
      </c>
      <c r="AQ25" s="1">
        <v>5</v>
      </c>
      <c r="AR25" s="1">
        <v>5</v>
      </c>
      <c r="AS25" s="1">
        <v>5</v>
      </c>
      <c r="AT25" s="1">
        <v>3</v>
      </c>
      <c r="AU25" s="1">
        <v>4</v>
      </c>
      <c r="AV25" s="1">
        <v>5</v>
      </c>
      <c r="AW25" s="1">
        <v>4</v>
      </c>
      <c r="AX25" s="1">
        <v>5</v>
      </c>
      <c r="AY25" s="1">
        <v>5</v>
      </c>
      <c r="AZ25" s="17">
        <f t="shared" si="19"/>
        <v>19</v>
      </c>
      <c r="BA25" s="17">
        <f t="shared" si="20"/>
        <v>20</v>
      </c>
      <c r="BB25" s="17">
        <f t="shared" si="21"/>
        <v>19</v>
      </c>
      <c r="BC25" s="17">
        <f t="shared" si="22"/>
        <v>14</v>
      </c>
      <c r="BD25" s="24">
        <f t="shared" si="23"/>
        <v>18</v>
      </c>
      <c r="BE25" s="1">
        <v>25</v>
      </c>
      <c r="BF25" s="1">
        <v>75</v>
      </c>
      <c r="BG25" s="1">
        <v>0</v>
      </c>
      <c r="BH25" s="1">
        <v>0</v>
      </c>
      <c r="BI25" s="1">
        <v>0</v>
      </c>
      <c r="BJ25" s="1">
        <v>50</v>
      </c>
      <c r="BK25" s="1">
        <v>50</v>
      </c>
      <c r="BL25" s="1">
        <v>50</v>
      </c>
      <c r="BM25" s="1">
        <v>0</v>
      </c>
      <c r="BN25" s="1">
        <v>50</v>
      </c>
      <c r="BO25" s="1">
        <v>50</v>
      </c>
      <c r="BP25" s="1">
        <v>50</v>
      </c>
      <c r="BQ25" s="1">
        <v>0</v>
      </c>
      <c r="BR25" s="1">
        <v>0</v>
      </c>
      <c r="BS25" s="1">
        <v>0</v>
      </c>
      <c r="BT25" s="1">
        <v>0</v>
      </c>
      <c r="BU25" s="1">
        <v>100</v>
      </c>
      <c r="BV25" s="1">
        <v>0</v>
      </c>
      <c r="BW25" s="1">
        <v>100</v>
      </c>
      <c r="BX25" s="1">
        <v>25</v>
      </c>
      <c r="BY25" s="1">
        <v>20</v>
      </c>
      <c r="BZ25" s="1">
        <v>25</v>
      </c>
      <c r="CA25" s="1">
        <v>0</v>
      </c>
      <c r="CB25" s="1">
        <v>80</v>
      </c>
      <c r="CC25" s="1">
        <v>80</v>
      </c>
      <c r="CD25" s="1">
        <v>60</v>
      </c>
      <c r="CE25" s="1">
        <v>0</v>
      </c>
      <c r="CF25" s="1">
        <v>60</v>
      </c>
      <c r="CG25" s="1">
        <v>40</v>
      </c>
      <c r="CH25" s="1">
        <v>40</v>
      </c>
      <c r="CI25" s="1">
        <v>20</v>
      </c>
      <c r="CJ25" s="1">
        <v>40</v>
      </c>
      <c r="CK25" s="1">
        <v>50</v>
      </c>
      <c r="CL25" s="1">
        <v>50</v>
      </c>
      <c r="CM25" s="1">
        <v>50</v>
      </c>
      <c r="CN25" s="1">
        <v>25</v>
      </c>
      <c r="CO25" s="15">
        <f t="shared" si="24"/>
        <v>30</v>
      </c>
      <c r="CP25" s="15">
        <f t="shared" si="25"/>
        <v>0</v>
      </c>
      <c r="CQ25" s="15">
        <f t="shared" si="26"/>
        <v>22.5</v>
      </c>
      <c r="CR25" s="15">
        <f t="shared" si="27"/>
        <v>40</v>
      </c>
      <c r="CS25" s="15">
        <f t="shared" si="28"/>
        <v>15</v>
      </c>
      <c r="CT25" s="15">
        <f t="shared" si="29"/>
        <v>32.5</v>
      </c>
      <c r="CU25" s="14">
        <f t="shared" si="30"/>
        <v>66.666666666666671</v>
      </c>
      <c r="CV25" s="16">
        <f t="shared" si="31"/>
        <v>64</v>
      </c>
    </row>
    <row r="26" spans="1:100" x14ac:dyDescent="0.2">
      <c r="A26" s="11">
        <v>23</v>
      </c>
      <c r="B26" s="1">
        <v>58</v>
      </c>
      <c r="C26" s="1" t="s">
        <v>41</v>
      </c>
      <c r="D26" s="1">
        <v>60</v>
      </c>
      <c r="E26" s="1" t="s">
        <v>54</v>
      </c>
      <c r="F26" s="1" t="s">
        <v>3</v>
      </c>
      <c r="G26" s="1">
        <v>2007</v>
      </c>
      <c r="H26" s="6" t="s">
        <v>4</v>
      </c>
      <c r="I26" s="1">
        <v>2</v>
      </c>
      <c r="J26" s="1">
        <v>3</v>
      </c>
      <c r="K26" s="1">
        <v>2</v>
      </c>
      <c r="L26" s="1">
        <v>2</v>
      </c>
      <c r="M26" s="1">
        <v>3</v>
      </c>
      <c r="N26" s="1">
        <v>3</v>
      </c>
      <c r="O26" s="1">
        <v>3</v>
      </c>
      <c r="P26" s="1">
        <v>2</v>
      </c>
      <c r="Q26" s="1">
        <v>2</v>
      </c>
      <c r="R26" s="1">
        <v>2</v>
      </c>
      <c r="S26" s="1">
        <v>7</v>
      </c>
      <c r="T26" s="1">
        <v>6</v>
      </c>
      <c r="U26" s="1">
        <v>8</v>
      </c>
      <c r="V26" s="1">
        <v>3</v>
      </c>
      <c r="W26" s="1">
        <v>9</v>
      </c>
      <c r="X26" s="1">
        <v>9</v>
      </c>
      <c r="Y26" s="1">
        <v>9</v>
      </c>
      <c r="Z26" s="1">
        <v>7</v>
      </c>
      <c r="AA26" s="1">
        <v>3</v>
      </c>
      <c r="AB26" s="17">
        <f t="shared" si="16"/>
        <v>7.92</v>
      </c>
      <c r="AC26" s="17">
        <f t="shared" si="17"/>
        <v>10.01</v>
      </c>
      <c r="AD26" s="17">
        <f t="shared" si="17"/>
        <v>8.58</v>
      </c>
      <c r="AE26" s="23">
        <f t="shared" si="18"/>
        <v>74.510000000000005</v>
      </c>
      <c r="AF26" s="1">
        <v>5</v>
      </c>
      <c r="AG26" s="1">
        <v>5</v>
      </c>
      <c r="AH26" s="1">
        <v>4</v>
      </c>
      <c r="AI26" s="1">
        <v>4</v>
      </c>
      <c r="AJ26" s="1">
        <v>5</v>
      </c>
      <c r="AK26" s="1">
        <v>5</v>
      </c>
      <c r="AL26" s="1">
        <v>4</v>
      </c>
      <c r="AM26" s="1">
        <v>5</v>
      </c>
      <c r="AN26" s="1">
        <v>3</v>
      </c>
      <c r="AO26" s="1">
        <v>5</v>
      </c>
      <c r="AP26" s="1">
        <v>5</v>
      </c>
      <c r="AQ26" s="1">
        <v>5</v>
      </c>
      <c r="AR26" s="1">
        <v>5</v>
      </c>
      <c r="AS26" s="1">
        <v>4</v>
      </c>
      <c r="AT26" s="1">
        <v>5</v>
      </c>
      <c r="AU26" s="1">
        <v>5</v>
      </c>
      <c r="AV26" s="1">
        <v>5</v>
      </c>
      <c r="AW26" s="1">
        <v>4</v>
      </c>
      <c r="AX26" s="1">
        <v>5</v>
      </c>
      <c r="AY26" s="1">
        <v>5</v>
      </c>
      <c r="AZ26" s="17">
        <f t="shared" si="19"/>
        <v>20</v>
      </c>
      <c r="BA26" s="17">
        <f t="shared" si="20"/>
        <v>19</v>
      </c>
      <c r="BB26" s="17">
        <f t="shared" si="21"/>
        <v>19</v>
      </c>
      <c r="BC26" s="17">
        <f t="shared" si="22"/>
        <v>16</v>
      </c>
      <c r="BD26" s="24">
        <f t="shared" si="23"/>
        <v>19</v>
      </c>
      <c r="BE26" s="1">
        <v>25</v>
      </c>
      <c r="BF26" s="1">
        <v>25</v>
      </c>
      <c r="BG26" s="1">
        <v>0</v>
      </c>
      <c r="BH26" s="1">
        <v>0</v>
      </c>
      <c r="BI26" s="1">
        <v>0</v>
      </c>
      <c r="BJ26" s="1">
        <v>0</v>
      </c>
      <c r="BK26" s="1">
        <v>50</v>
      </c>
      <c r="BL26" s="1">
        <v>100</v>
      </c>
      <c r="BM26" s="1">
        <v>0</v>
      </c>
      <c r="BN26" s="1">
        <v>50</v>
      </c>
      <c r="BO26" s="1">
        <v>100</v>
      </c>
      <c r="BP26" s="1">
        <v>100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100</v>
      </c>
      <c r="BW26" s="1">
        <v>100</v>
      </c>
      <c r="BX26" s="1">
        <v>0</v>
      </c>
      <c r="BY26" s="1">
        <v>40</v>
      </c>
      <c r="BZ26" s="1">
        <v>50</v>
      </c>
      <c r="CA26" s="1">
        <v>20</v>
      </c>
      <c r="CB26" s="1">
        <v>60</v>
      </c>
      <c r="CC26" s="1">
        <v>80</v>
      </c>
      <c r="CD26" s="1">
        <v>60</v>
      </c>
      <c r="CE26" s="1">
        <v>20</v>
      </c>
      <c r="CF26" s="1">
        <v>80</v>
      </c>
      <c r="CG26" s="1">
        <v>20</v>
      </c>
      <c r="CH26" s="1">
        <v>20</v>
      </c>
      <c r="CI26" s="1">
        <v>0</v>
      </c>
      <c r="CJ26" s="1">
        <v>20</v>
      </c>
      <c r="CK26" s="1">
        <v>25</v>
      </c>
      <c r="CL26" s="1">
        <v>25</v>
      </c>
      <c r="CM26" s="1">
        <v>50</v>
      </c>
      <c r="CN26" s="1">
        <v>25</v>
      </c>
      <c r="CO26" s="15">
        <f t="shared" si="24"/>
        <v>40</v>
      </c>
      <c r="CP26" s="15">
        <f t="shared" si="25"/>
        <v>0</v>
      </c>
      <c r="CQ26" s="15">
        <f t="shared" si="26"/>
        <v>45</v>
      </c>
      <c r="CR26" s="15">
        <f t="shared" si="27"/>
        <v>30</v>
      </c>
      <c r="CS26" s="15">
        <f t="shared" si="28"/>
        <v>15</v>
      </c>
      <c r="CT26" s="15">
        <f t="shared" si="29"/>
        <v>10</v>
      </c>
      <c r="CU26" s="14">
        <f t="shared" si="30"/>
        <v>66.666666666666671</v>
      </c>
      <c r="CV26" s="16">
        <f t="shared" si="31"/>
        <v>60</v>
      </c>
    </row>
    <row r="27" spans="1:100" x14ac:dyDescent="0.2">
      <c r="A27" s="11">
        <v>24</v>
      </c>
      <c r="B27" s="1">
        <v>59</v>
      </c>
      <c r="C27" s="1" t="s">
        <v>27</v>
      </c>
      <c r="D27" s="1" t="s">
        <v>27</v>
      </c>
      <c r="E27" s="1" t="s">
        <v>27</v>
      </c>
      <c r="F27" s="1" t="s">
        <v>3</v>
      </c>
      <c r="G27" s="1">
        <v>2000</v>
      </c>
      <c r="H27" s="6" t="s">
        <v>4</v>
      </c>
      <c r="I27" s="1">
        <v>1</v>
      </c>
      <c r="J27" s="1">
        <v>2</v>
      </c>
      <c r="K27" s="1">
        <v>1</v>
      </c>
      <c r="L27" s="1">
        <v>2</v>
      </c>
      <c r="M27" s="1">
        <v>3</v>
      </c>
      <c r="N27" s="1">
        <v>3</v>
      </c>
      <c r="O27" s="1">
        <v>2</v>
      </c>
      <c r="P27" s="1">
        <v>2</v>
      </c>
      <c r="Q27" s="1">
        <v>3</v>
      </c>
      <c r="R27" s="1">
        <v>2</v>
      </c>
      <c r="S27" s="1">
        <v>7</v>
      </c>
      <c r="T27" s="1">
        <v>2</v>
      </c>
      <c r="U27" s="1">
        <v>7</v>
      </c>
      <c r="V27" s="1">
        <v>6</v>
      </c>
      <c r="W27" s="1">
        <v>10</v>
      </c>
      <c r="X27" s="1">
        <v>10</v>
      </c>
      <c r="Y27" s="1">
        <v>7.5</v>
      </c>
      <c r="Z27" s="1">
        <v>8</v>
      </c>
      <c r="AA27" s="1">
        <v>2</v>
      </c>
      <c r="AB27" s="17">
        <v>6.9300000000000006</v>
      </c>
      <c r="AC27" s="17">
        <v>10.01</v>
      </c>
      <c r="AD27" s="17">
        <v>2.86</v>
      </c>
      <c r="AE27" s="23">
        <v>70.3</v>
      </c>
      <c r="AF27" s="1">
        <v>5</v>
      </c>
      <c r="AG27" s="1">
        <v>1</v>
      </c>
      <c r="AH27" s="1">
        <v>4</v>
      </c>
      <c r="AI27" s="1">
        <v>3</v>
      </c>
      <c r="AJ27" s="1">
        <v>1</v>
      </c>
      <c r="AK27" s="1">
        <v>3</v>
      </c>
      <c r="AL27" s="1">
        <v>4</v>
      </c>
      <c r="AM27" s="1">
        <v>5</v>
      </c>
      <c r="AO27" s="1">
        <v>2</v>
      </c>
      <c r="AP27" s="1">
        <v>5</v>
      </c>
      <c r="AQ27" s="1">
        <v>5</v>
      </c>
      <c r="AR27" s="1">
        <v>1</v>
      </c>
      <c r="AS27" s="1">
        <v>2</v>
      </c>
      <c r="AT27" s="1">
        <v>4</v>
      </c>
      <c r="AU27" s="1">
        <v>1</v>
      </c>
      <c r="AV27" s="1">
        <v>1</v>
      </c>
      <c r="AW27" s="1">
        <v>3</v>
      </c>
      <c r="AX27" s="1">
        <v>1</v>
      </c>
      <c r="AY27" s="1">
        <v>5</v>
      </c>
      <c r="AZ27" s="17">
        <v>12</v>
      </c>
      <c r="BA27" s="17">
        <v>13</v>
      </c>
      <c r="BB27" s="17">
        <v>10</v>
      </c>
      <c r="BC27" s="17">
        <v>10</v>
      </c>
      <c r="BD27" s="24">
        <v>11</v>
      </c>
      <c r="BE27" s="1">
        <v>25</v>
      </c>
      <c r="BF27" s="1">
        <v>75</v>
      </c>
      <c r="BG27" s="1">
        <v>0</v>
      </c>
      <c r="BH27" s="1">
        <v>0</v>
      </c>
      <c r="BI27" s="1">
        <v>0</v>
      </c>
      <c r="BJ27" s="1">
        <v>0</v>
      </c>
      <c r="BK27" s="1">
        <v>50</v>
      </c>
      <c r="BL27" s="1">
        <v>50</v>
      </c>
      <c r="BM27" s="1">
        <v>0</v>
      </c>
      <c r="BN27" s="1">
        <v>0</v>
      </c>
      <c r="BO27" s="1">
        <v>50</v>
      </c>
      <c r="BP27" s="1">
        <v>100</v>
      </c>
      <c r="BQ27" s="1">
        <v>25</v>
      </c>
      <c r="BR27" s="1">
        <v>0</v>
      </c>
      <c r="BS27" s="1">
        <v>25</v>
      </c>
      <c r="BT27" s="1">
        <v>50</v>
      </c>
      <c r="BU27" s="1">
        <v>100</v>
      </c>
      <c r="BV27" s="1">
        <v>100</v>
      </c>
      <c r="BW27" s="1">
        <v>75</v>
      </c>
      <c r="BX27" s="1">
        <v>50</v>
      </c>
      <c r="BY27" s="1">
        <v>20</v>
      </c>
      <c r="BZ27" s="1">
        <v>50</v>
      </c>
      <c r="CA27" s="1">
        <v>50</v>
      </c>
      <c r="CB27" s="1">
        <v>50</v>
      </c>
      <c r="CC27" s="1">
        <v>75</v>
      </c>
      <c r="CD27" s="1">
        <v>50</v>
      </c>
      <c r="CE27" s="1">
        <v>50</v>
      </c>
      <c r="CF27" s="1">
        <v>75</v>
      </c>
      <c r="CG27" s="1">
        <v>25</v>
      </c>
      <c r="CH27" s="1">
        <v>50</v>
      </c>
      <c r="CI27" s="1">
        <v>25</v>
      </c>
      <c r="CJ27" s="1">
        <v>50</v>
      </c>
      <c r="CK27" s="1">
        <v>75</v>
      </c>
      <c r="CL27" s="1">
        <v>25</v>
      </c>
      <c r="CM27" s="1">
        <v>40</v>
      </c>
      <c r="CN27" s="1">
        <v>25</v>
      </c>
      <c r="CO27" s="17">
        <v>25</v>
      </c>
      <c r="CP27" s="17">
        <v>25</v>
      </c>
      <c r="CQ27" s="17">
        <v>35</v>
      </c>
      <c r="CR27" s="17">
        <v>38</v>
      </c>
      <c r="CS27" s="17">
        <v>37.5</v>
      </c>
      <c r="CT27" s="17">
        <v>50</v>
      </c>
      <c r="CU27" s="17">
        <v>91.666666666666671</v>
      </c>
      <c r="CV27" s="25">
        <v>60</v>
      </c>
    </row>
    <row r="28" spans="1:100" x14ac:dyDescent="0.2">
      <c r="A28" s="11">
        <v>25</v>
      </c>
      <c r="B28" s="1" t="s">
        <v>27</v>
      </c>
      <c r="C28" s="1" t="s">
        <v>27</v>
      </c>
      <c r="D28" s="1" t="s">
        <v>27</v>
      </c>
      <c r="E28" s="1" t="s">
        <v>27</v>
      </c>
      <c r="F28" s="1" t="s">
        <v>3</v>
      </c>
      <c r="G28" s="1">
        <v>1999</v>
      </c>
      <c r="H28" s="6" t="s">
        <v>4</v>
      </c>
      <c r="I28" s="1">
        <v>3</v>
      </c>
      <c r="J28" s="1">
        <v>3</v>
      </c>
      <c r="K28" s="1">
        <v>2</v>
      </c>
      <c r="L28" s="1">
        <v>3</v>
      </c>
      <c r="M28" s="1">
        <v>3</v>
      </c>
      <c r="N28" s="1">
        <v>2</v>
      </c>
      <c r="O28" s="1">
        <v>2</v>
      </c>
      <c r="P28" s="1">
        <v>3</v>
      </c>
      <c r="Q28" s="1">
        <v>3</v>
      </c>
      <c r="R28" s="1">
        <v>3</v>
      </c>
      <c r="S28" s="1">
        <v>6</v>
      </c>
      <c r="T28" s="1">
        <v>6</v>
      </c>
      <c r="U28" s="1">
        <v>10</v>
      </c>
      <c r="V28" s="1">
        <v>10</v>
      </c>
      <c r="W28" s="1">
        <v>10</v>
      </c>
      <c r="X28" s="1">
        <v>10</v>
      </c>
      <c r="Y28" s="1">
        <v>10</v>
      </c>
      <c r="Z28" s="1">
        <v>5</v>
      </c>
      <c r="AA28" s="1">
        <v>7</v>
      </c>
      <c r="AB28" s="17">
        <v>8.91</v>
      </c>
      <c r="AC28" s="17">
        <v>8.58</v>
      </c>
      <c r="AD28" s="17">
        <v>8.58</v>
      </c>
      <c r="AE28" s="23">
        <v>88.07</v>
      </c>
      <c r="AF28" s="1">
        <v>5</v>
      </c>
      <c r="AG28" s="1">
        <v>1</v>
      </c>
      <c r="AH28" s="1">
        <v>5</v>
      </c>
      <c r="AI28" s="1">
        <v>5</v>
      </c>
      <c r="AJ28" s="1">
        <v>1</v>
      </c>
      <c r="AK28" s="1">
        <v>5</v>
      </c>
      <c r="AL28" s="1">
        <v>4</v>
      </c>
      <c r="AM28" s="1">
        <v>5</v>
      </c>
      <c r="AN28" s="1">
        <v>1</v>
      </c>
      <c r="AO28" s="1">
        <v>1</v>
      </c>
      <c r="AP28" s="1">
        <v>4</v>
      </c>
      <c r="AQ28" s="1">
        <v>5</v>
      </c>
      <c r="AR28" s="1">
        <v>2</v>
      </c>
      <c r="AS28" s="1">
        <v>1</v>
      </c>
      <c r="AT28" s="1">
        <v>1</v>
      </c>
      <c r="AU28" s="1">
        <v>1</v>
      </c>
      <c r="AV28" s="1">
        <v>1</v>
      </c>
      <c r="AW28" s="1">
        <v>4</v>
      </c>
      <c r="AX28" s="1">
        <v>4</v>
      </c>
      <c r="AY28" s="1">
        <v>5</v>
      </c>
      <c r="AZ28" s="17">
        <v>12</v>
      </c>
      <c r="BA28" s="17">
        <v>12</v>
      </c>
      <c r="BB28" s="17">
        <v>12</v>
      </c>
      <c r="BC28" s="17">
        <v>11</v>
      </c>
      <c r="BD28" s="24">
        <v>14</v>
      </c>
      <c r="BE28" s="1">
        <v>0</v>
      </c>
      <c r="BF28" s="1">
        <v>0</v>
      </c>
      <c r="BG28" s="1">
        <v>0</v>
      </c>
      <c r="BH28" s="1">
        <v>0</v>
      </c>
      <c r="BI28" s="1">
        <v>0</v>
      </c>
      <c r="BJ28" s="1">
        <v>0</v>
      </c>
      <c r="BK28" s="1">
        <v>0</v>
      </c>
      <c r="BL28" s="1">
        <v>50</v>
      </c>
      <c r="BM28" s="1">
        <v>0</v>
      </c>
      <c r="BN28" s="1">
        <v>0</v>
      </c>
      <c r="BO28" s="1">
        <v>50</v>
      </c>
      <c r="BP28" s="1">
        <v>100</v>
      </c>
      <c r="BQ28" s="1">
        <v>0</v>
      </c>
      <c r="BR28" s="1">
        <v>0</v>
      </c>
      <c r="BS28" s="1">
        <v>0</v>
      </c>
      <c r="BT28" s="1">
        <v>0</v>
      </c>
      <c r="BU28" s="1">
        <v>50</v>
      </c>
      <c r="BV28" s="1">
        <v>25</v>
      </c>
      <c r="BW28" s="1">
        <v>25</v>
      </c>
      <c r="BX28" s="1">
        <v>0</v>
      </c>
      <c r="BY28" s="1">
        <v>0</v>
      </c>
      <c r="BZ28" s="1">
        <v>0</v>
      </c>
      <c r="CA28" s="1">
        <v>0</v>
      </c>
      <c r="CB28" s="1">
        <v>75</v>
      </c>
      <c r="CC28" s="1">
        <v>100</v>
      </c>
      <c r="CD28" s="1">
        <v>25</v>
      </c>
      <c r="CE28" s="1">
        <v>0</v>
      </c>
      <c r="CF28" s="1">
        <v>50</v>
      </c>
      <c r="CG28" s="1">
        <v>0</v>
      </c>
      <c r="CH28" s="1">
        <v>0</v>
      </c>
      <c r="CI28" s="1">
        <v>0</v>
      </c>
      <c r="CJ28" s="1">
        <v>0</v>
      </c>
      <c r="CK28" s="1">
        <v>100</v>
      </c>
      <c r="CL28" s="1">
        <v>100</v>
      </c>
      <c r="CM28" s="1">
        <v>50</v>
      </c>
      <c r="CN28" s="1">
        <v>0</v>
      </c>
      <c r="CO28" s="17">
        <v>20</v>
      </c>
      <c r="CP28" s="17">
        <v>0</v>
      </c>
      <c r="CQ28" s="17">
        <v>0</v>
      </c>
      <c r="CR28" s="17">
        <v>50</v>
      </c>
      <c r="CS28" s="17">
        <v>0</v>
      </c>
      <c r="CT28" s="17">
        <v>0</v>
      </c>
      <c r="CU28" s="17">
        <v>33.333333333333336</v>
      </c>
      <c r="CV28" s="25">
        <v>50</v>
      </c>
    </row>
    <row r="29" spans="1:100" x14ac:dyDescent="0.2">
      <c r="A29" s="11">
        <v>26</v>
      </c>
      <c r="B29" s="1">
        <v>60</v>
      </c>
      <c r="C29" s="1" t="s">
        <v>27</v>
      </c>
      <c r="D29" s="1" t="s">
        <v>27</v>
      </c>
      <c r="E29" s="1" t="s">
        <v>27</v>
      </c>
      <c r="F29" s="1" t="s">
        <v>3</v>
      </c>
      <c r="G29" s="1">
        <v>2017</v>
      </c>
      <c r="H29" s="6" t="s">
        <v>26</v>
      </c>
      <c r="I29" s="1">
        <v>2</v>
      </c>
      <c r="J29" s="1">
        <v>2</v>
      </c>
      <c r="K29" s="1">
        <v>2</v>
      </c>
      <c r="L29" s="1">
        <v>3</v>
      </c>
      <c r="M29" s="1">
        <v>3</v>
      </c>
      <c r="N29" s="1">
        <v>3</v>
      </c>
      <c r="O29" s="1">
        <v>3</v>
      </c>
      <c r="P29" s="1">
        <v>2</v>
      </c>
      <c r="Q29" s="1">
        <v>2</v>
      </c>
      <c r="R29" s="1">
        <v>2</v>
      </c>
      <c r="S29" s="1">
        <v>3</v>
      </c>
      <c r="T29" s="1">
        <v>1</v>
      </c>
      <c r="U29" s="1">
        <v>5</v>
      </c>
      <c r="V29" s="1">
        <v>4</v>
      </c>
      <c r="W29" s="1">
        <v>6</v>
      </c>
      <c r="X29" s="1">
        <v>8</v>
      </c>
      <c r="Y29" s="1">
        <v>8</v>
      </c>
      <c r="Z29" s="1">
        <v>4</v>
      </c>
      <c r="AA29" s="1">
        <v>3</v>
      </c>
      <c r="AB29" s="17">
        <v>7.92</v>
      </c>
      <c r="AC29" s="17">
        <v>4.29</v>
      </c>
      <c r="AD29" s="17">
        <v>1.43</v>
      </c>
      <c r="AE29" s="23">
        <v>51.64</v>
      </c>
      <c r="AF29" s="1">
        <v>3</v>
      </c>
      <c r="AG29" s="1">
        <v>3</v>
      </c>
      <c r="AH29" s="1">
        <v>2</v>
      </c>
      <c r="AI29" s="1">
        <v>2</v>
      </c>
      <c r="AJ29" s="1">
        <v>3</v>
      </c>
      <c r="AK29" s="1">
        <v>1</v>
      </c>
      <c r="AL29" s="1">
        <v>5</v>
      </c>
      <c r="AM29" s="1">
        <v>2</v>
      </c>
      <c r="AN29" s="1">
        <v>5</v>
      </c>
      <c r="AO29" s="1">
        <v>4</v>
      </c>
      <c r="AP29" s="1">
        <v>4</v>
      </c>
      <c r="AQ29" s="1">
        <v>3</v>
      </c>
      <c r="AR29" s="1">
        <v>2</v>
      </c>
      <c r="AS29" s="1">
        <v>2</v>
      </c>
      <c r="AT29" s="1">
        <v>1</v>
      </c>
      <c r="AU29" s="1">
        <v>1</v>
      </c>
      <c r="AV29" s="1">
        <v>2</v>
      </c>
      <c r="AW29" s="1">
        <v>5</v>
      </c>
      <c r="AX29" s="1">
        <v>1</v>
      </c>
      <c r="AY29" s="1">
        <v>5</v>
      </c>
      <c r="AZ29" s="17">
        <v>10</v>
      </c>
      <c r="BA29" s="17">
        <v>12</v>
      </c>
      <c r="BB29" s="17">
        <v>9</v>
      </c>
      <c r="BC29" s="17">
        <v>13</v>
      </c>
      <c r="BD29" s="24">
        <v>12</v>
      </c>
      <c r="BE29" s="1">
        <v>25</v>
      </c>
      <c r="BF29" s="1">
        <v>75</v>
      </c>
      <c r="BG29" s="1">
        <v>0</v>
      </c>
      <c r="BH29" s="1">
        <v>50</v>
      </c>
      <c r="BI29" s="1">
        <v>0</v>
      </c>
      <c r="BJ29" s="1">
        <v>50</v>
      </c>
      <c r="BK29" s="1">
        <v>100</v>
      </c>
      <c r="BL29" s="1">
        <v>50</v>
      </c>
      <c r="BM29" s="1">
        <v>50</v>
      </c>
      <c r="BN29" s="1">
        <v>50</v>
      </c>
      <c r="BO29" s="1">
        <v>100</v>
      </c>
      <c r="BP29" s="1">
        <v>100</v>
      </c>
      <c r="BQ29" s="1">
        <v>25</v>
      </c>
      <c r="BR29" s="1">
        <v>50</v>
      </c>
      <c r="BS29" s="1">
        <v>50</v>
      </c>
      <c r="BT29" s="1">
        <v>50</v>
      </c>
      <c r="BU29" s="1">
        <v>100</v>
      </c>
      <c r="BV29" s="1">
        <v>100</v>
      </c>
      <c r="BW29" s="1">
        <v>100</v>
      </c>
      <c r="BX29" s="1">
        <v>75</v>
      </c>
      <c r="BY29" s="1">
        <v>40</v>
      </c>
      <c r="BZ29" s="1">
        <v>25</v>
      </c>
      <c r="CA29" s="1">
        <v>75</v>
      </c>
      <c r="CB29" s="1">
        <v>50</v>
      </c>
      <c r="CC29" s="1">
        <v>50</v>
      </c>
      <c r="CD29" s="1">
        <v>75</v>
      </c>
      <c r="CE29" s="1">
        <v>50</v>
      </c>
      <c r="CF29" s="1">
        <v>75</v>
      </c>
      <c r="CG29" s="1">
        <v>25</v>
      </c>
      <c r="CH29" s="1">
        <v>100</v>
      </c>
      <c r="CI29" s="1">
        <v>25</v>
      </c>
      <c r="CJ29" s="1">
        <v>50</v>
      </c>
      <c r="CK29" s="1">
        <v>25</v>
      </c>
      <c r="CL29" s="1">
        <v>25</v>
      </c>
      <c r="CM29" s="1">
        <v>50</v>
      </c>
      <c r="CN29" s="1">
        <v>0</v>
      </c>
      <c r="CO29" s="17">
        <v>55</v>
      </c>
      <c r="CP29" s="17">
        <v>43.75</v>
      </c>
      <c r="CQ29" s="17">
        <v>32.5</v>
      </c>
      <c r="CR29" s="17">
        <v>25</v>
      </c>
      <c r="CS29" s="17">
        <v>43.75</v>
      </c>
      <c r="CT29" s="17">
        <v>62.5</v>
      </c>
      <c r="CU29" s="17">
        <v>100</v>
      </c>
      <c r="CV29" s="25">
        <v>70</v>
      </c>
    </row>
    <row r="30" spans="1:100" x14ac:dyDescent="0.2">
      <c r="A30" s="11">
        <v>27</v>
      </c>
      <c r="B30" s="1">
        <v>66</v>
      </c>
      <c r="C30" s="1" t="s">
        <v>27</v>
      </c>
      <c r="D30" s="1" t="s">
        <v>27</v>
      </c>
      <c r="E30" s="1" t="s">
        <v>27</v>
      </c>
      <c r="F30" s="1" t="s">
        <v>3</v>
      </c>
      <c r="G30" s="1">
        <v>2008</v>
      </c>
      <c r="H30" s="6" t="s">
        <v>4</v>
      </c>
      <c r="I30" s="1">
        <v>0</v>
      </c>
      <c r="J30" s="1">
        <v>0</v>
      </c>
      <c r="K30" s="1">
        <v>0</v>
      </c>
      <c r="L30" s="1">
        <v>1</v>
      </c>
      <c r="M30" s="1">
        <v>3</v>
      </c>
      <c r="N30" s="1">
        <v>1</v>
      </c>
      <c r="O30" s="1">
        <v>1</v>
      </c>
      <c r="P30" s="1">
        <v>2</v>
      </c>
      <c r="Q30" s="1">
        <v>3</v>
      </c>
      <c r="R30" s="1">
        <v>3</v>
      </c>
      <c r="S30" s="1">
        <v>7</v>
      </c>
      <c r="T30" s="1">
        <v>0</v>
      </c>
      <c r="U30" s="1">
        <v>8</v>
      </c>
      <c r="V30" s="1">
        <v>8</v>
      </c>
      <c r="W30" s="1">
        <v>8</v>
      </c>
      <c r="X30" s="1">
        <v>9</v>
      </c>
      <c r="Y30" s="1">
        <v>9</v>
      </c>
      <c r="Z30" s="1">
        <v>6</v>
      </c>
      <c r="AA30" s="1">
        <v>5</v>
      </c>
      <c r="AB30" s="17">
        <v>4.62</v>
      </c>
      <c r="AC30" s="17">
        <v>10.01</v>
      </c>
      <c r="AD30" s="17">
        <v>0</v>
      </c>
      <c r="AE30" s="23">
        <v>67.63</v>
      </c>
      <c r="AF30" s="1">
        <v>3</v>
      </c>
      <c r="AG30" s="1">
        <v>3</v>
      </c>
      <c r="AH30" s="1">
        <v>2</v>
      </c>
      <c r="AI30" s="1">
        <v>4</v>
      </c>
      <c r="AJ30" s="1">
        <v>1</v>
      </c>
      <c r="AK30" s="1">
        <v>5</v>
      </c>
      <c r="AL30" s="1">
        <v>2</v>
      </c>
      <c r="AM30" s="1">
        <v>5</v>
      </c>
      <c r="AN30" s="1">
        <v>1</v>
      </c>
      <c r="AO30" s="1">
        <v>2</v>
      </c>
      <c r="AP30" s="1">
        <v>3</v>
      </c>
      <c r="AQ30" s="1">
        <v>5</v>
      </c>
      <c r="AR30" s="1">
        <v>2</v>
      </c>
      <c r="AS30" s="1">
        <v>1</v>
      </c>
      <c r="AT30" s="1">
        <v>1</v>
      </c>
      <c r="AU30" s="1">
        <v>1</v>
      </c>
      <c r="AV30" s="1">
        <v>4</v>
      </c>
      <c r="AW30" s="1">
        <v>3</v>
      </c>
      <c r="AX30" s="1">
        <v>2</v>
      </c>
      <c r="AY30" s="1">
        <v>5</v>
      </c>
      <c r="AZ30" s="17">
        <v>10</v>
      </c>
      <c r="BA30" s="17">
        <v>14</v>
      </c>
      <c r="BB30" s="17">
        <v>13</v>
      </c>
      <c r="BC30" s="17">
        <v>9</v>
      </c>
      <c r="BD30" s="24">
        <v>9</v>
      </c>
      <c r="BE30" s="1">
        <v>0</v>
      </c>
      <c r="BF30" s="1">
        <v>0</v>
      </c>
      <c r="BG30" s="1">
        <v>0</v>
      </c>
      <c r="BH30" s="1">
        <v>0</v>
      </c>
      <c r="BI30" s="1">
        <v>0</v>
      </c>
      <c r="BJ30" s="1">
        <v>0</v>
      </c>
      <c r="BK30" s="1">
        <v>50</v>
      </c>
      <c r="BL30" s="1">
        <v>0</v>
      </c>
      <c r="BM30" s="1">
        <v>100</v>
      </c>
      <c r="BN30" s="1">
        <v>100</v>
      </c>
      <c r="BO30" s="1">
        <v>100</v>
      </c>
      <c r="BP30" s="1">
        <v>100</v>
      </c>
      <c r="BQ30" s="1">
        <v>50</v>
      </c>
      <c r="BR30" s="1">
        <v>0</v>
      </c>
      <c r="BS30" s="1">
        <v>25</v>
      </c>
      <c r="BT30" s="1">
        <v>75</v>
      </c>
      <c r="BU30" s="1">
        <v>50</v>
      </c>
      <c r="BV30" s="1">
        <v>50</v>
      </c>
      <c r="BW30" s="1">
        <v>25</v>
      </c>
      <c r="BX30" s="1">
        <v>75</v>
      </c>
      <c r="BY30" s="1">
        <v>20</v>
      </c>
      <c r="BZ30" s="1">
        <v>50</v>
      </c>
      <c r="CA30" s="1">
        <v>0</v>
      </c>
      <c r="CB30" s="1">
        <v>25</v>
      </c>
      <c r="CC30" s="1">
        <v>25</v>
      </c>
      <c r="CD30" s="1">
        <v>25</v>
      </c>
      <c r="CE30" s="1">
        <v>0</v>
      </c>
      <c r="CF30" s="1">
        <v>50</v>
      </c>
      <c r="CG30" s="1">
        <v>0</v>
      </c>
      <c r="CH30" s="1">
        <v>50</v>
      </c>
      <c r="CI30" s="1">
        <v>0</v>
      </c>
      <c r="CJ30" s="1">
        <v>25</v>
      </c>
      <c r="CK30" s="1">
        <v>100</v>
      </c>
      <c r="CL30" s="1">
        <v>0</v>
      </c>
      <c r="CM30" s="1">
        <v>0</v>
      </c>
      <c r="CN30" s="1">
        <v>0</v>
      </c>
      <c r="CO30" s="17">
        <v>45</v>
      </c>
      <c r="CP30" s="17">
        <v>37.5</v>
      </c>
      <c r="CQ30" s="17">
        <v>35</v>
      </c>
      <c r="CR30" s="17">
        <v>20</v>
      </c>
      <c r="CS30" s="17">
        <v>0</v>
      </c>
      <c r="CT30" s="17">
        <v>50</v>
      </c>
      <c r="CU30" s="17">
        <v>41.666666666666664</v>
      </c>
      <c r="CV30" s="25">
        <v>35</v>
      </c>
    </row>
    <row r="31" spans="1:100" x14ac:dyDescent="0.2">
      <c r="A31" s="11">
        <v>28</v>
      </c>
      <c r="B31" s="1">
        <v>33</v>
      </c>
      <c r="C31" s="1" t="s">
        <v>55</v>
      </c>
      <c r="D31" s="1">
        <v>69</v>
      </c>
      <c r="E31" s="1" t="s">
        <v>56</v>
      </c>
      <c r="F31" s="1" t="s">
        <v>1</v>
      </c>
      <c r="G31" s="1">
        <v>2010</v>
      </c>
      <c r="H31" s="6" t="s">
        <v>4</v>
      </c>
      <c r="I31" s="1">
        <v>1</v>
      </c>
      <c r="J31" s="1">
        <v>1</v>
      </c>
      <c r="K31" s="1">
        <v>1</v>
      </c>
      <c r="L31" s="1">
        <v>2</v>
      </c>
      <c r="M31" s="1">
        <v>2</v>
      </c>
      <c r="N31" s="1">
        <v>1</v>
      </c>
      <c r="O31" s="1">
        <v>2</v>
      </c>
      <c r="P31" s="1">
        <v>2</v>
      </c>
      <c r="Q31" s="1">
        <v>3</v>
      </c>
      <c r="R31" s="1">
        <v>2</v>
      </c>
      <c r="S31" s="1">
        <v>1</v>
      </c>
      <c r="T31" s="1">
        <v>3</v>
      </c>
      <c r="U31" s="1">
        <v>7</v>
      </c>
      <c r="V31" s="1">
        <v>9</v>
      </c>
      <c r="W31" s="1">
        <v>7</v>
      </c>
      <c r="X31" s="1">
        <v>8</v>
      </c>
      <c r="Y31" s="1">
        <v>8</v>
      </c>
      <c r="Z31" s="1">
        <v>7</v>
      </c>
      <c r="AA31" s="1">
        <v>6</v>
      </c>
      <c r="AB31" s="17">
        <f t="shared" ref="AB31:AB36" si="32">SUM(I31:R31)*0.33</f>
        <v>5.61</v>
      </c>
      <c r="AC31" s="17">
        <f t="shared" ref="AC31:AD36" si="33">S31*1.43</f>
        <v>1.43</v>
      </c>
      <c r="AD31" s="17">
        <f t="shared" si="33"/>
        <v>4.29</v>
      </c>
      <c r="AE31" s="23">
        <f t="shared" ref="AE31:AE36" si="34">SUM(U31:AA31)+AB31+AC31+AD31</f>
        <v>63.33</v>
      </c>
      <c r="AF31" s="1">
        <v>5</v>
      </c>
      <c r="AG31" s="1">
        <v>4</v>
      </c>
      <c r="AH31" s="1">
        <v>5</v>
      </c>
      <c r="AI31" s="1">
        <v>3</v>
      </c>
      <c r="AJ31" s="1">
        <v>4</v>
      </c>
      <c r="AK31" s="1">
        <v>5</v>
      </c>
      <c r="AL31" s="1">
        <v>5</v>
      </c>
      <c r="AM31" s="1">
        <v>5</v>
      </c>
      <c r="AN31" s="1">
        <v>4</v>
      </c>
      <c r="AO31" s="1">
        <v>4</v>
      </c>
      <c r="AP31" s="1">
        <v>5</v>
      </c>
      <c r="AQ31" s="1">
        <v>5</v>
      </c>
      <c r="AR31" s="1">
        <v>4</v>
      </c>
      <c r="AS31" s="1">
        <v>4</v>
      </c>
      <c r="AT31" s="1">
        <v>3</v>
      </c>
      <c r="AU31" s="1">
        <v>4</v>
      </c>
      <c r="AV31" s="1">
        <v>4</v>
      </c>
      <c r="AW31" s="1">
        <v>4</v>
      </c>
      <c r="AX31" s="1">
        <v>4</v>
      </c>
      <c r="AY31" s="1">
        <v>5</v>
      </c>
      <c r="AZ31" s="17">
        <f t="shared" ref="AZ31:AZ36" si="35">SUM(AF31+AJ31+AQ31+AU31)</f>
        <v>18</v>
      </c>
      <c r="BA31" s="17">
        <f t="shared" ref="BA31:BA36" si="36">SUM(AG31+AM31+AS31+AY31)</f>
        <v>18</v>
      </c>
      <c r="BB31" s="17">
        <f t="shared" ref="BB31:BB36" si="37">SUM(AH31+AK31+AO31+AV31)</f>
        <v>18</v>
      </c>
      <c r="BC31" s="17">
        <f t="shared" ref="BC31:BC36" si="38">SUM(AI31+AN31+AT31+AW31)</f>
        <v>14</v>
      </c>
      <c r="BD31" s="24">
        <f t="shared" ref="BD31:BD36" si="39">SUM(AL31+AP31+AR31+AX31)</f>
        <v>18</v>
      </c>
      <c r="BE31" s="1">
        <v>0</v>
      </c>
      <c r="BF31" s="1">
        <v>75</v>
      </c>
      <c r="BG31" s="1">
        <v>0</v>
      </c>
      <c r="BH31" s="1">
        <v>5</v>
      </c>
      <c r="BI31" s="1">
        <v>0</v>
      </c>
      <c r="BJ31" s="1">
        <v>0</v>
      </c>
      <c r="BK31" s="1">
        <v>100</v>
      </c>
      <c r="BL31" s="1">
        <v>50</v>
      </c>
      <c r="BM31" s="1">
        <v>50</v>
      </c>
      <c r="BN31" s="1">
        <v>100</v>
      </c>
      <c r="BO31" s="1">
        <v>100</v>
      </c>
      <c r="BP31" s="1">
        <v>50</v>
      </c>
      <c r="BQ31" s="1">
        <v>0</v>
      </c>
      <c r="BR31" s="1">
        <v>0</v>
      </c>
      <c r="BS31" s="1">
        <v>0</v>
      </c>
      <c r="BT31" s="1">
        <v>0</v>
      </c>
      <c r="BU31" s="1">
        <v>0</v>
      </c>
      <c r="BV31" s="1">
        <v>100</v>
      </c>
      <c r="BW31" s="1">
        <v>0</v>
      </c>
      <c r="BX31" s="1">
        <v>75</v>
      </c>
      <c r="BY31" s="1">
        <v>0</v>
      </c>
      <c r="BZ31" s="1">
        <v>0</v>
      </c>
      <c r="CA31" s="1">
        <v>20</v>
      </c>
      <c r="CB31" s="1">
        <v>40</v>
      </c>
      <c r="CC31" s="1">
        <v>80</v>
      </c>
      <c r="CD31" s="1">
        <v>40</v>
      </c>
      <c r="CE31" s="1">
        <v>0</v>
      </c>
      <c r="CF31" s="1">
        <v>20</v>
      </c>
      <c r="CG31" s="1">
        <v>20</v>
      </c>
      <c r="CH31" s="1">
        <v>40</v>
      </c>
      <c r="CI31" s="1">
        <v>0</v>
      </c>
      <c r="CJ31" s="1">
        <v>60</v>
      </c>
      <c r="CK31" s="1">
        <v>25</v>
      </c>
      <c r="CL31" s="1">
        <v>0</v>
      </c>
      <c r="CM31" s="1">
        <v>25</v>
      </c>
      <c r="CN31" s="1">
        <v>0</v>
      </c>
      <c r="CO31" s="15">
        <f t="shared" ref="CO31:CO36" si="40">(BG31+BH31+BI31+BJ31+BK31+BL31+BM31+BN31+BO31+BP31)/10</f>
        <v>45.5</v>
      </c>
      <c r="CP31" s="15">
        <f t="shared" ref="CP31:CP36" si="41">(BQ31+BR31+BS31+BT31)/4</f>
        <v>0</v>
      </c>
      <c r="CQ31" s="15">
        <f t="shared" ref="CQ31:CQ36" si="42">(BY31+BZ31)/2</f>
        <v>0</v>
      </c>
      <c r="CR31" s="15">
        <f t="shared" ref="CR31:CR36" si="43">(BE31+CK31+CL31+CM31+CN31)/5</f>
        <v>10</v>
      </c>
      <c r="CS31" s="15">
        <f t="shared" ref="CS31:CS36" si="44">(CA31+CE31+CG31+CI31)/4</f>
        <v>10</v>
      </c>
      <c r="CT31" s="15">
        <f t="shared" ref="CT31:CT36" si="45">(BX31+CJ31)/2</f>
        <v>67.5</v>
      </c>
      <c r="CU31" s="14">
        <f t="shared" ref="CU31:CU36" si="46">(BU31+BV31+BW31)/3</f>
        <v>33.333333333333336</v>
      </c>
      <c r="CV31" s="16">
        <f t="shared" ref="CV31:CV36" si="47">(CB31+CC31+CD31+CF31+CH31)/5</f>
        <v>44</v>
      </c>
    </row>
    <row r="32" spans="1:100" x14ac:dyDescent="0.2">
      <c r="A32" s="11">
        <v>29</v>
      </c>
      <c r="B32" s="1">
        <v>58</v>
      </c>
      <c r="C32" s="1" t="s">
        <v>57</v>
      </c>
      <c r="D32" s="1">
        <v>55</v>
      </c>
      <c r="E32" s="1" t="s">
        <v>58</v>
      </c>
      <c r="F32" s="1" t="s">
        <v>1</v>
      </c>
      <c r="G32" s="1">
        <v>2016</v>
      </c>
      <c r="H32" s="6" t="s">
        <v>4</v>
      </c>
      <c r="I32" s="1">
        <v>2</v>
      </c>
      <c r="J32" s="1">
        <v>0</v>
      </c>
      <c r="K32" s="1">
        <v>0</v>
      </c>
      <c r="L32" s="1">
        <v>1</v>
      </c>
      <c r="M32" s="1">
        <v>1</v>
      </c>
      <c r="N32" s="1">
        <v>0</v>
      </c>
      <c r="O32" s="1">
        <v>1</v>
      </c>
      <c r="P32" s="1">
        <v>2</v>
      </c>
      <c r="Q32" s="13">
        <v>2</v>
      </c>
      <c r="R32" s="13">
        <v>3</v>
      </c>
      <c r="S32" s="13">
        <v>5</v>
      </c>
      <c r="T32" s="13">
        <v>5</v>
      </c>
      <c r="U32" s="13">
        <v>8</v>
      </c>
      <c r="V32" s="13">
        <v>8</v>
      </c>
      <c r="W32" s="13">
        <v>10</v>
      </c>
      <c r="X32" s="13">
        <v>9</v>
      </c>
      <c r="Y32" s="13">
        <v>9</v>
      </c>
      <c r="Z32" s="13">
        <v>8</v>
      </c>
      <c r="AA32" s="13">
        <v>3</v>
      </c>
      <c r="AB32" s="17">
        <f t="shared" si="32"/>
        <v>3.96</v>
      </c>
      <c r="AC32" s="17">
        <f t="shared" si="33"/>
        <v>7.1499999999999995</v>
      </c>
      <c r="AD32" s="17">
        <f t="shared" si="33"/>
        <v>7.1499999999999995</v>
      </c>
      <c r="AE32" s="23">
        <f t="shared" si="34"/>
        <v>73.260000000000005</v>
      </c>
      <c r="AF32" s="1">
        <v>5</v>
      </c>
      <c r="AG32" s="1">
        <v>5</v>
      </c>
      <c r="AH32" s="1">
        <v>5</v>
      </c>
      <c r="AI32" s="1">
        <v>4</v>
      </c>
      <c r="AJ32" s="1">
        <v>5</v>
      </c>
      <c r="AK32" s="1">
        <v>4</v>
      </c>
      <c r="AL32" s="1">
        <v>4</v>
      </c>
      <c r="AM32" s="1">
        <v>5</v>
      </c>
      <c r="AN32" s="1">
        <v>4</v>
      </c>
      <c r="AO32" s="1">
        <v>3</v>
      </c>
      <c r="AP32" s="1">
        <v>3</v>
      </c>
      <c r="AQ32" s="1">
        <v>5</v>
      </c>
      <c r="AR32" s="1">
        <v>3</v>
      </c>
      <c r="AS32" s="1">
        <v>5</v>
      </c>
      <c r="AT32" s="1">
        <v>4</v>
      </c>
      <c r="AU32" s="1">
        <v>5</v>
      </c>
      <c r="AV32" s="1">
        <v>4</v>
      </c>
      <c r="AW32" s="1">
        <v>3</v>
      </c>
      <c r="AX32" s="1">
        <v>4</v>
      </c>
      <c r="AY32" s="1">
        <v>5</v>
      </c>
      <c r="AZ32" s="17">
        <f t="shared" si="35"/>
        <v>20</v>
      </c>
      <c r="BA32" s="17">
        <f t="shared" si="36"/>
        <v>20</v>
      </c>
      <c r="BB32" s="17">
        <f t="shared" si="37"/>
        <v>16</v>
      </c>
      <c r="BC32" s="17">
        <f t="shared" si="38"/>
        <v>15</v>
      </c>
      <c r="BD32" s="24">
        <f t="shared" si="39"/>
        <v>14</v>
      </c>
      <c r="BE32" s="1">
        <v>0</v>
      </c>
      <c r="BF32" s="1">
        <v>75</v>
      </c>
      <c r="BG32" s="1">
        <v>0</v>
      </c>
      <c r="BH32" s="1">
        <v>50</v>
      </c>
      <c r="BI32" s="1">
        <v>50</v>
      </c>
      <c r="BJ32" s="1">
        <v>50</v>
      </c>
      <c r="BK32" s="1">
        <v>50</v>
      </c>
      <c r="BL32" s="1">
        <v>50</v>
      </c>
      <c r="BM32" s="1">
        <v>50</v>
      </c>
      <c r="BN32" s="1">
        <v>50</v>
      </c>
      <c r="BO32" s="1">
        <v>100</v>
      </c>
      <c r="BP32" s="1">
        <v>100</v>
      </c>
      <c r="BQ32" s="1">
        <v>0</v>
      </c>
      <c r="BR32" s="1">
        <v>0</v>
      </c>
      <c r="BS32" s="1">
        <v>0</v>
      </c>
      <c r="BT32" s="1">
        <v>0</v>
      </c>
      <c r="BU32" s="1">
        <v>100</v>
      </c>
      <c r="BV32" s="1">
        <v>100</v>
      </c>
      <c r="BW32" s="1">
        <v>100</v>
      </c>
      <c r="BX32" s="1">
        <v>25</v>
      </c>
      <c r="BY32" s="1">
        <v>40</v>
      </c>
      <c r="BZ32" s="1">
        <v>25</v>
      </c>
      <c r="CA32" s="1">
        <v>40</v>
      </c>
      <c r="CB32" s="1">
        <v>40</v>
      </c>
      <c r="CC32" s="1">
        <v>80</v>
      </c>
      <c r="CD32" s="1">
        <v>20</v>
      </c>
      <c r="CE32" s="1">
        <v>20</v>
      </c>
      <c r="CF32" s="1">
        <v>80</v>
      </c>
      <c r="CG32" s="1">
        <v>0</v>
      </c>
      <c r="CH32" s="1">
        <v>40</v>
      </c>
      <c r="CI32" s="1">
        <v>0</v>
      </c>
      <c r="CJ32" s="1">
        <v>40</v>
      </c>
      <c r="CK32" s="1">
        <v>0</v>
      </c>
      <c r="CL32" s="1">
        <v>0</v>
      </c>
      <c r="CM32" s="1">
        <v>0</v>
      </c>
      <c r="CN32" s="1">
        <v>0</v>
      </c>
      <c r="CO32" s="15">
        <f t="shared" si="40"/>
        <v>55</v>
      </c>
      <c r="CP32" s="15">
        <f t="shared" si="41"/>
        <v>0</v>
      </c>
      <c r="CQ32" s="15">
        <f t="shared" si="42"/>
        <v>32.5</v>
      </c>
      <c r="CR32" s="15">
        <f t="shared" si="43"/>
        <v>0</v>
      </c>
      <c r="CS32" s="15">
        <f t="shared" si="44"/>
        <v>15</v>
      </c>
      <c r="CT32" s="15">
        <f t="shared" si="45"/>
        <v>32.5</v>
      </c>
      <c r="CU32" s="15">
        <f t="shared" si="46"/>
        <v>100</v>
      </c>
      <c r="CV32" s="16">
        <f t="shared" si="47"/>
        <v>52</v>
      </c>
    </row>
    <row r="33" spans="1:100" x14ac:dyDescent="0.2">
      <c r="A33" s="11">
        <v>30</v>
      </c>
      <c r="B33" s="1">
        <v>58</v>
      </c>
      <c r="C33" s="1" t="s">
        <v>35</v>
      </c>
      <c r="D33" s="1" t="s">
        <v>59</v>
      </c>
      <c r="E33" s="1" t="s">
        <v>60</v>
      </c>
      <c r="F33" s="1" t="s">
        <v>1</v>
      </c>
      <c r="G33" s="1">
        <v>2001</v>
      </c>
      <c r="H33" s="6" t="s">
        <v>4</v>
      </c>
      <c r="I33" s="1">
        <v>1</v>
      </c>
      <c r="J33" s="1">
        <v>0</v>
      </c>
      <c r="K33" s="1">
        <v>1</v>
      </c>
      <c r="L33" s="1">
        <v>2</v>
      </c>
      <c r="M33" s="1">
        <v>2</v>
      </c>
      <c r="N33" s="1">
        <v>1</v>
      </c>
      <c r="O33" s="1">
        <v>1</v>
      </c>
      <c r="P33" s="1">
        <v>0</v>
      </c>
      <c r="Q33" s="13">
        <v>2</v>
      </c>
      <c r="R33" s="13">
        <v>2</v>
      </c>
      <c r="S33" s="13">
        <v>6</v>
      </c>
      <c r="T33" s="13">
        <v>5</v>
      </c>
      <c r="U33" s="13">
        <v>9</v>
      </c>
      <c r="V33" s="13">
        <v>8</v>
      </c>
      <c r="W33" s="13">
        <v>9</v>
      </c>
      <c r="X33" s="13">
        <v>10</v>
      </c>
      <c r="Y33" s="13">
        <v>10</v>
      </c>
      <c r="Z33" s="13">
        <v>10</v>
      </c>
      <c r="AA33" s="13">
        <v>10</v>
      </c>
      <c r="AB33" s="17">
        <f t="shared" si="32"/>
        <v>3.96</v>
      </c>
      <c r="AC33" s="17">
        <f t="shared" si="33"/>
        <v>8.58</v>
      </c>
      <c r="AD33" s="17">
        <f t="shared" si="33"/>
        <v>7.1499999999999995</v>
      </c>
      <c r="AE33" s="23">
        <f t="shared" si="34"/>
        <v>85.69</v>
      </c>
      <c r="AF33" s="1">
        <v>5</v>
      </c>
      <c r="AG33" s="1">
        <v>1</v>
      </c>
      <c r="AH33" s="1">
        <v>4</v>
      </c>
      <c r="AI33" s="1">
        <v>1</v>
      </c>
      <c r="AJ33" s="1">
        <v>1</v>
      </c>
      <c r="AK33" s="1">
        <v>4</v>
      </c>
      <c r="AL33" s="1">
        <v>4</v>
      </c>
      <c r="AM33" s="1">
        <v>5</v>
      </c>
      <c r="AN33" s="1">
        <v>4</v>
      </c>
      <c r="AO33" s="1">
        <v>2</v>
      </c>
      <c r="AP33" s="1">
        <v>5</v>
      </c>
      <c r="AQ33" s="1">
        <v>2</v>
      </c>
      <c r="AR33" s="1">
        <v>4</v>
      </c>
      <c r="AS33" s="1">
        <v>4</v>
      </c>
      <c r="AT33" s="1">
        <v>2</v>
      </c>
      <c r="AU33" s="1">
        <v>5</v>
      </c>
      <c r="AV33" s="1">
        <v>4</v>
      </c>
      <c r="AW33" s="1">
        <v>5</v>
      </c>
      <c r="AX33" s="1">
        <v>5</v>
      </c>
      <c r="AY33" s="1">
        <v>5</v>
      </c>
      <c r="AZ33" s="17">
        <f t="shared" si="35"/>
        <v>13</v>
      </c>
      <c r="BA33" s="17">
        <f t="shared" si="36"/>
        <v>15</v>
      </c>
      <c r="BB33" s="17">
        <f t="shared" si="37"/>
        <v>14</v>
      </c>
      <c r="BC33" s="17">
        <f t="shared" si="38"/>
        <v>12</v>
      </c>
      <c r="BD33" s="24">
        <f t="shared" si="39"/>
        <v>18</v>
      </c>
      <c r="BE33" s="1">
        <v>0</v>
      </c>
      <c r="BF33" s="1">
        <v>25</v>
      </c>
      <c r="BG33" s="1">
        <v>0</v>
      </c>
      <c r="BH33" s="1">
        <v>0</v>
      </c>
      <c r="BI33" s="1">
        <v>0</v>
      </c>
      <c r="BJ33" s="1">
        <v>50</v>
      </c>
      <c r="BK33" s="1">
        <v>50</v>
      </c>
      <c r="BL33" s="1">
        <v>0</v>
      </c>
      <c r="BM33" s="1">
        <v>50</v>
      </c>
      <c r="BN33" s="1">
        <v>50</v>
      </c>
      <c r="BO33" s="1">
        <v>50</v>
      </c>
      <c r="BP33" s="1">
        <v>100</v>
      </c>
      <c r="BQ33" s="1">
        <v>0</v>
      </c>
      <c r="BR33" s="1">
        <v>0</v>
      </c>
      <c r="BS33" s="1">
        <v>0</v>
      </c>
      <c r="BT33" s="1">
        <v>0</v>
      </c>
      <c r="BU33" s="1">
        <v>0</v>
      </c>
      <c r="BV33" s="1">
        <v>0</v>
      </c>
      <c r="BW33" s="1">
        <v>0</v>
      </c>
      <c r="BX33" s="1">
        <v>50</v>
      </c>
      <c r="BY33" s="1">
        <v>0</v>
      </c>
      <c r="BZ33" s="1">
        <v>25</v>
      </c>
      <c r="CA33" s="1">
        <v>0</v>
      </c>
      <c r="CB33" s="1">
        <v>40</v>
      </c>
      <c r="CC33" s="1">
        <v>20</v>
      </c>
      <c r="CD33" s="1">
        <v>0</v>
      </c>
      <c r="CE33" s="1">
        <v>0</v>
      </c>
      <c r="CF33" s="1">
        <v>40</v>
      </c>
      <c r="CG33" s="1">
        <v>20</v>
      </c>
      <c r="CH33" s="1">
        <v>40</v>
      </c>
      <c r="CI33" s="1">
        <v>20</v>
      </c>
      <c r="CJ33" s="1">
        <v>0</v>
      </c>
      <c r="CK33" s="1">
        <v>25</v>
      </c>
      <c r="CL33" s="1">
        <v>75</v>
      </c>
      <c r="CM33" s="1">
        <v>25</v>
      </c>
      <c r="CN33" s="1">
        <v>25</v>
      </c>
      <c r="CO33" s="15">
        <f t="shared" si="40"/>
        <v>35</v>
      </c>
      <c r="CP33" s="15">
        <f t="shared" si="41"/>
        <v>0</v>
      </c>
      <c r="CQ33" s="15">
        <f t="shared" si="42"/>
        <v>12.5</v>
      </c>
      <c r="CR33" s="15">
        <f t="shared" si="43"/>
        <v>30</v>
      </c>
      <c r="CS33" s="15">
        <f t="shared" si="44"/>
        <v>10</v>
      </c>
      <c r="CT33" s="15">
        <f t="shared" si="45"/>
        <v>25</v>
      </c>
      <c r="CU33" s="15">
        <f t="shared" si="46"/>
        <v>0</v>
      </c>
      <c r="CV33" s="16">
        <f t="shared" si="47"/>
        <v>28</v>
      </c>
    </row>
    <row r="34" spans="1:100" x14ac:dyDescent="0.2">
      <c r="A34" s="11">
        <v>31</v>
      </c>
      <c r="B34" s="1">
        <v>57</v>
      </c>
      <c r="C34" s="1" t="s">
        <v>61</v>
      </c>
      <c r="D34" s="1">
        <v>75</v>
      </c>
      <c r="E34" s="1" t="s">
        <v>62</v>
      </c>
      <c r="F34" s="1" t="s">
        <v>1</v>
      </c>
      <c r="G34" s="1">
        <v>2016</v>
      </c>
      <c r="H34" s="6" t="s">
        <v>4</v>
      </c>
      <c r="I34" s="1">
        <v>2</v>
      </c>
      <c r="J34" s="1">
        <v>1</v>
      </c>
      <c r="K34" s="1">
        <v>3</v>
      </c>
      <c r="L34" s="1">
        <v>1</v>
      </c>
      <c r="M34" s="1">
        <v>3</v>
      </c>
      <c r="N34" s="1">
        <v>2</v>
      </c>
      <c r="O34" s="1">
        <v>2</v>
      </c>
      <c r="P34" s="1">
        <v>2</v>
      </c>
      <c r="Q34" s="1">
        <v>1</v>
      </c>
      <c r="R34" s="1">
        <v>1</v>
      </c>
      <c r="S34" s="1">
        <v>7</v>
      </c>
      <c r="T34" s="1">
        <v>2</v>
      </c>
      <c r="U34" s="1">
        <v>7</v>
      </c>
      <c r="V34" s="1">
        <v>7</v>
      </c>
      <c r="W34" s="1">
        <v>10</v>
      </c>
      <c r="X34" s="1">
        <v>10</v>
      </c>
      <c r="Y34" s="1">
        <v>9</v>
      </c>
      <c r="Z34" s="1">
        <v>5</v>
      </c>
      <c r="AA34" s="1">
        <v>4</v>
      </c>
      <c r="AB34" s="17">
        <f t="shared" si="32"/>
        <v>5.94</v>
      </c>
      <c r="AC34" s="17">
        <f t="shared" si="33"/>
        <v>10.01</v>
      </c>
      <c r="AD34" s="17">
        <f t="shared" si="33"/>
        <v>2.86</v>
      </c>
      <c r="AE34" s="23">
        <f t="shared" si="34"/>
        <v>70.81</v>
      </c>
      <c r="AF34" s="1">
        <v>5</v>
      </c>
      <c r="AG34" s="1">
        <v>3</v>
      </c>
      <c r="AH34" s="1">
        <v>2</v>
      </c>
      <c r="AI34" s="1">
        <v>3</v>
      </c>
      <c r="AJ34" s="1">
        <v>2</v>
      </c>
      <c r="AK34" s="1">
        <v>3</v>
      </c>
      <c r="AL34" s="1">
        <v>4</v>
      </c>
      <c r="AM34" s="1">
        <v>2</v>
      </c>
      <c r="AN34" s="1">
        <v>3</v>
      </c>
      <c r="AO34" s="1">
        <v>3</v>
      </c>
      <c r="AP34" s="1">
        <v>4</v>
      </c>
      <c r="AQ34" s="1">
        <v>4</v>
      </c>
      <c r="AR34" s="1">
        <v>3</v>
      </c>
      <c r="AS34" s="1">
        <v>2</v>
      </c>
      <c r="AT34" s="1">
        <v>4</v>
      </c>
      <c r="AU34" s="1">
        <v>5</v>
      </c>
      <c r="AV34" s="1">
        <v>3</v>
      </c>
      <c r="AW34" s="1">
        <v>4</v>
      </c>
      <c r="AX34" s="1">
        <v>3</v>
      </c>
      <c r="AY34" s="1">
        <v>5</v>
      </c>
      <c r="AZ34" s="17">
        <f t="shared" si="35"/>
        <v>16</v>
      </c>
      <c r="BA34" s="17">
        <f t="shared" si="36"/>
        <v>12</v>
      </c>
      <c r="BB34" s="17">
        <f t="shared" si="37"/>
        <v>11</v>
      </c>
      <c r="BC34" s="17">
        <f t="shared" si="38"/>
        <v>14</v>
      </c>
      <c r="BD34" s="24">
        <f t="shared" si="39"/>
        <v>14</v>
      </c>
      <c r="BE34" s="1">
        <v>25</v>
      </c>
      <c r="BF34" s="1">
        <v>75</v>
      </c>
      <c r="BG34" s="1">
        <v>0</v>
      </c>
      <c r="BH34" s="1">
        <v>50</v>
      </c>
      <c r="BI34" s="1">
        <v>50</v>
      </c>
      <c r="BJ34" s="1">
        <v>50</v>
      </c>
      <c r="BK34" s="1">
        <v>100</v>
      </c>
      <c r="BL34" s="1">
        <v>50</v>
      </c>
      <c r="BM34" s="1">
        <v>100</v>
      </c>
      <c r="BN34" s="1">
        <v>50</v>
      </c>
      <c r="BO34" s="1">
        <v>100</v>
      </c>
      <c r="BP34" s="1">
        <v>100</v>
      </c>
      <c r="BQ34" s="1">
        <v>0</v>
      </c>
      <c r="BR34" s="1">
        <v>0</v>
      </c>
      <c r="BS34" s="1">
        <v>0</v>
      </c>
      <c r="BT34" s="1">
        <v>0</v>
      </c>
      <c r="BU34" s="1">
        <v>0</v>
      </c>
      <c r="BV34" s="1">
        <v>100</v>
      </c>
      <c r="BW34" s="1">
        <v>0</v>
      </c>
      <c r="BX34" s="1">
        <v>25</v>
      </c>
      <c r="BY34" s="1">
        <v>20</v>
      </c>
      <c r="BZ34" s="1">
        <v>25</v>
      </c>
      <c r="CA34" s="1">
        <v>20</v>
      </c>
      <c r="CB34" s="1">
        <v>60</v>
      </c>
      <c r="CC34" s="1">
        <v>100</v>
      </c>
      <c r="CD34" s="1">
        <v>60</v>
      </c>
      <c r="CE34" s="1">
        <v>0</v>
      </c>
      <c r="CF34" s="1">
        <v>80</v>
      </c>
      <c r="CG34" s="1">
        <v>60</v>
      </c>
      <c r="CH34" s="1">
        <v>60</v>
      </c>
      <c r="CI34" s="1">
        <v>20</v>
      </c>
      <c r="CJ34" s="1">
        <v>80</v>
      </c>
      <c r="CK34" s="1">
        <v>50</v>
      </c>
      <c r="CL34" s="1">
        <v>50</v>
      </c>
      <c r="CM34" s="1">
        <v>25</v>
      </c>
      <c r="CN34" s="1">
        <v>25</v>
      </c>
      <c r="CO34" s="17">
        <f t="shared" si="40"/>
        <v>65</v>
      </c>
      <c r="CP34" s="15">
        <f t="shared" si="41"/>
        <v>0</v>
      </c>
      <c r="CQ34" s="15">
        <f t="shared" si="42"/>
        <v>22.5</v>
      </c>
      <c r="CR34" s="15">
        <f t="shared" si="43"/>
        <v>35</v>
      </c>
      <c r="CS34" s="15">
        <f t="shared" si="44"/>
        <v>25</v>
      </c>
      <c r="CT34" s="15">
        <f t="shared" si="45"/>
        <v>52.5</v>
      </c>
      <c r="CU34" s="14">
        <f t="shared" si="46"/>
        <v>33.333333333333336</v>
      </c>
      <c r="CV34" s="16">
        <f t="shared" si="47"/>
        <v>72</v>
      </c>
    </row>
    <row r="35" spans="1:100" x14ac:dyDescent="0.2">
      <c r="A35" s="11">
        <v>32</v>
      </c>
      <c r="B35" s="1">
        <v>22</v>
      </c>
      <c r="C35" s="1" t="s">
        <v>48</v>
      </c>
      <c r="D35" s="1">
        <v>56</v>
      </c>
      <c r="E35" s="1" t="s">
        <v>63</v>
      </c>
      <c r="F35" s="1" t="s">
        <v>1</v>
      </c>
      <c r="G35" s="1">
        <v>2016</v>
      </c>
      <c r="H35" s="6" t="s">
        <v>4</v>
      </c>
      <c r="I35" s="1">
        <v>1</v>
      </c>
      <c r="J35" s="1">
        <v>1</v>
      </c>
      <c r="K35" s="1">
        <v>2</v>
      </c>
      <c r="L35" s="1">
        <v>0</v>
      </c>
      <c r="M35" s="1">
        <v>2</v>
      </c>
      <c r="N35" s="1">
        <v>1</v>
      </c>
      <c r="O35" s="1">
        <v>2</v>
      </c>
      <c r="P35" s="1">
        <v>1</v>
      </c>
      <c r="Q35" s="1">
        <v>3</v>
      </c>
      <c r="R35" s="1">
        <v>0</v>
      </c>
      <c r="S35" s="1">
        <v>4</v>
      </c>
      <c r="T35" s="1">
        <v>3</v>
      </c>
      <c r="U35" s="1">
        <v>7</v>
      </c>
      <c r="V35" s="1">
        <v>7</v>
      </c>
      <c r="W35" s="1">
        <v>9</v>
      </c>
      <c r="X35" s="1">
        <v>9</v>
      </c>
      <c r="Y35" s="1">
        <v>10</v>
      </c>
      <c r="Z35" s="1">
        <v>9</v>
      </c>
      <c r="AA35" s="1">
        <v>7</v>
      </c>
      <c r="AB35" s="17">
        <f t="shared" si="32"/>
        <v>4.29</v>
      </c>
      <c r="AC35" s="17">
        <f t="shared" si="33"/>
        <v>5.72</v>
      </c>
      <c r="AD35" s="17">
        <f t="shared" si="33"/>
        <v>4.29</v>
      </c>
      <c r="AE35" s="23">
        <f t="shared" si="34"/>
        <v>72.300000000000011</v>
      </c>
      <c r="AF35" s="1">
        <v>3</v>
      </c>
      <c r="AG35" s="1">
        <v>4</v>
      </c>
      <c r="AH35" s="1">
        <v>2</v>
      </c>
      <c r="AI35" s="1">
        <v>3</v>
      </c>
      <c r="AJ35" s="1">
        <v>4</v>
      </c>
      <c r="AK35" s="1">
        <v>5</v>
      </c>
      <c r="AL35" s="1">
        <v>4</v>
      </c>
      <c r="AM35" s="1">
        <v>4</v>
      </c>
      <c r="AN35" s="1">
        <v>4</v>
      </c>
      <c r="AO35" s="1">
        <v>3</v>
      </c>
      <c r="AP35" s="1">
        <v>5</v>
      </c>
      <c r="AQ35" s="1">
        <v>5</v>
      </c>
      <c r="AR35" s="1">
        <v>5</v>
      </c>
      <c r="AS35" s="1">
        <v>3</v>
      </c>
      <c r="AT35" s="1">
        <v>2</v>
      </c>
      <c r="AU35" s="1">
        <v>5</v>
      </c>
      <c r="AV35" s="1">
        <v>3</v>
      </c>
      <c r="AW35" s="1">
        <v>3</v>
      </c>
      <c r="AX35" s="1">
        <v>5</v>
      </c>
      <c r="AY35" s="1">
        <v>4</v>
      </c>
      <c r="AZ35" s="17">
        <f t="shared" si="35"/>
        <v>17</v>
      </c>
      <c r="BA35" s="17">
        <f t="shared" si="36"/>
        <v>15</v>
      </c>
      <c r="BB35" s="17">
        <f t="shared" si="37"/>
        <v>13</v>
      </c>
      <c r="BC35" s="17">
        <f t="shared" si="38"/>
        <v>12</v>
      </c>
      <c r="BD35" s="24">
        <f t="shared" si="39"/>
        <v>19</v>
      </c>
      <c r="BE35" s="1">
        <v>25</v>
      </c>
      <c r="BF35" s="1">
        <v>75</v>
      </c>
      <c r="BG35" s="1">
        <v>0</v>
      </c>
      <c r="BH35" s="1">
        <v>50</v>
      </c>
      <c r="BI35" s="1">
        <v>0</v>
      </c>
      <c r="BJ35" s="1">
        <v>0</v>
      </c>
      <c r="BK35" s="1">
        <v>50</v>
      </c>
      <c r="BL35" s="1">
        <v>0</v>
      </c>
      <c r="BM35" s="1">
        <v>50</v>
      </c>
      <c r="BN35" s="1">
        <v>0</v>
      </c>
      <c r="BO35" s="1">
        <v>50</v>
      </c>
      <c r="BP35" s="1">
        <v>100</v>
      </c>
      <c r="BQ35" s="1">
        <v>0</v>
      </c>
      <c r="BR35" s="1">
        <v>0</v>
      </c>
      <c r="BS35" s="1">
        <v>0</v>
      </c>
      <c r="BT35" s="1">
        <v>0</v>
      </c>
      <c r="BU35" s="1">
        <v>0</v>
      </c>
      <c r="BV35" s="1">
        <v>0</v>
      </c>
      <c r="BW35" s="1">
        <v>0</v>
      </c>
      <c r="BX35" s="1">
        <v>25</v>
      </c>
      <c r="BY35" s="1">
        <v>20</v>
      </c>
      <c r="BZ35" s="1">
        <v>25</v>
      </c>
      <c r="CA35" s="1">
        <v>0</v>
      </c>
      <c r="CB35" s="1">
        <v>20</v>
      </c>
      <c r="CC35" s="1">
        <v>40</v>
      </c>
      <c r="CD35" s="1">
        <v>20</v>
      </c>
      <c r="CE35" s="1">
        <v>20</v>
      </c>
      <c r="CF35" s="1">
        <v>40</v>
      </c>
      <c r="CG35" s="1">
        <v>20</v>
      </c>
      <c r="CH35" s="1">
        <v>60</v>
      </c>
      <c r="CI35" s="1">
        <v>20</v>
      </c>
      <c r="CJ35" s="1">
        <v>60</v>
      </c>
      <c r="CK35" s="1">
        <v>0</v>
      </c>
      <c r="CL35" s="1">
        <v>0</v>
      </c>
      <c r="CM35" s="1">
        <v>50</v>
      </c>
      <c r="CN35" s="1">
        <v>25</v>
      </c>
      <c r="CO35" s="17">
        <f t="shared" si="40"/>
        <v>30</v>
      </c>
      <c r="CP35" s="15">
        <f t="shared" si="41"/>
        <v>0</v>
      </c>
      <c r="CQ35" s="15">
        <f t="shared" si="42"/>
        <v>22.5</v>
      </c>
      <c r="CR35" s="15">
        <f t="shared" si="43"/>
        <v>20</v>
      </c>
      <c r="CS35" s="15">
        <f t="shared" si="44"/>
        <v>15</v>
      </c>
      <c r="CT35" s="15">
        <f t="shared" si="45"/>
        <v>42.5</v>
      </c>
      <c r="CU35" s="15">
        <f t="shared" si="46"/>
        <v>0</v>
      </c>
      <c r="CV35" s="16">
        <f t="shared" si="47"/>
        <v>36</v>
      </c>
    </row>
    <row r="36" spans="1:100" x14ac:dyDescent="0.2">
      <c r="A36" s="11">
        <v>33</v>
      </c>
      <c r="B36" s="1">
        <v>52</v>
      </c>
      <c r="C36" s="1" t="s">
        <v>27</v>
      </c>
      <c r="D36" s="1" t="s">
        <v>27</v>
      </c>
      <c r="E36" s="1" t="s">
        <v>27</v>
      </c>
      <c r="F36" s="1" t="s">
        <v>1</v>
      </c>
      <c r="G36" s="1">
        <v>2016</v>
      </c>
      <c r="H36" s="6" t="s">
        <v>4</v>
      </c>
      <c r="I36" s="1">
        <v>2</v>
      </c>
      <c r="J36" s="1">
        <v>1</v>
      </c>
      <c r="K36" s="1">
        <v>2</v>
      </c>
      <c r="L36" s="1">
        <v>2</v>
      </c>
      <c r="M36" s="1">
        <v>2</v>
      </c>
      <c r="N36" s="1">
        <v>2</v>
      </c>
      <c r="O36" s="1">
        <v>2</v>
      </c>
      <c r="P36" s="1">
        <v>2</v>
      </c>
      <c r="Q36" s="1">
        <v>2</v>
      </c>
      <c r="R36" s="1">
        <v>0</v>
      </c>
      <c r="S36" s="1">
        <v>7</v>
      </c>
      <c r="T36" s="1">
        <v>5</v>
      </c>
      <c r="U36" s="1">
        <v>8</v>
      </c>
      <c r="V36" s="1">
        <v>9</v>
      </c>
      <c r="W36" s="1">
        <v>10</v>
      </c>
      <c r="X36" s="1">
        <v>9</v>
      </c>
      <c r="Y36" s="1">
        <v>8</v>
      </c>
      <c r="Z36" s="1">
        <v>7</v>
      </c>
      <c r="AA36" s="1">
        <v>8</v>
      </c>
      <c r="AB36" s="17">
        <f t="shared" si="32"/>
        <v>5.61</v>
      </c>
      <c r="AC36" s="17">
        <f t="shared" si="33"/>
        <v>10.01</v>
      </c>
      <c r="AD36" s="17">
        <f t="shared" si="33"/>
        <v>7.1499999999999995</v>
      </c>
      <c r="AE36" s="23">
        <f t="shared" si="34"/>
        <v>81.77000000000001</v>
      </c>
      <c r="AF36" s="1">
        <v>5</v>
      </c>
      <c r="AG36" s="1">
        <v>5</v>
      </c>
      <c r="AH36" s="1">
        <v>5</v>
      </c>
      <c r="AI36" s="1">
        <v>5</v>
      </c>
      <c r="AJ36" s="1">
        <v>1</v>
      </c>
      <c r="AK36" s="1">
        <v>5</v>
      </c>
      <c r="AL36" s="1">
        <v>4</v>
      </c>
      <c r="AM36" s="1">
        <v>5</v>
      </c>
      <c r="AN36" s="1">
        <v>1</v>
      </c>
      <c r="AO36" s="1">
        <v>5</v>
      </c>
      <c r="AP36" s="1">
        <v>5</v>
      </c>
      <c r="AQ36" s="1">
        <v>5</v>
      </c>
      <c r="AR36" s="1">
        <v>5</v>
      </c>
      <c r="AS36" s="1">
        <v>5</v>
      </c>
      <c r="AT36" s="1">
        <v>5</v>
      </c>
      <c r="AU36" s="1">
        <v>5</v>
      </c>
      <c r="AV36" s="1">
        <v>5</v>
      </c>
      <c r="AW36" s="1">
        <v>5</v>
      </c>
      <c r="AX36" s="1">
        <v>2</v>
      </c>
      <c r="AY36" s="1">
        <v>5</v>
      </c>
      <c r="AZ36" s="17">
        <f t="shared" si="35"/>
        <v>16</v>
      </c>
      <c r="BA36" s="17">
        <f t="shared" si="36"/>
        <v>20</v>
      </c>
      <c r="BB36" s="17">
        <f t="shared" si="37"/>
        <v>20</v>
      </c>
      <c r="BC36" s="17">
        <f t="shared" si="38"/>
        <v>16</v>
      </c>
      <c r="BD36" s="24">
        <f t="shared" si="39"/>
        <v>16</v>
      </c>
      <c r="BE36" s="1">
        <v>0</v>
      </c>
      <c r="BF36" s="1">
        <v>100</v>
      </c>
      <c r="BG36" s="1">
        <v>0</v>
      </c>
      <c r="BH36" s="1">
        <v>0</v>
      </c>
      <c r="BI36" s="1">
        <v>0</v>
      </c>
      <c r="BJ36" s="1">
        <v>50</v>
      </c>
      <c r="BK36" s="1">
        <v>50</v>
      </c>
      <c r="BL36" s="1">
        <v>0</v>
      </c>
      <c r="BM36" s="1">
        <v>50</v>
      </c>
      <c r="BN36" s="1">
        <v>0</v>
      </c>
      <c r="BO36" s="1">
        <v>50</v>
      </c>
      <c r="BP36" s="1">
        <v>50</v>
      </c>
      <c r="BQ36" s="1">
        <v>0</v>
      </c>
      <c r="BR36" s="1">
        <v>0</v>
      </c>
      <c r="BS36" s="1">
        <v>0</v>
      </c>
      <c r="BT36" s="1">
        <v>0</v>
      </c>
      <c r="BU36" s="1">
        <v>0</v>
      </c>
      <c r="BV36" s="1">
        <v>0</v>
      </c>
      <c r="BW36" s="1">
        <v>0</v>
      </c>
      <c r="BX36" s="1">
        <v>0</v>
      </c>
      <c r="BY36" s="1">
        <v>0</v>
      </c>
      <c r="BZ36" s="1">
        <v>0</v>
      </c>
      <c r="CA36" s="1">
        <v>0</v>
      </c>
      <c r="CB36" s="1">
        <v>80</v>
      </c>
      <c r="CC36" s="1">
        <v>60</v>
      </c>
      <c r="CD36" s="1">
        <v>40</v>
      </c>
      <c r="CE36" s="1">
        <v>0</v>
      </c>
      <c r="CF36" s="1">
        <v>60</v>
      </c>
      <c r="CG36" s="1">
        <v>20</v>
      </c>
      <c r="CH36" s="1">
        <v>20</v>
      </c>
      <c r="CI36" s="1">
        <v>0</v>
      </c>
      <c r="CJ36" s="1">
        <v>20</v>
      </c>
      <c r="CK36" s="1">
        <v>0</v>
      </c>
      <c r="CL36" s="1">
        <v>0</v>
      </c>
      <c r="CM36" s="1">
        <v>0</v>
      </c>
      <c r="CN36" s="1">
        <v>0</v>
      </c>
      <c r="CO36" s="17">
        <f t="shared" si="40"/>
        <v>25</v>
      </c>
      <c r="CP36" s="15">
        <f t="shared" si="41"/>
        <v>0</v>
      </c>
      <c r="CQ36" s="15">
        <f t="shared" si="42"/>
        <v>0</v>
      </c>
      <c r="CR36" s="15">
        <f t="shared" si="43"/>
        <v>0</v>
      </c>
      <c r="CS36" s="15">
        <f t="shared" si="44"/>
        <v>5</v>
      </c>
      <c r="CT36" s="15">
        <f t="shared" si="45"/>
        <v>10</v>
      </c>
      <c r="CU36" s="15">
        <f t="shared" si="46"/>
        <v>0</v>
      </c>
      <c r="CV36" s="16">
        <f t="shared" si="47"/>
        <v>52</v>
      </c>
    </row>
    <row r="37" spans="1:100" x14ac:dyDescent="0.2">
      <c r="A37" s="11">
        <v>34</v>
      </c>
      <c r="B37" s="1">
        <v>53</v>
      </c>
      <c r="C37" s="1" t="s">
        <v>55</v>
      </c>
      <c r="D37" s="1">
        <v>60</v>
      </c>
      <c r="E37" s="1" t="s">
        <v>64</v>
      </c>
      <c r="F37" s="1" t="s">
        <v>1</v>
      </c>
      <c r="G37" s="1">
        <v>2014</v>
      </c>
      <c r="H37" s="6" t="s">
        <v>26</v>
      </c>
      <c r="I37" s="1">
        <v>1</v>
      </c>
      <c r="J37" s="1">
        <v>0</v>
      </c>
      <c r="K37" s="1">
        <v>0</v>
      </c>
      <c r="L37" s="1">
        <v>0</v>
      </c>
      <c r="M37" s="1">
        <v>0</v>
      </c>
      <c r="N37" s="1">
        <v>1</v>
      </c>
      <c r="O37" s="1">
        <v>2</v>
      </c>
      <c r="P37" s="1">
        <v>2</v>
      </c>
      <c r="Q37" s="1">
        <v>0</v>
      </c>
      <c r="R37" s="1">
        <v>1</v>
      </c>
      <c r="S37" s="1">
        <v>4</v>
      </c>
      <c r="T37" s="1">
        <v>2</v>
      </c>
      <c r="U37" s="1">
        <v>5</v>
      </c>
      <c r="V37" s="1">
        <v>6</v>
      </c>
      <c r="W37" s="1">
        <v>7</v>
      </c>
      <c r="X37" s="1">
        <v>6</v>
      </c>
      <c r="Y37" s="1">
        <v>8</v>
      </c>
      <c r="Z37" s="1">
        <v>5</v>
      </c>
      <c r="AA37" s="1">
        <v>4</v>
      </c>
      <c r="AB37" s="17">
        <v>2.31</v>
      </c>
      <c r="AC37" s="17">
        <v>5.72</v>
      </c>
      <c r="AD37" s="17">
        <v>2.86</v>
      </c>
      <c r="AE37" s="23">
        <v>51.89</v>
      </c>
      <c r="AF37" s="1">
        <v>4</v>
      </c>
      <c r="AG37" s="1">
        <v>3</v>
      </c>
      <c r="AH37" s="1">
        <v>3</v>
      </c>
      <c r="AI37" s="1">
        <v>2</v>
      </c>
      <c r="AJ37" s="1">
        <v>4</v>
      </c>
      <c r="AK37" s="1">
        <v>3</v>
      </c>
      <c r="AL37" s="1">
        <v>3</v>
      </c>
      <c r="AM37" s="1">
        <v>4</v>
      </c>
      <c r="AN37" s="1">
        <v>3</v>
      </c>
      <c r="AO37" s="1">
        <v>2</v>
      </c>
      <c r="AP37" s="1">
        <v>3</v>
      </c>
      <c r="AQ37" s="1">
        <v>4</v>
      </c>
      <c r="AR37" s="1">
        <v>3</v>
      </c>
      <c r="AS37" s="1">
        <v>3</v>
      </c>
      <c r="AT37" s="1">
        <v>2</v>
      </c>
      <c r="AU37" s="1">
        <v>4</v>
      </c>
      <c r="AV37" s="1">
        <v>3</v>
      </c>
      <c r="AW37" s="1">
        <v>2</v>
      </c>
      <c r="AX37" s="1">
        <v>3</v>
      </c>
      <c r="AY37" s="1">
        <v>4</v>
      </c>
      <c r="AZ37" s="17">
        <v>16</v>
      </c>
      <c r="BA37" s="17">
        <v>14</v>
      </c>
      <c r="BB37" s="17">
        <v>11</v>
      </c>
      <c r="BC37" s="17">
        <v>9</v>
      </c>
      <c r="BD37" s="24">
        <v>12</v>
      </c>
      <c r="BE37" s="1">
        <v>25</v>
      </c>
      <c r="BF37" s="1">
        <v>25</v>
      </c>
      <c r="BG37" s="1">
        <v>0</v>
      </c>
      <c r="BH37" s="1">
        <v>50</v>
      </c>
      <c r="BI37" s="1">
        <v>50</v>
      </c>
      <c r="BJ37" s="1">
        <v>0</v>
      </c>
      <c r="BK37" s="1">
        <v>50</v>
      </c>
      <c r="BL37" s="1">
        <v>50</v>
      </c>
      <c r="BM37" s="1">
        <v>50</v>
      </c>
      <c r="BN37" s="1">
        <v>50</v>
      </c>
      <c r="BO37" s="1">
        <v>100</v>
      </c>
      <c r="BP37" s="1">
        <v>50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50</v>
      </c>
      <c r="BY37" s="1">
        <v>20</v>
      </c>
      <c r="BZ37" s="1">
        <v>25</v>
      </c>
      <c r="CA37" s="1">
        <v>40</v>
      </c>
      <c r="CB37" s="1">
        <v>60</v>
      </c>
      <c r="CC37" s="1">
        <v>20</v>
      </c>
      <c r="CD37" s="1">
        <v>40</v>
      </c>
      <c r="CE37" s="1">
        <v>40</v>
      </c>
      <c r="CF37" s="1">
        <v>60</v>
      </c>
      <c r="CG37" s="1">
        <v>40</v>
      </c>
      <c r="CH37" s="1">
        <v>40</v>
      </c>
      <c r="CI37" s="1">
        <v>40</v>
      </c>
      <c r="CJ37" s="1">
        <v>60</v>
      </c>
      <c r="CK37" s="1">
        <v>50</v>
      </c>
      <c r="CL37" s="1">
        <v>75</v>
      </c>
      <c r="CM37" s="1">
        <v>50</v>
      </c>
      <c r="CN37" s="1">
        <v>0</v>
      </c>
      <c r="CO37" s="17">
        <v>45</v>
      </c>
      <c r="CP37" s="15">
        <v>0</v>
      </c>
      <c r="CQ37" s="15">
        <v>22.5</v>
      </c>
      <c r="CR37" s="15">
        <v>40</v>
      </c>
      <c r="CS37" s="15">
        <v>40</v>
      </c>
      <c r="CT37" s="15">
        <v>55</v>
      </c>
      <c r="CU37" s="15">
        <v>0</v>
      </c>
      <c r="CV37" s="16">
        <v>44</v>
      </c>
    </row>
    <row r="38" spans="1:100" x14ac:dyDescent="0.2">
      <c r="A38" s="11">
        <v>35</v>
      </c>
      <c r="B38" s="1">
        <v>50</v>
      </c>
      <c r="C38" s="1" t="s">
        <v>27</v>
      </c>
      <c r="D38" s="1" t="s">
        <v>27</v>
      </c>
      <c r="E38" s="1" t="s">
        <v>27</v>
      </c>
      <c r="F38" s="1" t="s">
        <v>1</v>
      </c>
      <c r="G38" s="1">
        <v>2017</v>
      </c>
      <c r="H38" s="6" t="s">
        <v>4</v>
      </c>
      <c r="I38" s="1">
        <v>3</v>
      </c>
      <c r="J38" s="1">
        <v>3</v>
      </c>
      <c r="K38" s="1">
        <v>3</v>
      </c>
      <c r="L38" s="1">
        <v>3</v>
      </c>
      <c r="M38" s="1">
        <v>3</v>
      </c>
      <c r="N38" s="1">
        <v>3</v>
      </c>
      <c r="O38" s="1">
        <v>2</v>
      </c>
      <c r="P38" s="1">
        <v>3</v>
      </c>
      <c r="Q38" s="1">
        <v>3</v>
      </c>
      <c r="R38" s="1">
        <v>2</v>
      </c>
      <c r="S38" s="1">
        <v>7</v>
      </c>
      <c r="T38" s="1">
        <v>7</v>
      </c>
      <c r="U38" s="1">
        <v>10</v>
      </c>
      <c r="V38" s="1">
        <v>10</v>
      </c>
      <c r="W38" s="1">
        <v>10</v>
      </c>
      <c r="X38" s="1">
        <v>10</v>
      </c>
      <c r="Y38" s="1">
        <v>10</v>
      </c>
      <c r="Z38" s="1">
        <v>9</v>
      </c>
      <c r="AA38" s="1">
        <v>8</v>
      </c>
      <c r="AB38" s="17">
        <v>9.24</v>
      </c>
      <c r="AC38" s="17">
        <v>10.01</v>
      </c>
      <c r="AD38" s="17">
        <v>10.01</v>
      </c>
      <c r="AE38" s="23">
        <v>96.26</v>
      </c>
      <c r="AF38" s="1">
        <v>5</v>
      </c>
      <c r="AG38" s="1">
        <v>1</v>
      </c>
      <c r="AH38" s="1">
        <v>5</v>
      </c>
      <c r="AI38" s="1">
        <v>1</v>
      </c>
      <c r="AJ38" s="1">
        <v>1</v>
      </c>
      <c r="AK38" s="1">
        <v>5</v>
      </c>
      <c r="AL38" s="1">
        <v>5</v>
      </c>
      <c r="AM38" s="1">
        <v>5</v>
      </c>
      <c r="AN38" s="1">
        <v>1</v>
      </c>
      <c r="AO38" s="1">
        <v>1</v>
      </c>
      <c r="AP38" s="1">
        <v>5</v>
      </c>
      <c r="AQ38" s="1">
        <v>5</v>
      </c>
      <c r="AR38" s="1">
        <v>1</v>
      </c>
      <c r="AS38" s="1">
        <v>1</v>
      </c>
      <c r="AT38" s="1">
        <v>5</v>
      </c>
      <c r="AU38" s="1">
        <v>1</v>
      </c>
      <c r="AV38" s="1">
        <v>1</v>
      </c>
      <c r="AW38" s="1">
        <v>5</v>
      </c>
      <c r="AX38" s="1">
        <v>1</v>
      </c>
      <c r="AY38" s="1">
        <v>5</v>
      </c>
      <c r="AZ38" s="17">
        <v>12</v>
      </c>
      <c r="BA38" s="17">
        <v>12</v>
      </c>
      <c r="BB38" s="17">
        <v>12</v>
      </c>
      <c r="BC38" s="17">
        <v>12</v>
      </c>
      <c r="BD38" s="24">
        <v>12</v>
      </c>
      <c r="BE38" s="1">
        <v>0</v>
      </c>
      <c r="BF38" s="1">
        <v>0</v>
      </c>
      <c r="BG38" s="1">
        <v>0</v>
      </c>
      <c r="BH38" s="1">
        <v>0</v>
      </c>
      <c r="BI38" s="1">
        <v>0</v>
      </c>
      <c r="BJ38" s="1">
        <v>0</v>
      </c>
      <c r="BK38" s="1">
        <v>0</v>
      </c>
      <c r="BL38" s="1">
        <v>0</v>
      </c>
      <c r="BM38" s="1">
        <v>0</v>
      </c>
      <c r="BN38" s="1">
        <v>0</v>
      </c>
      <c r="BO38" s="1">
        <v>0</v>
      </c>
      <c r="BP38" s="1">
        <v>0</v>
      </c>
      <c r="BQ38" s="1">
        <v>0</v>
      </c>
      <c r="BR38" s="1">
        <v>0</v>
      </c>
      <c r="BS38" s="1">
        <v>0</v>
      </c>
      <c r="BT38" s="1">
        <v>0</v>
      </c>
      <c r="BU38" s="1">
        <v>75</v>
      </c>
      <c r="BV38" s="1">
        <v>25</v>
      </c>
      <c r="BW38" s="1">
        <v>100</v>
      </c>
      <c r="BX38" s="1">
        <v>0</v>
      </c>
      <c r="BY38" s="1">
        <v>20</v>
      </c>
      <c r="BZ38" s="1">
        <v>0</v>
      </c>
      <c r="CA38" s="1">
        <v>0</v>
      </c>
      <c r="CB38" s="1">
        <v>25</v>
      </c>
      <c r="CC38" s="1">
        <v>50</v>
      </c>
      <c r="CD38" s="1">
        <v>0</v>
      </c>
      <c r="CE38" s="1">
        <v>0</v>
      </c>
      <c r="CF38" s="1">
        <v>75</v>
      </c>
      <c r="CG38" s="1">
        <v>0</v>
      </c>
      <c r="CH38" s="1">
        <v>100</v>
      </c>
      <c r="CI38" s="1">
        <v>0</v>
      </c>
      <c r="CJ38" s="1">
        <v>0</v>
      </c>
      <c r="CK38" s="1">
        <v>100</v>
      </c>
      <c r="CL38" s="1">
        <v>0</v>
      </c>
      <c r="CM38" s="1">
        <v>0</v>
      </c>
      <c r="CN38" s="1">
        <v>0</v>
      </c>
      <c r="CO38" s="17">
        <v>0</v>
      </c>
      <c r="CP38" s="17">
        <v>0</v>
      </c>
      <c r="CQ38" s="17">
        <v>10</v>
      </c>
      <c r="CR38" s="17">
        <v>20</v>
      </c>
      <c r="CS38" s="17">
        <v>0</v>
      </c>
      <c r="CT38" s="17">
        <v>0</v>
      </c>
      <c r="CU38" s="17">
        <v>66.666666666666671</v>
      </c>
      <c r="CV38" s="25">
        <v>50</v>
      </c>
    </row>
    <row r="39" spans="1:100" x14ac:dyDescent="0.2">
      <c r="A39" s="11">
        <v>36</v>
      </c>
      <c r="B39" s="1">
        <v>57</v>
      </c>
      <c r="C39" s="1" t="s">
        <v>27</v>
      </c>
      <c r="D39" s="1" t="s">
        <v>27</v>
      </c>
      <c r="E39" s="1" t="s">
        <v>27</v>
      </c>
      <c r="F39" s="1" t="s">
        <v>1</v>
      </c>
      <c r="G39" s="1">
        <v>2017</v>
      </c>
      <c r="H39" s="6" t="s">
        <v>4</v>
      </c>
      <c r="I39" s="1">
        <v>2</v>
      </c>
      <c r="J39" s="1">
        <v>0</v>
      </c>
      <c r="K39" s="1">
        <v>1</v>
      </c>
      <c r="L39" s="1">
        <v>0</v>
      </c>
      <c r="M39" s="1">
        <v>3</v>
      </c>
      <c r="N39" s="1">
        <v>3</v>
      </c>
      <c r="O39" s="1">
        <v>0</v>
      </c>
      <c r="P39" s="1">
        <v>5</v>
      </c>
      <c r="Q39" s="1">
        <v>2</v>
      </c>
      <c r="R39" s="1">
        <v>0</v>
      </c>
      <c r="S39" s="1">
        <v>7</v>
      </c>
      <c r="T39" s="1">
        <v>7</v>
      </c>
      <c r="U39" s="1">
        <v>10</v>
      </c>
      <c r="V39" s="1">
        <v>10</v>
      </c>
      <c r="W39" s="1">
        <v>10</v>
      </c>
      <c r="X39" s="1">
        <v>10</v>
      </c>
      <c r="Y39" s="1">
        <v>5</v>
      </c>
      <c r="Z39" s="1">
        <v>10</v>
      </c>
      <c r="AA39" s="1">
        <v>10</v>
      </c>
      <c r="AB39" s="17">
        <v>5.28</v>
      </c>
      <c r="AC39" s="17">
        <v>10.01</v>
      </c>
      <c r="AD39" s="17">
        <v>10.01</v>
      </c>
      <c r="AE39" s="23">
        <v>90.300000000000011</v>
      </c>
      <c r="AF39" s="1">
        <v>5</v>
      </c>
      <c r="AG39" s="1">
        <v>1</v>
      </c>
      <c r="AH39" s="1">
        <v>5</v>
      </c>
      <c r="AI39" s="1">
        <v>4</v>
      </c>
      <c r="AJ39" s="1">
        <v>1</v>
      </c>
      <c r="AK39" s="1">
        <v>4</v>
      </c>
      <c r="AL39" s="1">
        <v>1</v>
      </c>
      <c r="AM39" s="1">
        <v>5</v>
      </c>
      <c r="AN39" s="1">
        <v>1</v>
      </c>
      <c r="AO39" s="1">
        <v>1</v>
      </c>
      <c r="AP39" s="1">
        <v>5</v>
      </c>
      <c r="AQ39" s="1">
        <v>5</v>
      </c>
      <c r="AR39" s="1">
        <v>1</v>
      </c>
      <c r="AS39" s="1">
        <v>1</v>
      </c>
      <c r="AT39" s="1">
        <v>5</v>
      </c>
      <c r="AU39" s="1">
        <v>1</v>
      </c>
      <c r="AV39" s="1">
        <v>1</v>
      </c>
      <c r="AW39" s="1">
        <v>1</v>
      </c>
      <c r="AX39" s="1">
        <v>2</v>
      </c>
      <c r="AY39" s="1">
        <v>5</v>
      </c>
      <c r="AZ39" s="17">
        <v>12</v>
      </c>
      <c r="BA39" s="17">
        <v>12</v>
      </c>
      <c r="BB39" s="17">
        <v>11</v>
      </c>
      <c r="BC39" s="17">
        <v>11</v>
      </c>
      <c r="BD39" s="24">
        <v>9</v>
      </c>
      <c r="BE39" s="1">
        <v>0</v>
      </c>
      <c r="BF39" s="1">
        <v>0</v>
      </c>
      <c r="BG39" s="1">
        <v>0</v>
      </c>
      <c r="BH39" s="1">
        <v>0</v>
      </c>
      <c r="BI39" s="1">
        <v>0</v>
      </c>
      <c r="BJ39" s="1">
        <v>0</v>
      </c>
      <c r="BK39" s="1">
        <v>50</v>
      </c>
      <c r="BL39" s="1">
        <v>0</v>
      </c>
      <c r="BM39" s="1">
        <v>50</v>
      </c>
      <c r="BN39" s="1">
        <v>100</v>
      </c>
      <c r="BO39" s="1">
        <v>100</v>
      </c>
      <c r="BP39" s="1">
        <v>50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20</v>
      </c>
      <c r="BZ39" s="1">
        <v>0</v>
      </c>
      <c r="CA39" s="1">
        <v>0</v>
      </c>
      <c r="CB39" s="1">
        <v>0</v>
      </c>
      <c r="CC39" s="1">
        <v>50</v>
      </c>
      <c r="CD39" s="1">
        <v>50</v>
      </c>
      <c r="CE39" s="1">
        <v>0</v>
      </c>
      <c r="CF39" s="1">
        <v>50</v>
      </c>
      <c r="CG39" s="1">
        <v>0</v>
      </c>
      <c r="CH39" s="1">
        <v>50</v>
      </c>
      <c r="CI39" s="1">
        <v>0</v>
      </c>
      <c r="CJ39" s="1">
        <v>0</v>
      </c>
      <c r="CK39" s="1">
        <v>50</v>
      </c>
      <c r="CL39" s="1">
        <v>25</v>
      </c>
      <c r="CM39" s="1">
        <v>50</v>
      </c>
      <c r="CN39" s="1">
        <v>25</v>
      </c>
      <c r="CO39" s="17">
        <v>35</v>
      </c>
      <c r="CP39" s="17">
        <v>0</v>
      </c>
      <c r="CQ39" s="17">
        <v>10</v>
      </c>
      <c r="CR39" s="17">
        <v>30</v>
      </c>
      <c r="CS39" s="17">
        <v>0</v>
      </c>
      <c r="CT39" s="17">
        <v>0</v>
      </c>
      <c r="CU39" s="17">
        <v>0</v>
      </c>
      <c r="CV39" s="25">
        <v>40</v>
      </c>
    </row>
    <row r="40" spans="1:100" x14ac:dyDescent="0.2">
      <c r="A40" s="11">
        <v>37</v>
      </c>
      <c r="B40" s="1">
        <v>48</v>
      </c>
      <c r="C40" s="1" t="s">
        <v>27</v>
      </c>
      <c r="D40" s="1" t="s">
        <v>27</v>
      </c>
      <c r="E40" s="1" t="s">
        <v>27</v>
      </c>
      <c r="F40" s="1" t="s">
        <v>1</v>
      </c>
      <c r="G40" s="1">
        <v>2014</v>
      </c>
      <c r="H40" s="6" t="s">
        <v>4</v>
      </c>
      <c r="I40" s="1">
        <v>1</v>
      </c>
      <c r="J40" s="1">
        <v>0</v>
      </c>
      <c r="K40" s="1">
        <v>1</v>
      </c>
      <c r="L40" s="1">
        <v>2</v>
      </c>
      <c r="M40" s="1">
        <v>3</v>
      </c>
      <c r="N40" s="1">
        <v>2</v>
      </c>
      <c r="O40" s="1">
        <v>0</v>
      </c>
      <c r="P40" s="1">
        <v>2</v>
      </c>
      <c r="Q40" s="1">
        <v>3</v>
      </c>
      <c r="R40" s="1">
        <v>2</v>
      </c>
      <c r="S40" s="1">
        <v>5</v>
      </c>
      <c r="T40" s="1">
        <v>4</v>
      </c>
      <c r="U40" s="1">
        <v>7</v>
      </c>
      <c r="V40" s="1">
        <v>7</v>
      </c>
      <c r="W40" s="1">
        <v>9</v>
      </c>
      <c r="X40" s="1">
        <v>10</v>
      </c>
      <c r="Y40" s="1">
        <v>10</v>
      </c>
      <c r="Z40" s="1">
        <v>9</v>
      </c>
      <c r="AA40" s="1">
        <v>9</v>
      </c>
      <c r="AB40" s="17">
        <v>5.28</v>
      </c>
      <c r="AC40" s="17">
        <v>7.1499999999999995</v>
      </c>
      <c r="AD40" s="17">
        <v>5.72</v>
      </c>
      <c r="AE40" s="23">
        <v>79.150000000000006</v>
      </c>
      <c r="AF40" s="1">
        <v>4</v>
      </c>
      <c r="AG40" s="1">
        <v>3</v>
      </c>
      <c r="AH40" s="1">
        <v>5</v>
      </c>
      <c r="AI40" s="1">
        <v>3</v>
      </c>
      <c r="AJ40" s="1">
        <v>1</v>
      </c>
      <c r="AK40" s="1">
        <v>1</v>
      </c>
      <c r="AL40" s="1">
        <v>3</v>
      </c>
      <c r="AM40" s="1">
        <v>4</v>
      </c>
      <c r="AN40" s="1">
        <v>3</v>
      </c>
      <c r="AO40" s="1">
        <v>2</v>
      </c>
      <c r="AP40" s="1">
        <v>5</v>
      </c>
      <c r="AQ40" s="1">
        <v>5</v>
      </c>
      <c r="AR40" s="1">
        <v>1</v>
      </c>
      <c r="AS40" s="1">
        <v>2</v>
      </c>
      <c r="AT40" s="1">
        <v>2</v>
      </c>
      <c r="AU40" s="1">
        <v>1</v>
      </c>
      <c r="AV40" s="1">
        <v>3</v>
      </c>
      <c r="AW40" s="1">
        <v>1</v>
      </c>
      <c r="AX40" s="1">
        <v>1</v>
      </c>
      <c r="AY40" s="1">
        <v>3</v>
      </c>
      <c r="AZ40" s="17">
        <v>11</v>
      </c>
      <c r="BA40" s="17">
        <v>12</v>
      </c>
      <c r="BB40" s="17">
        <v>11</v>
      </c>
      <c r="BC40" s="17">
        <v>9</v>
      </c>
      <c r="BD40" s="24">
        <v>10</v>
      </c>
      <c r="BE40" s="1">
        <v>0</v>
      </c>
      <c r="BF40" s="1">
        <v>50</v>
      </c>
      <c r="BG40" s="1">
        <v>0</v>
      </c>
      <c r="BH40" s="1">
        <v>50</v>
      </c>
      <c r="BI40" s="1">
        <v>0</v>
      </c>
      <c r="BJ40" s="1">
        <v>0</v>
      </c>
      <c r="BK40" s="1">
        <v>50</v>
      </c>
      <c r="BL40" s="1">
        <v>0</v>
      </c>
      <c r="BM40" s="1">
        <v>50</v>
      </c>
      <c r="BN40" s="1">
        <v>50</v>
      </c>
      <c r="BO40" s="1">
        <v>100</v>
      </c>
      <c r="BP40" s="1">
        <v>50</v>
      </c>
      <c r="BQ40" s="1">
        <v>25</v>
      </c>
      <c r="BR40" s="1">
        <v>25</v>
      </c>
      <c r="BS40" s="1">
        <v>50</v>
      </c>
      <c r="BT40" s="1">
        <v>25</v>
      </c>
      <c r="BU40" s="1">
        <v>50</v>
      </c>
      <c r="BV40" s="1">
        <v>50</v>
      </c>
      <c r="BW40" s="1">
        <v>50</v>
      </c>
      <c r="BX40" s="1">
        <v>25</v>
      </c>
      <c r="BY40" s="1">
        <v>0</v>
      </c>
      <c r="BZ40" s="1">
        <v>25</v>
      </c>
      <c r="CA40" s="1">
        <v>0</v>
      </c>
      <c r="CB40" s="1">
        <v>50</v>
      </c>
      <c r="CC40" s="1">
        <v>75</v>
      </c>
      <c r="CD40" s="1">
        <v>50</v>
      </c>
      <c r="CE40" s="1">
        <v>0</v>
      </c>
      <c r="CF40" s="1">
        <v>25</v>
      </c>
      <c r="CG40" s="1">
        <v>25</v>
      </c>
      <c r="CH40" s="1">
        <v>50</v>
      </c>
      <c r="CI40" s="1">
        <v>0</v>
      </c>
      <c r="CJ40" s="1">
        <v>50</v>
      </c>
      <c r="CK40" s="1">
        <v>50</v>
      </c>
      <c r="CL40" s="1">
        <v>25</v>
      </c>
      <c r="CM40" s="1">
        <v>100</v>
      </c>
      <c r="CN40" s="1">
        <v>25</v>
      </c>
      <c r="CO40" s="17">
        <v>35</v>
      </c>
      <c r="CP40" s="17">
        <v>31.25</v>
      </c>
      <c r="CQ40" s="17">
        <v>12.5</v>
      </c>
      <c r="CR40" s="17">
        <v>40</v>
      </c>
      <c r="CS40" s="17">
        <v>6.25</v>
      </c>
      <c r="CT40" s="17">
        <v>37.5</v>
      </c>
      <c r="CU40" s="17">
        <v>50</v>
      </c>
      <c r="CV40" s="25">
        <v>50</v>
      </c>
    </row>
    <row r="41" spans="1:100" x14ac:dyDescent="0.2">
      <c r="A41" s="11">
        <v>38</v>
      </c>
      <c r="B41" s="1">
        <v>58</v>
      </c>
      <c r="C41" s="1" t="s">
        <v>27</v>
      </c>
      <c r="D41" s="1" t="s">
        <v>27</v>
      </c>
      <c r="E41" s="1" t="s">
        <v>27</v>
      </c>
      <c r="F41" s="1" t="s">
        <v>1</v>
      </c>
      <c r="G41" s="1">
        <v>2017</v>
      </c>
      <c r="H41" s="6" t="s">
        <v>4</v>
      </c>
      <c r="I41" s="1">
        <v>0</v>
      </c>
      <c r="J41" s="1">
        <v>0</v>
      </c>
      <c r="K41" s="1">
        <v>0</v>
      </c>
      <c r="L41" s="1">
        <v>3</v>
      </c>
      <c r="M41" s="1">
        <v>2</v>
      </c>
      <c r="N41" s="1">
        <v>3</v>
      </c>
      <c r="O41" s="1">
        <v>3</v>
      </c>
      <c r="P41" s="1">
        <v>3</v>
      </c>
      <c r="Q41" s="1">
        <v>3</v>
      </c>
      <c r="R41" s="1">
        <v>0</v>
      </c>
      <c r="S41" s="1">
        <v>7</v>
      </c>
      <c r="T41" s="1">
        <v>5</v>
      </c>
      <c r="U41" s="1">
        <v>10</v>
      </c>
      <c r="V41" s="1">
        <v>8</v>
      </c>
      <c r="W41" s="1">
        <v>10</v>
      </c>
      <c r="X41" s="1">
        <v>10</v>
      </c>
      <c r="Y41" s="1">
        <v>7</v>
      </c>
      <c r="Z41" s="1">
        <v>8</v>
      </c>
      <c r="AA41" s="1">
        <v>8</v>
      </c>
      <c r="AB41" s="17">
        <v>5.61</v>
      </c>
      <c r="AC41" s="17">
        <v>10.01</v>
      </c>
      <c r="AD41" s="17">
        <v>7.1499999999999995</v>
      </c>
      <c r="AE41" s="23">
        <v>83.77000000000001</v>
      </c>
      <c r="AF41" s="1">
        <v>5</v>
      </c>
      <c r="AG41" s="1">
        <v>1</v>
      </c>
      <c r="AH41" s="1">
        <v>5</v>
      </c>
      <c r="AI41" s="1">
        <v>5</v>
      </c>
      <c r="AJ41" s="1">
        <v>1</v>
      </c>
      <c r="AK41" s="1">
        <v>4</v>
      </c>
      <c r="AL41" s="1">
        <v>3</v>
      </c>
      <c r="AM41" s="1">
        <v>5</v>
      </c>
      <c r="AN41" s="1">
        <v>1</v>
      </c>
      <c r="AO41" s="1">
        <v>1</v>
      </c>
      <c r="AP41" s="1">
        <v>4</v>
      </c>
      <c r="AQ41" s="1">
        <v>5</v>
      </c>
      <c r="AR41" s="1">
        <v>3</v>
      </c>
      <c r="AS41" s="1">
        <v>1</v>
      </c>
      <c r="AT41" s="1">
        <v>5</v>
      </c>
      <c r="AU41" s="1">
        <v>1</v>
      </c>
      <c r="AV41" s="1">
        <v>1</v>
      </c>
      <c r="AW41" s="1">
        <v>1</v>
      </c>
      <c r="AX41" s="1">
        <v>3</v>
      </c>
      <c r="AY41" s="1">
        <v>5</v>
      </c>
      <c r="AZ41" s="17">
        <v>12</v>
      </c>
      <c r="BA41" s="17">
        <v>12</v>
      </c>
      <c r="BB41" s="17">
        <v>11</v>
      </c>
      <c r="BC41" s="17">
        <v>12</v>
      </c>
      <c r="BD41" s="24">
        <v>13</v>
      </c>
      <c r="BE41" s="1">
        <v>0</v>
      </c>
      <c r="BF41" s="1">
        <v>0</v>
      </c>
      <c r="BG41" s="1">
        <v>0</v>
      </c>
      <c r="BH41" s="1">
        <v>50</v>
      </c>
      <c r="BI41" s="1">
        <v>50</v>
      </c>
      <c r="BJ41" s="1">
        <v>0</v>
      </c>
      <c r="BK41" s="1">
        <v>0</v>
      </c>
      <c r="BL41" s="1">
        <v>0</v>
      </c>
      <c r="BM41" s="1">
        <v>50</v>
      </c>
      <c r="BN41" s="1">
        <v>100</v>
      </c>
      <c r="BO41" s="1">
        <v>100</v>
      </c>
      <c r="BP41" s="1">
        <v>100</v>
      </c>
      <c r="BQ41" s="1">
        <v>50</v>
      </c>
      <c r="BR41" s="1">
        <v>0</v>
      </c>
      <c r="BS41" s="1">
        <v>50</v>
      </c>
      <c r="BT41" s="1">
        <v>25</v>
      </c>
      <c r="BU41" s="1">
        <v>100</v>
      </c>
      <c r="BV41" s="1">
        <v>100</v>
      </c>
      <c r="BW41" s="1">
        <v>100</v>
      </c>
      <c r="BX41" s="1">
        <v>0</v>
      </c>
      <c r="BY41" s="1">
        <v>0</v>
      </c>
      <c r="BZ41" s="1">
        <v>0</v>
      </c>
      <c r="CA41" s="1">
        <v>0</v>
      </c>
      <c r="CB41" s="1">
        <v>50</v>
      </c>
      <c r="CC41" s="1">
        <v>0</v>
      </c>
      <c r="CD41" s="1">
        <v>25</v>
      </c>
      <c r="CE41" s="1">
        <v>0</v>
      </c>
      <c r="CF41" s="1">
        <v>100</v>
      </c>
      <c r="CG41" s="1">
        <v>100</v>
      </c>
      <c r="CH41" s="1">
        <v>0</v>
      </c>
      <c r="CI41" s="1">
        <v>0</v>
      </c>
      <c r="CJ41" s="1">
        <v>0</v>
      </c>
      <c r="CK41" s="1">
        <v>25</v>
      </c>
      <c r="CL41" s="1">
        <v>100</v>
      </c>
      <c r="CM41" s="1">
        <v>25</v>
      </c>
      <c r="CN41" s="1">
        <v>0</v>
      </c>
      <c r="CO41" s="17">
        <v>45</v>
      </c>
      <c r="CP41" s="17">
        <v>31.25</v>
      </c>
      <c r="CQ41" s="17">
        <v>0</v>
      </c>
      <c r="CR41" s="17">
        <v>30</v>
      </c>
      <c r="CS41" s="17">
        <v>25</v>
      </c>
      <c r="CT41" s="17">
        <v>0</v>
      </c>
      <c r="CU41" s="17">
        <v>100</v>
      </c>
      <c r="CV41" s="25">
        <v>35</v>
      </c>
    </row>
    <row r="42" spans="1:100" x14ac:dyDescent="0.2">
      <c r="A42" s="11">
        <v>39</v>
      </c>
      <c r="B42" s="1">
        <v>57</v>
      </c>
      <c r="C42" s="1" t="s">
        <v>27</v>
      </c>
      <c r="D42" s="1" t="s">
        <v>27</v>
      </c>
      <c r="E42" s="1" t="s">
        <v>27</v>
      </c>
      <c r="F42" s="1" t="s">
        <v>1</v>
      </c>
      <c r="G42" s="1">
        <v>2010</v>
      </c>
      <c r="H42" s="6" t="s">
        <v>4</v>
      </c>
      <c r="I42" s="1">
        <v>2</v>
      </c>
      <c r="J42" s="1">
        <v>2</v>
      </c>
      <c r="K42" s="1">
        <v>2</v>
      </c>
      <c r="L42" s="1">
        <v>2</v>
      </c>
      <c r="M42" s="1">
        <v>3</v>
      </c>
      <c r="N42" s="1">
        <v>3</v>
      </c>
      <c r="O42" s="1">
        <v>0</v>
      </c>
      <c r="P42" s="1">
        <v>3</v>
      </c>
      <c r="Q42" s="1">
        <v>2</v>
      </c>
      <c r="R42" s="1">
        <v>3</v>
      </c>
      <c r="S42" s="1">
        <v>7</v>
      </c>
      <c r="T42" s="1">
        <v>7</v>
      </c>
      <c r="U42" s="1">
        <v>9</v>
      </c>
      <c r="V42" s="1">
        <v>8</v>
      </c>
      <c r="W42" s="1">
        <v>9</v>
      </c>
      <c r="X42" s="1">
        <v>9</v>
      </c>
      <c r="Y42" s="1">
        <v>8</v>
      </c>
      <c r="Z42" s="1">
        <v>9</v>
      </c>
      <c r="AA42" s="1">
        <v>10</v>
      </c>
      <c r="AB42" s="17">
        <v>7.2600000000000007</v>
      </c>
      <c r="AC42" s="17">
        <v>10.01</v>
      </c>
      <c r="AD42" s="17">
        <v>10.01</v>
      </c>
      <c r="AE42" s="23">
        <v>89.280000000000015</v>
      </c>
      <c r="AF42" s="1">
        <v>5</v>
      </c>
      <c r="AG42" s="1">
        <v>1</v>
      </c>
      <c r="AH42" s="1">
        <v>5</v>
      </c>
      <c r="AI42" s="1">
        <v>5</v>
      </c>
      <c r="AJ42" s="1">
        <v>1</v>
      </c>
      <c r="AK42" s="1">
        <v>5</v>
      </c>
      <c r="AL42" s="1">
        <v>4</v>
      </c>
      <c r="AM42" s="1">
        <v>5</v>
      </c>
      <c r="AN42" s="1">
        <v>1</v>
      </c>
      <c r="AO42" s="1">
        <v>1</v>
      </c>
      <c r="AP42" s="1">
        <v>5</v>
      </c>
      <c r="AQ42" s="1">
        <v>5</v>
      </c>
      <c r="AR42" s="1">
        <v>1</v>
      </c>
      <c r="AS42" s="1">
        <v>1</v>
      </c>
      <c r="AT42" s="1">
        <v>5</v>
      </c>
      <c r="AU42" s="1">
        <v>1</v>
      </c>
      <c r="AV42" s="1">
        <v>1</v>
      </c>
      <c r="AW42" s="1">
        <v>1</v>
      </c>
      <c r="AX42" s="1">
        <v>1</v>
      </c>
      <c r="AY42" s="1">
        <v>5</v>
      </c>
      <c r="AZ42" s="17">
        <v>12</v>
      </c>
      <c r="BA42" s="17">
        <v>12</v>
      </c>
      <c r="BB42" s="17">
        <v>12</v>
      </c>
      <c r="BC42" s="17">
        <v>12</v>
      </c>
      <c r="BD42" s="24">
        <v>11</v>
      </c>
      <c r="BE42" s="1">
        <v>0</v>
      </c>
      <c r="BF42" s="1">
        <v>25</v>
      </c>
      <c r="BG42" s="1">
        <v>0</v>
      </c>
      <c r="BH42" s="1">
        <v>0</v>
      </c>
      <c r="BI42" s="1">
        <v>0</v>
      </c>
      <c r="BJ42" s="1">
        <v>0</v>
      </c>
      <c r="BK42" s="1">
        <v>0</v>
      </c>
      <c r="BL42" s="1">
        <v>50</v>
      </c>
      <c r="BM42" s="1">
        <v>0</v>
      </c>
      <c r="BN42" s="1">
        <v>50</v>
      </c>
      <c r="BO42" s="1">
        <v>100</v>
      </c>
      <c r="BP42" s="1">
        <v>50</v>
      </c>
      <c r="BQ42" s="1">
        <v>0</v>
      </c>
      <c r="BR42" s="1">
        <v>0</v>
      </c>
      <c r="BS42" s="1">
        <v>0</v>
      </c>
      <c r="BT42" s="1">
        <v>0</v>
      </c>
      <c r="BU42" s="1">
        <v>0</v>
      </c>
      <c r="BV42" s="1">
        <v>0</v>
      </c>
      <c r="BW42" s="1">
        <v>0</v>
      </c>
      <c r="BX42" s="1">
        <v>0</v>
      </c>
      <c r="BY42" s="1">
        <v>20</v>
      </c>
      <c r="BZ42" s="1">
        <v>0</v>
      </c>
      <c r="CA42" s="1">
        <v>0</v>
      </c>
      <c r="CB42" s="1">
        <v>100</v>
      </c>
      <c r="CC42" s="1">
        <v>0</v>
      </c>
      <c r="CD42" s="1">
        <v>25</v>
      </c>
      <c r="CE42" s="1">
        <v>25</v>
      </c>
      <c r="CF42" s="1">
        <v>0</v>
      </c>
      <c r="CG42" s="1">
        <v>0</v>
      </c>
      <c r="CH42" s="1">
        <v>0</v>
      </c>
      <c r="CI42" s="1">
        <v>0</v>
      </c>
      <c r="CJ42" s="1">
        <v>0</v>
      </c>
      <c r="CK42" s="1">
        <v>0</v>
      </c>
      <c r="CL42" s="1">
        <v>0</v>
      </c>
      <c r="CM42" s="1">
        <v>0</v>
      </c>
      <c r="CN42" s="1">
        <v>0</v>
      </c>
      <c r="CO42" s="17">
        <v>25</v>
      </c>
      <c r="CP42" s="17">
        <v>0</v>
      </c>
      <c r="CQ42" s="17">
        <v>10</v>
      </c>
      <c r="CR42" s="17">
        <v>0</v>
      </c>
      <c r="CS42" s="17">
        <v>6.25</v>
      </c>
      <c r="CT42" s="17">
        <v>0</v>
      </c>
      <c r="CU42" s="17">
        <v>0</v>
      </c>
      <c r="CV42" s="25">
        <v>25</v>
      </c>
    </row>
    <row r="43" spans="1:100" x14ac:dyDescent="0.2">
      <c r="A43" s="11">
        <v>40</v>
      </c>
      <c r="B43" s="1">
        <v>61</v>
      </c>
      <c r="C43" s="1" t="s">
        <v>27</v>
      </c>
      <c r="D43" s="1" t="s">
        <v>27</v>
      </c>
      <c r="E43" s="1" t="s">
        <v>27</v>
      </c>
      <c r="F43" s="1" t="s">
        <v>1</v>
      </c>
      <c r="G43" s="1">
        <v>2018</v>
      </c>
      <c r="H43" s="6" t="s">
        <v>26</v>
      </c>
      <c r="I43" s="1">
        <v>1</v>
      </c>
      <c r="J43" s="1">
        <v>0</v>
      </c>
      <c r="K43" s="1">
        <v>1</v>
      </c>
      <c r="L43" s="1">
        <v>3</v>
      </c>
      <c r="M43" s="1">
        <v>2</v>
      </c>
      <c r="N43" s="1">
        <v>1</v>
      </c>
      <c r="O43" s="1">
        <v>3</v>
      </c>
      <c r="P43" s="1">
        <v>3</v>
      </c>
      <c r="Q43" s="1">
        <v>3</v>
      </c>
      <c r="R43" s="1">
        <v>0</v>
      </c>
      <c r="S43" s="1">
        <v>3</v>
      </c>
      <c r="T43" s="1">
        <v>2</v>
      </c>
      <c r="U43" s="1">
        <v>4</v>
      </c>
      <c r="V43" s="1">
        <v>4</v>
      </c>
      <c r="W43" s="1">
        <v>7</v>
      </c>
      <c r="X43" s="1">
        <v>7</v>
      </c>
      <c r="Y43" s="1">
        <v>6</v>
      </c>
      <c r="Z43" s="1">
        <v>3</v>
      </c>
      <c r="AA43" s="1">
        <v>4</v>
      </c>
      <c r="AB43" s="17">
        <v>5.61</v>
      </c>
      <c r="AC43" s="17">
        <v>4.29</v>
      </c>
      <c r="AD43" s="17">
        <v>2.86</v>
      </c>
      <c r="AE43" s="23">
        <v>47.76</v>
      </c>
      <c r="AF43" s="1">
        <v>4</v>
      </c>
      <c r="AG43" s="1">
        <v>3</v>
      </c>
      <c r="AH43" s="1">
        <v>4</v>
      </c>
      <c r="AI43" s="1">
        <v>1</v>
      </c>
      <c r="AJ43" s="1">
        <v>1</v>
      </c>
      <c r="AK43" s="1">
        <v>4</v>
      </c>
      <c r="AL43" s="1">
        <v>5</v>
      </c>
      <c r="AM43" s="1">
        <v>3</v>
      </c>
      <c r="AN43" s="1">
        <v>5</v>
      </c>
      <c r="AO43" s="1">
        <v>3</v>
      </c>
      <c r="AP43" s="1">
        <v>3</v>
      </c>
      <c r="AQ43" s="1">
        <v>4</v>
      </c>
      <c r="AR43" s="1">
        <v>3</v>
      </c>
      <c r="AS43" s="1">
        <v>2</v>
      </c>
      <c r="AT43" s="1">
        <v>3</v>
      </c>
      <c r="AU43" s="1">
        <v>3</v>
      </c>
      <c r="AV43" s="1">
        <v>2</v>
      </c>
      <c r="AW43" s="1">
        <v>1</v>
      </c>
      <c r="AX43" s="1">
        <v>3</v>
      </c>
      <c r="AY43" s="1">
        <v>4</v>
      </c>
      <c r="AZ43" s="17">
        <v>12</v>
      </c>
      <c r="BA43" s="17">
        <v>12</v>
      </c>
      <c r="BB43" s="17">
        <v>13</v>
      </c>
      <c r="BC43" s="17">
        <v>10</v>
      </c>
      <c r="BD43" s="24">
        <v>14</v>
      </c>
      <c r="BE43" s="1">
        <v>50</v>
      </c>
      <c r="BF43" s="1">
        <v>25</v>
      </c>
      <c r="BG43" s="1">
        <v>0</v>
      </c>
      <c r="BH43" s="1">
        <v>50</v>
      </c>
      <c r="BI43" s="1">
        <v>0</v>
      </c>
      <c r="BJ43" s="1">
        <v>0</v>
      </c>
      <c r="BK43" s="1">
        <v>50</v>
      </c>
      <c r="BL43" s="1">
        <v>0</v>
      </c>
      <c r="BM43" s="1">
        <v>0</v>
      </c>
      <c r="BN43" s="1">
        <v>50</v>
      </c>
      <c r="BO43" s="1">
        <v>100</v>
      </c>
      <c r="BP43" s="1">
        <v>100</v>
      </c>
      <c r="BQ43" s="1">
        <v>50</v>
      </c>
      <c r="BR43" s="1">
        <v>25</v>
      </c>
      <c r="BS43" s="1">
        <v>25</v>
      </c>
      <c r="BT43" s="1">
        <v>50</v>
      </c>
      <c r="BU43" s="1">
        <v>50</v>
      </c>
      <c r="BV43" s="1">
        <v>50</v>
      </c>
      <c r="BW43" s="1">
        <v>100</v>
      </c>
      <c r="BX43" s="1">
        <v>75</v>
      </c>
      <c r="BY43" s="1">
        <v>40</v>
      </c>
      <c r="BZ43" s="1">
        <v>50</v>
      </c>
      <c r="CA43" s="1">
        <v>50</v>
      </c>
      <c r="CB43" s="1">
        <v>75</v>
      </c>
      <c r="CC43" s="1">
        <v>100</v>
      </c>
      <c r="CD43" s="1">
        <v>75</v>
      </c>
      <c r="CE43" s="1">
        <v>0</v>
      </c>
      <c r="CF43" s="1">
        <v>100</v>
      </c>
      <c r="CG43" s="1">
        <v>25</v>
      </c>
      <c r="CH43" s="1">
        <v>50</v>
      </c>
      <c r="CI43" s="1">
        <v>25</v>
      </c>
      <c r="CJ43" s="1">
        <v>25</v>
      </c>
      <c r="CK43" s="1">
        <v>75</v>
      </c>
      <c r="CL43" s="1">
        <v>25</v>
      </c>
      <c r="CM43" s="1">
        <v>75</v>
      </c>
      <c r="CN43" s="1">
        <v>0</v>
      </c>
      <c r="CO43" s="17">
        <v>35</v>
      </c>
      <c r="CP43" s="17">
        <v>37.5</v>
      </c>
      <c r="CQ43" s="17">
        <v>45</v>
      </c>
      <c r="CR43" s="17">
        <v>45</v>
      </c>
      <c r="CS43" s="17">
        <v>25</v>
      </c>
      <c r="CT43" s="17">
        <v>50</v>
      </c>
      <c r="CU43" s="17">
        <v>66.666666666666671</v>
      </c>
      <c r="CV43" s="25">
        <v>80</v>
      </c>
    </row>
    <row r="44" spans="1:100" x14ac:dyDescent="0.2">
      <c r="A44" s="11">
        <v>41</v>
      </c>
      <c r="B44" s="1">
        <v>70</v>
      </c>
      <c r="C44" s="1" t="s">
        <v>27</v>
      </c>
      <c r="D44" s="1" t="s">
        <v>27</v>
      </c>
      <c r="E44" s="1" t="s">
        <v>27</v>
      </c>
      <c r="F44" s="1" t="s">
        <v>1</v>
      </c>
      <c r="G44" s="1">
        <v>2004</v>
      </c>
      <c r="H44" s="6" t="s">
        <v>4</v>
      </c>
      <c r="I44" s="1">
        <v>0</v>
      </c>
      <c r="J44" s="1">
        <v>0</v>
      </c>
      <c r="K44" s="1">
        <v>0</v>
      </c>
      <c r="L44" s="1">
        <v>0</v>
      </c>
      <c r="M44" s="1">
        <v>1</v>
      </c>
      <c r="N44" s="1">
        <v>0</v>
      </c>
      <c r="O44" s="1">
        <v>2</v>
      </c>
      <c r="P44" s="1">
        <v>0</v>
      </c>
      <c r="Q44" s="1">
        <v>2</v>
      </c>
      <c r="S44" s="1">
        <v>7</v>
      </c>
      <c r="T44" s="1">
        <v>3</v>
      </c>
      <c r="U44" s="1">
        <v>8</v>
      </c>
      <c r="V44" s="1">
        <v>7</v>
      </c>
      <c r="W44" s="1">
        <v>7</v>
      </c>
      <c r="X44" s="1">
        <v>8</v>
      </c>
      <c r="Y44" s="1">
        <v>7</v>
      </c>
      <c r="Z44" s="1">
        <v>6</v>
      </c>
      <c r="AA44" s="1">
        <v>8</v>
      </c>
      <c r="AB44" s="17">
        <v>1.6500000000000001</v>
      </c>
      <c r="AC44" s="17">
        <v>10.01</v>
      </c>
      <c r="AD44" s="17">
        <v>4.29</v>
      </c>
      <c r="AE44" s="23">
        <v>66.95</v>
      </c>
      <c r="AF44" s="1">
        <v>1</v>
      </c>
      <c r="AG44" s="1">
        <v>5</v>
      </c>
      <c r="AH44" s="1">
        <v>1</v>
      </c>
      <c r="AI44" s="1">
        <v>1</v>
      </c>
      <c r="AJ44" s="1">
        <v>1</v>
      </c>
      <c r="AK44" s="1">
        <v>4</v>
      </c>
      <c r="AL44" s="1">
        <v>1</v>
      </c>
      <c r="AM44" s="1">
        <v>2</v>
      </c>
      <c r="AN44" s="1">
        <v>2</v>
      </c>
      <c r="AO44" s="1">
        <v>3</v>
      </c>
      <c r="AP44" s="1">
        <v>2</v>
      </c>
      <c r="AQ44" s="1">
        <v>4</v>
      </c>
      <c r="AR44" s="1">
        <v>3</v>
      </c>
      <c r="AS44" s="1">
        <v>2</v>
      </c>
      <c r="AT44" s="1">
        <v>2</v>
      </c>
      <c r="AU44" s="1">
        <v>1</v>
      </c>
      <c r="AV44" s="1">
        <v>3</v>
      </c>
      <c r="AW44" s="1">
        <v>3</v>
      </c>
      <c r="AX44" s="1">
        <v>5</v>
      </c>
      <c r="AY44" s="1">
        <v>4</v>
      </c>
      <c r="AZ44" s="17">
        <v>7</v>
      </c>
      <c r="BA44" s="17">
        <v>13</v>
      </c>
      <c r="BB44" s="17">
        <v>11</v>
      </c>
      <c r="BC44" s="17">
        <v>8</v>
      </c>
      <c r="BD44" s="24">
        <v>11</v>
      </c>
      <c r="BE44" s="1">
        <v>25</v>
      </c>
      <c r="BF44" s="1">
        <v>25</v>
      </c>
      <c r="BG44" s="1">
        <v>0</v>
      </c>
      <c r="BH44" s="1">
        <v>0</v>
      </c>
      <c r="BI44" s="1">
        <v>0</v>
      </c>
      <c r="BJ44" s="1">
        <v>0</v>
      </c>
      <c r="BK44" s="1">
        <v>50</v>
      </c>
      <c r="BL44" s="1">
        <v>50</v>
      </c>
      <c r="BM44" s="1">
        <v>0</v>
      </c>
      <c r="BN44" s="1">
        <v>0</v>
      </c>
      <c r="BO44" s="1">
        <v>50</v>
      </c>
      <c r="BP44" s="1">
        <v>100</v>
      </c>
      <c r="BQ44" s="1">
        <v>100</v>
      </c>
      <c r="BR44" s="1">
        <v>100</v>
      </c>
      <c r="BS44" s="1">
        <v>50</v>
      </c>
      <c r="BT44" s="1">
        <v>50</v>
      </c>
      <c r="BU44" s="1">
        <v>100</v>
      </c>
      <c r="BV44" s="1">
        <v>100</v>
      </c>
      <c r="BW44" s="1">
        <v>100</v>
      </c>
      <c r="BX44" s="1">
        <v>100</v>
      </c>
      <c r="BY44" s="1">
        <v>40</v>
      </c>
      <c r="BZ44" s="1">
        <v>50</v>
      </c>
      <c r="CA44" s="1">
        <v>50</v>
      </c>
      <c r="CB44" s="1">
        <v>75</v>
      </c>
      <c r="CC44" s="1">
        <v>100</v>
      </c>
      <c r="CD44" s="1">
        <v>50</v>
      </c>
      <c r="CE44" s="1">
        <v>25</v>
      </c>
      <c r="CF44" s="1">
        <v>50</v>
      </c>
      <c r="CG44" s="1">
        <v>25</v>
      </c>
      <c r="CH44" s="1">
        <v>50</v>
      </c>
      <c r="CI44" s="1">
        <v>25</v>
      </c>
      <c r="CJ44" s="1">
        <v>50</v>
      </c>
      <c r="CK44" s="1">
        <v>25</v>
      </c>
      <c r="CL44" s="1">
        <v>25</v>
      </c>
      <c r="CM44" s="1">
        <v>25</v>
      </c>
      <c r="CN44" s="1">
        <v>0</v>
      </c>
      <c r="CO44" s="17">
        <v>25</v>
      </c>
      <c r="CP44" s="17">
        <v>75</v>
      </c>
      <c r="CQ44" s="17">
        <v>45</v>
      </c>
      <c r="CR44" s="17">
        <v>20</v>
      </c>
      <c r="CS44" s="17">
        <v>31.25</v>
      </c>
      <c r="CT44" s="17">
        <v>75</v>
      </c>
      <c r="CU44" s="17">
        <v>100</v>
      </c>
      <c r="CV44" s="25">
        <v>65</v>
      </c>
    </row>
    <row r="45" spans="1:100" x14ac:dyDescent="0.2">
      <c r="A45" s="11">
        <v>42</v>
      </c>
      <c r="B45" s="1">
        <v>54</v>
      </c>
      <c r="C45" s="1" t="s">
        <v>27</v>
      </c>
      <c r="D45" s="1" t="s">
        <v>27</v>
      </c>
      <c r="E45" s="1" t="s">
        <v>27</v>
      </c>
      <c r="F45" s="1" t="s">
        <v>1</v>
      </c>
      <c r="G45" s="1">
        <v>2011</v>
      </c>
      <c r="H45" s="6" t="s">
        <v>4</v>
      </c>
      <c r="I45" s="1">
        <v>2</v>
      </c>
      <c r="J45" s="1">
        <v>0</v>
      </c>
      <c r="L45" s="1">
        <v>2</v>
      </c>
      <c r="M45" s="1">
        <v>2</v>
      </c>
      <c r="N45" s="1">
        <v>2</v>
      </c>
      <c r="O45" s="1">
        <v>2</v>
      </c>
      <c r="P45" s="1">
        <v>3</v>
      </c>
      <c r="Q45" s="1">
        <v>0</v>
      </c>
      <c r="S45" s="1">
        <v>7</v>
      </c>
      <c r="T45" s="1">
        <v>4</v>
      </c>
      <c r="U45" s="1">
        <v>8</v>
      </c>
      <c r="V45" s="1">
        <v>5</v>
      </c>
      <c r="W45" s="1">
        <v>8</v>
      </c>
      <c r="X45" s="1">
        <v>7</v>
      </c>
      <c r="Y45" s="1">
        <v>7</v>
      </c>
      <c r="Z45" s="1">
        <v>8.5</v>
      </c>
      <c r="AA45" s="1">
        <v>9</v>
      </c>
      <c r="AB45" s="17">
        <v>4.29</v>
      </c>
      <c r="AC45" s="17">
        <v>10.01</v>
      </c>
      <c r="AD45" s="17">
        <v>5.72</v>
      </c>
      <c r="AE45" s="23">
        <v>72.52</v>
      </c>
      <c r="AF45" s="1">
        <v>4</v>
      </c>
      <c r="AG45" s="1">
        <v>2</v>
      </c>
      <c r="AH45" s="1">
        <v>5</v>
      </c>
      <c r="AI45" s="1">
        <v>4</v>
      </c>
      <c r="AJ45" s="1">
        <v>2</v>
      </c>
      <c r="AK45" s="1">
        <v>4</v>
      </c>
      <c r="AL45" s="1">
        <v>5</v>
      </c>
      <c r="AM45" s="1">
        <v>5</v>
      </c>
      <c r="AN45" s="1">
        <v>1</v>
      </c>
      <c r="AO45" s="1">
        <v>1</v>
      </c>
      <c r="AP45" s="1">
        <v>5</v>
      </c>
      <c r="AQ45" s="1">
        <v>5</v>
      </c>
      <c r="AR45" s="1">
        <v>1</v>
      </c>
      <c r="AS45" s="1">
        <v>2</v>
      </c>
      <c r="AT45" s="1">
        <v>2</v>
      </c>
      <c r="AU45" s="1">
        <v>1</v>
      </c>
      <c r="AV45" s="1">
        <v>1</v>
      </c>
      <c r="AW45" s="1">
        <v>1</v>
      </c>
      <c r="AX45" s="1">
        <v>1</v>
      </c>
      <c r="AY45" s="1">
        <v>5</v>
      </c>
      <c r="AZ45" s="17">
        <v>12</v>
      </c>
      <c r="BA45" s="17">
        <v>14</v>
      </c>
      <c r="BB45" s="17">
        <v>11</v>
      </c>
      <c r="BC45" s="17">
        <v>8</v>
      </c>
      <c r="BD45" s="24">
        <v>12</v>
      </c>
      <c r="BE45" s="1">
        <v>25</v>
      </c>
      <c r="BF45" s="1">
        <v>25</v>
      </c>
      <c r="BG45" s="1">
        <v>0</v>
      </c>
      <c r="BH45" s="1">
        <v>50</v>
      </c>
      <c r="BI45" s="1">
        <v>50</v>
      </c>
      <c r="BJ45" s="1">
        <v>0</v>
      </c>
      <c r="BK45" s="1">
        <v>50</v>
      </c>
      <c r="BL45" s="1">
        <v>0</v>
      </c>
      <c r="BM45" s="1">
        <v>0</v>
      </c>
      <c r="BN45" s="1">
        <v>0</v>
      </c>
      <c r="BO45" s="1">
        <v>50</v>
      </c>
      <c r="BP45" s="1">
        <v>50</v>
      </c>
      <c r="BQ45" s="1">
        <v>25</v>
      </c>
      <c r="BR45" s="1">
        <v>50</v>
      </c>
      <c r="BS45" s="1">
        <v>25</v>
      </c>
      <c r="BT45" s="1">
        <v>25</v>
      </c>
      <c r="BU45" s="1">
        <v>25</v>
      </c>
      <c r="BV45" s="1">
        <v>0</v>
      </c>
      <c r="BW45" s="1">
        <v>25</v>
      </c>
      <c r="BX45" s="1">
        <v>25</v>
      </c>
      <c r="BY45" s="1">
        <v>20</v>
      </c>
      <c r="BZ45" s="1">
        <v>25</v>
      </c>
      <c r="CA45" s="1">
        <v>25</v>
      </c>
      <c r="CB45" s="1">
        <v>25</v>
      </c>
      <c r="CC45" s="1">
        <v>0</v>
      </c>
      <c r="CD45" s="1">
        <v>100</v>
      </c>
      <c r="CE45" s="1">
        <v>0</v>
      </c>
      <c r="CF45" s="1">
        <v>0</v>
      </c>
      <c r="CG45" s="1">
        <v>0</v>
      </c>
      <c r="CH45" s="1">
        <v>50</v>
      </c>
      <c r="CI45" s="1">
        <v>0</v>
      </c>
      <c r="CJ45" s="1">
        <v>0</v>
      </c>
      <c r="CK45" s="1">
        <v>25</v>
      </c>
      <c r="CL45" s="1">
        <v>0</v>
      </c>
      <c r="CM45" s="1">
        <v>50</v>
      </c>
      <c r="CN45" s="1">
        <v>0</v>
      </c>
      <c r="CO45" s="17">
        <v>25</v>
      </c>
      <c r="CP45" s="17">
        <v>31.25</v>
      </c>
      <c r="CQ45" s="17">
        <v>22.5</v>
      </c>
      <c r="CR45" s="17">
        <v>20</v>
      </c>
      <c r="CS45" s="17">
        <v>6.25</v>
      </c>
      <c r="CT45" s="17">
        <v>12.5</v>
      </c>
      <c r="CU45" s="17">
        <v>16.666666666666668</v>
      </c>
      <c r="CV45" s="25">
        <v>35</v>
      </c>
    </row>
    <row r="46" spans="1:100" ht="17" thickBot="1" x14ac:dyDescent="0.25">
      <c r="A46" s="12">
        <v>43</v>
      </c>
      <c r="B46" s="7">
        <v>54</v>
      </c>
      <c r="C46" s="7" t="s">
        <v>27</v>
      </c>
      <c r="D46" s="7" t="s">
        <v>27</v>
      </c>
      <c r="E46" s="7" t="s">
        <v>27</v>
      </c>
      <c r="F46" s="7" t="s">
        <v>1</v>
      </c>
      <c r="G46" s="7">
        <v>2014</v>
      </c>
      <c r="H46" s="8" t="s">
        <v>4</v>
      </c>
      <c r="I46" s="43">
        <v>2</v>
      </c>
      <c r="J46" s="43">
        <v>1</v>
      </c>
      <c r="K46" s="43">
        <v>1</v>
      </c>
      <c r="L46" s="43">
        <v>3</v>
      </c>
      <c r="M46" s="43">
        <v>3</v>
      </c>
      <c r="N46" s="43">
        <v>1</v>
      </c>
      <c r="O46" s="43">
        <v>2</v>
      </c>
      <c r="P46" s="43">
        <v>2</v>
      </c>
      <c r="Q46" s="43">
        <v>3</v>
      </c>
      <c r="R46" s="43">
        <v>3</v>
      </c>
      <c r="S46" s="43">
        <v>4</v>
      </c>
      <c r="T46" s="43">
        <v>5</v>
      </c>
      <c r="U46" s="43">
        <v>8</v>
      </c>
      <c r="V46" s="43">
        <v>8</v>
      </c>
      <c r="W46" s="43">
        <v>9</v>
      </c>
      <c r="X46" s="43">
        <v>7</v>
      </c>
      <c r="Y46" s="43">
        <v>8</v>
      </c>
      <c r="Z46" s="43">
        <v>4</v>
      </c>
      <c r="AA46" s="43">
        <v>5</v>
      </c>
      <c r="AB46" s="26">
        <v>6.9300000000000006</v>
      </c>
      <c r="AC46" s="26">
        <v>5.72</v>
      </c>
      <c r="AD46" s="26">
        <v>7.1499999999999995</v>
      </c>
      <c r="AE46" s="27">
        <v>68.8</v>
      </c>
      <c r="AF46" s="44">
        <v>5</v>
      </c>
      <c r="AG46" s="44">
        <v>1</v>
      </c>
      <c r="AH46" s="44">
        <v>5</v>
      </c>
      <c r="AI46" s="44">
        <v>5</v>
      </c>
      <c r="AJ46" s="44">
        <v>1</v>
      </c>
      <c r="AK46" s="44">
        <v>5</v>
      </c>
      <c r="AL46" s="44">
        <v>2</v>
      </c>
      <c r="AM46" s="44">
        <v>5</v>
      </c>
      <c r="AN46" s="44">
        <v>1</v>
      </c>
      <c r="AO46" s="44">
        <v>1</v>
      </c>
      <c r="AP46" s="44">
        <v>5</v>
      </c>
      <c r="AQ46" s="44">
        <v>5</v>
      </c>
      <c r="AR46" s="44">
        <v>2</v>
      </c>
      <c r="AS46" s="44">
        <v>1</v>
      </c>
      <c r="AT46" s="44">
        <v>5</v>
      </c>
      <c r="AU46" s="44">
        <v>1</v>
      </c>
      <c r="AV46" s="44">
        <v>1</v>
      </c>
      <c r="AW46" s="44">
        <v>1</v>
      </c>
      <c r="AX46" s="44">
        <v>1</v>
      </c>
      <c r="AY46" s="44">
        <v>5</v>
      </c>
      <c r="AZ46" s="28">
        <v>12</v>
      </c>
      <c r="BA46" s="28">
        <v>12</v>
      </c>
      <c r="BB46" s="28">
        <v>12</v>
      </c>
      <c r="BC46" s="28">
        <v>12</v>
      </c>
      <c r="BD46" s="29">
        <v>10</v>
      </c>
      <c r="BE46" s="45">
        <v>25</v>
      </c>
      <c r="BF46" s="45">
        <v>75</v>
      </c>
      <c r="BG46" s="45">
        <v>0</v>
      </c>
      <c r="BH46" s="45">
        <v>0</v>
      </c>
      <c r="BI46" s="45">
        <v>0</v>
      </c>
      <c r="BJ46" s="45">
        <v>50</v>
      </c>
      <c r="BK46" s="45">
        <v>100</v>
      </c>
      <c r="BL46" s="45">
        <v>0</v>
      </c>
      <c r="BM46" s="45">
        <v>0</v>
      </c>
      <c r="BN46" s="45">
        <v>50</v>
      </c>
      <c r="BO46" s="45">
        <v>100</v>
      </c>
      <c r="BP46" s="45">
        <v>100</v>
      </c>
      <c r="BQ46" s="45">
        <v>25</v>
      </c>
      <c r="BR46" s="45">
        <v>25</v>
      </c>
      <c r="BS46" s="45">
        <v>25</v>
      </c>
      <c r="BT46" s="45">
        <v>25</v>
      </c>
      <c r="BU46" s="45">
        <v>25</v>
      </c>
      <c r="BV46" s="45">
        <v>25</v>
      </c>
      <c r="BW46" s="45">
        <v>25</v>
      </c>
      <c r="BX46" s="45">
        <v>0</v>
      </c>
      <c r="BY46" s="45">
        <v>20</v>
      </c>
      <c r="BZ46" s="45">
        <v>0</v>
      </c>
      <c r="CA46" s="45">
        <v>25</v>
      </c>
      <c r="CB46" s="45">
        <v>25</v>
      </c>
      <c r="CC46" s="45">
        <v>0</v>
      </c>
      <c r="CD46" s="45">
        <v>25</v>
      </c>
      <c r="CE46" s="45">
        <v>25</v>
      </c>
      <c r="CF46" s="45">
        <v>25</v>
      </c>
      <c r="CG46" s="45">
        <v>0</v>
      </c>
      <c r="CH46" s="45">
        <v>0</v>
      </c>
      <c r="CI46" s="45">
        <v>0</v>
      </c>
      <c r="CJ46" s="45">
        <v>25</v>
      </c>
      <c r="CK46" s="45">
        <v>75</v>
      </c>
      <c r="CL46" s="45">
        <v>25</v>
      </c>
      <c r="CM46" s="45">
        <v>50</v>
      </c>
      <c r="CN46" s="45">
        <v>0</v>
      </c>
      <c r="CO46" s="30">
        <v>40</v>
      </c>
      <c r="CP46" s="30">
        <v>25</v>
      </c>
      <c r="CQ46" s="30">
        <v>10</v>
      </c>
      <c r="CR46" s="30">
        <v>35</v>
      </c>
      <c r="CS46" s="30">
        <v>12.5</v>
      </c>
      <c r="CT46" s="30">
        <v>12.5</v>
      </c>
      <c r="CU46" s="30">
        <v>25</v>
      </c>
      <c r="CV46" s="31">
        <v>15</v>
      </c>
    </row>
    <row r="51" spans="2:4" ht="17" thickBot="1" x14ac:dyDescent="0.25"/>
    <row r="52" spans="2:4" ht="17" thickBot="1" x14ac:dyDescent="0.25">
      <c r="B52" s="176" t="s">
        <v>77</v>
      </c>
      <c r="C52" s="177"/>
      <c r="D52" s="178"/>
    </row>
    <row r="53" spans="2:4" x14ac:dyDescent="0.2">
      <c r="B53" s="79" t="s">
        <v>68</v>
      </c>
      <c r="C53" s="179" t="s">
        <v>2434</v>
      </c>
      <c r="D53" s="180"/>
    </row>
    <row r="54" spans="2:4" x14ac:dyDescent="0.2">
      <c r="B54" s="79" t="s">
        <v>78</v>
      </c>
      <c r="C54" s="181" t="s">
        <v>2435</v>
      </c>
      <c r="D54" s="182"/>
    </row>
    <row r="55" spans="2:4" x14ac:dyDescent="0.2">
      <c r="B55" s="79" t="s">
        <v>19</v>
      </c>
      <c r="C55" s="181" t="s">
        <v>2436</v>
      </c>
      <c r="D55" s="182"/>
    </row>
    <row r="56" spans="2:4" x14ac:dyDescent="0.2">
      <c r="B56" s="79" t="s">
        <v>20</v>
      </c>
      <c r="C56" s="181" t="s">
        <v>2437</v>
      </c>
      <c r="D56" s="182"/>
    </row>
    <row r="57" spans="2:4" x14ac:dyDescent="0.2">
      <c r="B57" s="79" t="s">
        <v>69</v>
      </c>
      <c r="C57" s="181" t="s">
        <v>2438</v>
      </c>
      <c r="D57" s="182"/>
    </row>
    <row r="58" spans="2:4" s="1" customFormat="1" x14ac:dyDescent="0.2">
      <c r="B58" s="79" t="s">
        <v>70</v>
      </c>
      <c r="C58" s="181" t="s">
        <v>2439</v>
      </c>
      <c r="D58" s="182"/>
    </row>
    <row r="59" spans="2:4" x14ac:dyDescent="0.2">
      <c r="B59" s="79" t="s">
        <v>71</v>
      </c>
      <c r="C59" s="181" t="s">
        <v>2440</v>
      </c>
      <c r="D59" s="182"/>
    </row>
    <row r="60" spans="2:4" s="1" customFormat="1" x14ac:dyDescent="0.2">
      <c r="B60" s="79" t="s">
        <v>72</v>
      </c>
      <c r="C60" s="181" t="s">
        <v>2441</v>
      </c>
      <c r="D60" s="182"/>
    </row>
    <row r="61" spans="2:4" x14ac:dyDescent="0.2">
      <c r="B61" s="79" t="s">
        <v>73</v>
      </c>
      <c r="C61" s="181" t="s">
        <v>2442</v>
      </c>
      <c r="D61" s="182"/>
    </row>
    <row r="62" spans="2:4" x14ac:dyDescent="0.2">
      <c r="B62" s="79" t="s">
        <v>74</v>
      </c>
      <c r="C62" s="181" t="s">
        <v>2443</v>
      </c>
      <c r="D62" s="182"/>
    </row>
    <row r="63" spans="2:4" x14ac:dyDescent="0.2">
      <c r="B63" s="79" t="s">
        <v>75</v>
      </c>
      <c r="C63" s="181" t="s">
        <v>2444</v>
      </c>
      <c r="D63" s="182"/>
    </row>
    <row r="64" spans="2:4" x14ac:dyDescent="0.2">
      <c r="B64" s="79" t="s">
        <v>21</v>
      </c>
      <c r="C64" s="181" t="s">
        <v>2445</v>
      </c>
      <c r="D64" s="182"/>
    </row>
    <row r="65" spans="2:4" ht="17" thickBot="1" x14ac:dyDescent="0.25">
      <c r="B65" s="80" t="s">
        <v>76</v>
      </c>
      <c r="C65" s="185" t="s">
        <v>2446</v>
      </c>
      <c r="D65" s="186"/>
    </row>
  </sheetData>
  <mergeCells count="25">
    <mergeCell ref="C61:D61"/>
    <mergeCell ref="C62:D62"/>
    <mergeCell ref="C63:D63"/>
    <mergeCell ref="C64:D64"/>
    <mergeCell ref="C65:D65"/>
    <mergeCell ref="C56:D56"/>
    <mergeCell ref="C57:D57"/>
    <mergeCell ref="C58:D58"/>
    <mergeCell ref="C59:D59"/>
    <mergeCell ref="C60:D60"/>
    <mergeCell ref="B52:D52"/>
    <mergeCell ref="C53:D53"/>
    <mergeCell ref="C54:D54"/>
    <mergeCell ref="C55:D55"/>
    <mergeCell ref="AF2:BD2"/>
    <mergeCell ref="BE2:CV2"/>
    <mergeCell ref="A2:A3"/>
    <mergeCell ref="B2:B3"/>
    <mergeCell ref="F2:F3"/>
    <mergeCell ref="G2:G3"/>
    <mergeCell ref="H2:H3"/>
    <mergeCell ref="I2:AE2"/>
    <mergeCell ref="D2:D3"/>
    <mergeCell ref="E2:E3"/>
    <mergeCell ref="C2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990CC-8698-1740-97D7-CDD25D94CF0A}">
  <dimension ref="A1:T39"/>
  <sheetViews>
    <sheetView zoomScale="75" zoomScaleNormal="75" workbookViewId="0">
      <selection activeCell="A2" sqref="A2"/>
    </sheetView>
  </sheetViews>
  <sheetFormatPr baseColWidth="10" defaultRowHeight="16" x14ac:dyDescent="0.2"/>
  <cols>
    <col min="1" max="1" width="20.1640625" customWidth="1"/>
    <col min="2" max="2" width="10.33203125" customWidth="1"/>
    <col min="3" max="3" width="12.83203125" customWidth="1"/>
    <col min="4" max="4" width="13" customWidth="1"/>
    <col min="5" max="5" width="9.33203125" style="9" customWidth="1"/>
    <col min="6" max="6" width="12.33203125" style="9" customWidth="1"/>
    <col min="7" max="7" width="14.5" style="9" customWidth="1"/>
    <col min="8" max="9" width="10.83203125" style="9"/>
    <col min="10" max="10" width="18.1640625" style="9" customWidth="1"/>
    <col min="11" max="12" width="10.83203125" style="9"/>
    <col min="13" max="16" width="16.1640625" style="9" customWidth="1"/>
    <col min="17" max="17" width="10.83203125" style="9"/>
    <col min="18" max="18" width="20" style="9" customWidth="1"/>
    <col min="19" max="19" width="18" style="9" customWidth="1"/>
    <col min="20" max="20" width="1.83203125" style="9" customWidth="1"/>
  </cols>
  <sheetData>
    <row r="1" spans="1:20" x14ac:dyDescent="0.2">
      <c r="A1" s="3" t="s">
        <v>2696</v>
      </c>
    </row>
    <row r="2" spans="1:20" s="125" customFormat="1" ht="68" customHeight="1" x14ac:dyDescent="0.2">
      <c r="A2" s="133"/>
      <c r="B2" s="191" t="s">
        <v>2683</v>
      </c>
      <c r="C2" s="187"/>
      <c r="D2" s="189"/>
      <c r="E2" s="191" t="s">
        <v>2613</v>
      </c>
      <c r="F2" s="187"/>
      <c r="G2" s="187"/>
      <c r="H2" s="191" t="s">
        <v>2459</v>
      </c>
      <c r="I2" s="187"/>
      <c r="J2" s="189"/>
      <c r="K2" s="191" t="s">
        <v>2614</v>
      </c>
      <c r="L2" s="187"/>
      <c r="M2" s="187"/>
      <c r="N2" s="191" t="s">
        <v>2676</v>
      </c>
      <c r="O2" s="187" t="s">
        <v>2677</v>
      </c>
      <c r="P2" s="187" t="s">
        <v>2678</v>
      </c>
      <c r="Q2" s="187" t="s">
        <v>2679</v>
      </c>
      <c r="R2" s="187" t="s">
        <v>2680</v>
      </c>
      <c r="S2" s="189" t="s">
        <v>2681</v>
      </c>
      <c r="T2" s="126"/>
    </row>
    <row r="3" spans="1:20" ht="17" thickBot="1" x14ac:dyDescent="0.25">
      <c r="A3" s="141" t="s">
        <v>2675</v>
      </c>
      <c r="B3" s="143" t="s">
        <v>2463</v>
      </c>
      <c r="C3" s="142" t="s">
        <v>2464</v>
      </c>
      <c r="D3" s="144" t="s">
        <v>2465</v>
      </c>
      <c r="E3" s="143" t="s">
        <v>2463</v>
      </c>
      <c r="F3" s="142" t="s">
        <v>2464</v>
      </c>
      <c r="G3" s="142" t="s">
        <v>2465</v>
      </c>
      <c r="H3" s="143" t="s">
        <v>2463</v>
      </c>
      <c r="I3" s="142" t="s">
        <v>2464</v>
      </c>
      <c r="J3" s="144" t="s">
        <v>2465</v>
      </c>
      <c r="K3" s="143" t="s">
        <v>2463</v>
      </c>
      <c r="L3" s="142" t="s">
        <v>2464</v>
      </c>
      <c r="M3" s="142" t="s">
        <v>2465</v>
      </c>
      <c r="N3" s="192"/>
      <c r="O3" s="188"/>
      <c r="P3" s="188"/>
      <c r="Q3" s="188"/>
      <c r="R3" s="188"/>
      <c r="S3" s="190"/>
    </row>
    <row r="4" spans="1:20" x14ac:dyDescent="0.2">
      <c r="A4" s="130" t="s">
        <v>23</v>
      </c>
      <c r="B4" s="132">
        <v>51</v>
      </c>
      <c r="C4" s="9" t="s">
        <v>2632</v>
      </c>
      <c r="D4" s="134" t="s">
        <v>2633</v>
      </c>
      <c r="E4" s="132">
        <v>54</v>
      </c>
      <c r="F4" s="9" t="s">
        <v>2663</v>
      </c>
      <c r="G4" s="9" t="s">
        <v>2670</v>
      </c>
      <c r="H4" s="132">
        <v>50</v>
      </c>
      <c r="I4" s="9" t="s">
        <v>2664</v>
      </c>
      <c r="J4" s="134" t="s">
        <v>2671</v>
      </c>
      <c r="K4" s="132">
        <v>47</v>
      </c>
      <c r="L4" s="9" t="s">
        <v>2665</v>
      </c>
      <c r="M4" s="9" t="s">
        <v>2673</v>
      </c>
      <c r="N4" s="140">
        <v>0.88790000000000002</v>
      </c>
      <c r="O4" s="9">
        <v>0.88790000000000002</v>
      </c>
      <c r="P4" s="9">
        <v>0.88790000000000002</v>
      </c>
      <c r="Q4" s="9">
        <v>0.88790000000000002</v>
      </c>
      <c r="R4" s="9">
        <v>0.97319999999999995</v>
      </c>
      <c r="S4" s="134">
        <v>0.88790000000000002</v>
      </c>
    </row>
    <row r="5" spans="1:20" x14ac:dyDescent="0.2">
      <c r="A5" s="130" t="s">
        <v>2684</v>
      </c>
      <c r="B5" s="132">
        <v>25.03</v>
      </c>
      <c r="C5" s="9" t="s">
        <v>2634</v>
      </c>
      <c r="D5" s="134" t="s">
        <v>2635</v>
      </c>
      <c r="E5" s="132">
        <v>26.29</v>
      </c>
      <c r="F5" s="9" t="s">
        <v>2666</v>
      </c>
      <c r="G5" s="9" t="s">
        <v>2669</v>
      </c>
      <c r="H5" s="132">
        <v>25.31</v>
      </c>
      <c r="I5" s="9" t="s">
        <v>2667</v>
      </c>
      <c r="J5" s="134" t="s">
        <v>2672</v>
      </c>
      <c r="K5" s="132">
        <v>24.8</v>
      </c>
      <c r="L5" s="9" t="s">
        <v>2668</v>
      </c>
      <c r="M5" s="9" t="s">
        <v>2674</v>
      </c>
      <c r="N5" s="138">
        <v>0.88890000000000002</v>
      </c>
      <c r="O5" s="9">
        <v>0.88890000000000002</v>
      </c>
      <c r="P5" s="9">
        <v>0.88890000000000002</v>
      </c>
      <c r="Q5" s="9">
        <v>0.88890000000000002</v>
      </c>
      <c r="R5" s="9">
        <v>0.88890000000000002</v>
      </c>
      <c r="S5" s="134">
        <v>0.88890000000000002</v>
      </c>
    </row>
    <row r="6" spans="1:20" ht="17" thickBot="1" x14ac:dyDescent="0.25">
      <c r="A6" s="141" t="s">
        <v>5</v>
      </c>
      <c r="B6" s="131"/>
      <c r="C6" s="128"/>
      <c r="D6" s="135"/>
      <c r="E6" s="131"/>
      <c r="F6" s="128"/>
      <c r="G6" s="128"/>
      <c r="H6" s="131"/>
      <c r="I6" s="128"/>
      <c r="J6" s="135"/>
      <c r="K6" s="131"/>
      <c r="L6" s="128"/>
      <c r="M6" s="128"/>
      <c r="N6" s="131"/>
      <c r="O6" s="128"/>
      <c r="P6" s="128"/>
      <c r="Q6" s="128"/>
      <c r="R6" s="128"/>
      <c r="S6" s="135"/>
    </row>
    <row r="7" spans="1:20" x14ac:dyDescent="0.2">
      <c r="A7" s="130" t="s">
        <v>2466</v>
      </c>
      <c r="B7" s="132">
        <v>28.16</v>
      </c>
      <c r="C7" s="9" t="s">
        <v>2636</v>
      </c>
      <c r="D7" s="134" t="s">
        <v>2637</v>
      </c>
      <c r="E7" s="132">
        <v>74.400000000000006</v>
      </c>
      <c r="F7" s="9" t="s">
        <v>2615</v>
      </c>
      <c r="G7" s="9" t="s">
        <v>2468</v>
      </c>
      <c r="H7" s="132">
        <v>75.900000000000006</v>
      </c>
      <c r="I7" s="9" t="s">
        <v>2471</v>
      </c>
      <c r="J7" s="134" t="s">
        <v>2472</v>
      </c>
      <c r="K7" s="132">
        <v>74.599999999999994</v>
      </c>
      <c r="L7" s="9" t="s">
        <v>2473</v>
      </c>
      <c r="M7" s="9" t="s">
        <v>2474</v>
      </c>
      <c r="N7" s="146">
        <v>5.4839550000000002E-9</v>
      </c>
      <c r="O7" s="147">
        <v>9.4169430000000001E-10</v>
      </c>
      <c r="P7" s="147">
        <v>3.1421599999999999E-10</v>
      </c>
      <c r="Q7" s="9">
        <v>0.95850000000000002</v>
      </c>
      <c r="R7" s="9">
        <v>0.97697999999999996</v>
      </c>
      <c r="S7" s="134">
        <v>0.95850000000000002</v>
      </c>
    </row>
    <row r="8" spans="1:20" x14ac:dyDescent="0.2">
      <c r="A8" s="130" t="s">
        <v>65</v>
      </c>
      <c r="B8" s="132">
        <v>2.38</v>
      </c>
      <c r="C8" s="9" t="s">
        <v>2638</v>
      </c>
      <c r="D8" s="134" t="s">
        <v>2639</v>
      </c>
      <c r="E8" s="132">
        <v>5.2</v>
      </c>
      <c r="F8" s="9" t="s">
        <v>2616</v>
      </c>
      <c r="G8" s="9" t="s">
        <v>2479</v>
      </c>
      <c r="H8" s="132">
        <v>6.8</v>
      </c>
      <c r="I8" s="9" t="s">
        <v>2480</v>
      </c>
      <c r="J8" s="134" t="s">
        <v>2481</v>
      </c>
      <c r="K8" s="132">
        <v>5.2</v>
      </c>
      <c r="L8" s="9" t="s">
        <v>2482</v>
      </c>
      <c r="M8" s="9" t="s">
        <v>2483</v>
      </c>
      <c r="N8" s="148">
        <v>2.8E-3</v>
      </c>
      <c r="O8" s="147">
        <v>1.060411E-5</v>
      </c>
      <c r="P8" s="150">
        <v>6.9999999999999999E-4</v>
      </c>
      <c r="Q8" s="161">
        <v>7.4999999999999997E-2</v>
      </c>
      <c r="R8" s="9">
        <v>0.97729999999999995</v>
      </c>
      <c r="S8" s="149">
        <v>4.7800000000000002E-2</v>
      </c>
    </row>
    <row r="9" spans="1:20" x14ac:dyDescent="0.2">
      <c r="A9" s="130" t="s">
        <v>66</v>
      </c>
      <c r="B9" s="132">
        <v>10.01</v>
      </c>
      <c r="C9" s="9" t="s">
        <v>2484</v>
      </c>
      <c r="D9" s="134" t="s">
        <v>2640</v>
      </c>
      <c r="E9" s="132">
        <v>8.9</v>
      </c>
      <c r="F9" s="9" t="s">
        <v>2617</v>
      </c>
      <c r="G9" s="9" t="s">
        <v>2487</v>
      </c>
      <c r="H9" s="132">
        <v>8.1999999999999993</v>
      </c>
      <c r="I9" s="9" t="s">
        <v>2488</v>
      </c>
      <c r="J9" s="134" t="s">
        <v>2489</v>
      </c>
      <c r="K9" s="132">
        <v>7.9</v>
      </c>
      <c r="L9" s="9" t="s">
        <v>2490</v>
      </c>
      <c r="M9" s="9" t="s">
        <v>2491</v>
      </c>
      <c r="N9" s="132">
        <v>0.61409999999999998</v>
      </c>
      <c r="O9" s="9">
        <v>0.4032</v>
      </c>
      <c r="P9" s="9">
        <v>0.35399999999999998</v>
      </c>
      <c r="Q9" s="9">
        <v>0.64159999999999995</v>
      </c>
      <c r="R9" s="9">
        <v>0.61409999999999998</v>
      </c>
      <c r="S9" s="134">
        <v>0.79010000000000002</v>
      </c>
    </row>
    <row r="10" spans="1:20" x14ac:dyDescent="0.2">
      <c r="A10" s="130" t="s">
        <v>67</v>
      </c>
      <c r="B10" s="132">
        <v>0.32</v>
      </c>
      <c r="C10" s="9" t="s">
        <v>2641</v>
      </c>
      <c r="D10" s="134" t="s">
        <v>2642</v>
      </c>
      <c r="E10" s="132">
        <v>6.6</v>
      </c>
      <c r="F10" s="9" t="s">
        <v>2618</v>
      </c>
      <c r="G10" s="9" t="s">
        <v>2489</v>
      </c>
      <c r="H10" s="132">
        <v>6</v>
      </c>
      <c r="I10" s="9" t="s">
        <v>2488</v>
      </c>
      <c r="J10" s="134" t="s">
        <v>2489</v>
      </c>
      <c r="K10" s="132">
        <v>6.2</v>
      </c>
      <c r="L10" s="9" t="s">
        <v>2494</v>
      </c>
      <c r="M10" s="9" t="s">
        <v>2495</v>
      </c>
      <c r="N10" s="146">
        <v>4.0353090000000002E-4</v>
      </c>
      <c r="O10" s="147">
        <v>4.7573150000000002E-4</v>
      </c>
      <c r="P10" s="147">
        <v>2.7227929999999999E-4</v>
      </c>
      <c r="Q10" s="9">
        <v>0.88519999999999999</v>
      </c>
      <c r="R10" s="9">
        <v>0.88519999999999999</v>
      </c>
      <c r="S10" s="134">
        <v>0.89690000000000003</v>
      </c>
    </row>
    <row r="11" spans="1:20" ht="17" thickBot="1" x14ac:dyDescent="0.25">
      <c r="A11" s="141" t="s">
        <v>6</v>
      </c>
      <c r="B11" s="131"/>
      <c r="C11" s="128"/>
      <c r="D11" s="135"/>
      <c r="E11" s="131"/>
      <c r="F11" s="128"/>
      <c r="G11" s="128"/>
      <c r="H11" s="131"/>
      <c r="I11" s="128"/>
      <c r="J11" s="135"/>
      <c r="K11" s="131"/>
      <c r="L11" s="128"/>
      <c r="M11" s="128"/>
      <c r="N11" s="152"/>
      <c r="O11" s="153"/>
      <c r="P11" s="153"/>
      <c r="Q11" s="153"/>
      <c r="R11" s="153"/>
      <c r="S11" s="154"/>
    </row>
    <row r="12" spans="1:20" x14ac:dyDescent="0.2">
      <c r="A12" s="130" t="s">
        <v>2434</v>
      </c>
      <c r="B12" s="132">
        <v>11.56</v>
      </c>
      <c r="C12" s="9" t="s">
        <v>2643</v>
      </c>
      <c r="D12" s="163" t="s">
        <v>2685</v>
      </c>
      <c r="E12" s="132">
        <v>17.600000000000001</v>
      </c>
      <c r="F12" s="9" t="s">
        <v>2619</v>
      </c>
      <c r="G12" s="9" t="s">
        <v>2516</v>
      </c>
      <c r="H12" s="132">
        <v>16.3</v>
      </c>
      <c r="I12" s="9" t="s">
        <v>2500</v>
      </c>
      <c r="J12" s="134" t="s">
        <v>2501</v>
      </c>
      <c r="K12" s="132">
        <v>13.6</v>
      </c>
      <c r="L12" s="9" t="s">
        <v>2502</v>
      </c>
      <c r="M12" s="9" t="s">
        <v>2503</v>
      </c>
      <c r="N12" s="155">
        <v>1.2200000000000001E-2</v>
      </c>
      <c r="O12" s="150">
        <v>2.8000000000000001E-2</v>
      </c>
      <c r="P12" s="156">
        <v>0.23519999999999999</v>
      </c>
      <c r="Q12" s="156">
        <v>0.46379999999999999</v>
      </c>
      <c r="R12" s="157">
        <v>3.8100000000000002E-2</v>
      </c>
      <c r="S12" s="158">
        <v>0.13</v>
      </c>
    </row>
    <row r="13" spans="1:20" x14ac:dyDescent="0.2">
      <c r="A13" s="130" t="s">
        <v>2435</v>
      </c>
      <c r="B13" s="132">
        <v>10.11</v>
      </c>
      <c r="C13" s="9" t="s">
        <v>2644</v>
      </c>
      <c r="D13" s="163" t="s">
        <v>2686</v>
      </c>
      <c r="E13" s="132">
        <v>18</v>
      </c>
      <c r="F13" s="9" t="s">
        <v>2620</v>
      </c>
      <c r="G13" s="9" t="s">
        <v>2499</v>
      </c>
      <c r="H13" s="132">
        <v>17</v>
      </c>
      <c r="I13" s="9" t="s">
        <v>2506</v>
      </c>
      <c r="J13" s="134" t="s">
        <v>2507</v>
      </c>
      <c r="K13" s="132">
        <v>14.1</v>
      </c>
      <c r="L13" s="9" t="s">
        <v>2508</v>
      </c>
      <c r="M13" s="9" t="s">
        <v>2507</v>
      </c>
      <c r="N13" s="146">
        <v>7.5983620000000004E-7</v>
      </c>
      <c r="O13" s="147">
        <v>7.694699E-10</v>
      </c>
      <c r="P13" s="147">
        <v>4.6214409999999998E-4</v>
      </c>
      <c r="Q13" s="9">
        <v>9.3600000000000003E-2</v>
      </c>
      <c r="R13" s="162">
        <v>0.1769</v>
      </c>
      <c r="S13" s="134">
        <v>0.50719999999999998</v>
      </c>
    </row>
    <row r="14" spans="1:20" x14ac:dyDescent="0.2">
      <c r="A14" s="130" t="s">
        <v>2436</v>
      </c>
      <c r="B14" s="132">
        <v>7.33</v>
      </c>
      <c r="C14" s="9" t="s">
        <v>2645</v>
      </c>
      <c r="D14" s="163" t="s">
        <v>2687</v>
      </c>
      <c r="E14" s="132">
        <v>15.9</v>
      </c>
      <c r="F14" s="9" t="s">
        <v>2621</v>
      </c>
      <c r="G14" s="9" t="s">
        <v>2507</v>
      </c>
      <c r="H14" s="132">
        <v>15.9</v>
      </c>
      <c r="I14" s="9" t="s">
        <v>2513</v>
      </c>
      <c r="J14" s="134" t="s">
        <v>2514</v>
      </c>
      <c r="K14" s="132">
        <v>12.9</v>
      </c>
      <c r="L14" s="9" t="s">
        <v>2515</v>
      </c>
      <c r="M14" s="9" t="s">
        <v>2516</v>
      </c>
      <c r="N14" s="146">
        <v>1.443423E-5</v>
      </c>
      <c r="O14" s="147">
        <v>1.0357219999999999E-5</v>
      </c>
      <c r="P14" s="147">
        <v>4.6214409999999998E-4</v>
      </c>
      <c r="Q14" s="9">
        <v>0.98740000000000006</v>
      </c>
      <c r="R14" s="156">
        <v>5.7000000000000002E-2</v>
      </c>
      <c r="S14" s="149">
        <v>4.8800000000000003E-2</v>
      </c>
    </row>
    <row r="15" spans="1:20" x14ac:dyDescent="0.2">
      <c r="A15" s="130" t="s">
        <v>2437</v>
      </c>
      <c r="B15" s="132">
        <v>7.22</v>
      </c>
      <c r="C15" s="9" t="s">
        <v>2646</v>
      </c>
      <c r="D15" s="163" t="s">
        <v>2688</v>
      </c>
      <c r="E15" s="132">
        <v>15.4</v>
      </c>
      <c r="F15" s="9" t="s">
        <v>2622</v>
      </c>
      <c r="G15" s="9" t="s">
        <v>2518</v>
      </c>
      <c r="H15" s="132">
        <v>14.8</v>
      </c>
      <c r="I15" s="9" t="s">
        <v>2521</v>
      </c>
      <c r="J15" s="134" t="s">
        <v>2514</v>
      </c>
      <c r="K15" s="132">
        <v>11.6</v>
      </c>
      <c r="L15" s="9" t="s">
        <v>2522</v>
      </c>
      <c r="M15" s="9" t="s">
        <v>2523</v>
      </c>
      <c r="N15" s="146">
        <v>3.516181E-5</v>
      </c>
      <c r="O15" s="147">
        <v>3.516181E-5</v>
      </c>
      <c r="P15" s="147">
        <v>5.2137640000000001E-3</v>
      </c>
      <c r="Q15" s="9">
        <v>0.71409999999999996</v>
      </c>
      <c r="R15" s="151">
        <v>1.7899999999999999E-2</v>
      </c>
      <c r="S15" s="149">
        <v>2.5700000000000001E-2</v>
      </c>
    </row>
    <row r="16" spans="1:20" x14ac:dyDescent="0.2">
      <c r="A16" s="130" t="s">
        <v>2438</v>
      </c>
      <c r="B16" s="132">
        <v>7.11</v>
      </c>
      <c r="C16" s="9" t="s">
        <v>2647</v>
      </c>
      <c r="D16" s="163" t="s">
        <v>2689</v>
      </c>
      <c r="E16" s="132">
        <v>15.5</v>
      </c>
      <c r="F16" s="9" t="s">
        <v>2622</v>
      </c>
      <c r="G16" s="9" t="s">
        <v>2516</v>
      </c>
      <c r="H16" s="132">
        <v>15.1</v>
      </c>
      <c r="I16" s="9" t="s">
        <v>2525</v>
      </c>
      <c r="J16" s="134" t="s">
        <v>2514</v>
      </c>
      <c r="K16" s="132">
        <v>13.3</v>
      </c>
      <c r="L16" s="9" t="s">
        <v>2526</v>
      </c>
      <c r="M16" s="9" t="s">
        <v>2518</v>
      </c>
      <c r="N16" s="146">
        <v>2.2929110000000001E-5</v>
      </c>
      <c r="O16" s="147">
        <v>2.2929110000000001E-5</v>
      </c>
      <c r="P16" s="147">
        <v>1.4165520000000001E-4</v>
      </c>
      <c r="Q16" s="9">
        <v>0.80249999999999999</v>
      </c>
      <c r="R16" s="9">
        <v>0.20910000000000001</v>
      </c>
      <c r="S16" s="134">
        <v>0.23169999999999999</v>
      </c>
    </row>
    <row r="17" spans="1:19" ht="17" thickBot="1" x14ac:dyDescent="0.25">
      <c r="A17" s="141" t="s">
        <v>2527</v>
      </c>
      <c r="B17" s="129"/>
      <c r="C17" s="127"/>
      <c r="D17" s="145"/>
      <c r="E17" s="131"/>
      <c r="F17" s="128"/>
      <c r="G17" s="128"/>
      <c r="H17" s="131"/>
      <c r="I17" s="128"/>
      <c r="J17" s="135"/>
      <c r="K17" s="131"/>
      <c r="L17" s="128"/>
      <c r="M17" s="128"/>
      <c r="N17" s="131"/>
      <c r="O17" s="128"/>
      <c r="P17" s="128"/>
      <c r="Q17" s="128"/>
      <c r="R17" s="128"/>
      <c r="S17" s="135"/>
    </row>
    <row r="18" spans="1:19" x14ac:dyDescent="0.2">
      <c r="A18" s="130" t="s">
        <v>2439</v>
      </c>
      <c r="B18" s="132">
        <v>86.67</v>
      </c>
      <c r="C18" s="9" t="s">
        <v>2648</v>
      </c>
      <c r="D18" s="134" t="s">
        <v>2649</v>
      </c>
      <c r="E18" s="132">
        <v>44.5</v>
      </c>
      <c r="F18" s="9" t="s">
        <v>2623</v>
      </c>
      <c r="G18" s="9" t="s">
        <v>2531</v>
      </c>
      <c r="H18" s="132">
        <v>31.5</v>
      </c>
      <c r="I18" s="9" t="s">
        <v>2532</v>
      </c>
      <c r="J18" s="134" t="s">
        <v>2533</v>
      </c>
      <c r="K18" s="132">
        <v>35.299999999999997</v>
      </c>
      <c r="L18" s="9" t="s">
        <v>2534</v>
      </c>
      <c r="M18" s="9" t="s">
        <v>2535</v>
      </c>
      <c r="N18" s="148">
        <v>1E-4</v>
      </c>
      <c r="O18" s="151">
        <v>1E-4</v>
      </c>
      <c r="P18" s="151">
        <v>1.06E-2</v>
      </c>
      <c r="Q18" s="9">
        <v>0.51519999999999999</v>
      </c>
      <c r="R18" s="151">
        <v>1.09E-2</v>
      </c>
      <c r="S18" s="149">
        <v>3.4599999999999999E-2</v>
      </c>
    </row>
    <row r="19" spans="1:19" x14ac:dyDescent="0.2">
      <c r="A19" s="130" t="s">
        <v>2440</v>
      </c>
      <c r="B19" s="132">
        <v>83.33</v>
      </c>
      <c r="C19" s="9" t="s">
        <v>2650</v>
      </c>
      <c r="D19" s="134" t="s">
        <v>2651</v>
      </c>
      <c r="E19" s="132">
        <v>3.2</v>
      </c>
      <c r="F19" s="9" t="s">
        <v>2624</v>
      </c>
      <c r="G19" s="9" t="s">
        <v>2537</v>
      </c>
      <c r="H19" s="132">
        <v>10.6</v>
      </c>
      <c r="I19" s="9" t="s">
        <v>2539</v>
      </c>
      <c r="J19" s="134" t="s">
        <v>2540</v>
      </c>
      <c r="K19" s="132">
        <v>14.5</v>
      </c>
      <c r="L19" s="9" t="s">
        <v>2541</v>
      </c>
      <c r="M19" s="9" t="s">
        <v>2542</v>
      </c>
      <c r="N19" s="146">
        <v>1.512097E-10</v>
      </c>
      <c r="O19" s="147">
        <v>2.9879219999999999E-10</v>
      </c>
      <c r="P19" s="147">
        <v>1.512097E-10</v>
      </c>
      <c r="Q19" s="9">
        <v>0.47870000000000001</v>
      </c>
      <c r="R19" s="9">
        <v>0.2475</v>
      </c>
      <c r="S19" s="134">
        <v>0.6048</v>
      </c>
    </row>
    <row r="20" spans="1:19" x14ac:dyDescent="0.2">
      <c r="A20" s="130" t="s">
        <v>2441</v>
      </c>
      <c r="B20" s="132">
        <v>58.61</v>
      </c>
      <c r="C20" s="9" t="s">
        <v>2652</v>
      </c>
      <c r="D20" s="134" t="s">
        <v>2653</v>
      </c>
      <c r="E20" s="132">
        <v>19.3</v>
      </c>
      <c r="F20" s="9" t="s">
        <v>2625</v>
      </c>
      <c r="G20" s="9" t="s">
        <v>2544</v>
      </c>
      <c r="H20" s="132">
        <v>19.3</v>
      </c>
      <c r="I20" s="9" t="s">
        <v>2547</v>
      </c>
      <c r="J20" s="134" t="s">
        <v>2548</v>
      </c>
      <c r="K20" s="132">
        <v>17.3</v>
      </c>
      <c r="L20" s="9" t="s">
        <v>2549</v>
      </c>
      <c r="M20" s="9" t="s">
        <v>2548</v>
      </c>
      <c r="N20" s="146">
        <v>3.6099240000000002E-6</v>
      </c>
      <c r="O20" s="147">
        <v>1.871577E-6</v>
      </c>
      <c r="P20" s="147">
        <v>1.9434419999999999E-7</v>
      </c>
      <c r="Q20" s="9">
        <v>0.99280000000000002</v>
      </c>
      <c r="R20" s="156">
        <v>0.90500000000000003</v>
      </c>
      <c r="S20" s="158">
        <v>0.90500000000000003</v>
      </c>
    </row>
    <row r="21" spans="1:19" x14ac:dyDescent="0.2">
      <c r="A21" s="130" t="s">
        <v>2442</v>
      </c>
      <c r="B21" s="132">
        <v>65.56</v>
      </c>
      <c r="C21" s="9" t="s">
        <v>2654</v>
      </c>
      <c r="D21" s="134" t="s">
        <v>2655</v>
      </c>
      <c r="E21" s="132">
        <v>18.899999999999999</v>
      </c>
      <c r="F21" s="9" t="s">
        <v>2626</v>
      </c>
      <c r="G21" s="9" t="s">
        <v>2553</v>
      </c>
      <c r="H21" s="132">
        <v>24.8</v>
      </c>
      <c r="I21" s="9" t="s">
        <v>2554</v>
      </c>
      <c r="J21" s="134" t="s">
        <v>2555</v>
      </c>
      <c r="K21" s="132">
        <v>23.4</v>
      </c>
      <c r="L21" s="9" t="s">
        <v>2534</v>
      </c>
      <c r="M21" s="9" t="s">
        <v>2548</v>
      </c>
      <c r="N21" s="146">
        <v>2.5067779999999998E-7</v>
      </c>
      <c r="O21" s="147">
        <v>8.0098680000000001E-7</v>
      </c>
      <c r="P21" s="147">
        <v>1.6089810000000001E-7</v>
      </c>
      <c r="Q21" s="9">
        <v>0.58089999999999997</v>
      </c>
      <c r="R21" s="156">
        <v>0.58089999999999997</v>
      </c>
      <c r="S21" s="158">
        <v>0.81799999999999995</v>
      </c>
    </row>
    <row r="22" spans="1:19" x14ac:dyDescent="0.2">
      <c r="A22" s="130" t="s">
        <v>2443</v>
      </c>
      <c r="B22" s="132">
        <v>56.94</v>
      </c>
      <c r="C22" s="9" t="s">
        <v>2656</v>
      </c>
      <c r="D22" s="134" t="s">
        <v>2657</v>
      </c>
      <c r="E22" s="132">
        <v>13.6</v>
      </c>
      <c r="F22" s="9" t="s">
        <v>2627</v>
      </c>
      <c r="G22" s="9" t="s">
        <v>2556</v>
      </c>
      <c r="H22" s="132">
        <v>11.1</v>
      </c>
      <c r="I22" s="9" t="s">
        <v>2559</v>
      </c>
      <c r="J22" s="134" t="s">
        <v>2540</v>
      </c>
      <c r="K22" s="132">
        <v>14.5</v>
      </c>
      <c r="L22" s="9" t="s">
        <v>2560</v>
      </c>
      <c r="M22" s="9" t="s">
        <v>2561</v>
      </c>
      <c r="N22" s="146">
        <v>2.021963E-8</v>
      </c>
      <c r="O22" s="147">
        <v>2.1485209999999998E-9</v>
      </c>
      <c r="P22" s="147">
        <v>2.7227929999999999E-4</v>
      </c>
      <c r="Q22" s="9">
        <v>0.81020000000000003</v>
      </c>
      <c r="R22" s="9">
        <v>0.86150000000000004</v>
      </c>
      <c r="S22" s="134">
        <v>0.74560000000000004</v>
      </c>
    </row>
    <row r="23" spans="1:19" x14ac:dyDescent="0.2">
      <c r="A23" s="130" t="s">
        <v>2444</v>
      </c>
      <c r="B23" s="132">
        <v>84.72</v>
      </c>
      <c r="C23" s="9" t="s">
        <v>2658</v>
      </c>
      <c r="D23" s="134" t="s">
        <v>2659</v>
      </c>
      <c r="E23" s="132">
        <v>33.6</v>
      </c>
      <c r="F23" s="9" t="s">
        <v>2628</v>
      </c>
      <c r="G23" s="9" t="s">
        <v>2629</v>
      </c>
      <c r="H23" s="132">
        <v>25</v>
      </c>
      <c r="I23" s="9" t="s">
        <v>2566</v>
      </c>
      <c r="J23" s="134" t="s">
        <v>2567</v>
      </c>
      <c r="K23" s="132">
        <v>29.5</v>
      </c>
      <c r="L23" s="9" t="s">
        <v>2568</v>
      </c>
      <c r="M23" s="9" t="s">
        <v>2542</v>
      </c>
      <c r="N23" s="146">
        <v>6.4084859999999998E-5</v>
      </c>
      <c r="O23" s="147">
        <v>2.8488600000000001E-6</v>
      </c>
      <c r="P23" s="147">
        <v>2.8488600000000001E-6</v>
      </c>
      <c r="Q23" s="9">
        <v>0.67490000000000006</v>
      </c>
      <c r="R23" s="9">
        <v>0.67490000000000006</v>
      </c>
      <c r="S23" s="134">
        <v>0.67490000000000006</v>
      </c>
    </row>
    <row r="24" spans="1:19" x14ac:dyDescent="0.2">
      <c r="A24" s="130" t="s">
        <v>2445</v>
      </c>
      <c r="B24" s="132">
        <v>79.63</v>
      </c>
      <c r="C24" s="9" t="s">
        <v>2660</v>
      </c>
      <c r="D24" s="134" t="s">
        <v>2651</v>
      </c>
      <c r="E24" s="132">
        <v>12.8</v>
      </c>
      <c r="F24" s="9" t="s">
        <v>2630</v>
      </c>
      <c r="G24" s="9" t="s">
        <v>2570</v>
      </c>
      <c r="H24" s="132">
        <v>43.3</v>
      </c>
      <c r="I24" s="9" t="s">
        <v>2572</v>
      </c>
      <c r="J24" s="134" t="s">
        <v>2570</v>
      </c>
      <c r="K24" s="132">
        <v>12.8</v>
      </c>
      <c r="L24" s="9" t="s">
        <v>2573</v>
      </c>
      <c r="M24" s="9" t="s">
        <v>2570</v>
      </c>
      <c r="N24" s="148">
        <v>1.9E-3</v>
      </c>
      <c r="O24" s="9">
        <v>5.79E-2</v>
      </c>
      <c r="P24" s="151">
        <v>1.6500000000000001E-2</v>
      </c>
      <c r="Q24" s="9">
        <v>0.1075</v>
      </c>
      <c r="R24" s="9">
        <v>0.13950000000000001</v>
      </c>
      <c r="S24" s="158">
        <v>0.65300000000000002</v>
      </c>
    </row>
    <row r="25" spans="1:19" x14ac:dyDescent="0.2">
      <c r="A25" s="136" t="s">
        <v>2446</v>
      </c>
      <c r="B25" s="138">
        <v>71.67</v>
      </c>
      <c r="C25" s="137" t="s">
        <v>2661</v>
      </c>
      <c r="D25" s="139" t="s">
        <v>2662</v>
      </c>
      <c r="E25" s="138">
        <v>34.9</v>
      </c>
      <c r="F25" s="137" t="s">
        <v>2631</v>
      </c>
      <c r="G25" s="137" t="s">
        <v>2577</v>
      </c>
      <c r="H25" s="138">
        <v>44.7</v>
      </c>
      <c r="I25" s="137" t="s">
        <v>2578</v>
      </c>
      <c r="J25" s="139" t="s">
        <v>2579</v>
      </c>
      <c r="K25" s="138">
        <v>45.2</v>
      </c>
      <c r="L25" s="137" t="s">
        <v>2580</v>
      </c>
      <c r="M25" s="137" t="s">
        <v>2581</v>
      </c>
      <c r="N25" s="159">
        <v>1.6000000000000001E-3</v>
      </c>
      <c r="O25" s="160">
        <v>6.8999999999999999E-3</v>
      </c>
      <c r="P25" s="160">
        <v>5.1000000000000004E-3</v>
      </c>
      <c r="Q25" s="137">
        <v>0.33710000000000001</v>
      </c>
      <c r="R25" s="137">
        <v>0.3241</v>
      </c>
      <c r="S25" s="139">
        <v>0.94920000000000004</v>
      </c>
    </row>
    <row r="27" spans="1:19" x14ac:dyDescent="0.2">
      <c r="A27" t="s">
        <v>2682</v>
      </c>
    </row>
    <row r="37" spans="10:12" x14ac:dyDescent="0.2">
      <c r="L37" s="147"/>
    </row>
    <row r="38" spans="10:12" x14ac:dyDescent="0.2">
      <c r="J38" s="150"/>
    </row>
    <row r="39" spans="10:12" x14ac:dyDescent="0.2">
      <c r="J39" s="150"/>
    </row>
  </sheetData>
  <mergeCells count="10">
    <mergeCell ref="R2:R3"/>
    <mergeCell ref="S2:S3"/>
    <mergeCell ref="Q2:Q3"/>
    <mergeCell ref="B2:D2"/>
    <mergeCell ref="N2:N3"/>
    <mergeCell ref="O2:O3"/>
    <mergeCell ref="P2:P3"/>
    <mergeCell ref="E2:G2"/>
    <mergeCell ref="H2:J2"/>
    <mergeCell ref="K2:M2"/>
  </mergeCells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18E68-F113-BB46-9B3D-6706EADDBDA4}">
  <dimension ref="A1:K590"/>
  <sheetViews>
    <sheetView workbookViewId="0">
      <selection activeCell="A2" sqref="A2"/>
    </sheetView>
  </sheetViews>
  <sheetFormatPr baseColWidth="10" defaultRowHeight="16" x14ac:dyDescent="0.2"/>
  <cols>
    <col min="1" max="1" width="34.5" customWidth="1"/>
    <col min="2" max="2" width="17.1640625" customWidth="1"/>
    <col min="3" max="3" width="15.1640625" customWidth="1"/>
    <col min="4" max="4" width="7.83203125" customWidth="1"/>
  </cols>
  <sheetData>
    <row r="1" spans="1:11" x14ac:dyDescent="0.2">
      <c r="A1" t="s">
        <v>2695</v>
      </c>
    </row>
    <row r="2" spans="1:11" ht="17" thickBot="1" x14ac:dyDescent="0.25">
      <c r="A2" s="46" t="s">
        <v>79</v>
      </c>
      <c r="B2" s="46" t="s">
        <v>80</v>
      </c>
      <c r="C2" s="46" t="s">
        <v>81</v>
      </c>
      <c r="D2" s="46" t="s">
        <v>82</v>
      </c>
      <c r="E2" s="46" t="s">
        <v>83</v>
      </c>
      <c r="F2" s="46" t="s">
        <v>84</v>
      </c>
      <c r="G2" s="46" t="s">
        <v>85</v>
      </c>
      <c r="H2" s="46" t="s">
        <v>86</v>
      </c>
      <c r="I2" s="46" t="s">
        <v>87</v>
      </c>
      <c r="J2" s="46" t="s">
        <v>88</v>
      </c>
      <c r="K2" s="46" t="s">
        <v>89</v>
      </c>
    </row>
    <row r="3" spans="1:11" x14ac:dyDescent="0.2">
      <c r="A3" s="47" t="s">
        <v>90</v>
      </c>
      <c r="B3" s="48" t="s">
        <v>91</v>
      </c>
      <c r="C3" s="48" t="s">
        <v>92</v>
      </c>
      <c r="D3" s="48" t="s">
        <v>93</v>
      </c>
      <c r="E3" s="48" t="s">
        <v>94</v>
      </c>
      <c r="F3" s="48">
        <v>-2.2018121891540399</v>
      </c>
      <c r="G3" s="48">
        <v>3.2546482528041398</v>
      </c>
      <c r="H3" s="48">
        <v>-5.3828338795235204</v>
      </c>
      <c r="I3" s="49">
        <v>2.5729029904161299E-6</v>
      </c>
      <c r="J3" s="48">
        <v>2.34508167961246E-2</v>
      </c>
      <c r="K3" s="50">
        <v>3.9045020708645901</v>
      </c>
    </row>
    <row r="4" spans="1:11" x14ac:dyDescent="0.2">
      <c r="A4" s="51" t="s">
        <v>95</v>
      </c>
      <c r="B4" s="52" t="s">
        <v>91</v>
      </c>
      <c r="C4" s="52" t="s">
        <v>92</v>
      </c>
      <c r="D4" s="52" t="s">
        <v>96</v>
      </c>
      <c r="E4" s="52" t="s">
        <v>94</v>
      </c>
      <c r="F4" s="52">
        <v>1.3188110385951901</v>
      </c>
      <c r="G4" s="52">
        <v>5.0487880522235304</v>
      </c>
      <c r="H4" s="52">
        <v>4.9607318095736002</v>
      </c>
      <c r="I4" s="53">
        <v>1.05685181586788E-5</v>
      </c>
      <c r="J4" s="52">
        <v>4.7271304232454299E-2</v>
      </c>
      <c r="K4" s="54">
        <v>2.7872158925482702</v>
      </c>
    </row>
    <row r="5" spans="1:11" x14ac:dyDescent="0.2">
      <c r="A5" s="51" t="s">
        <v>97</v>
      </c>
      <c r="B5" s="52" t="s">
        <v>98</v>
      </c>
      <c r="C5" s="52" t="s">
        <v>92</v>
      </c>
      <c r="D5" s="52" t="s">
        <v>96</v>
      </c>
      <c r="E5" s="52" t="s">
        <v>94</v>
      </c>
      <c r="F5" s="52">
        <v>-1.21330098744888</v>
      </c>
      <c r="G5" s="52">
        <v>2.2709443462127599</v>
      </c>
      <c r="H5" s="52">
        <v>-4.5211982661432097</v>
      </c>
      <c r="I5" s="53">
        <v>4.4715672464223501E-5</v>
      </c>
      <c r="J5" s="52">
        <v>9.18366398048584E-2</v>
      </c>
      <c r="K5" s="54">
        <v>1.63941938358163</v>
      </c>
    </row>
    <row r="6" spans="1:11" x14ac:dyDescent="0.2">
      <c r="A6" s="51" t="s">
        <v>99</v>
      </c>
      <c r="B6" s="52" t="s">
        <v>100</v>
      </c>
      <c r="C6" s="52" t="s">
        <v>92</v>
      </c>
      <c r="D6" s="52" t="s">
        <v>93</v>
      </c>
      <c r="E6" s="52" t="s">
        <v>94</v>
      </c>
      <c r="F6" s="52">
        <v>1.6598773533642801</v>
      </c>
      <c r="G6" s="52">
        <v>2.4352803706109301</v>
      </c>
      <c r="H6" s="52">
        <v>5.9810011239315601</v>
      </c>
      <c r="I6" s="53">
        <v>3.3776540381045E-7</v>
      </c>
      <c r="J6" s="52">
        <v>9.4538394402436492E-3</v>
      </c>
      <c r="K6" s="54">
        <v>5.4940836375226496</v>
      </c>
    </row>
    <row r="7" spans="1:11" x14ac:dyDescent="0.2">
      <c r="A7" s="51" t="s">
        <v>101</v>
      </c>
      <c r="B7" s="52" t="s">
        <v>102</v>
      </c>
      <c r="C7" s="52" t="s">
        <v>92</v>
      </c>
      <c r="D7" s="52" t="s">
        <v>96</v>
      </c>
      <c r="E7" s="52" t="s">
        <v>94</v>
      </c>
      <c r="F7" s="52">
        <v>-1.6550501775548301</v>
      </c>
      <c r="G7" s="52">
        <v>5.9058008907376101</v>
      </c>
      <c r="H7" s="52">
        <v>-4.9509759305902401</v>
      </c>
      <c r="I7" s="53">
        <v>1.09162675275888E-5</v>
      </c>
      <c r="J7" s="52">
        <v>4.8326974786168903E-2</v>
      </c>
      <c r="K7" s="54">
        <v>2.7615242041080901</v>
      </c>
    </row>
    <row r="8" spans="1:11" x14ac:dyDescent="0.2">
      <c r="A8" s="51" t="s">
        <v>103</v>
      </c>
      <c r="B8" s="52" t="s">
        <v>104</v>
      </c>
      <c r="C8" s="52" t="s">
        <v>92</v>
      </c>
      <c r="D8" s="52" t="s">
        <v>93</v>
      </c>
      <c r="E8" s="52" t="s">
        <v>94</v>
      </c>
      <c r="F8" s="52">
        <v>1.7361256933085301</v>
      </c>
      <c r="G8" s="52">
        <v>1.3277978997787201</v>
      </c>
      <c r="H8" s="52">
        <v>4.9843264684149204</v>
      </c>
      <c r="I8" s="53">
        <v>9.7720148436694105E-6</v>
      </c>
      <c r="J8" s="52">
        <v>4.6630156847209503E-2</v>
      </c>
      <c r="K8" s="54">
        <v>2.8493830238140401</v>
      </c>
    </row>
    <row r="9" spans="1:11" x14ac:dyDescent="0.2">
      <c r="A9" s="51" t="s">
        <v>105</v>
      </c>
      <c r="B9" s="52" t="s">
        <v>91</v>
      </c>
      <c r="C9" s="52" t="s">
        <v>92</v>
      </c>
      <c r="D9" s="52" t="s">
        <v>96</v>
      </c>
      <c r="E9" s="52" t="s">
        <v>94</v>
      </c>
      <c r="F9" s="52">
        <v>1.1551684849167301</v>
      </c>
      <c r="G9" s="52">
        <v>1.3162326633805601</v>
      </c>
      <c r="H9" s="52">
        <v>4.5378948546764297</v>
      </c>
      <c r="I9" s="53">
        <v>4.23598443304205E-5</v>
      </c>
      <c r="J9" s="52">
        <v>8.9194228785827098E-2</v>
      </c>
      <c r="K9" s="54">
        <v>1.68258552561474</v>
      </c>
    </row>
    <row r="10" spans="1:11" x14ac:dyDescent="0.2">
      <c r="A10" s="51" t="s">
        <v>106</v>
      </c>
      <c r="B10" s="52" t="s">
        <v>107</v>
      </c>
      <c r="C10" s="52" t="s">
        <v>92</v>
      </c>
      <c r="D10" s="52" t="s">
        <v>93</v>
      </c>
      <c r="E10" s="52" t="s">
        <v>94</v>
      </c>
      <c r="F10" s="52">
        <v>-1.72224474828765</v>
      </c>
      <c r="G10" s="52">
        <v>1.9757668194799101</v>
      </c>
      <c r="H10" s="52">
        <v>-4.6626982520766296</v>
      </c>
      <c r="I10" s="53">
        <v>2.8214543832214699E-5</v>
      </c>
      <c r="J10" s="52">
        <v>7.4518671445218398E-2</v>
      </c>
      <c r="K10" s="54">
        <v>2.0064665386407001</v>
      </c>
    </row>
    <row r="11" spans="1:11" x14ac:dyDescent="0.2">
      <c r="A11" s="51" t="s">
        <v>108</v>
      </c>
      <c r="B11" s="52" t="s">
        <v>109</v>
      </c>
      <c r="C11" s="52" t="s">
        <v>92</v>
      </c>
      <c r="D11" s="52" t="s">
        <v>93</v>
      </c>
      <c r="E11" s="52" t="s">
        <v>94</v>
      </c>
      <c r="F11" s="52">
        <v>-1.69560834674725</v>
      </c>
      <c r="G11" s="52">
        <v>5.4071057657826103</v>
      </c>
      <c r="H11" s="52">
        <v>-4.5554339212539698</v>
      </c>
      <c r="I11" s="53">
        <v>4.0016175823293598E-5</v>
      </c>
      <c r="J11" s="52">
        <v>8.6977789813113507E-2</v>
      </c>
      <c r="K11" s="54">
        <v>1.7279730470486001</v>
      </c>
    </row>
    <row r="12" spans="1:11" x14ac:dyDescent="0.2">
      <c r="A12" s="51" t="s">
        <v>110</v>
      </c>
      <c r="B12" s="52" t="s">
        <v>111</v>
      </c>
      <c r="C12" s="52" t="s">
        <v>92</v>
      </c>
      <c r="D12" s="52" t="s">
        <v>96</v>
      </c>
      <c r="E12" s="52" t="s">
        <v>94</v>
      </c>
      <c r="F12" s="52">
        <v>-1.12194837582241</v>
      </c>
      <c r="G12" s="52">
        <v>1.30760317270765</v>
      </c>
      <c r="H12" s="52">
        <v>-4.7862027731182701</v>
      </c>
      <c r="I12" s="53">
        <v>1.8817115534049399E-5</v>
      </c>
      <c r="J12" s="52">
        <v>6.2316341246025399E-2</v>
      </c>
      <c r="K12" s="54">
        <v>2.32889061512105</v>
      </c>
    </row>
    <row r="13" spans="1:11" x14ac:dyDescent="0.2">
      <c r="A13" s="51" t="s">
        <v>112</v>
      </c>
      <c r="B13" s="52" t="s">
        <v>113</v>
      </c>
      <c r="C13" s="52" t="s">
        <v>92</v>
      </c>
      <c r="D13" s="52" t="s">
        <v>93</v>
      </c>
      <c r="E13" s="52" t="s">
        <v>94</v>
      </c>
      <c r="F13" s="52">
        <v>1.1222911436837</v>
      </c>
      <c r="G13" s="52">
        <v>0.58281170317869002</v>
      </c>
      <c r="H13" s="52">
        <v>4.6124751464050098</v>
      </c>
      <c r="I13" s="53">
        <v>3.3239524465048103E-5</v>
      </c>
      <c r="J13" s="52">
        <v>7.9919507957063193E-2</v>
      </c>
      <c r="K13" s="54">
        <v>1.8758805570746899</v>
      </c>
    </row>
    <row r="14" spans="1:11" x14ac:dyDescent="0.2">
      <c r="A14" s="51" t="s">
        <v>114</v>
      </c>
      <c r="B14" s="52" t="s">
        <v>91</v>
      </c>
      <c r="C14" s="52" t="s">
        <v>92</v>
      </c>
      <c r="D14" s="52" t="s">
        <v>96</v>
      </c>
      <c r="E14" s="52" t="s">
        <v>94</v>
      </c>
      <c r="F14" s="52">
        <v>1.5182279811160999</v>
      </c>
      <c r="G14" s="52">
        <v>2.1299604850588501</v>
      </c>
      <c r="H14" s="52">
        <v>4.8146168975524901</v>
      </c>
      <c r="I14" s="53">
        <v>1.7136127701765402E-5</v>
      </c>
      <c r="J14" s="52">
        <v>5.9004299622658601E-2</v>
      </c>
      <c r="K14" s="54">
        <v>2.4033083765091998</v>
      </c>
    </row>
    <row r="15" spans="1:11" x14ac:dyDescent="0.2">
      <c r="A15" s="51" t="s">
        <v>115</v>
      </c>
      <c r="B15" s="52" t="s">
        <v>116</v>
      </c>
      <c r="C15" s="52" t="s">
        <v>92</v>
      </c>
      <c r="D15" s="52" t="s">
        <v>93</v>
      </c>
      <c r="E15" s="52" t="s">
        <v>94</v>
      </c>
      <c r="F15" s="52">
        <v>1.37979750585445</v>
      </c>
      <c r="G15" s="52">
        <v>1.21069245640123</v>
      </c>
      <c r="H15" s="52">
        <v>4.6718778197584898</v>
      </c>
      <c r="I15" s="53">
        <v>2.7380402755692701E-5</v>
      </c>
      <c r="J15" s="52">
        <v>7.3287195340651798E-2</v>
      </c>
      <c r="K15" s="54">
        <v>2.0303690648465702</v>
      </c>
    </row>
    <row r="16" spans="1:11" x14ac:dyDescent="0.2">
      <c r="A16" s="51" t="s">
        <v>117</v>
      </c>
      <c r="B16" s="52" t="s">
        <v>118</v>
      </c>
      <c r="C16" s="52" t="s">
        <v>92</v>
      </c>
      <c r="D16" s="52" t="s">
        <v>96</v>
      </c>
      <c r="E16" s="52" t="s">
        <v>94</v>
      </c>
      <c r="F16" s="52">
        <v>1.3562580784551099</v>
      </c>
      <c r="G16" s="52">
        <v>0.93109109141427104</v>
      </c>
      <c r="H16" s="52">
        <v>4.7754868095669103</v>
      </c>
      <c r="I16" s="53">
        <v>1.94923494764422E-5</v>
      </c>
      <c r="J16" s="52">
        <v>6.3510628881509504E-2</v>
      </c>
      <c r="K16" s="54">
        <v>2.30084711770394</v>
      </c>
    </row>
    <row r="17" spans="1:11" x14ac:dyDescent="0.2">
      <c r="A17" s="51" t="s">
        <v>119</v>
      </c>
      <c r="B17" s="52" t="s">
        <v>113</v>
      </c>
      <c r="C17" s="52" t="s">
        <v>92</v>
      </c>
      <c r="D17" s="52" t="s">
        <v>93</v>
      </c>
      <c r="E17" s="52" t="s">
        <v>94</v>
      </c>
      <c r="F17" s="52">
        <v>1.1596322939846</v>
      </c>
      <c r="G17" s="52">
        <v>0.743146714104576</v>
      </c>
      <c r="H17" s="52">
        <v>4.4627805328752697</v>
      </c>
      <c r="I17" s="53">
        <v>5.4012718329089703E-5</v>
      </c>
      <c r="J17" s="52">
        <v>9.9721553289740902E-2</v>
      </c>
      <c r="K17" s="54">
        <v>1.48871774030029</v>
      </c>
    </row>
    <row r="18" spans="1:11" x14ac:dyDescent="0.2">
      <c r="A18" s="51" t="s">
        <v>120</v>
      </c>
      <c r="B18" s="52" t="s">
        <v>111</v>
      </c>
      <c r="C18" s="52" t="s">
        <v>92</v>
      </c>
      <c r="D18" s="52" t="s">
        <v>93</v>
      </c>
      <c r="E18" s="52" t="s">
        <v>94</v>
      </c>
      <c r="F18" s="52">
        <v>1.09347672822496</v>
      </c>
      <c r="G18" s="52">
        <v>0.60592326751285697</v>
      </c>
      <c r="H18" s="52">
        <v>4.6317780657788399</v>
      </c>
      <c r="I18" s="53">
        <v>3.12120195484206E-5</v>
      </c>
      <c r="J18" s="52">
        <v>7.7898049707375905E-2</v>
      </c>
      <c r="K18" s="54">
        <v>1.92603196115794</v>
      </c>
    </row>
    <row r="19" spans="1:11" x14ac:dyDescent="0.2">
      <c r="A19" s="51" t="s">
        <v>121</v>
      </c>
      <c r="B19" s="52" t="s">
        <v>122</v>
      </c>
      <c r="C19" s="52" t="s">
        <v>92</v>
      </c>
      <c r="D19" s="52" t="s">
        <v>93</v>
      </c>
      <c r="E19" s="52" t="s">
        <v>94</v>
      </c>
      <c r="F19" s="52">
        <v>1.1499067175491</v>
      </c>
      <c r="G19" s="52">
        <v>1.2945904286451</v>
      </c>
      <c r="H19" s="52">
        <v>5.1919554255989304</v>
      </c>
      <c r="I19" s="53">
        <v>4.8873380573722897E-6</v>
      </c>
      <c r="J19" s="52">
        <v>3.32463913030197E-2</v>
      </c>
      <c r="K19" s="54">
        <v>3.3981085978126799</v>
      </c>
    </row>
    <row r="20" spans="1:11" x14ac:dyDescent="0.2">
      <c r="A20" s="51" t="s">
        <v>123</v>
      </c>
      <c r="B20" s="52" t="s">
        <v>124</v>
      </c>
      <c r="C20" s="52" t="s">
        <v>92</v>
      </c>
      <c r="D20" s="52" t="s">
        <v>96</v>
      </c>
      <c r="E20" s="52" t="s">
        <v>94</v>
      </c>
      <c r="F20" s="52">
        <v>1.00610639720247</v>
      </c>
      <c r="G20" s="52">
        <v>6.7468549792196297</v>
      </c>
      <c r="H20" s="52">
        <v>5.3295420032358001</v>
      </c>
      <c r="I20" s="53">
        <v>3.07887503997795E-6</v>
      </c>
      <c r="J20" s="52">
        <v>2.5709970875749801E-2</v>
      </c>
      <c r="K20" s="54">
        <v>3.7629875514851499</v>
      </c>
    </row>
    <row r="21" spans="1:11" x14ac:dyDescent="0.2">
      <c r="A21" s="51" t="s">
        <v>125</v>
      </c>
      <c r="B21" s="52" t="s">
        <v>126</v>
      </c>
      <c r="C21" s="52" t="s">
        <v>92</v>
      </c>
      <c r="D21" s="52" t="s">
        <v>93</v>
      </c>
      <c r="E21" s="52" t="s">
        <v>94</v>
      </c>
      <c r="F21" s="52">
        <v>1.8067494113976501</v>
      </c>
      <c r="G21" s="52">
        <v>2.7026848257676699</v>
      </c>
      <c r="H21" s="52">
        <v>4.4908996155993801</v>
      </c>
      <c r="I21" s="53">
        <v>4.9322870146366798E-5</v>
      </c>
      <c r="J21" s="52">
        <v>9.6896734040275198E-2</v>
      </c>
      <c r="K21" s="54">
        <v>1.56119259343352</v>
      </c>
    </row>
    <row r="22" spans="1:11" x14ac:dyDescent="0.2">
      <c r="A22" s="51" t="s">
        <v>127</v>
      </c>
      <c r="B22" s="52" t="s">
        <v>128</v>
      </c>
      <c r="C22" s="52" t="s">
        <v>92</v>
      </c>
      <c r="D22" s="52" t="s">
        <v>96</v>
      </c>
      <c r="E22" s="52" t="s">
        <v>94</v>
      </c>
      <c r="F22" s="52">
        <v>1.54630408039342</v>
      </c>
      <c r="G22" s="52">
        <v>1.27138593549351</v>
      </c>
      <c r="H22" s="52">
        <v>4.6913816230071896</v>
      </c>
      <c r="I22" s="53">
        <v>2.5687698311791201E-5</v>
      </c>
      <c r="J22" s="52">
        <v>7.1501221158787001E-2</v>
      </c>
      <c r="K22" s="54">
        <v>2.0811890335606398</v>
      </c>
    </row>
    <row r="23" spans="1:11" x14ac:dyDescent="0.2">
      <c r="A23" s="51" t="s">
        <v>129</v>
      </c>
      <c r="B23" s="52" t="s">
        <v>130</v>
      </c>
      <c r="C23" s="52" t="s">
        <v>92</v>
      </c>
      <c r="D23" s="52" t="s">
        <v>96</v>
      </c>
      <c r="E23" s="52" t="s">
        <v>94</v>
      </c>
      <c r="F23" s="52">
        <v>-1.19075785221722</v>
      </c>
      <c r="G23" s="52">
        <v>0.96772879410785095</v>
      </c>
      <c r="H23" s="52">
        <v>-4.5970500172275699</v>
      </c>
      <c r="I23" s="53">
        <v>3.4952134030073302E-5</v>
      </c>
      <c r="J23" s="52">
        <v>8.1781190866030001E-2</v>
      </c>
      <c r="K23" s="54">
        <v>1.83583956561543</v>
      </c>
    </row>
    <row r="24" spans="1:11" x14ac:dyDescent="0.2">
      <c r="A24" s="51" t="s">
        <v>131</v>
      </c>
      <c r="B24" s="52" t="s">
        <v>132</v>
      </c>
      <c r="C24" s="52" t="s">
        <v>92</v>
      </c>
      <c r="D24" s="52" t="s">
        <v>96</v>
      </c>
      <c r="E24" s="52" t="s">
        <v>94</v>
      </c>
      <c r="F24" s="52">
        <v>-2.37766740438571</v>
      </c>
      <c r="G24" s="52">
        <v>3.3979370725254099</v>
      </c>
      <c r="H24" s="52">
        <v>-4.8364304767960897</v>
      </c>
      <c r="I24" s="53">
        <v>1.59467603561869E-5</v>
      </c>
      <c r="J24" s="52">
        <v>5.7911823018101903E-2</v>
      </c>
      <c r="K24" s="54">
        <v>2.4604950228123599</v>
      </c>
    </row>
    <row r="25" spans="1:11" x14ac:dyDescent="0.2">
      <c r="A25" s="51" t="s">
        <v>133</v>
      </c>
      <c r="B25" s="52" t="s">
        <v>91</v>
      </c>
      <c r="C25" s="52" t="s">
        <v>92</v>
      </c>
      <c r="D25" s="52" t="s">
        <v>93</v>
      </c>
      <c r="E25" s="52" t="s">
        <v>94</v>
      </c>
      <c r="F25" s="52">
        <v>-1.21043700673212</v>
      </c>
      <c r="G25" s="52">
        <v>1.24039302812383</v>
      </c>
      <c r="H25" s="52">
        <v>-5.1616168534390701</v>
      </c>
      <c r="I25" s="53">
        <v>5.4099629960008402E-6</v>
      </c>
      <c r="J25" s="52">
        <v>3.49274223936809E-2</v>
      </c>
      <c r="K25" s="54">
        <v>3.31776678987839</v>
      </c>
    </row>
    <row r="26" spans="1:11" x14ac:dyDescent="0.2">
      <c r="A26" s="51" t="s">
        <v>134</v>
      </c>
      <c r="B26" s="52" t="s">
        <v>135</v>
      </c>
      <c r="C26" s="52" t="s">
        <v>92</v>
      </c>
      <c r="D26" s="52" t="s">
        <v>96</v>
      </c>
      <c r="E26" s="52" t="s">
        <v>94</v>
      </c>
      <c r="F26" s="52">
        <v>1.8473035809899701</v>
      </c>
      <c r="G26" s="52">
        <v>4.8187573005702999</v>
      </c>
      <c r="H26" s="52">
        <v>4.8879405505102298</v>
      </c>
      <c r="I26" s="53">
        <v>1.34513727106307E-5</v>
      </c>
      <c r="J26" s="52">
        <v>5.3139552628667201E-2</v>
      </c>
      <c r="K26" s="54">
        <v>2.5957178859899899</v>
      </c>
    </row>
    <row r="27" spans="1:11" x14ac:dyDescent="0.2">
      <c r="A27" s="51" t="s">
        <v>136</v>
      </c>
      <c r="B27" s="52" t="s">
        <v>137</v>
      </c>
      <c r="C27" s="52" t="s">
        <v>92</v>
      </c>
      <c r="D27" s="52" t="s">
        <v>93</v>
      </c>
      <c r="E27" s="52" t="s">
        <v>94</v>
      </c>
      <c r="F27" s="52">
        <v>1.69442407953364</v>
      </c>
      <c r="G27" s="52">
        <v>1.44575026830349</v>
      </c>
      <c r="H27" s="52">
        <v>4.6661635197319997</v>
      </c>
      <c r="I27" s="53">
        <v>2.7896765214352598E-5</v>
      </c>
      <c r="J27" s="52">
        <v>7.3959522079429504E-2</v>
      </c>
      <c r="K27" s="54">
        <v>2.0154884643839002</v>
      </c>
    </row>
    <row r="28" spans="1:11" x14ac:dyDescent="0.2">
      <c r="A28" s="51" t="s">
        <v>138</v>
      </c>
      <c r="B28" s="52" t="s">
        <v>139</v>
      </c>
      <c r="C28" s="52" t="s">
        <v>92</v>
      </c>
      <c r="D28" s="52" t="s">
        <v>96</v>
      </c>
      <c r="E28" s="52" t="s">
        <v>94</v>
      </c>
      <c r="F28" s="52">
        <v>-1.56009750236158</v>
      </c>
      <c r="G28" s="52">
        <v>1.6004390428093</v>
      </c>
      <c r="H28" s="52">
        <v>-4.9671215271238403</v>
      </c>
      <c r="I28" s="53">
        <v>1.03467017267147E-5</v>
      </c>
      <c r="J28" s="52">
        <v>4.7271304232454299E-2</v>
      </c>
      <c r="K28" s="54">
        <v>2.8040471248036098</v>
      </c>
    </row>
    <row r="29" spans="1:11" x14ac:dyDescent="0.2">
      <c r="A29" s="51" t="s">
        <v>140</v>
      </c>
      <c r="B29" s="52" t="s">
        <v>141</v>
      </c>
      <c r="C29" s="52" t="s">
        <v>92</v>
      </c>
      <c r="D29" s="52" t="s">
        <v>93</v>
      </c>
      <c r="E29" s="52" t="s">
        <v>94</v>
      </c>
      <c r="F29" s="52">
        <v>1.0878049852145699</v>
      </c>
      <c r="G29" s="52">
        <v>3.0214634514765502</v>
      </c>
      <c r="H29" s="52">
        <v>5.7683956471999398</v>
      </c>
      <c r="I29" s="53">
        <v>6.9688434547210696E-7</v>
      </c>
      <c r="J29" s="52">
        <v>1.31327289862857E-2</v>
      </c>
      <c r="K29" s="54">
        <v>4.92950653093878</v>
      </c>
    </row>
    <row r="30" spans="1:11" x14ac:dyDescent="0.2">
      <c r="A30" s="51" t="s">
        <v>142</v>
      </c>
      <c r="B30" s="52" t="s">
        <v>116</v>
      </c>
      <c r="C30" s="52" t="s">
        <v>92</v>
      </c>
      <c r="D30" s="52" t="s">
        <v>93</v>
      </c>
      <c r="E30" s="52" t="s">
        <v>94</v>
      </c>
      <c r="F30" s="52">
        <v>-1.5882836052428799</v>
      </c>
      <c r="G30" s="52">
        <v>3.96238662396981</v>
      </c>
      <c r="H30" s="52">
        <v>-5.1437613907113402</v>
      </c>
      <c r="I30" s="53">
        <v>5.7429968759797703E-6</v>
      </c>
      <c r="J30" s="52">
        <v>3.57250065262135E-2</v>
      </c>
      <c r="K30" s="54">
        <v>3.27050540658762</v>
      </c>
    </row>
    <row r="31" spans="1:11" x14ac:dyDescent="0.2">
      <c r="A31" s="51" t="s">
        <v>143</v>
      </c>
      <c r="B31" s="52" t="s">
        <v>144</v>
      </c>
      <c r="C31" s="52" t="s">
        <v>92</v>
      </c>
      <c r="D31" s="52" t="s">
        <v>93</v>
      </c>
      <c r="E31" s="52" t="s">
        <v>94</v>
      </c>
      <c r="F31" s="52">
        <v>-1.77826558198714</v>
      </c>
      <c r="G31" s="52">
        <v>4.3089408308359296</v>
      </c>
      <c r="H31" s="52">
        <v>-4.5226118471000696</v>
      </c>
      <c r="I31" s="53">
        <v>4.4511345422496502E-5</v>
      </c>
      <c r="J31" s="52">
        <v>9.18366398048584E-2</v>
      </c>
      <c r="K31" s="54">
        <v>1.6430723759529999</v>
      </c>
    </row>
    <row r="32" spans="1:11" x14ac:dyDescent="0.2">
      <c r="A32" s="51" t="s">
        <v>145</v>
      </c>
      <c r="B32" s="52" t="s">
        <v>146</v>
      </c>
      <c r="C32" s="52" t="s">
        <v>92</v>
      </c>
      <c r="D32" s="52" t="s">
        <v>96</v>
      </c>
      <c r="E32" s="52" t="s">
        <v>94</v>
      </c>
      <c r="F32" s="52">
        <v>1.23762910890441</v>
      </c>
      <c r="G32" s="52">
        <v>7.8058106701269603</v>
      </c>
      <c r="H32" s="52">
        <v>4.9040464001394</v>
      </c>
      <c r="I32" s="53">
        <v>1.27532226551836E-5</v>
      </c>
      <c r="J32" s="52">
        <v>5.2108145292883101E-2</v>
      </c>
      <c r="K32" s="54">
        <v>2.6380491441934399</v>
      </c>
    </row>
    <row r="33" spans="1:11" x14ac:dyDescent="0.2">
      <c r="A33" s="51" t="s">
        <v>147</v>
      </c>
      <c r="B33" s="52" t="s">
        <v>146</v>
      </c>
      <c r="C33" s="52" t="s">
        <v>92</v>
      </c>
      <c r="D33" s="52" t="s">
        <v>93</v>
      </c>
      <c r="E33" s="52" t="s">
        <v>94</v>
      </c>
      <c r="F33" s="52">
        <v>1.1667954274766099</v>
      </c>
      <c r="G33" s="52">
        <v>7.4777500029413799</v>
      </c>
      <c r="H33" s="52">
        <v>4.4776941616796897</v>
      </c>
      <c r="I33" s="53">
        <v>5.1473459408951202E-5</v>
      </c>
      <c r="J33" s="52">
        <v>9.7875910694822099E-2</v>
      </c>
      <c r="K33" s="54">
        <v>1.5271413432821901</v>
      </c>
    </row>
    <row r="34" spans="1:11" x14ac:dyDescent="0.2">
      <c r="A34" s="51" t="s">
        <v>148</v>
      </c>
      <c r="B34" s="52" t="s">
        <v>149</v>
      </c>
      <c r="C34" s="52" t="s">
        <v>92</v>
      </c>
      <c r="D34" s="52" t="s">
        <v>93</v>
      </c>
      <c r="E34" s="52" t="s">
        <v>94</v>
      </c>
      <c r="F34" s="52">
        <v>-1.6410330827636099</v>
      </c>
      <c r="G34" s="52">
        <v>4.6284626865224796</v>
      </c>
      <c r="H34" s="52">
        <v>-4.7363211489568604</v>
      </c>
      <c r="I34" s="53">
        <v>2.2169183431493299E-5</v>
      </c>
      <c r="J34" s="52">
        <v>6.72075181643908E-2</v>
      </c>
      <c r="K34" s="54">
        <v>2.1984577622734101</v>
      </c>
    </row>
    <row r="35" spans="1:11" x14ac:dyDescent="0.2">
      <c r="A35" s="51" t="s">
        <v>150</v>
      </c>
      <c r="B35" s="52" t="s">
        <v>116</v>
      </c>
      <c r="C35" s="52" t="s">
        <v>92</v>
      </c>
      <c r="D35" s="52" t="s">
        <v>93</v>
      </c>
      <c r="E35" s="52" t="s">
        <v>94</v>
      </c>
      <c r="F35" s="52">
        <v>-1.36485074191999</v>
      </c>
      <c r="G35" s="52">
        <v>2.45123155703785</v>
      </c>
      <c r="H35" s="52">
        <v>-4.7543587492978903</v>
      </c>
      <c r="I35" s="53">
        <v>2.0894240375562899E-5</v>
      </c>
      <c r="J35" s="52">
        <v>6.5015408641511299E-2</v>
      </c>
      <c r="K35" s="54">
        <v>2.2455917207899598</v>
      </c>
    </row>
    <row r="36" spans="1:11" x14ac:dyDescent="0.2">
      <c r="A36" s="51" t="s">
        <v>151</v>
      </c>
      <c r="B36" s="52" t="s">
        <v>152</v>
      </c>
      <c r="C36" s="52" t="s">
        <v>92</v>
      </c>
      <c r="D36" s="52" t="s">
        <v>93</v>
      </c>
      <c r="E36" s="52" t="s">
        <v>94</v>
      </c>
      <c r="F36" s="52">
        <v>1.7344887704255001</v>
      </c>
      <c r="G36" s="52">
        <v>1.79253256249768</v>
      </c>
      <c r="H36" s="52">
        <v>4.5142974947371304</v>
      </c>
      <c r="I36" s="53">
        <v>4.5726416864317197E-5</v>
      </c>
      <c r="J36" s="52">
        <v>9.2954206634541001E-2</v>
      </c>
      <c r="K36" s="54">
        <v>1.6215905534292201</v>
      </c>
    </row>
    <row r="37" spans="1:11" x14ac:dyDescent="0.2">
      <c r="A37" s="51" t="s">
        <v>153</v>
      </c>
      <c r="B37" s="52" t="s">
        <v>146</v>
      </c>
      <c r="C37" s="52" t="s">
        <v>92</v>
      </c>
      <c r="D37" s="52" t="s">
        <v>96</v>
      </c>
      <c r="E37" s="52" t="s">
        <v>94</v>
      </c>
      <c r="F37" s="52">
        <v>1.32567096850958</v>
      </c>
      <c r="G37" s="52">
        <v>0.90798658027783796</v>
      </c>
      <c r="H37" s="52">
        <v>4.9753743778424004</v>
      </c>
      <c r="I37" s="53">
        <v>1.00669920580987E-5</v>
      </c>
      <c r="J37" s="52">
        <v>4.69520469325354E-2</v>
      </c>
      <c r="K37" s="54">
        <v>2.82579089281379</v>
      </c>
    </row>
    <row r="38" spans="1:11" x14ac:dyDescent="0.2">
      <c r="A38" s="51" t="s">
        <v>154</v>
      </c>
      <c r="B38" s="52" t="s">
        <v>155</v>
      </c>
      <c r="C38" s="52" t="s">
        <v>92</v>
      </c>
      <c r="D38" s="52" t="s">
        <v>96</v>
      </c>
      <c r="E38" s="52" t="s">
        <v>94</v>
      </c>
      <c r="F38" s="52">
        <v>-1.8601953372023501</v>
      </c>
      <c r="G38" s="52">
        <v>4.7583521647484499</v>
      </c>
      <c r="H38" s="52">
        <v>-4.8707929607013103</v>
      </c>
      <c r="I38" s="53">
        <v>1.42360854432844E-5</v>
      </c>
      <c r="J38" s="52">
        <v>5.5146007824196597E-2</v>
      </c>
      <c r="K38" s="54">
        <v>2.5506746387493999</v>
      </c>
    </row>
    <row r="39" spans="1:11" x14ac:dyDescent="0.2">
      <c r="A39" s="51" t="s">
        <v>156</v>
      </c>
      <c r="B39" s="52" t="s">
        <v>111</v>
      </c>
      <c r="C39" s="52" t="s">
        <v>92</v>
      </c>
      <c r="D39" s="52" t="s">
        <v>93</v>
      </c>
      <c r="E39" s="52" t="s">
        <v>94</v>
      </c>
      <c r="F39" s="52">
        <v>-1.06752810553541</v>
      </c>
      <c r="G39" s="52">
        <v>4.4184048515248397</v>
      </c>
      <c r="H39" s="52">
        <v>-4.9264865590360696</v>
      </c>
      <c r="I39" s="53">
        <v>1.18396879129382E-5</v>
      </c>
      <c r="J39" s="52">
        <v>5.0491525832116801E-2</v>
      </c>
      <c r="K39" s="54">
        <v>2.6970673136322798</v>
      </c>
    </row>
    <row r="40" spans="1:11" x14ac:dyDescent="0.2">
      <c r="A40" s="51" t="s">
        <v>157</v>
      </c>
      <c r="B40" s="52" t="s">
        <v>91</v>
      </c>
      <c r="C40" s="52" t="s">
        <v>92</v>
      </c>
      <c r="D40" s="52" t="s">
        <v>96</v>
      </c>
      <c r="E40" s="52" t="s">
        <v>94</v>
      </c>
      <c r="F40" s="52">
        <v>-1.6036446977416201</v>
      </c>
      <c r="G40" s="52">
        <v>2.3490861410772199</v>
      </c>
      <c r="H40" s="52">
        <v>-4.6550766000936896</v>
      </c>
      <c r="I40" s="53">
        <v>2.89260396011469E-5</v>
      </c>
      <c r="J40" s="52">
        <v>7.5257568001398906E-2</v>
      </c>
      <c r="K40" s="54">
        <v>1.9866286216037301</v>
      </c>
    </row>
    <row r="41" spans="1:11" x14ac:dyDescent="0.2">
      <c r="A41" s="51" t="s">
        <v>158</v>
      </c>
      <c r="B41" s="52" t="s">
        <v>132</v>
      </c>
      <c r="C41" s="52" t="s">
        <v>92</v>
      </c>
      <c r="D41" s="52" t="s">
        <v>93</v>
      </c>
      <c r="E41" s="52" t="s">
        <v>94</v>
      </c>
      <c r="F41" s="52">
        <v>-1.5724575851728</v>
      </c>
      <c r="G41" s="52">
        <v>1.0548874786611699</v>
      </c>
      <c r="H41" s="52">
        <v>-5.5881519403829403</v>
      </c>
      <c r="I41" s="53">
        <v>1.2851783958948099E-6</v>
      </c>
      <c r="J41" s="52">
        <v>1.6749645956605799E-2</v>
      </c>
      <c r="K41" s="54">
        <v>4.4502606406644496</v>
      </c>
    </row>
    <row r="42" spans="1:11" x14ac:dyDescent="0.2">
      <c r="A42" s="51" t="s">
        <v>159</v>
      </c>
      <c r="B42" s="52" t="s">
        <v>111</v>
      </c>
      <c r="C42" s="52" t="s">
        <v>92</v>
      </c>
      <c r="D42" s="52" t="s">
        <v>96</v>
      </c>
      <c r="E42" s="52" t="s">
        <v>94</v>
      </c>
      <c r="F42" s="52">
        <v>-1.43674484171297</v>
      </c>
      <c r="G42" s="52">
        <v>1.1911348144237901</v>
      </c>
      <c r="H42" s="52">
        <v>-4.4746615164270196</v>
      </c>
      <c r="I42" s="53">
        <v>5.1980159722681601E-5</v>
      </c>
      <c r="J42" s="52">
        <v>9.7875910694822099E-2</v>
      </c>
      <c r="K42" s="54">
        <v>1.5193252182864001</v>
      </c>
    </row>
    <row r="43" spans="1:11" x14ac:dyDescent="0.2">
      <c r="A43" s="51" t="s">
        <v>160</v>
      </c>
      <c r="B43" s="52" t="s">
        <v>161</v>
      </c>
      <c r="C43" s="52" t="s">
        <v>92</v>
      </c>
      <c r="D43" s="52" t="s">
        <v>96</v>
      </c>
      <c r="E43" s="52" t="s">
        <v>94</v>
      </c>
      <c r="F43" s="52">
        <v>-1.5554656416411601</v>
      </c>
      <c r="G43" s="52">
        <v>2.11225453264213</v>
      </c>
      <c r="H43" s="52">
        <v>-4.9159437500046996</v>
      </c>
      <c r="I43" s="53">
        <v>1.22605547164007E-5</v>
      </c>
      <c r="J43" s="52">
        <v>5.1797781932466203E-2</v>
      </c>
      <c r="K43" s="54">
        <v>2.6693339891835102</v>
      </c>
    </row>
    <row r="44" spans="1:11" x14ac:dyDescent="0.2">
      <c r="A44" s="51" t="s">
        <v>162</v>
      </c>
      <c r="B44" s="52" t="s">
        <v>152</v>
      </c>
      <c r="C44" s="52" t="s">
        <v>92</v>
      </c>
      <c r="D44" s="52" t="s">
        <v>96</v>
      </c>
      <c r="E44" s="52" t="s">
        <v>94</v>
      </c>
      <c r="F44" s="52">
        <v>-1.3191211579608799</v>
      </c>
      <c r="G44" s="52">
        <v>3.6029966193287701</v>
      </c>
      <c r="H44" s="52">
        <v>-4.8024901043817501</v>
      </c>
      <c r="I44" s="53">
        <v>1.7834661160177099E-5</v>
      </c>
      <c r="J44" s="52">
        <v>6.0957997597389103E-2</v>
      </c>
      <c r="K44" s="54">
        <v>2.3715375497800699</v>
      </c>
    </row>
    <row r="45" spans="1:11" x14ac:dyDescent="0.2">
      <c r="A45" s="51" t="s">
        <v>163</v>
      </c>
      <c r="B45" s="52" t="s">
        <v>164</v>
      </c>
      <c r="C45" s="52" t="s">
        <v>92</v>
      </c>
      <c r="D45" s="52" t="s">
        <v>93</v>
      </c>
      <c r="E45" s="52" t="s">
        <v>94</v>
      </c>
      <c r="F45" s="52">
        <v>1.2517239816625401</v>
      </c>
      <c r="G45" s="52">
        <v>1.7926727214373801</v>
      </c>
      <c r="H45" s="52">
        <v>4.97105039249998</v>
      </c>
      <c r="I45" s="53">
        <v>1.0212599414916901E-5</v>
      </c>
      <c r="J45" s="52">
        <v>4.7271304232454299E-2</v>
      </c>
      <c r="K45" s="54">
        <v>2.8143978224133801</v>
      </c>
    </row>
    <row r="46" spans="1:11" x14ac:dyDescent="0.2">
      <c r="A46" s="51" t="s">
        <v>165</v>
      </c>
      <c r="B46" s="52" t="s">
        <v>132</v>
      </c>
      <c r="C46" s="52" t="s">
        <v>92</v>
      </c>
      <c r="D46" s="52" t="s">
        <v>93</v>
      </c>
      <c r="E46" s="52" t="s">
        <v>94</v>
      </c>
      <c r="F46" s="52">
        <v>1.84821499410986</v>
      </c>
      <c r="G46" s="52">
        <v>2.4630149606185601</v>
      </c>
      <c r="H46" s="52">
        <v>4.5019736610474803</v>
      </c>
      <c r="I46" s="53">
        <v>4.7587434401078101E-5</v>
      </c>
      <c r="J46" s="52">
        <v>9.5573151009984897E-2</v>
      </c>
      <c r="K46" s="54">
        <v>1.58976827384651</v>
      </c>
    </row>
    <row r="47" spans="1:11" x14ac:dyDescent="0.2">
      <c r="A47" s="51" t="s">
        <v>166</v>
      </c>
      <c r="B47" s="52" t="s">
        <v>132</v>
      </c>
      <c r="C47" s="52" t="s">
        <v>92</v>
      </c>
      <c r="D47" s="52" t="s">
        <v>93</v>
      </c>
      <c r="E47" s="52" t="s">
        <v>94</v>
      </c>
      <c r="F47" s="52">
        <v>1.92082799693575</v>
      </c>
      <c r="G47" s="52">
        <v>2.2641456519088501</v>
      </c>
      <c r="H47" s="52">
        <v>5.09477113192614</v>
      </c>
      <c r="I47" s="53">
        <v>6.7644267948624002E-6</v>
      </c>
      <c r="J47" s="52">
        <v>3.8337858581776803E-2</v>
      </c>
      <c r="K47" s="54">
        <v>3.14092813053395</v>
      </c>
    </row>
    <row r="48" spans="1:11" x14ac:dyDescent="0.2">
      <c r="A48" s="51" t="s">
        <v>167</v>
      </c>
      <c r="B48" s="52" t="s">
        <v>164</v>
      </c>
      <c r="C48" s="52" t="s">
        <v>92</v>
      </c>
      <c r="D48" s="52" t="s">
        <v>96</v>
      </c>
      <c r="E48" s="52" t="s">
        <v>94</v>
      </c>
      <c r="F48" s="52">
        <v>-1.64567091169684</v>
      </c>
      <c r="G48" s="52">
        <v>1.2254879694537499</v>
      </c>
      <c r="H48" s="52">
        <v>-4.7728186720609296</v>
      </c>
      <c r="I48" s="53">
        <v>1.96641468248244E-5</v>
      </c>
      <c r="J48" s="52">
        <v>6.3579967037909996E-2</v>
      </c>
      <c r="K48" s="54">
        <v>2.2938665612901601</v>
      </c>
    </row>
    <row r="49" spans="1:11" x14ac:dyDescent="0.2">
      <c r="A49" s="51" t="s">
        <v>168</v>
      </c>
      <c r="B49" s="52" t="s">
        <v>111</v>
      </c>
      <c r="C49" s="52" t="s">
        <v>92</v>
      </c>
      <c r="D49" s="52" t="s">
        <v>96</v>
      </c>
      <c r="E49" s="52" t="s">
        <v>94</v>
      </c>
      <c r="F49" s="52">
        <v>1.10904000054364</v>
      </c>
      <c r="G49" s="52">
        <v>1.0439916588953799</v>
      </c>
      <c r="H49" s="52">
        <v>4.5699457600502003</v>
      </c>
      <c r="I49" s="53">
        <v>3.8173530373667099E-5</v>
      </c>
      <c r="J49" s="52">
        <v>8.49025586456265E-2</v>
      </c>
      <c r="K49" s="54">
        <v>1.7655596575307</v>
      </c>
    </row>
    <row r="50" spans="1:11" x14ac:dyDescent="0.2">
      <c r="A50" s="51" t="s">
        <v>169</v>
      </c>
      <c r="B50" s="52" t="s">
        <v>124</v>
      </c>
      <c r="C50" s="52" t="s">
        <v>92</v>
      </c>
      <c r="D50" s="52" t="s">
        <v>96</v>
      </c>
      <c r="E50" s="52" t="s">
        <v>94</v>
      </c>
      <c r="F50" s="52">
        <v>1.30362892648281</v>
      </c>
      <c r="G50" s="52">
        <v>3.3544351577397502</v>
      </c>
      <c r="H50" s="52">
        <v>4.5838493982189501</v>
      </c>
      <c r="I50" s="53">
        <v>3.6486276024639102E-5</v>
      </c>
      <c r="J50" s="52">
        <v>8.3070761483908406E-2</v>
      </c>
      <c r="K50" s="54">
        <v>1.8015984849095099</v>
      </c>
    </row>
    <row r="51" spans="1:11" x14ac:dyDescent="0.2">
      <c r="A51" s="51" t="s">
        <v>170</v>
      </c>
      <c r="B51" s="52" t="s">
        <v>111</v>
      </c>
      <c r="C51" s="52" t="s">
        <v>92</v>
      </c>
      <c r="D51" s="52" t="s">
        <v>96</v>
      </c>
      <c r="E51" s="52" t="s">
        <v>94</v>
      </c>
      <c r="F51" s="52">
        <v>1.2158749615514499</v>
      </c>
      <c r="G51" s="52">
        <v>0.85013062912665704</v>
      </c>
      <c r="H51" s="52">
        <v>5.0682240429606997</v>
      </c>
      <c r="I51" s="53">
        <v>7.3909004201652003E-6</v>
      </c>
      <c r="J51" s="52">
        <v>4.0494828025062803E-2</v>
      </c>
      <c r="K51" s="54">
        <v>3.0707740494863298</v>
      </c>
    </row>
    <row r="52" spans="1:11" x14ac:dyDescent="0.2">
      <c r="A52" s="51" t="s">
        <v>171</v>
      </c>
      <c r="B52" s="52" t="s">
        <v>146</v>
      </c>
      <c r="C52" s="52" t="s">
        <v>92</v>
      </c>
      <c r="D52" s="52" t="s">
        <v>96</v>
      </c>
      <c r="E52" s="52" t="s">
        <v>94</v>
      </c>
      <c r="F52" s="52">
        <v>1.95826736379405</v>
      </c>
      <c r="G52" s="52">
        <v>1.76169575249708</v>
      </c>
      <c r="H52" s="52">
        <v>4.8564416170501801</v>
      </c>
      <c r="I52" s="53">
        <v>1.49273672666234E-5</v>
      </c>
      <c r="J52" s="52">
        <v>5.6109358248303903E-2</v>
      </c>
      <c r="K52" s="54">
        <v>2.51299771649881</v>
      </c>
    </row>
    <row r="53" spans="1:11" x14ac:dyDescent="0.2">
      <c r="A53" s="51" t="s">
        <v>172</v>
      </c>
      <c r="B53" s="52" t="s">
        <v>146</v>
      </c>
      <c r="C53" s="52" t="s">
        <v>92</v>
      </c>
      <c r="D53" s="52" t="s">
        <v>96</v>
      </c>
      <c r="E53" s="52" t="s">
        <v>94</v>
      </c>
      <c r="F53" s="52">
        <v>2.25120649389144</v>
      </c>
      <c r="G53" s="52">
        <v>2.13246004524943</v>
      </c>
      <c r="H53" s="52">
        <v>4.5642864617836896</v>
      </c>
      <c r="I53" s="53">
        <v>3.8882008056570803E-5</v>
      </c>
      <c r="J53" s="52">
        <v>8.5658599372956307E-2</v>
      </c>
      <c r="K53" s="54">
        <v>1.75089819269945</v>
      </c>
    </row>
    <row r="54" spans="1:11" x14ac:dyDescent="0.2">
      <c r="A54" s="51" t="s">
        <v>173</v>
      </c>
      <c r="B54" s="52" t="s">
        <v>91</v>
      </c>
      <c r="C54" s="52" t="s">
        <v>92</v>
      </c>
      <c r="D54" s="52" t="s">
        <v>96</v>
      </c>
      <c r="E54" s="52" t="s">
        <v>94</v>
      </c>
      <c r="F54" s="52">
        <v>2.3122591486003801</v>
      </c>
      <c r="G54" s="52">
        <v>3.8048835275471302</v>
      </c>
      <c r="H54" s="52">
        <v>6.1649530536663999</v>
      </c>
      <c r="I54" s="53">
        <v>1.8024490899476801E-7</v>
      </c>
      <c r="J54" s="52">
        <v>8.3785283823673094E-3</v>
      </c>
      <c r="K54" s="54">
        <v>5.9812650355283701</v>
      </c>
    </row>
    <row r="55" spans="1:11" x14ac:dyDescent="0.2">
      <c r="A55" s="51" t="s">
        <v>174</v>
      </c>
      <c r="B55" s="52" t="s">
        <v>116</v>
      </c>
      <c r="C55" s="52" t="s">
        <v>92</v>
      </c>
      <c r="D55" s="52" t="s">
        <v>96</v>
      </c>
      <c r="E55" s="52" t="s">
        <v>94</v>
      </c>
      <c r="F55" s="52">
        <v>1.0060413628105001</v>
      </c>
      <c r="G55" s="52">
        <v>0.979329151278863</v>
      </c>
      <c r="H55" s="52">
        <v>4.6502880986827098</v>
      </c>
      <c r="I55" s="53">
        <v>2.9382036393374301E-5</v>
      </c>
      <c r="J55" s="52">
        <v>7.5770704994395893E-2</v>
      </c>
      <c r="K55" s="54">
        <v>1.97416866870776</v>
      </c>
    </row>
    <row r="56" spans="1:11" x14ac:dyDescent="0.2">
      <c r="A56" s="51" t="s">
        <v>175</v>
      </c>
      <c r="B56" s="52" t="s">
        <v>137</v>
      </c>
      <c r="C56" s="52" t="s">
        <v>92</v>
      </c>
      <c r="D56" s="52" t="s">
        <v>96</v>
      </c>
      <c r="E56" s="52" t="s">
        <v>94</v>
      </c>
      <c r="F56" s="52">
        <v>1.0940582000529999</v>
      </c>
      <c r="G56" s="52">
        <v>0.89488035920430598</v>
      </c>
      <c r="H56" s="52">
        <v>4.9110338978294896</v>
      </c>
      <c r="I56" s="53">
        <v>1.2461555300223199E-5</v>
      </c>
      <c r="J56" s="52">
        <v>5.2108145292883101E-2</v>
      </c>
      <c r="K56" s="54">
        <v>2.6564217070741898</v>
      </c>
    </row>
    <row r="57" spans="1:11" x14ac:dyDescent="0.2">
      <c r="A57" s="51" t="s">
        <v>176</v>
      </c>
      <c r="B57" s="52" t="s">
        <v>152</v>
      </c>
      <c r="C57" s="52" t="s">
        <v>92</v>
      </c>
      <c r="D57" s="52" t="s">
        <v>96</v>
      </c>
      <c r="E57" s="52" t="s">
        <v>94</v>
      </c>
      <c r="F57" s="52">
        <v>-1.3588201291520099</v>
      </c>
      <c r="G57" s="52">
        <v>6.5856527353240404</v>
      </c>
      <c r="H57" s="52">
        <v>-4.8653490840833102</v>
      </c>
      <c r="I57" s="53">
        <v>1.44945148023654E-5</v>
      </c>
      <c r="J57" s="52">
        <v>5.5509750628919899E-2</v>
      </c>
      <c r="K57" s="54">
        <v>2.53638040533431</v>
      </c>
    </row>
    <row r="58" spans="1:11" x14ac:dyDescent="0.2">
      <c r="A58" s="51" t="s">
        <v>177</v>
      </c>
      <c r="B58" s="52" t="s">
        <v>91</v>
      </c>
      <c r="C58" s="52" t="s">
        <v>92</v>
      </c>
      <c r="D58" s="52" t="s">
        <v>93</v>
      </c>
      <c r="E58" s="52" t="s">
        <v>94</v>
      </c>
      <c r="F58" s="52">
        <v>-1.39443664849997</v>
      </c>
      <c r="G58" s="52">
        <v>2.33890733364046</v>
      </c>
      <c r="H58" s="52">
        <v>-4.6593934617562196</v>
      </c>
      <c r="I58" s="53">
        <v>2.8520916707317001E-5</v>
      </c>
      <c r="J58" s="52">
        <v>7.4761471523222794E-2</v>
      </c>
      <c r="K58" s="54">
        <v>1.99786381505372</v>
      </c>
    </row>
    <row r="59" spans="1:11" x14ac:dyDescent="0.2">
      <c r="A59" s="51" t="s">
        <v>178</v>
      </c>
      <c r="B59" s="52" t="s">
        <v>152</v>
      </c>
      <c r="C59" s="52" t="s">
        <v>92</v>
      </c>
      <c r="D59" s="52" t="s">
        <v>96</v>
      </c>
      <c r="E59" s="52" t="s">
        <v>94</v>
      </c>
      <c r="F59" s="52">
        <v>-1.8258926424022</v>
      </c>
      <c r="G59" s="52">
        <v>5.10570084054992</v>
      </c>
      <c r="H59" s="52">
        <v>-5.5417009696602202</v>
      </c>
      <c r="I59" s="53">
        <v>1.5041856672294201E-6</v>
      </c>
      <c r="J59" s="52">
        <v>1.77077185694927E-2</v>
      </c>
      <c r="K59" s="54">
        <v>4.32674324043494</v>
      </c>
    </row>
    <row r="60" spans="1:11" x14ac:dyDescent="0.2">
      <c r="A60" s="51" t="s">
        <v>179</v>
      </c>
      <c r="B60" s="52" t="s">
        <v>180</v>
      </c>
      <c r="C60" s="52" t="s">
        <v>92</v>
      </c>
      <c r="D60" s="52" t="s">
        <v>96</v>
      </c>
      <c r="E60" s="52" t="s">
        <v>94</v>
      </c>
      <c r="F60" s="52">
        <v>1.52437838922552</v>
      </c>
      <c r="G60" s="52">
        <v>1.1808952835748201</v>
      </c>
      <c r="H60" s="52">
        <v>4.6864248188409201</v>
      </c>
      <c r="I60" s="53">
        <v>2.6107885214237699E-5</v>
      </c>
      <c r="J60" s="52">
        <v>7.2095193109900202E-2</v>
      </c>
      <c r="K60" s="54">
        <v>2.06826898456355</v>
      </c>
    </row>
    <row r="61" spans="1:11" x14ac:dyDescent="0.2">
      <c r="A61" s="51" t="s">
        <v>181</v>
      </c>
      <c r="B61" s="52" t="s">
        <v>91</v>
      </c>
      <c r="C61" s="52" t="s">
        <v>92</v>
      </c>
      <c r="D61" s="52" t="s">
        <v>96</v>
      </c>
      <c r="E61" s="52" t="s">
        <v>94</v>
      </c>
      <c r="F61" s="52">
        <v>1.45103119692925</v>
      </c>
      <c r="G61" s="52">
        <v>1.4038230752370999</v>
      </c>
      <c r="H61" s="52">
        <v>5.1951378864932796</v>
      </c>
      <c r="I61" s="53">
        <v>4.8354983727453603E-6</v>
      </c>
      <c r="J61" s="52">
        <v>3.3187748499337699E-2</v>
      </c>
      <c r="K61" s="54">
        <v>3.4065390381468799</v>
      </c>
    </row>
    <row r="62" spans="1:11" x14ac:dyDescent="0.2">
      <c r="A62" s="51" t="s">
        <v>182</v>
      </c>
      <c r="B62" s="52" t="s">
        <v>111</v>
      </c>
      <c r="C62" s="52" t="s">
        <v>92</v>
      </c>
      <c r="D62" s="52" t="s">
        <v>96</v>
      </c>
      <c r="E62" s="52" t="s">
        <v>94</v>
      </c>
      <c r="F62" s="52">
        <v>-2.3404927026962601</v>
      </c>
      <c r="G62" s="52">
        <v>2.9918453462003201</v>
      </c>
      <c r="H62" s="52">
        <v>-4.9784540290919299</v>
      </c>
      <c r="I62" s="53">
        <v>9.9645375342901503E-6</v>
      </c>
      <c r="J62" s="52">
        <v>4.6630156847209503E-2</v>
      </c>
      <c r="K62" s="54">
        <v>2.8339062251359399</v>
      </c>
    </row>
    <row r="63" spans="1:11" x14ac:dyDescent="0.2">
      <c r="A63" s="51" t="s">
        <v>183</v>
      </c>
      <c r="B63" s="52" t="s">
        <v>184</v>
      </c>
      <c r="C63" s="52" t="s">
        <v>92</v>
      </c>
      <c r="D63" s="52" t="s">
        <v>93</v>
      </c>
      <c r="E63" s="52" t="s">
        <v>94</v>
      </c>
      <c r="F63" s="52">
        <v>1.6755300114096701</v>
      </c>
      <c r="G63" s="52">
        <v>1.18598017429618</v>
      </c>
      <c r="H63" s="52">
        <v>4.6994174517130798</v>
      </c>
      <c r="I63" s="53">
        <v>2.5020579314520699E-5</v>
      </c>
      <c r="J63" s="52">
        <v>7.0204825649904795E-2</v>
      </c>
      <c r="K63" s="54">
        <v>2.10214091771926</v>
      </c>
    </row>
    <row r="64" spans="1:11" x14ac:dyDescent="0.2">
      <c r="A64" s="51" t="s">
        <v>185</v>
      </c>
      <c r="B64" s="52" t="s">
        <v>107</v>
      </c>
      <c r="C64" s="52" t="s">
        <v>92</v>
      </c>
      <c r="D64" s="52" t="s">
        <v>96</v>
      </c>
      <c r="E64" s="52" t="s">
        <v>94</v>
      </c>
      <c r="F64" s="52">
        <v>-1.74242219191638</v>
      </c>
      <c r="G64" s="52">
        <v>2.1993459961659498</v>
      </c>
      <c r="H64" s="52">
        <v>-4.9833364709800296</v>
      </c>
      <c r="I64" s="53">
        <v>9.8042118610092198E-6</v>
      </c>
      <c r="J64" s="52">
        <v>4.6630156847209503E-2</v>
      </c>
      <c r="K64" s="54">
        <v>2.8467736995615498</v>
      </c>
    </row>
    <row r="65" spans="1:11" x14ac:dyDescent="0.2">
      <c r="A65" s="51" t="s">
        <v>186</v>
      </c>
      <c r="B65" s="52" t="s">
        <v>187</v>
      </c>
      <c r="C65" s="52" t="s">
        <v>92</v>
      </c>
      <c r="D65" s="52" t="s">
        <v>93</v>
      </c>
      <c r="E65" s="52" t="s">
        <v>94</v>
      </c>
      <c r="F65" s="52">
        <v>-1.9885865742594599</v>
      </c>
      <c r="G65" s="52">
        <v>4.5777690528102202</v>
      </c>
      <c r="H65" s="52">
        <v>-5.7458422929089696</v>
      </c>
      <c r="I65" s="53">
        <v>7.5243543679100097E-7</v>
      </c>
      <c r="J65" s="52">
        <v>1.3452426603276099E-2</v>
      </c>
      <c r="K65" s="54">
        <v>4.8695561904372902</v>
      </c>
    </row>
    <row r="66" spans="1:11" x14ac:dyDescent="0.2">
      <c r="A66" s="51" t="s">
        <v>188</v>
      </c>
      <c r="B66" s="52" t="s">
        <v>91</v>
      </c>
      <c r="C66" s="52" t="s">
        <v>92</v>
      </c>
      <c r="D66" s="52" t="s">
        <v>93</v>
      </c>
      <c r="E66" s="52" t="s">
        <v>94</v>
      </c>
      <c r="F66" s="52">
        <v>-2.3888614449473402</v>
      </c>
      <c r="G66" s="52">
        <v>2.6958922706371902</v>
      </c>
      <c r="H66" s="52">
        <v>-5.80987978088951</v>
      </c>
      <c r="I66" s="53">
        <v>6.05147342025913E-7</v>
      </c>
      <c r="J66" s="52">
        <v>1.2595410328229001E-2</v>
      </c>
      <c r="K66" s="54">
        <v>5.0397555289626101</v>
      </c>
    </row>
    <row r="67" spans="1:11" x14ac:dyDescent="0.2">
      <c r="A67" s="51" t="s">
        <v>189</v>
      </c>
      <c r="B67" s="52" t="s">
        <v>190</v>
      </c>
      <c r="C67" s="52" t="s">
        <v>92</v>
      </c>
      <c r="D67" s="52" t="s">
        <v>93</v>
      </c>
      <c r="E67" s="52" t="s">
        <v>94</v>
      </c>
      <c r="F67" s="52">
        <v>-1.4843034408493101</v>
      </c>
      <c r="G67" s="52">
        <v>2.7357177806711301</v>
      </c>
      <c r="H67" s="52">
        <v>-4.4701005999732502</v>
      </c>
      <c r="I67" s="53">
        <v>5.2751413618921303E-5</v>
      </c>
      <c r="J67" s="52">
        <v>9.8186144958229096E-2</v>
      </c>
      <c r="K67" s="54">
        <v>1.5075729116358401</v>
      </c>
    </row>
    <row r="68" spans="1:11" x14ac:dyDescent="0.2">
      <c r="A68" s="51" t="s">
        <v>191</v>
      </c>
      <c r="B68" s="52" t="s">
        <v>149</v>
      </c>
      <c r="C68" s="52" t="s">
        <v>92</v>
      </c>
      <c r="D68" s="52" t="s">
        <v>93</v>
      </c>
      <c r="E68" s="52" t="s">
        <v>94</v>
      </c>
      <c r="F68" s="52">
        <v>-1.6017369927285601</v>
      </c>
      <c r="G68" s="52">
        <v>4.1190374611700804</v>
      </c>
      <c r="H68" s="52">
        <v>-4.8904895078041797</v>
      </c>
      <c r="I68" s="53">
        <v>1.3338424808176E-5</v>
      </c>
      <c r="J68" s="52">
        <v>5.3139552628667201E-2</v>
      </c>
      <c r="K68" s="54">
        <v>2.6024157891540098</v>
      </c>
    </row>
    <row r="69" spans="1:11" x14ac:dyDescent="0.2">
      <c r="A69" s="51" t="s">
        <v>192</v>
      </c>
      <c r="B69" s="52" t="s">
        <v>116</v>
      </c>
      <c r="C69" s="52" t="s">
        <v>92</v>
      </c>
      <c r="D69" s="52" t="s">
        <v>96</v>
      </c>
      <c r="E69" s="52" t="s">
        <v>94</v>
      </c>
      <c r="F69" s="52">
        <v>-1.7854686114276199</v>
      </c>
      <c r="G69" s="52">
        <v>3.9563654284173899</v>
      </c>
      <c r="H69" s="52">
        <v>-5.5161393120097904</v>
      </c>
      <c r="I69" s="53">
        <v>1.64011927377691E-6</v>
      </c>
      <c r="J69" s="52">
        <v>1.8009336142869901E-2</v>
      </c>
      <c r="K69" s="54">
        <v>4.2587791457314896</v>
      </c>
    </row>
    <row r="70" spans="1:11" x14ac:dyDescent="0.2">
      <c r="A70" s="51" t="s">
        <v>193</v>
      </c>
      <c r="B70" s="52" t="s">
        <v>194</v>
      </c>
      <c r="C70" s="52" t="s">
        <v>92</v>
      </c>
      <c r="D70" s="52" t="s">
        <v>93</v>
      </c>
      <c r="E70" s="52" t="s">
        <v>94</v>
      </c>
      <c r="F70" s="52">
        <v>-2.50845355479799</v>
      </c>
      <c r="G70" s="52">
        <v>3.95298104489413</v>
      </c>
      <c r="H70" s="52">
        <v>-5.9503045341877199</v>
      </c>
      <c r="I70" s="53">
        <v>3.7504554611521501E-7</v>
      </c>
      <c r="J70" s="52">
        <v>9.5092730027413596E-3</v>
      </c>
      <c r="K70" s="54">
        <v>5.4126496853110897</v>
      </c>
    </row>
    <row r="71" spans="1:11" x14ac:dyDescent="0.2">
      <c r="A71" s="51" t="s">
        <v>195</v>
      </c>
      <c r="B71" s="52" t="s">
        <v>196</v>
      </c>
      <c r="C71" s="52" t="s">
        <v>92</v>
      </c>
      <c r="D71" s="52" t="s">
        <v>96</v>
      </c>
      <c r="E71" s="52" t="s">
        <v>94</v>
      </c>
      <c r="F71" s="52">
        <v>2.1352136271244602</v>
      </c>
      <c r="G71" s="52">
        <v>2.1251907347266399</v>
      </c>
      <c r="H71" s="52">
        <v>5.8412621106592901</v>
      </c>
      <c r="I71" s="53">
        <v>5.4382867549236197E-7</v>
      </c>
      <c r="J71" s="52">
        <v>1.2037811743846201E-2</v>
      </c>
      <c r="K71" s="54">
        <v>5.1231349150594596</v>
      </c>
    </row>
    <row r="72" spans="1:11" x14ac:dyDescent="0.2">
      <c r="A72" s="51" t="s">
        <v>197</v>
      </c>
      <c r="B72" s="52" t="s">
        <v>198</v>
      </c>
      <c r="C72" s="52" t="s">
        <v>92</v>
      </c>
      <c r="D72" s="52" t="s">
        <v>93</v>
      </c>
      <c r="E72" s="52" t="s">
        <v>94</v>
      </c>
      <c r="F72" s="52">
        <v>-1.2182822601007699</v>
      </c>
      <c r="G72" s="52">
        <v>1.1244709037140199</v>
      </c>
      <c r="H72" s="52">
        <v>-4.5617204255061701</v>
      </c>
      <c r="I72" s="53">
        <v>3.92074786951047E-5</v>
      </c>
      <c r="J72" s="52">
        <v>8.6006926144462606E-2</v>
      </c>
      <c r="K72" s="54">
        <v>1.7442518747603999</v>
      </c>
    </row>
    <row r="73" spans="1:11" x14ac:dyDescent="0.2">
      <c r="A73" s="51" t="s">
        <v>199</v>
      </c>
      <c r="B73" s="52" t="s">
        <v>198</v>
      </c>
      <c r="C73" s="52" t="s">
        <v>92</v>
      </c>
      <c r="D73" s="52" t="s">
        <v>96</v>
      </c>
      <c r="E73" s="52" t="s">
        <v>94</v>
      </c>
      <c r="F73" s="52">
        <v>-1.7922902152143001</v>
      </c>
      <c r="G73" s="52">
        <v>3.6202479709791202</v>
      </c>
      <c r="H73" s="52">
        <v>-4.8483887453278802</v>
      </c>
      <c r="I73" s="53">
        <v>1.5329634258145199E-5</v>
      </c>
      <c r="J73" s="52">
        <v>5.7115887800486598E-2</v>
      </c>
      <c r="K73" s="54">
        <v>2.4918649350948101</v>
      </c>
    </row>
    <row r="74" spans="1:11" x14ac:dyDescent="0.2">
      <c r="A74" s="51" t="s">
        <v>200</v>
      </c>
      <c r="B74" s="52" t="s">
        <v>196</v>
      </c>
      <c r="C74" s="52" t="s">
        <v>92</v>
      </c>
      <c r="D74" s="52" t="s">
        <v>96</v>
      </c>
      <c r="E74" s="52" t="s">
        <v>94</v>
      </c>
      <c r="F74" s="52">
        <v>-1.01513331993453</v>
      </c>
      <c r="G74" s="52">
        <v>5.8674447846685602</v>
      </c>
      <c r="H74" s="52">
        <v>-4.7002328955686696</v>
      </c>
      <c r="I74" s="53">
        <v>2.4953841823562098E-5</v>
      </c>
      <c r="J74" s="52">
        <v>7.0158732490244097E-2</v>
      </c>
      <c r="K74" s="54">
        <v>2.1042674623984698</v>
      </c>
    </row>
    <row r="75" spans="1:11" x14ac:dyDescent="0.2">
      <c r="A75" s="51" t="s">
        <v>201</v>
      </c>
      <c r="B75" s="52" t="s">
        <v>198</v>
      </c>
      <c r="C75" s="52" t="s">
        <v>92</v>
      </c>
      <c r="D75" s="52" t="s">
        <v>93</v>
      </c>
      <c r="E75" s="52" t="s">
        <v>94</v>
      </c>
      <c r="F75" s="52">
        <v>1.64744721687533</v>
      </c>
      <c r="G75" s="52">
        <v>1.4127214254341101</v>
      </c>
      <c r="H75" s="52">
        <v>5.2003144352863497</v>
      </c>
      <c r="I75" s="53">
        <v>4.7523362258833501E-6</v>
      </c>
      <c r="J75" s="52">
        <v>3.3136234615318803E-2</v>
      </c>
      <c r="K75" s="54">
        <v>3.4202529528286498</v>
      </c>
    </row>
    <row r="76" spans="1:11" x14ac:dyDescent="0.2">
      <c r="A76" s="51" t="s">
        <v>202</v>
      </c>
      <c r="B76" s="52" t="s">
        <v>203</v>
      </c>
      <c r="C76" s="52" t="s">
        <v>92</v>
      </c>
      <c r="D76" s="52" t="s">
        <v>93</v>
      </c>
      <c r="E76" s="52" t="s">
        <v>94</v>
      </c>
      <c r="F76" s="52">
        <v>1.1450986041986799</v>
      </c>
      <c r="G76" s="52">
        <v>1.0938439285319199</v>
      </c>
      <c r="H76" s="52">
        <v>4.5862317221872004</v>
      </c>
      <c r="I76" s="53">
        <v>3.6204607090653303E-5</v>
      </c>
      <c r="J76" s="52">
        <v>8.2786326282237893E-2</v>
      </c>
      <c r="K76" s="54">
        <v>1.8077762397307799</v>
      </c>
    </row>
    <row r="77" spans="1:11" x14ac:dyDescent="0.2">
      <c r="A77" s="51" t="s">
        <v>204</v>
      </c>
      <c r="B77" s="52" t="s">
        <v>198</v>
      </c>
      <c r="C77" s="52" t="s">
        <v>92</v>
      </c>
      <c r="D77" s="52" t="s">
        <v>93</v>
      </c>
      <c r="E77" s="52" t="s">
        <v>94</v>
      </c>
      <c r="F77" s="52">
        <v>1.4421059049158</v>
      </c>
      <c r="G77" s="52">
        <v>1.2393430784983399</v>
      </c>
      <c r="H77" s="52">
        <v>5.31088400253988</v>
      </c>
      <c r="I77" s="53">
        <v>3.2783818173595598E-6</v>
      </c>
      <c r="J77" s="52">
        <v>2.6603562242479201E-2</v>
      </c>
      <c r="K77" s="54">
        <v>3.7134630559543602</v>
      </c>
    </row>
    <row r="78" spans="1:11" x14ac:dyDescent="0.2">
      <c r="A78" s="51" t="s">
        <v>205</v>
      </c>
      <c r="B78" s="52" t="s">
        <v>198</v>
      </c>
      <c r="C78" s="52" t="s">
        <v>92</v>
      </c>
      <c r="D78" s="52" t="s">
        <v>96</v>
      </c>
      <c r="E78" s="52" t="s">
        <v>94</v>
      </c>
      <c r="F78" s="52">
        <v>-1.56184894614665</v>
      </c>
      <c r="G78" s="52">
        <v>1.6260210395169701</v>
      </c>
      <c r="H78" s="52">
        <v>-4.6866594351834996</v>
      </c>
      <c r="I78" s="53">
        <v>2.6087845480688302E-5</v>
      </c>
      <c r="J78" s="52">
        <v>7.2095193109900202E-2</v>
      </c>
      <c r="K78" s="54">
        <v>2.0688804517290502</v>
      </c>
    </row>
    <row r="79" spans="1:11" x14ac:dyDescent="0.2">
      <c r="A79" s="51" t="s">
        <v>206</v>
      </c>
      <c r="B79" s="52" t="s">
        <v>198</v>
      </c>
      <c r="C79" s="52" t="s">
        <v>92</v>
      </c>
      <c r="D79" s="52" t="s">
        <v>96</v>
      </c>
      <c r="E79" s="52" t="s">
        <v>94</v>
      </c>
      <c r="F79" s="52">
        <v>1.01306810671253</v>
      </c>
      <c r="G79" s="52">
        <v>4.2059499107525697</v>
      </c>
      <c r="H79" s="52">
        <v>4.6788599921424598</v>
      </c>
      <c r="I79" s="53">
        <v>2.6762202018631599E-5</v>
      </c>
      <c r="J79" s="52">
        <v>7.3177515701627796E-2</v>
      </c>
      <c r="K79" s="54">
        <v>2.0485567910423801</v>
      </c>
    </row>
    <row r="80" spans="1:11" x14ac:dyDescent="0.2">
      <c r="A80" s="51" t="s">
        <v>207</v>
      </c>
      <c r="B80" s="52" t="s">
        <v>198</v>
      </c>
      <c r="C80" s="52" t="s">
        <v>92</v>
      </c>
      <c r="D80" s="52" t="s">
        <v>96</v>
      </c>
      <c r="E80" s="52" t="s">
        <v>94</v>
      </c>
      <c r="F80" s="52">
        <v>1.14463544727636</v>
      </c>
      <c r="G80" s="52">
        <v>1.2058577037031299</v>
      </c>
      <c r="H80" s="52">
        <v>4.9806874575568099</v>
      </c>
      <c r="I80" s="53">
        <v>9.8908795559965293E-6</v>
      </c>
      <c r="J80" s="52">
        <v>4.6630156847209503E-2</v>
      </c>
      <c r="K80" s="54">
        <v>2.8397921025256099</v>
      </c>
    </row>
    <row r="81" spans="1:11" x14ac:dyDescent="0.2">
      <c r="A81" s="51" t="s">
        <v>208</v>
      </c>
      <c r="B81" s="52" t="s">
        <v>209</v>
      </c>
      <c r="C81" s="52" t="s">
        <v>92</v>
      </c>
      <c r="D81" s="52" t="s">
        <v>96</v>
      </c>
      <c r="E81" s="52" t="s">
        <v>94</v>
      </c>
      <c r="F81" s="52">
        <v>1.14382669670491</v>
      </c>
      <c r="G81" s="52">
        <v>0.64220851278406998</v>
      </c>
      <c r="H81" s="52">
        <v>4.7171772138725396</v>
      </c>
      <c r="I81" s="53">
        <v>2.36060082200421E-5</v>
      </c>
      <c r="J81" s="52">
        <v>6.8641845602458104E-2</v>
      </c>
      <c r="K81" s="54">
        <v>2.14847325678081</v>
      </c>
    </row>
    <row r="82" spans="1:11" x14ac:dyDescent="0.2">
      <c r="A82" s="51" t="s">
        <v>210</v>
      </c>
      <c r="B82" s="52" t="s">
        <v>198</v>
      </c>
      <c r="C82" s="52" t="s">
        <v>92</v>
      </c>
      <c r="D82" s="52" t="s">
        <v>93</v>
      </c>
      <c r="E82" s="52" t="s">
        <v>94</v>
      </c>
      <c r="F82" s="52">
        <v>-1.7334839223084599</v>
      </c>
      <c r="G82" s="52">
        <v>5.2082966990747801</v>
      </c>
      <c r="H82" s="52">
        <v>-4.5814171381783897</v>
      </c>
      <c r="I82" s="53">
        <v>3.6776066232423302E-5</v>
      </c>
      <c r="J82" s="52">
        <v>8.3251637154501595E-2</v>
      </c>
      <c r="K82" s="54">
        <v>1.79529203966759</v>
      </c>
    </row>
    <row r="83" spans="1:11" x14ac:dyDescent="0.2">
      <c r="A83" s="51" t="s">
        <v>211</v>
      </c>
      <c r="B83" s="52" t="s">
        <v>198</v>
      </c>
      <c r="C83" s="52" t="s">
        <v>92</v>
      </c>
      <c r="D83" s="52" t="s">
        <v>96</v>
      </c>
      <c r="E83" s="52" t="s">
        <v>94</v>
      </c>
      <c r="F83" s="52">
        <v>-1.4350403229348401</v>
      </c>
      <c r="G83" s="52">
        <v>5.7471371294057096</v>
      </c>
      <c r="H83" s="52">
        <v>-5.1718468901146704</v>
      </c>
      <c r="I83" s="53">
        <v>5.2278374361804799E-6</v>
      </c>
      <c r="J83" s="52">
        <v>3.44662611112211E-2</v>
      </c>
      <c r="K83" s="54">
        <v>3.3448523341560001</v>
      </c>
    </row>
    <row r="84" spans="1:11" x14ac:dyDescent="0.2">
      <c r="A84" s="51" t="s">
        <v>212</v>
      </c>
      <c r="B84" s="52" t="s">
        <v>198</v>
      </c>
      <c r="C84" s="52" t="s">
        <v>92</v>
      </c>
      <c r="D84" s="52" t="s">
        <v>93</v>
      </c>
      <c r="E84" s="52" t="s">
        <v>94</v>
      </c>
      <c r="F84" s="52">
        <v>-1.9466235069425799</v>
      </c>
      <c r="G84" s="52">
        <v>6.0098991709533198</v>
      </c>
      <c r="H84" s="52">
        <v>-6.0248645406456003</v>
      </c>
      <c r="I84" s="53">
        <v>2.9081532977555899E-7</v>
      </c>
      <c r="J84" s="52">
        <v>9.0583352276202393E-3</v>
      </c>
      <c r="K84" s="54">
        <v>5.6103865488082203</v>
      </c>
    </row>
    <row r="85" spans="1:11" x14ac:dyDescent="0.2">
      <c r="A85" s="51" t="s">
        <v>213</v>
      </c>
      <c r="B85" s="52" t="s">
        <v>198</v>
      </c>
      <c r="C85" s="52" t="s">
        <v>92</v>
      </c>
      <c r="D85" s="52" t="s">
        <v>93</v>
      </c>
      <c r="E85" s="52" t="s">
        <v>94</v>
      </c>
      <c r="F85" s="52">
        <v>-2.3937531064962601</v>
      </c>
      <c r="G85" s="52">
        <v>2.7486284904099998</v>
      </c>
      <c r="H85" s="52">
        <v>-4.5663977319053899</v>
      </c>
      <c r="I85" s="53">
        <v>3.8616206767683898E-5</v>
      </c>
      <c r="J85" s="52">
        <v>8.5443274086627899E-2</v>
      </c>
      <c r="K85" s="54">
        <v>1.7563673076242501</v>
      </c>
    </row>
    <row r="86" spans="1:11" x14ac:dyDescent="0.2">
      <c r="A86" s="51" t="s">
        <v>214</v>
      </c>
      <c r="B86" s="52" t="s">
        <v>198</v>
      </c>
      <c r="C86" s="52" t="s">
        <v>92</v>
      </c>
      <c r="D86" s="52" t="s">
        <v>93</v>
      </c>
      <c r="E86" s="52" t="s">
        <v>94</v>
      </c>
      <c r="F86" s="52">
        <v>-1.3516151573358199</v>
      </c>
      <c r="G86" s="52">
        <v>1.28467644927697</v>
      </c>
      <c r="H86" s="52">
        <v>-4.9792904325744898</v>
      </c>
      <c r="I86" s="53">
        <v>9.9368899624632393E-6</v>
      </c>
      <c r="J86" s="52">
        <v>4.6630156847209503E-2</v>
      </c>
      <c r="K86" s="54">
        <v>2.8361103996378798</v>
      </c>
    </row>
    <row r="87" spans="1:11" x14ac:dyDescent="0.2">
      <c r="A87" s="51" t="s">
        <v>215</v>
      </c>
      <c r="B87" s="52" t="s">
        <v>198</v>
      </c>
      <c r="C87" s="52" t="s">
        <v>92</v>
      </c>
      <c r="D87" s="52" t="s">
        <v>93</v>
      </c>
      <c r="E87" s="52" t="s">
        <v>94</v>
      </c>
      <c r="F87" s="52">
        <v>-1.9070618818923</v>
      </c>
      <c r="G87" s="52">
        <v>3.96309565771256</v>
      </c>
      <c r="H87" s="52">
        <v>-5.2386731523539201</v>
      </c>
      <c r="I87" s="53">
        <v>4.1786485798317697E-6</v>
      </c>
      <c r="J87" s="52">
        <v>3.09958815539432E-2</v>
      </c>
      <c r="K87" s="54">
        <v>3.5219140711644799</v>
      </c>
    </row>
    <row r="88" spans="1:11" x14ac:dyDescent="0.2">
      <c r="A88" s="51" t="s">
        <v>216</v>
      </c>
      <c r="B88" s="52" t="s">
        <v>196</v>
      </c>
      <c r="C88" s="52" t="s">
        <v>92</v>
      </c>
      <c r="D88" s="52" t="s">
        <v>96</v>
      </c>
      <c r="E88" s="52" t="s">
        <v>94</v>
      </c>
      <c r="F88" s="52">
        <v>1.2626895786126999</v>
      </c>
      <c r="G88" s="52">
        <v>1.2355623682882699</v>
      </c>
      <c r="H88" s="52">
        <v>4.5884969572532004</v>
      </c>
      <c r="I88" s="53">
        <v>3.59387606232368E-5</v>
      </c>
      <c r="J88" s="52">
        <v>8.25658389116289E-2</v>
      </c>
      <c r="K88" s="54">
        <v>1.8136510829447801</v>
      </c>
    </row>
    <row r="89" spans="1:11" x14ac:dyDescent="0.2">
      <c r="A89" s="51" t="s">
        <v>217</v>
      </c>
      <c r="B89" s="52" t="s">
        <v>198</v>
      </c>
      <c r="C89" s="52" t="s">
        <v>92</v>
      </c>
      <c r="D89" s="52" t="s">
        <v>96</v>
      </c>
      <c r="E89" s="52" t="s">
        <v>94</v>
      </c>
      <c r="F89" s="52">
        <v>-1.0580752519810199</v>
      </c>
      <c r="G89" s="52">
        <v>0.687127287692333</v>
      </c>
      <c r="H89" s="52">
        <v>-4.6574650993673998</v>
      </c>
      <c r="I89" s="53">
        <v>2.8701193749153601E-5</v>
      </c>
      <c r="J89" s="52">
        <v>7.5092877132916805E-2</v>
      </c>
      <c r="K89" s="54">
        <v>1.992844712298</v>
      </c>
    </row>
    <row r="90" spans="1:11" x14ac:dyDescent="0.2">
      <c r="A90" s="51" t="s">
        <v>218</v>
      </c>
      <c r="B90" s="52" t="s">
        <v>198</v>
      </c>
      <c r="C90" s="52" t="s">
        <v>92</v>
      </c>
      <c r="D90" s="52" t="s">
        <v>93</v>
      </c>
      <c r="E90" s="52" t="s">
        <v>94</v>
      </c>
      <c r="F90" s="52">
        <v>-1.4176280408180799</v>
      </c>
      <c r="G90" s="52">
        <v>1.6403337996226099</v>
      </c>
      <c r="H90" s="52">
        <v>-4.83937990397372</v>
      </c>
      <c r="I90" s="53">
        <v>1.5792314887808801E-5</v>
      </c>
      <c r="J90" s="52">
        <v>5.7651209755514798E-2</v>
      </c>
      <c r="K90" s="54">
        <v>2.4682309009637802</v>
      </c>
    </row>
    <row r="91" spans="1:11" x14ac:dyDescent="0.2">
      <c r="A91" s="51" t="s">
        <v>219</v>
      </c>
      <c r="B91" s="52" t="s">
        <v>209</v>
      </c>
      <c r="C91" s="52" t="s">
        <v>92</v>
      </c>
      <c r="D91" s="52" t="s">
        <v>96</v>
      </c>
      <c r="E91" s="52" t="s">
        <v>94</v>
      </c>
      <c r="F91" s="52">
        <v>1.26145798375965</v>
      </c>
      <c r="G91" s="52">
        <v>1.0126766024176299</v>
      </c>
      <c r="H91" s="52">
        <v>4.4719102356680098</v>
      </c>
      <c r="I91" s="53">
        <v>5.2444071625688502E-5</v>
      </c>
      <c r="J91" s="52">
        <v>9.8035544959439294E-2</v>
      </c>
      <c r="K91" s="54">
        <v>1.5122354910845599</v>
      </c>
    </row>
    <row r="92" spans="1:11" x14ac:dyDescent="0.2">
      <c r="A92" s="51" t="s">
        <v>220</v>
      </c>
      <c r="B92" s="52" t="s">
        <v>196</v>
      </c>
      <c r="C92" s="52" t="s">
        <v>92</v>
      </c>
      <c r="D92" s="52" t="s">
        <v>93</v>
      </c>
      <c r="E92" s="52" t="s">
        <v>94</v>
      </c>
      <c r="F92" s="52">
        <v>-1.7325520362381499</v>
      </c>
      <c r="G92" s="52">
        <v>1.4627607310637101</v>
      </c>
      <c r="H92" s="52">
        <v>-4.9896633832972199</v>
      </c>
      <c r="I92" s="53">
        <v>9.6002347776397592E-6</v>
      </c>
      <c r="J92" s="52">
        <v>4.6630156847209503E-2</v>
      </c>
      <c r="K92" s="54">
        <v>2.8634507743117501</v>
      </c>
    </row>
    <row r="93" spans="1:11" x14ac:dyDescent="0.2">
      <c r="A93" s="51" t="s">
        <v>221</v>
      </c>
      <c r="B93" s="52" t="s">
        <v>196</v>
      </c>
      <c r="C93" s="52" t="s">
        <v>92</v>
      </c>
      <c r="D93" s="52" t="s">
        <v>93</v>
      </c>
      <c r="E93" s="52" t="s">
        <v>94</v>
      </c>
      <c r="F93" s="52">
        <v>1.0837790934776099</v>
      </c>
      <c r="G93" s="52">
        <v>1.2268303586994</v>
      </c>
      <c r="H93" s="52">
        <v>4.4764203313653104</v>
      </c>
      <c r="I93" s="53">
        <v>5.1685701729411297E-5</v>
      </c>
      <c r="J93" s="52">
        <v>9.7875910694822099E-2</v>
      </c>
      <c r="K93" s="54">
        <v>1.5238580905460799</v>
      </c>
    </row>
    <row r="94" spans="1:11" x14ac:dyDescent="0.2">
      <c r="A94" s="51" t="s">
        <v>222</v>
      </c>
      <c r="B94" s="52" t="s">
        <v>198</v>
      </c>
      <c r="C94" s="52" t="s">
        <v>92</v>
      </c>
      <c r="D94" s="52" t="s">
        <v>93</v>
      </c>
      <c r="E94" s="52" t="s">
        <v>94</v>
      </c>
      <c r="F94" s="52">
        <v>-1.1837560862423999</v>
      </c>
      <c r="G94" s="52">
        <v>0.69177339334260002</v>
      </c>
      <c r="H94" s="52">
        <v>-4.8447443523573099</v>
      </c>
      <c r="I94" s="53">
        <v>1.55151745458812E-5</v>
      </c>
      <c r="J94" s="52">
        <v>5.7315063685838802E-2</v>
      </c>
      <c r="K94" s="54">
        <v>2.4823031839299499</v>
      </c>
    </row>
    <row r="95" spans="1:11" x14ac:dyDescent="0.2">
      <c r="A95" s="51" t="s">
        <v>223</v>
      </c>
      <c r="B95" s="52" t="s">
        <v>198</v>
      </c>
      <c r="C95" s="52" t="s">
        <v>92</v>
      </c>
      <c r="D95" s="52" t="s">
        <v>93</v>
      </c>
      <c r="E95" s="52" t="s">
        <v>94</v>
      </c>
      <c r="F95" s="52">
        <v>1.3186864317420099</v>
      </c>
      <c r="G95" s="52">
        <v>2.27932924665211</v>
      </c>
      <c r="H95" s="52">
        <v>4.4949285131173298</v>
      </c>
      <c r="I95" s="53">
        <v>4.8684437416184101E-5</v>
      </c>
      <c r="J95" s="52">
        <v>9.6849666766571502E-2</v>
      </c>
      <c r="K95" s="54">
        <v>1.5715866951328601</v>
      </c>
    </row>
    <row r="96" spans="1:11" x14ac:dyDescent="0.2">
      <c r="A96" s="51" t="s">
        <v>224</v>
      </c>
      <c r="B96" s="52" t="s">
        <v>198</v>
      </c>
      <c r="C96" s="52" t="s">
        <v>92</v>
      </c>
      <c r="D96" s="52" t="s">
        <v>96</v>
      </c>
      <c r="E96" s="52" t="s">
        <v>94</v>
      </c>
      <c r="F96" s="52">
        <v>-1.0133344881035999</v>
      </c>
      <c r="G96" s="52">
        <v>1.1037536318294701</v>
      </c>
      <c r="H96" s="52">
        <v>-4.5326669051289903</v>
      </c>
      <c r="I96" s="53">
        <v>4.3084096628092202E-5</v>
      </c>
      <c r="J96" s="52">
        <v>9.00776713136337E-2</v>
      </c>
      <c r="K96" s="54">
        <v>1.66906520641805</v>
      </c>
    </row>
    <row r="97" spans="1:11" x14ac:dyDescent="0.2">
      <c r="A97" s="51" t="s">
        <v>225</v>
      </c>
      <c r="B97" s="52" t="s">
        <v>196</v>
      </c>
      <c r="C97" s="52" t="s">
        <v>92</v>
      </c>
      <c r="D97" s="52" t="s">
        <v>93</v>
      </c>
      <c r="E97" s="52" t="s">
        <v>94</v>
      </c>
      <c r="F97" s="52">
        <v>2.21521020270007</v>
      </c>
      <c r="G97" s="52">
        <v>3.9593469390842202</v>
      </c>
      <c r="H97" s="52">
        <v>5.76078047893931</v>
      </c>
      <c r="I97" s="53">
        <v>7.15169217332145E-7</v>
      </c>
      <c r="J97" s="52">
        <v>1.32976085017452E-2</v>
      </c>
      <c r="K97" s="54">
        <v>4.9092650843770702</v>
      </c>
    </row>
    <row r="98" spans="1:11" x14ac:dyDescent="0.2">
      <c r="A98" s="51" t="s">
        <v>226</v>
      </c>
      <c r="B98" s="52" t="s">
        <v>198</v>
      </c>
      <c r="C98" s="52" t="s">
        <v>92</v>
      </c>
      <c r="D98" s="52" t="s">
        <v>93</v>
      </c>
      <c r="E98" s="52" t="s">
        <v>94</v>
      </c>
      <c r="F98" s="52">
        <v>1.48457187001484</v>
      </c>
      <c r="G98" s="52">
        <v>1.4490036074697601</v>
      </c>
      <c r="H98" s="52">
        <v>4.7055107844338702</v>
      </c>
      <c r="I98" s="53">
        <v>2.45260997557256E-5</v>
      </c>
      <c r="J98" s="52">
        <v>6.9658319217420495E-2</v>
      </c>
      <c r="K98" s="54">
        <v>2.1180332453609698</v>
      </c>
    </row>
    <row r="99" spans="1:11" x14ac:dyDescent="0.2">
      <c r="A99" s="51" t="s">
        <v>227</v>
      </c>
      <c r="B99" s="52" t="s">
        <v>198</v>
      </c>
      <c r="C99" s="52" t="s">
        <v>92</v>
      </c>
      <c r="D99" s="52" t="s">
        <v>93</v>
      </c>
      <c r="E99" s="52" t="s">
        <v>94</v>
      </c>
      <c r="F99" s="52">
        <v>-1.5238485160964099</v>
      </c>
      <c r="G99" s="52">
        <v>4.2151791985275402</v>
      </c>
      <c r="H99" s="52">
        <v>-4.5651583917700096</v>
      </c>
      <c r="I99" s="53">
        <v>3.8772018472032302E-5</v>
      </c>
      <c r="J99" s="52">
        <v>8.5551440328627201E-2</v>
      </c>
      <c r="K99" s="54">
        <v>1.7531567979168901</v>
      </c>
    </row>
    <row r="100" spans="1:11" x14ac:dyDescent="0.2">
      <c r="A100" s="51" t="s">
        <v>228</v>
      </c>
      <c r="B100" s="52" t="s">
        <v>198</v>
      </c>
      <c r="C100" s="52" t="s">
        <v>92</v>
      </c>
      <c r="D100" s="52" t="s">
        <v>96</v>
      </c>
      <c r="E100" s="52" t="s">
        <v>94</v>
      </c>
      <c r="F100" s="52">
        <v>-2.07980090111178</v>
      </c>
      <c r="G100" s="52">
        <v>2.9229961020826898</v>
      </c>
      <c r="H100" s="52">
        <v>-5.6198017538477298</v>
      </c>
      <c r="I100" s="53">
        <v>1.1544089973917299E-6</v>
      </c>
      <c r="J100" s="52">
        <v>1.6005855745069901E-2</v>
      </c>
      <c r="K100" s="54">
        <v>4.5344246715777503</v>
      </c>
    </row>
    <row r="101" spans="1:11" x14ac:dyDescent="0.2">
      <c r="A101" s="51" t="s">
        <v>229</v>
      </c>
      <c r="B101" s="52" t="s">
        <v>198</v>
      </c>
      <c r="C101" s="52" t="s">
        <v>92</v>
      </c>
      <c r="D101" s="52" t="s">
        <v>96</v>
      </c>
      <c r="E101" s="52" t="s">
        <v>94</v>
      </c>
      <c r="F101" s="52">
        <v>-2.1712108686034601</v>
      </c>
      <c r="G101" s="52">
        <v>2.6630583779273</v>
      </c>
      <c r="H101" s="52">
        <v>-5.3911668283363996</v>
      </c>
      <c r="I101" s="53">
        <v>2.5016164489303902E-6</v>
      </c>
      <c r="J101" s="52">
        <v>2.3126456153811099E-2</v>
      </c>
      <c r="K101" s="54">
        <v>3.9266371388420498</v>
      </c>
    </row>
    <row r="102" spans="1:11" x14ac:dyDescent="0.2">
      <c r="A102" s="51" t="s">
        <v>230</v>
      </c>
      <c r="B102" s="52" t="s">
        <v>198</v>
      </c>
      <c r="C102" s="52" t="s">
        <v>92</v>
      </c>
      <c r="D102" s="52" t="s">
        <v>96</v>
      </c>
      <c r="E102" s="52" t="s">
        <v>94</v>
      </c>
      <c r="F102" s="52">
        <v>-1.3143446569653601</v>
      </c>
      <c r="G102" s="52">
        <v>1.9389398282349599</v>
      </c>
      <c r="H102" s="52">
        <v>-4.66348327925947</v>
      </c>
      <c r="I102" s="53">
        <v>2.8142243753504502E-5</v>
      </c>
      <c r="J102" s="52">
        <v>7.44687558408198E-2</v>
      </c>
      <c r="K102" s="54">
        <v>2.0085102489415099</v>
      </c>
    </row>
    <row r="103" spans="1:11" x14ac:dyDescent="0.2">
      <c r="A103" s="51" t="s">
        <v>231</v>
      </c>
      <c r="B103" s="52" t="s">
        <v>198</v>
      </c>
      <c r="C103" s="52" t="s">
        <v>92</v>
      </c>
      <c r="D103" s="52" t="s">
        <v>96</v>
      </c>
      <c r="E103" s="52" t="s">
        <v>94</v>
      </c>
      <c r="F103" s="52">
        <v>2.21874810583342</v>
      </c>
      <c r="G103" s="52">
        <v>2.42388359307497</v>
      </c>
      <c r="H103" s="52">
        <v>4.8249153260203403</v>
      </c>
      <c r="I103" s="53">
        <v>1.6564112920843401E-5</v>
      </c>
      <c r="J103" s="52">
        <v>5.8565669116324798E-2</v>
      </c>
      <c r="K103" s="54">
        <v>2.4303008679415599</v>
      </c>
    </row>
    <row r="104" spans="1:11" x14ac:dyDescent="0.2">
      <c r="A104" s="51" t="s">
        <v>232</v>
      </c>
      <c r="B104" s="52" t="s">
        <v>198</v>
      </c>
      <c r="C104" s="52" t="s">
        <v>92</v>
      </c>
      <c r="D104" s="52" t="s">
        <v>96</v>
      </c>
      <c r="E104" s="52" t="s">
        <v>94</v>
      </c>
      <c r="F104" s="52">
        <v>-1.96265574103542</v>
      </c>
      <c r="G104" s="52">
        <v>3.9417648125248101</v>
      </c>
      <c r="H104" s="52">
        <v>-5.6170820821169398</v>
      </c>
      <c r="I104" s="53">
        <v>1.16510649255551E-6</v>
      </c>
      <c r="J104" s="52">
        <v>1.6005855745069901E-2</v>
      </c>
      <c r="K104" s="54">
        <v>4.5271924202735097</v>
      </c>
    </row>
    <row r="105" spans="1:11" x14ac:dyDescent="0.2">
      <c r="A105" s="51" t="s">
        <v>233</v>
      </c>
      <c r="B105" s="52" t="s">
        <v>198</v>
      </c>
      <c r="C105" s="52" t="s">
        <v>92</v>
      </c>
      <c r="D105" s="52" t="s">
        <v>93</v>
      </c>
      <c r="E105" s="52" t="s">
        <v>94</v>
      </c>
      <c r="F105" s="52">
        <v>-1.9953730496747699</v>
      </c>
      <c r="G105" s="52">
        <v>4.4222060436747697</v>
      </c>
      <c r="H105" s="52">
        <v>-4.6316435889740601</v>
      </c>
      <c r="I105" s="53">
        <v>3.1225715574936802E-5</v>
      </c>
      <c r="J105" s="52">
        <v>7.7898049707375905E-2</v>
      </c>
      <c r="K105" s="54">
        <v>1.9256824054038599</v>
      </c>
    </row>
    <row r="106" spans="1:11" x14ac:dyDescent="0.2">
      <c r="A106" s="51" t="s">
        <v>234</v>
      </c>
      <c r="B106" s="52" t="s">
        <v>198</v>
      </c>
      <c r="C106" s="52" t="s">
        <v>92</v>
      </c>
      <c r="D106" s="52" t="s">
        <v>93</v>
      </c>
      <c r="E106" s="52" t="s">
        <v>94</v>
      </c>
      <c r="F106" s="52">
        <v>-1.6957796066592801</v>
      </c>
      <c r="G106" s="52">
        <v>4.5623113031333196</v>
      </c>
      <c r="H106" s="52">
        <v>-4.4921450823656297</v>
      </c>
      <c r="I106" s="53">
        <v>4.9124638741644997E-5</v>
      </c>
      <c r="J106" s="52">
        <v>9.6896734040275198E-2</v>
      </c>
      <c r="K106" s="54">
        <v>1.56440549470573</v>
      </c>
    </row>
    <row r="107" spans="1:11" x14ac:dyDescent="0.2">
      <c r="A107" s="51" t="s">
        <v>235</v>
      </c>
      <c r="B107" s="52" t="s">
        <v>198</v>
      </c>
      <c r="C107" s="52" t="s">
        <v>92</v>
      </c>
      <c r="D107" s="52" t="s">
        <v>96</v>
      </c>
      <c r="E107" s="52" t="s">
        <v>94</v>
      </c>
      <c r="F107" s="52">
        <v>-2.82474648231014</v>
      </c>
      <c r="G107" s="52">
        <v>4.8600804738429302</v>
      </c>
      <c r="H107" s="52">
        <v>-5.1259805259000801</v>
      </c>
      <c r="I107" s="53">
        <v>6.0947654546679498E-6</v>
      </c>
      <c r="J107" s="52">
        <v>3.6681736806490901E-2</v>
      </c>
      <c r="K107" s="54">
        <v>3.2234593046899498</v>
      </c>
    </row>
    <row r="108" spans="1:11" x14ac:dyDescent="0.2">
      <c r="A108" s="51" t="s">
        <v>236</v>
      </c>
      <c r="B108" s="52" t="s">
        <v>198</v>
      </c>
      <c r="C108" s="52" t="s">
        <v>92</v>
      </c>
      <c r="D108" s="52" t="s">
        <v>96</v>
      </c>
      <c r="E108" s="52" t="s">
        <v>94</v>
      </c>
      <c r="F108" s="52">
        <v>-1.5776149475557999</v>
      </c>
      <c r="G108" s="52">
        <v>4.4782248909757403</v>
      </c>
      <c r="H108" s="52">
        <v>-4.8710721514901696</v>
      </c>
      <c r="I108" s="53">
        <v>1.4222954889000901E-5</v>
      </c>
      <c r="J108" s="52">
        <v>5.5146007824196597E-2</v>
      </c>
      <c r="K108" s="54">
        <v>2.5514077977190599</v>
      </c>
    </row>
    <row r="109" spans="1:11" x14ac:dyDescent="0.2">
      <c r="A109" s="51" t="s">
        <v>237</v>
      </c>
      <c r="B109" s="52" t="s">
        <v>198</v>
      </c>
      <c r="C109" s="52" t="s">
        <v>92</v>
      </c>
      <c r="D109" s="52" t="s">
        <v>96</v>
      </c>
      <c r="E109" s="52" t="s">
        <v>94</v>
      </c>
      <c r="F109" s="52">
        <v>-1.8301325805889701</v>
      </c>
      <c r="G109" s="52">
        <v>1.9401731385258301</v>
      </c>
      <c r="H109" s="52">
        <v>-4.8160239410440102</v>
      </c>
      <c r="I109" s="53">
        <v>1.7056843021903601E-5</v>
      </c>
      <c r="J109" s="52">
        <v>5.9004299622658601E-2</v>
      </c>
      <c r="K109" s="54">
        <v>2.4069956462622799</v>
      </c>
    </row>
    <row r="110" spans="1:11" x14ac:dyDescent="0.2">
      <c r="A110" s="51" t="s">
        <v>238</v>
      </c>
      <c r="B110" s="52" t="s">
        <v>198</v>
      </c>
      <c r="C110" s="52" t="s">
        <v>92</v>
      </c>
      <c r="D110" s="52" t="s">
        <v>96</v>
      </c>
      <c r="E110" s="52" t="s">
        <v>94</v>
      </c>
      <c r="F110" s="52">
        <v>-1.53223620345786</v>
      </c>
      <c r="G110" s="52">
        <v>6.1970851388203396</v>
      </c>
      <c r="H110" s="52">
        <v>-4.5121359544692901</v>
      </c>
      <c r="I110" s="53">
        <v>4.6047592888747999E-5</v>
      </c>
      <c r="J110" s="52">
        <v>9.3334990444169194E-2</v>
      </c>
      <c r="K110" s="54">
        <v>1.61600744639454</v>
      </c>
    </row>
    <row r="111" spans="1:11" x14ac:dyDescent="0.2">
      <c r="A111" s="51" t="s">
        <v>239</v>
      </c>
      <c r="B111" s="52" t="s">
        <v>198</v>
      </c>
      <c r="C111" s="52" t="s">
        <v>92</v>
      </c>
      <c r="D111" s="52" t="s">
        <v>93</v>
      </c>
      <c r="E111" s="52" t="s">
        <v>94</v>
      </c>
      <c r="F111" s="52">
        <v>-1.6987449090462601</v>
      </c>
      <c r="G111" s="52">
        <v>3.3690890506338</v>
      </c>
      <c r="H111" s="52">
        <v>-5.2255500971407098</v>
      </c>
      <c r="I111" s="53">
        <v>4.3667532897399304E-6</v>
      </c>
      <c r="J111" s="52">
        <v>3.1716365961569203E-2</v>
      </c>
      <c r="K111" s="54">
        <v>3.4871267148507399</v>
      </c>
    </row>
    <row r="112" spans="1:11" x14ac:dyDescent="0.2">
      <c r="A112" s="51" t="s">
        <v>240</v>
      </c>
      <c r="B112" s="52" t="s">
        <v>198</v>
      </c>
      <c r="C112" s="52" t="s">
        <v>92</v>
      </c>
      <c r="D112" s="52" t="s">
        <v>93</v>
      </c>
      <c r="E112" s="52" t="s">
        <v>94</v>
      </c>
      <c r="F112" s="52">
        <v>1.02452708165344</v>
      </c>
      <c r="G112" s="52">
        <v>0.64604324866371599</v>
      </c>
      <c r="H112" s="52">
        <v>4.4829054604804099</v>
      </c>
      <c r="I112" s="53">
        <v>5.0614017368679398E-5</v>
      </c>
      <c r="J112" s="52">
        <v>9.7489588338453406E-2</v>
      </c>
      <c r="K112" s="54">
        <v>1.5405758804276299</v>
      </c>
    </row>
    <row r="113" spans="1:11" x14ac:dyDescent="0.2">
      <c r="A113" s="51" t="s">
        <v>241</v>
      </c>
      <c r="B113" s="52" t="s">
        <v>198</v>
      </c>
      <c r="C113" s="52" t="s">
        <v>92</v>
      </c>
      <c r="D113" s="52" t="s">
        <v>96</v>
      </c>
      <c r="E113" s="52" t="s">
        <v>94</v>
      </c>
      <c r="F113" s="52">
        <v>-2.6588135343021899</v>
      </c>
      <c r="G113" s="52">
        <v>2.8429222288917102</v>
      </c>
      <c r="H113" s="52">
        <v>-5.4699825314669699</v>
      </c>
      <c r="I113" s="53">
        <v>1.9171775587825502E-6</v>
      </c>
      <c r="J113" s="52">
        <v>1.9927039051258501E-2</v>
      </c>
      <c r="K113" s="54">
        <v>4.1360755144139603</v>
      </c>
    </row>
    <row r="114" spans="1:11" x14ac:dyDescent="0.2">
      <c r="A114" s="51" t="s">
        <v>242</v>
      </c>
      <c r="B114" s="52" t="s">
        <v>196</v>
      </c>
      <c r="C114" s="52" t="s">
        <v>92</v>
      </c>
      <c r="D114" s="52" t="s">
        <v>96</v>
      </c>
      <c r="E114" s="52" t="s">
        <v>94</v>
      </c>
      <c r="F114" s="52">
        <v>-1.9236591074197</v>
      </c>
      <c r="G114" s="52">
        <v>4.3519735015982199</v>
      </c>
      <c r="H114" s="52">
        <v>-4.9188748796867099</v>
      </c>
      <c r="I114" s="53">
        <v>1.21420865097249E-5</v>
      </c>
      <c r="J114" s="52">
        <v>5.1581168107089397E-2</v>
      </c>
      <c r="K114" s="54">
        <v>2.6770434886686498</v>
      </c>
    </row>
    <row r="115" spans="1:11" x14ac:dyDescent="0.2">
      <c r="A115" s="51" t="s">
        <v>243</v>
      </c>
      <c r="B115" s="52" t="s">
        <v>198</v>
      </c>
      <c r="C115" s="52" t="s">
        <v>92</v>
      </c>
      <c r="D115" s="52" t="s">
        <v>96</v>
      </c>
      <c r="E115" s="52" t="s">
        <v>94</v>
      </c>
      <c r="F115" s="52">
        <v>1.1273453572177501</v>
      </c>
      <c r="G115" s="52">
        <v>1.0202278087685099</v>
      </c>
      <c r="H115" s="52">
        <v>4.51668306383573</v>
      </c>
      <c r="I115" s="53">
        <v>4.5374500536743302E-5</v>
      </c>
      <c r="J115" s="52">
        <v>9.2643967769401897E-2</v>
      </c>
      <c r="K115" s="54">
        <v>1.62775311412601</v>
      </c>
    </row>
    <row r="116" spans="1:11" x14ac:dyDescent="0.2">
      <c r="A116" s="51" t="s">
        <v>244</v>
      </c>
      <c r="B116" s="52" t="s">
        <v>196</v>
      </c>
      <c r="C116" s="52" t="s">
        <v>92</v>
      </c>
      <c r="D116" s="52" t="s">
        <v>93</v>
      </c>
      <c r="E116" s="52" t="s">
        <v>94</v>
      </c>
      <c r="F116" s="52">
        <v>-1.4662111313464601</v>
      </c>
      <c r="G116" s="52">
        <v>6.4193235093086702</v>
      </c>
      <c r="H116" s="52">
        <v>-4.7599529861360601</v>
      </c>
      <c r="I116" s="53">
        <v>2.0513681266626301E-5</v>
      </c>
      <c r="J116" s="52">
        <v>6.4786362968579606E-2</v>
      </c>
      <c r="K116" s="54">
        <v>2.2602173556454299</v>
      </c>
    </row>
    <row r="117" spans="1:11" x14ac:dyDescent="0.2">
      <c r="A117" s="51" t="s">
        <v>245</v>
      </c>
      <c r="B117" s="52" t="s">
        <v>198</v>
      </c>
      <c r="C117" s="52" t="s">
        <v>92</v>
      </c>
      <c r="D117" s="52" t="s">
        <v>96</v>
      </c>
      <c r="E117" s="52" t="s">
        <v>94</v>
      </c>
      <c r="F117" s="52">
        <v>-3.2463843012326099</v>
      </c>
      <c r="G117" s="52">
        <v>3.9569921178004002</v>
      </c>
      <c r="H117" s="52">
        <v>-6.4957202908112697</v>
      </c>
      <c r="I117" s="53">
        <v>5.8184626776740298E-8</v>
      </c>
      <c r="J117" s="52">
        <v>5.9476408565271198E-3</v>
      </c>
      <c r="K117" s="54">
        <v>6.8524164393921403</v>
      </c>
    </row>
    <row r="118" spans="1:11" x14ac:dyDescent="0.2">
      <c r="A118" s="51" t="s">
        <v>246</v>
      </c>
      <c r="B118" s="52" t="s">
        <v>198</v>
      </c>
      <c r="C118" s="52" t="s">
        <v>92</v>
      </c>
      <c r="D118" s="52" t="s">
        <v>96</v>
      </c>
      <c r="E118" s="52" t="s">
        <v>94</v>
      </c>
      <c r="F118" s="52">
        <v>-2.7884782155266898</v>
      </c>
      <c r="G118" s="52">
        <v>3.0390772064490799</v>
      </c>
      <c r="H118" s="52">
        <v>-5.1496701904840601</v>
      </c>
      <c r="I118" s="53">
        <v>5.6306032568479798E-6</v>
      </c>
      <c r="J118" s="52">
        <v>3.5529463240509797E-2</v>
      </c>
      <c r="K118" s="54">
        <v>3.2861433790887098</v>
      </c>
    </row>
    <row r="119" spans="1:11" x14ac:dyDescent="0.2">
      <c r="A119" s="51" t="s">
        <v>247</v>
      </c>
      <c r="B119" s="52" t="s">
        <v>198</v>
      </c>
      <c r="C119" s="52" t="s">
        <v>92</v>
      </c>
      <c r="D119" s="52" t="s">
        <v>93</v>
      </c>
      <c r="E119" s="52" t="s">
        <v>94</v>
      </c>
      <c r="F119" s="52">
        <v>-2.67047393778468</v>
      </c>
      <c r="G119" s="52">
        <v>2.7308623338018498</v>
      </c>
      <c r="H119" s="52">
        <v>-6.2929780738876699</v>
      </c>
      <c r="I119" s="53">
        <v>1.16370542375837E-7</v>
      </c>
      <c r="J119" s="52">
        <v>7.1746369919091502E-3</v>
      </c>
      <c r="K119" s="54">
        <v>6.3193002234856399</v>
      </c>
    </row>
    <row r="120" spans="1:11" x14ac:dyDescent="0.2">
      <c r="A120" s="51" t="s">
        <v>248</v>
      </c>
      <c r="B120" s="52" t="s">
        <v>198</v>
      </c>
      <c r="C120" s="52" t="s">
        <v>92</v>
      </c>
      <c r="D120" s="52" t="s">
        <v>96</v>
      </c>
      <c r="E120" s="52" t="s">
        <v>94</v>
      </c>
      <c r="F120" s="52">
        <v>1.1934646295845099</v>
      </c>
      <c r="G120" s="52">
        <v>4.8961261345155096</v>
      </c>
      <c r="H120" s="52">
        <v>5.0057848295129697</v>
      </c>
      <c r="I120" s="53">
        <v>9.0992231726134906E-6</v>
      </c>
      <c r="J120" s="52">
        <v>4.6129866546796502E-2</v>
      </c>
      <c r="K120" s="54">
        <v>2.9059590555898098</v>
      </c>
    </row>
    <row r="121" spans="1:11" x14ac:dyDescent="0.2">
      <c r="A121" s="51" t="s">
        <v>249</v>
      </c>
      <c r="B121" s="52" t="s">
        <v>198</v>
      </c>
      <c r="C121" s="52" t="s">
        <v>92</v>
      </c>
      <c r="D121" s="52" t="s">
        <v>96</v>
      </c>
      <c r="E121" s="52" t="s">
        <v>94</v>
      </c>
      <c r="F121" s="52">
        <v>1.19838967603407</v>
      </c>
      <c r="G121" s="52">
        <v>2.3335202419694201</v>
      </c>
      <c r="H121" s="52">
        <v>4.9648265323787202</v>
      </c>
      <c r="I121" s="53">
        <v>1.0425837939029E-5</v>
      </c>
      <c r="J121" s="52">
        <v>4.7271304232454299E-2</v>
      </c>
      <c r="K121" s="54">
        <v>2.7980014731710998</v>
      </c>
    </row>
    <row r="122" spans="1:11" x14ac:dyDescent="0.2">
      <c r="A122" s="51" t="s">
        <v>250</v>
      </c>
      <c r="B122" s="52" t="s">
        <v>198</v>
      </c>
      <c r="C122" s="52" t="s">
        <v>92</v>
      </c>
      <c r="D122" s="52" t="s">
        <v>93</v>
      </c>
      <c r="E122" s="52" t="s">
        <v>94</v>
      </c>
      <c r="F122" s="52">
        <v>1.9763749705490099</v>
      </c>
      <c r="G122" s="52">
        <v>2.3839563092887199</v>
      </c>
      <c r="H122" s="52">
        <v>5.3168611172298004</v>
      </c>
      <c r="I122" s="53">
        <v>3.2131137848167399E-6</v>
      </c>
      <c r="J122" s="52">
        <v>2.6513398151821198E-2</v>
      </c>
      <c r="K122" s="54">
        <v>3.7293269993956701</v>
      </c>
    </row>
    <row r="123" spans="1:11" x14ac:dyDescent="0.2">
      <c r="A123" s="51" t="s">
        <v>251</v>
      </c>
      <c r="B123" s="52" t="s">
        <v>198</v>
      </c>
      <c r="C123" s="52" t="s">
        <v>92</v>
      </c>
      <c r="D123" s="52" t="s">
        <v>93</v>
      </c>
      <c r="E123" s="52" t="s">
        <v>94</v>
      </c>
      <c r="F123" s="52">
        <v>1.1149392384883501</v>
      </c>
      <c r="G123" s="52">
        <v>0.68719677503032395</v>
      </c>
      <c r="H123" s="52">
        <v>4.5344832048518597</v>
      </c>
      <c r="I123" s="53">
        <v>4.2831110944229603E-5</v>
      </c>
      <c r="J123" s="52">
        <v>8.9818063396076397E-2</v>
      </c>
      <c r="K123" s="54">
        <v>1.6737620015283501</v>
      </c>
    </row>
    <row r="124" spans="1:11" x14ac:dyDescent="0.2">
      <c r="A124" s="51" t="s">
        <v>252</v>
      </c>
      <c r="B124" s="52" t="s">
        <v>198</v>
      </c>
      <c r="C124" s="52" t="s">
        <v>92</v>
      </c>
      <c r="D124" s="52" t="s">
        <v>93</v>
      </c>
      <c r="E124" s="52" t="s">
        <v>94</v>
      </c>
      <c r="F124" s="52">
        <v>-1.61784668337031</v>
      </c>
      <c r="G124" s="52">
        <v>2.1352537034605699</v>
      </c>
      <c r="H124" s="52">
        <v>-4.5007756283389604</v>
      </c>
      <c r="I124" s="53">
        <v>4.7772256785819099E-5</v>
      </c>
      <c r="J124" s="52">
        <v>9.5573151009984897E-2</v>
      </c>
      <c r="K124" s="54">
        <v>1.5866759556518599</v>
      </c>
    </row>
    <row r="125" spans="1:11" x14ac:dyDescent="0.2">
      <c r="A125" s="51" t="s">
        <v>253</v>
      </c>
      <c r="B125" s="52" t="s">
        <v>209</v>
      </c>
      <c r="C125" s="52" t="s">
        <v>92</v>
      </c>
      <c r="D125" s="52" t="s">
        <v>93</v>
      </c>
      <c r="E125" s="52" t="s">
        <v>94</v>
      </c>
      <c r="F125" s="52">
        <v>-2.7595152941244798</v>
      </c>
      <c r="G125" s="52">
        <v>3.3306988830272601</v>
      </c>
      <c r="H125" s="52">
        <v>-5.7832142192896496</v>
      </c>
      <c r="I125" s="53">
        <v>6.6262618592436105E-7</v>
      </c>
      <c r="J125" s="52">
        <v>1.2658193415068301E-2</v>
      </c>
      <c r="K125" s="54">
        <v>4.9688922096590797</v>
      </c>
    </row>
    <row r="126" spans="1:11" x14ac:dyDescent="0.2">
      <c r="A126" s="51" t="s">
        <v>254</v>
      </c>
      <c r="B126" s="52" t="s">
        <v>198</v>
      </c>
      <c r="C126" s="52" t="s">
        <v>92</v>
      </c>
      <c r="D126" s="52" t="s">
        <v>96</v>
      </c>
      <c r="E126" s="52" t="s">
        <v>94</v>
      </c>
      <c r="F126" s="52">
        <v>-1.7971691652762301</v>
      </c>
      <c r="G126" s="52">
        <v>2.9391046589049701</v>
      </c>
      <c r="H126" s="52">
        <v>-5.0557391759774299</v>
      </c>
      <c r="I126" s="53">
        <v>7.7050127347534305E-6</v>
      </c>
      <c r="J126" s="52">
        <v>4.1410533318532998E-2</v>
      </c>
      <c r="K126" s="54">
        <v>3.0377971863014301</v>
      </c>
    </row>
    <row r="127" spans="1:11" x14ac:dyDescent="0.2">
      <c r="A127" s="51" t="s">
        <v>255</v>
      </c>
      <c r="B127" s="52" t="s">
        <v>198</v>
      </c>
      <c r="C127" s="52" t="s">
        <v>92</v>
      </c>
      <c r="D127" s="52" t="s">
        <v>96</v>
      </c>
      <c r="E127" s="52" t="s">
        <v>94</v>
      </c>
      <c r="F127" s="52">
        <v>-1.57469789184989</v>
      </c>
      <c r="G127" s="52">
        <v>2.9529970043224401</v>
      </c>
      <c r="H127" s="52">
        <v>-4.4891309425951</v>
      </c>
      <c r="I127" s="53">
        <v>4.9605722968319898E-5</v>
      </c>
      <c r="J127" s="52">
        <v>9.6896734040275198E-2</v>
      </c>
      <c r="K127" s="54">
        <v>1.55663039412379</v>
      </c>
    </row>
    <row r="128" spans="1:11" x14ac:dyDescent="0.2">
      <c r="A128" s="51" t="s">
        <v>256</v>
      </c>
      <c r="B128" s="52" t="s">
        <v>209</v>
      </c>
      <c r="C128" s="52" t="s">
        <v>92</v>
      </c>
      <c r="D128" s="52" t="s">
        <v>93</v>
      </c>
      <c r="E128" s="52" t="s">
        <v>94</v>
      </c>
      <c r="F128" s="52">
        <v>-2.0169165405990901</v>
      </c>
      <c r="G128" s="52">
        <v>2.7095280521108198</v>
      </c>
      <c r="H128" s="52">
        <v>-5.8541265158172502</v>
      </c>
      <c r="I128" s="53">
        <v>5.20517965462675E-7</v>
      </c>
      <c r="J128" s="52">
        <v>1.1707657988207601E-2</v>
      </c>
      <c r="K128" s="54">
        <v>5.1573077162293002</v>
      </c>
    </row>
    <row r="129" spans="1:11" x14ac:dyDescent="0.2">
      <c r="A129" s="51" t="s">
        <v>257</v>
      </c>
      <c r="B129" s="52" t="s">
        <v>209</v>
      </c>
      <c r="C129" s="52" t="s">
        <v>92</v>
      </c>
      <c r="D129" s="52" t="s">
        <v>93</v>
      </c>
      <c r="E129" s="52" t="s">
        <v>94</v>
      </c>
      <c r="F129" s="52">
        <v>-1.6252477798362199</v>
      </c>
      <c r="G129" s="52">
        <v>1.0663610406433199</v>
      </c>
      <c r="H129" s="52">
        <v>-4.7531137888373998</v>
      </c>
      <c r="I129" s="53">
        <v>2.09798711880757E-5</v>
      </c>
      <c r="J129" s="52">
        <v>6.5015408641511299E-2</v>
      </c>
      <c r="K129" s="54">
        <v>2.2423373530677599</v>
      </c>
    </row>
    <row r="130" spans="1:11" x14ac:dyDescent="0.2">
      <c r="A130" s="51" t="s">
        <v>258</v>
      </c>
      <c r="B130" s="52" t="s">
        <v>198</v>
      </c>
      <c r="C130" s="52" t="s">
        <v>92</v>
      </c>
      <c r="D130" s="52" t="s">
        <v>96</v>
      </c>
      <c r="E130" s="52" t="s">
        <v>94</v>
      </c>
      <c r="F130" s="52">
        <v>1.1995137961028299</v>
      </c>
      <c r="G130" s="52">
        <v>1.22657855900224</v>
      </c>
      <c r="H130" s="52">
        <v>4.5974468003933904</v>
      </c>
      <c r="I130" s="53">
        <v>3.4907014399529302E-5</v>
      </c>
      <c r="J130" s="52">
        <v>8.1781190866030001E-2</v>
      </c>
      <c r="K130" s="54">
        <v>1.83686914700418</v>
      </c>
    </row>
    <row r="131" spans="1:11" x14ac:dyDescent="0.2">
      <c r="A131" s="51" t="s">
        <v>259</v>
      </c>
      <c r="B131" s="52" t="s">
        <v>196</v>
      </c>
      <c r="C131" s="52" t="s">
        <v>92</v>
      </c>
      <c r="D131" s="52" t="s">
        <v>93</v>
      </c>
      <c r="E131" s="52" t="s">
        <v>94</v>
      </c>
      <c r="F131" s="52">
        <v>-2.7434187039918698</v>
      </c>
      <c r="G131" s="52">
        <v>2.71689050428615</v>
      </c>
      <c r="H131" s="52">
        <v>-4.6295495428644298</v>
      </c>
      <c r="I131" s="53">
        <v>3.1439750096055698E-5</v>
      </c>
      <c r="J131" s="52">
        <v>7.79217716195134E-2</v>
      </c>
      <c r="K131" s="54">
        <v>1.92023949495519</v>
      </c>
    </row>
    <row r="132" spans="1:11" x14ac:dyDescent="0.2">
      <c r="A132" s="51" t="s">
        <v>260</v>
      </c>
      <c r="B132" s="52" t="s">
        <v>198</v>
      </c>
      <c r="C132" s="52" t="s">
        <v>92</v>
      </c>
      <c r="D132" s="52" t="s">
        <v>93</v>
      </c>
      <c r="E132" s="52" t="s">
        <v>94</v>
      </c>
      <c r="F132" s="52">
        <v>1.7257468761319701</v>
      </c>
      <c r="G132" s="52">
        <v>5.35156475693252</v>
      </c>
      <c r="H132" s="52">
        <v>4.5585120331988502</v>
      </c>
      <c r="I132" s="53">
        <v>3.96181842488478E-5</v>
      </c>
      <c r="J132" s="52">
        <v>8.6596408732664804E-2</v>
      </c>
      <c r="K132" s="54">
        <v>1.73594308510053</v>
      </c>
    </row>
    <row r="133" spans="1:11" x14ac:dyDescent="0.2">
      <c r="A133" s="51" t="s">
        <v>261</v>
      </c>
      <c r="B133" s="52" t="s">
        <v>198</v>
      </c>
      <c r="C133" s="52" t="s">
        <v>92</v>
      </c>
      <c r="D133" s="52" t="s">
        <v>93</v>
      </c>
      <c r="E133" s="52" t="s">
        <v>94</v>
      </c>
      <c r="F133" s="52">
        <v>-1.2555367388130301</v>
      </c>
      <c r="G133" s="52">
        <v>0.83851304280168704</v>
      </c>
      <c r="H133" s="52">
        <v>-5.5914555642536499</v>
      </c>
      <c r="I133" s="53">
        <v>1.2708679044209701E-6</v>
      </c>
      <c r="J133" s="52">
        <v>1.6749645956605799E-2</v>
      </c>
      <c r="K133" s="54">
        <v>4.4590456493501396</v>
      </c>
    </row>
    <row r="134" spans="1:11" x14ac:dyDescent="0.2">
      <c r="A134" s="51" t="s">
        <v>262</v>
      </c>
      <c r="B134" s="52" t="s">
        <v>198</v>
      </c>
      <c r="C134" s="52" t="s">
        <v>92</v>
      </c>
      <c r="D134" s="52" t="s">
        <v>93</v>
      </c>
      <c r="E134" s="52" t="s">
        <v>94</v>
      </c>
      <c r="F134" s="52">
        <v>1.43033521958539</v>
      </c>
      <c r="G134" s="52">
        <v>5.1261308070775797</v>
      </c>
      <c r="H134" s="52">
        <v>4.8267822037233401</v>
      </c>
      <c r="I134" s="53">
        <v>1.64624509944513E-5</v>
      </c>
      <c r="J134" s="52">
        <v>5.8564497475985203E-2</v>
      </c>
      <c r="K134" s="54">
        <v>2.4351951550197399</v>
      </c>
    </row>
    <row r="135" spans="1:11" x14ac:dyDescent="0.2">
      <c r="A135" s="51" t="s">
        <v>263</v>
      </c>
      <c r="B135" s="52" t="s">
        <v>198</v>
      </c>
      <c r="C135" s="52" t="s">
        <v>92</v>
      </c>
      <c r="D135" s="52" t="s">
        <v>96</v>
      </c>
      <c r="E135" s="52" t="s">
        <v>94</v>
      </c>
      <c r="F135" s="52">
        <v>1.1041523460848099</v>
      </c>
      <c r="G135" s="52">
        <v>3.3933906143627501</v>
      </c>
      <c r="H135" s="52">
        <v>4.5283316277497097</v>
      </c>
      <c r="I135" s="53">
        <v>4.3693875187155701E-5</v>
      </c>
      <c r="J135" s="52">
        <v>9.1215804792654301E-2</v>
      </c>
      <c r="K135" s="54">
        <v>1.65785648796749</v>
      </c>
    </row>
    <row r="136" spans="1:11" x14ac:dyDescent="0.2">
      <c r="A136" s="51" t="s">
        <v>264</v>
      </c>
      <c r="B136" s="52" t="s">
        <v>196</v>
      </c>
      <c r="C136" s="52" t="s">
        <v>92</v>
      </c>
      <c r="D136" s="52" t="s">
        <v>93</v>
      </c>
      <c r="E136" s="52" t="s">
        <v>94</v>
      </c>
      <c r="F136" s="52">
        <v>-1.48033908220965</v>
      </c>
      <c r="G136" s="52">
        <v>6.3447405317512597</v>
      </c>
      <c r="H136" s="52">
        <v>-4.5399833673511498</v>
      </c>
      <c r="I136" s="53">
        <v>4.20738603700063E-5</v>
      </c>
      <c r="J136" s="52">
        <v>8.9168705256265399E-2</v>
      </c>
      <c r="K136" s="54">
        <v>1.68798785909101</v>
      </c>
    </row>
    <row r="137" spans="1:11" x14ac:dyDescent="0.2">
      <c r="A137" s="51" t="s">
        <v>265</v>
      </c>
      <c r="B137" s="52" t="s">
        <v>196</v>
      </c>
      <c r="C137" s="52" t="s">
        <v>92</v>
      </c>
      <c r="D137" s="52" t="s">
        <v>93</v>
      </c>
      <c r="E137" s="52" t="s">
        <v>94</v>
      </c>
      <c r="F137" s="52">
        <v>-1.4634898317980201</v>
      </c>
      <c r="G137" s="52">
        <v>4.1314204778822896</v>
      </c>
      <c r="H137" s="52">
        <v>-4.6938381767498303</v>
      </c>
      <c r="I137" s="53">
        <v>2.5481926503437399E-5</v>
      </c>
      <c r="J137" s="52">
        <v>7.1070316150559101E-2</v>
      </c>
      <c r="K137" s="54">
        <v>2.0875932062278499</v>
      </c>
    </row>
    <row r="138" spans="1:11" x14ac:dyDescent="0.2">
      <c r="A138" s="51" t="s">
        <v>266</v>
      </c>
      <c r="B138" s="52" t="s">
        <v>196</v>
      </c>
      <c r="C138" s="52" t="s">
        <v>92</v>
      </c>
      <c r="D138" s="52" t="s">
        <v>93</v>
      </c>
      <c r="E138" s="52" t="s">
        <v>94</v>
      </c>
      <c r="F138" s="52">
        <v>-1.4068694106104001</v>
      </c>
      <c r="G138" s="52">
        <v>0.76761206639857804</v>
      </c>
      <c r="H138" s="52">
        <v>-4.8642237860710296</v>
      </c>
      <c r="I138" s="53">
        <v>1.45485080075007E-5</v>
      </c>
      <c r="J138" s="52">
        <v>5.5509750628919899E-2</v>
      </c>
      <c r="K138" s="54">
        <v>2.5334260078930702</v>
      </c>
    </row>
    <row r="139" spans="1:11" x14ac:dyDescent="0.2">
      <c r="A139" s="51" t="s">
        <v>267</v>
      </c>
      <c r="B139" s="52" t="s">
        <v>198</v>
      </c>
      <c r="C139" s="52" t="s">
        <v>92</v>
      </c>
      <c r="D139" s="52" t="s">
        <v>93</v>
      </c>
      <c r="E139" s="52" t="s">
        <v>94</v>
      </c>
      <c r="F139" s="52">
        <v>-1.7989307699581401</v>
      </c>
      <c r="G139" s="52">
        <v>2.5642253473098999</v>
      </c>
      <c r="H139" s="52">
        <v>-4.6330611077485404</v>
      </c>
      <c r="I139" s="53">
        <v>3.10816420528193E-5</v>
      </c>
      <c r="J139" s="52">
        <v>7.7817048118609997E-2</v>
      </c>
      <c r="K139" s="54">
        <v>1.9293671871000899</v>
      </c>
    </row>
    <row r="140" spans="1:11" x14ac:dyDescent="0.2">
      <c r="A140" s="51" t="s">
        <v>268</v>
      </c>
      <c r="B140" s="52" t="s">
        <v>198</v>
      </c>
      <c r="C140" s="52" t="s">
        <v>92</v>
      </c>
      <c r="D140" s="52" t="s">
        <v>96</v>
      </c>
      <c r="E140" s="52" t="s">
        <v>94</v>
      </c>
      <c r="F140" s="52">
        <v>-3.61863572009409</v>
      </c>
      <c r="G140" s="52">
        <v>4.97298020731031</v>
      </c>
      <c r="H140" s="52">
        <v>-5.5649648467206996</v>
      </c>
      <c r="I140" s="53">
        <v>1.39022506272718E-6</v>
      </c>
      <c r="J140" s="52">
        <v>1.7156656773226201E-2</v>
      </c>
      <c r="K140" s="54">
        <v>4.3886025526756098</v>
      </c>
    </row>
    <row r="141" spans="1:11" x14ac:dyDescent="0.2">
      <c r="A141" s="51" t="s">
        <v>269</v>
      </c>
      <c r="B141" s="52" t="s">
        <v>198</v>
      </c>
      <c r="C141" s="52" t="s">
        <v>92</v>
      </c>
      <c r="D141" s="52" t="s">
        <v>93</v>
      </c>
      <c r="E141" s="52" t="s">
        <v>94</v>
      </c>
      <c r="F141" s="52">
        <v>-2.8068624856462501</v>
      </c>
      <c r="G141" s="52">
        <v>5.83168464970103</v>
      </c>
      <c r="H141" s="52">
        <v>-5.4875525019284996</v>
      </c>
      <c r="I141" s="53">
        <v>1.80662528583864E-6</v>
      </c>
      <c r="J141" s="52">
        <v>1.9379864000837299E-2</v>
      </c>
      <c r="K141" s="54">
        <v>4.1827802367031</v>
      </c>
    </row>
    <row r="142" spans="1:11" x14ac:dyDescent="0.2">
      <c r="A142" s="51" t="s">
        <v>270</v>
      </c>
      <c r="B142" s="52" t="s">
        <v>198</v>
      </c>
      <c r="C142" s="52" t="s">
        <v>92</v>
      </c>
      <c r="D142" s="52" t="s">
        <v>93</v>
      </c>
      <c r="E142" s="52" t="s">
        <v>94</v>
      </c>
      <c r="F142" s="52">
        <v>-1.5468332741229101</v>
      </c>
      <c r="G142" s="52">
        <v>0.76883282581170997</v>
      </c>
      <c r="H142" s="52">
        <v>-4.9078302574236901</v>
      </c>
      <c r="I142" s="53">
        <v>1.2594454093375999E-5</v>
      </c>
      <c r="J142" s="52">
        <v>5.2108145292883101E-2</v>
      </c>
      <c r="K142" s="54">
        <v>2.6479976855514602</v>
      </c>
    </row>
    <row r="143" spans="1:11" x14ac:dyDescent="0.2">
      <c r="A143" s="51" t="s">
        <v>271</v>
      </c>
      <c r="B143" s="52" t="s">
        <v>198</v>
      </c>
      <c r="C143" s="52" t="s">
        <v>92</v>
      </c>
      <c r="D143" s="52" t="s">
        <v>96</v>
      </c>
      <c r="E143" s="52" t="s">
        <v>94</v>
      </c>
      <c r="F143" s="52">
        <v>-1.27476713633746</v>
      </c>
      <c r="G143" s="52">
        <v>3.9723722703436599</v>
      </c>
      <c r="H143" s="52">
        <v>-4.7567537774580302</v>
      </c>
      <c r="I143" s="53">
        <v>2.0730471245684801E-5</v>
      </c>
      <c r="J143" s="52">
        <v>6.4802957471058895E-2</v>
      </c>
      <c r="K143" s="54">
        <v>2.2518528860803699</v>
      </c>
    </row>
    <row r="144" spans="1:11" x14ac:dyDescent="0.2">
      <c r="A144" s="51" t="s">
        <v>272</v>
      </c>
      <c r="B144" s="52" t="s">
        <v>198</v>
      </c>
      <c r="C144" s="52" t="s">
        <v>92</v>
      </c>
      <c r="D144" s="52" t="s">
        <v>96</v>
      </c>
      <c r="E144" s="52" t="s">
        <v>94</v>
      </c>
      <c r="F144" s="52">
        <v>-1.45069642569076</v>
      </c>
      <c r="G144" s="52">
        <v>3.70711253354995</v>
      </c>
      <c r="H144" s="52">
        <v>-4.6669847416783803</v>
      </c>
      <c r="I144" s="53">
        <v>2.7821972708757901E-5</v>
      </c>
      <c r="J144" s="52">
        <v>7.3959522079429504E-2</v>
      </c>
      <c r="K144" s="54">
        <v>2.0176267585057901</v>
      </c>
    </row>
    <row r="145" spans="1:11" x14ac:dyDescent="0.2">
      <c r="A145" s="51" t="s">
        <v>273</v>
      </c>
      <c r="B145" s="52" t="s">
        <v>198</v>
      </c>
      <c r="C145" s="52" t="s">
        <v>92</v>
      </c>
      <c r="D145" s="52" t="s">
        <v>96</v>
      </c>
      <c r="E145" s="52" t="s">
        <v>94</v>
      </c>
      <c r="F145" s="52">
        <v>-2.65289725389749</v>
      </c>
      <c r="G145" s="52">
        <v>2.4058282213867099</v>
      </c>
      <c r="H145" s="52">
        <v>-5.3296887112557201</v>
      </c>
      <c r="I145" s="53">
        <v>3.0773549757946302E-6</v>
      </c>
      <c r="J145" s="52">
        <v>2.5709970875749801E-2</v>
      </c>
      <c r="K145" s="54">
        <v>3.7633770093563998</v>
      </c>
    </row>
    <row r="146" spans="1:11" x14ac:dyDescent="0.2">
      <c r="A146" s="51" t="s">
        <v>274</v>
      </c>
      <c r="B146" s="52" t="s">
        <v>198</v>
      </c>
      <c r="C146" s="52" t="s">
        <v>92</v>
      </c>
      <c r="D146" s="52" t="s">
        <v>96</v>
      </c>
      <c r="E146" s="52" t="s">
        <v>94</v>
      </c>
      <c r="F146" s="52">
        <v>-1.8956221749075099</v>
      </c>
      <c r="G146" s="52">
        <v>2.5825796977122</v>
      </c>
      <c r="H146" s="52">
        <v>-5.1435052643672101</v>
      </c>
      <c r="I146" s="53">
        <v>5.7479185934046002E-6</v>
      </c>
      <c r="J146" s="52">
        <v>3.57250065262135E-2</v>
      </c>
      <c r="K146" s="54">
        <v>3.2698275979808602</v>
      </c>
    </row>
    <row r="147" spans="1:11" x14ac:dyDescent="0.2">
      <c r="A147" s="51" t="s">
        <v>275</v>
      </c>
      <c r="B147" s="52" t="s">
        <v>198</v>
      </c>
      <c r="C147" s="52" t="s">
        <v>92</v>
      </c>
      <c r="D147" s="52" t="s">
        <v>96</v>
      </c>
      <c r="E147" s="52" t="s">
        <v>94</v>
      </c>
      <c r="F147" s="52">
        <v>-1.40591023538764</v>
      </c>
      <c r="G147" s="52">
        <v>0.89650070294255901</v>
      </c>
      <c r="H147" s="52">
        <v>-4.7154739468319598</v>
      </c>
      <c r="I147" s="53">
        <v>2.3738192904302299E-5</v>
      </c>
      <c r="J147" s="52">
        <v>6.8641845602458104E-2</v>
      </c>
      <c r="K147" s="54">
        <v>2.1440281045649798</v>
      </c>
    </row>
    <row r="148" spans="1:11" x14ac:dyDescent="0.2">
      <c r="A148" s="51" t="s">
        <v>276</v>
      </c>
      <c r="B148" s="52" t="s">
        <v>198</v>
      </c>
      <c r="C148" s="52" t="s">
        <v>92</v>
      </c>
      <c r="D148" s="52" t="s">
        <v>96</v>
      </c>
      <c r="E148" s="52" t="s">
        <v>94</v>
      </c>
      <c r="F148" s="52">
        <v>-1.8339560300333799</v>
      </c>
      <c r="G148" s="52">
        <v>3.8881030932490899</v>
      </c>
      <c r="H148" s="52">
        <v>-5.7957076142768802</v>
      </c>
      <c r="I148" s="53">
        <v>6.3504928678363699E-7</v>
      </c>
      <c r="J148" s="52">
        <v>1.2651306737180901E-2</v>
      </c>
      <c r="K148" s="54">
        <v>5.0020948947317301</v>
      </c>
    </row>
    <row r="149" spans="1:11" x14ac:dyDescent="0.2">
      <c r="A149" s="51" t="s">
        <v>277</v>
      </c>
      <c r="B149" s="52" t="s">
        <v>198</v>
      </c>
      <c r="C149" s="52" t="s">
        <v>92</v>
      </c>
      <c r="D149" s="52" t="s">
        <v>93</v>
      </c>
      <c r="E149" s="52" t="s">
        <v>94</v>
      </c>
      <c r="F149" s="52">
        <v>-2.1817581219055699</v>
      </c>
      <c r="G149" s="52">
        <v>2.8735543945224902</v>
      </c>
      <c r="H149" s="52">
        <v>-6.0169278344624999</v>
      </c>
      <c r="I149" s="53">
        <v>2.9879974849520801E-7</v>
      </c>
      <c r="J149" s="52">
        <v>9.0583352276202393E-3</v>
      </c>
      <c r="K149" s="54">
        <v>5.5893481413135504</v>
      </c>
    </row>
    <row r="150" spans="1:11" x14ac:dyDescent="0.2">
      <c r="A150" s="51" t="s">
        <v>278</v>
      </c>
      <c r="B150" s="52" t="s">
        <v>198</v>
      </c>
      <c r="C150" s="52" t="s">
        <v>92</v>
      </c>
      <c r="D150" s="52" t="s">
        <v>96</v>
      </c>
      <c r="E150" s="52" t="s">
        <v>94</v>
      </c>
      <c r="F150" s="52">
        <v>-1.56925064498202</v>
      </c>
      <c r="G150" s="52">
        <v>1.1433119555706699</v>
      </c>
      <c r="H150" s="52">
        <v>-4.8324624787317099</v>
      </c>
      <c r="I150" s="53">
        <v>1.6156891413747802E-5</v>
      </c>
      <c r="J150" s="52">
        <v>5.8370914098096298E-2</v>
      </c>
      <c r="K150" s="54">
        <v>2.45008895036228</v>
      </c>
    </row>
    <row r="151" spans="1:11" x14ac:dyDescent="0.2">
      <c r="A151" s="51" t="s">
        <v>279</v>
      </c>
      <c r="B151" s="52" t="s">
        <v>198</v>
      </c>
      <c r="C151" s="52" t="s">
        <v>92</v>
      </c>
      <c r="D151" s="52" t="s">
        <v>93</v>
      </c>
      <c r="E151" s="52" t="s">
        <v>94</v>
      </c>
      <c r="F151" s="52">
        <v>2.36214272255364</v>
      </c>
      <c r="G151" s="52">
        <v>2.3804752134715601</v>
      </c>
      <c r="H151" s="52">
        <v>4.49080188017229</v>
      </c>
      <c r="I151" s="53">
        <v>4.9338459051379002E-5</v>
      </c>
      <c r="J151" s="52">
        <v>9.6896734040275198E-2</v>
      </c>
      <c r="K151" s="54">
        <v>1.56094047761665</v>
      </c>
    </row>
    <row r="152" spans="1:11" x14ac:dyDescent="0.2">
      <c r="A152" s="51" t="s">
        <v>280</v>
      </c>
      <c r="B152" s="52" t="s">
        <v>198</v>
      </c>
      <c r="C152" s="52" t="s">
        <v>92</v>
      </c>
      <c r="D152" s="52" t="s">
        <v>96</v>
      </c>
      <c r="E152" s="52" t="s">
        <v>94</v>
      </c>
      <c r="F152" s="52">
        <v>-1.6526007277052699</v>
      </c>
      <c r="G152" s="52">
        <v>5.0267403409498304</v>
      </c>
      <c r="H152" s="52">
        <v>-5.3529359954323104</v>
      </c>
      <c r="I152" s="53">
        <v>2.8456464060942899E-6</v>
      </c>
      <c r="J152" s="52">
        <v>2.4802013805076399E-2</v>
      </c>
      <c r="K152" s="54">
        <v>3.8250989919596301</v>
      </c>
    </row>
    <row r="153" spans="1:11" x14ac:dyDescent="0.2">
      <c r="A153" s="51" t="s">
        <v>281</v>
      </c>
      <c r="B153" s="52" t="s">
        <v>111</v>
      </c>
      <c r="C153" s="52" t="s">
        <v>92</v>
      </c>
      <c r="D153" s="52" t="s">
        <v>93</v>
      </c>
      <c r="E153" s="52" t="s">
        <v>282</v>
      </c>
      <c r="F153" s="52">
        <v>1.3557592421593301</v>
      </c>
      <c r="G153" s="52">
        <v>1.18385963212713</v>
      </c>
      <c r="H153" s="52">
        <v>5.0182082890108601</v>
      </c>
      <c r="I153" s="53">
        <v>8.7308215123340499E-6</v>
      </c>
      <c r="J153" s="52">
        <v>7.5844186795839097E-2</v>
      </c>
      <c r="K153" s="54">
        <v>2.30385353961328</v>
      </c>
    </row>
    <row r="154" spans="1:11" x14ac:dyDescent="0.2">
      <c r="A154" s="51" t="s">
        <v>283</v>
      </c>
      <c r="B154" s="52" t="s">
        <v>122</v>
      </c>
      <c r="C154" s="52" t="s">
        <v>92</v>
      </c>
      <c r="D154" s="52" t="s">
        <v>93</v>
      </c>
      <c r="E154" s="52" t="s">
        <v>282</v>
      </c>
      <c r="F154" s="52">
        <v>1.5621612038109101</v>
      </c>
      <c r="G154" s="52">
        <v>2.9630816596460301</v>
      </c>
      <c r="H154" s="52">
        <v>5.1678441473107002</v>
      </c>
      <c r="I154" s="53">
        <v>5.29836474979322E-6</v>
      </c>
      <c r="J154" s="52">
        <v>6.2828538592417604E-2</v>
      </c>
      <c r="K154" s="54">
        <v>2.6527780640733298</v>
      </c>
    </row>
    <row r="155" spans="1:11" x14ac:dyDescent="0.2">
      <c r="A155" s="51" t="s">
        <v>284</v>
      </c>
      <c r="B155" s="52" t="s">
        <v>91</v>
      </c>
      <c r="C155" s="52" t="s">
        <v>92</v>
      </c>
      <c r="D155" s="52" t="s">
        <v>96</v>
      </c>
      <c r="E155" s="52" t="s">
        <v>282</v>
      </c>
      <c r="F155" s="52">
        <v>-1.0150191175848899</v>
      </c>
      <c r="G155" s="52">
        <v>0.71681678937065296</v>
      </c>
      <c r="H155" s="52">
        <v>-5.0159809331370697</v>
      </c>
      <c r="I155" s="53">
        <v>8.7957699987620302E-6</v>
      </c>
      <c r="J155" s="52">
        <v>7.5844186795839097E-2</v>
      </c>
      <c r="K155" s="54">
        <v>2.2986643097844599</v>
      </c>
    </row>
    <row r="156" spans="1:11" x14ac:dyDescent="0.2">
      <c r="A156" s="51" t="s">
        <v>285</v>
      </c>
      <c r="B156" s="52" t="s">
        <v>116</v>
      </c>
      <c r="C156" s="52" t="s">
        <v>92</v>
      </c>
      <c r="D156" s="52" t="s">
        <v>96</v>
      </c>
      <c r="E156" s="52" t="s">
        <v>282</v>
      </c>
      <c r="F156" s="52">
        <v>1.4586631758014399</v>
      </c>
      <c r="G156" s="52">
        <v>1.1379454657803101</v>
      </c>
      <c r="H156" s="52">
        <v>5.37527582135899</v>
      </c>
      <c r="I156" s="53">
        <v>2.6393001978053099E-6</v>
      </c>
      <c r="J156" s="52">
        <v>4.6278770337870298E-2</v>
      </c>
      <c r="K156" s="54">
        <v>3.1369415237037099</v>
      </c>
    </row>
    <row r="157" spans="1:11" x14ac:dyDescent="0.2">
      <c r="A157" s="51" t="s">
        <v>286</v>
      </c>
      <c r="B157" s="52" t="s">
        <v>287</v>
      </c>
      <c r="C157" s="52" t="s">
        <v>92</v>
      </c>
      <c r="D157" s="52" t="s">
        <v>93</v>
      </c>
      <c r="E157" s="52" t="s">
        <v>282</v>
      </c>
      <c r="F157" s="52">
        <v>-3.1561796901787602</v>
      </c>
      <c r="G157" s="52">
        <v>3.3182726873825499</v>
      </c>
      <c r="H157" s="52">
        <v>-5.0747114686980703</v>
      </c>
      <c r="I157" s="53">
        <v>7.2327088418393398E-6</v>
      </c>
      <c r="J157" s="52">
        <v>7.0947620615684895E-2</v>
      </c>
      <c r="K157" s="54">
        <v>2.4355442515602199</v>
      </c>
    </row>
    <row r="158" spans="1:11" x14ac:dyDescent="0.2">
      <c r="A158" s="51" t="s">
        <v>288</v>
      </c>
      <c r="B158" s="52" t="s">
        <v>107</v>
      </c>
      <c r="C158" s="52" t="s">
        <v>92</v>
      </c>
      <c r="D158" s="52" t="s">
        <v>93</v>
      </c>
      <c r="E158" s="52" t="s">
        <v>282</v>
      </c>
      <c r="F158" s="52">
        <v>-1.2359820759645299</v>
      </c>
      <c r="G158" s="52">
        <v>1.0347544671790501</v>
      </c>
      <c r="H158" s="52">
        <v>-5.22656355851906</v>
      </c>
      <c r="I158" s="53">
        <v>4.3519325817603401E-6</v>
      </c>
      <c r="J158" s="52">
        <v>5.77411549104975E-2</v>
      </c>
      <c r="K158" s="54">
        <v>2.7898145318732999</v>
      </c>
    </row>
    <row r="159" spans="1:11" x14ac:dyDescent="0.2">
      <c r="A159" s="51" t="s">
        <v>289</v>
      </c>
      <c r="B159" s="52" t="s">
        <v>290</v>
      </c>
      <c r="C159" s="52" t="s">
        <v>92</v>
      </c>
      <c r="D159" s="52" t="s">
        <v>96</v>
      </c>
      <c r="E159" s="52" t="s">
        <v>282</v>
      </c>
      <c r="F159" s="52">
        <v>1.43141742060035</v>
      </c>
      <c r="G159" s="52">
        <v>1.20954662072977</v>
      </c>
      <c r="H159" s="52">
        <v>5.6799113963708798</v>
      </c>
      <c r="I159" s="53">
        <v>9.4137778830091502E-7</v>
      </c>
      <c r="J159" s="52">
        <v>3.3660869714167797E-2</v>
      </c>
      <c r="K159" s="54">
        <v>3.84704725830604</v>
      </c>
    </row>
    <row r="160" spans="1:11" x14ac:dyDescent="0.2">
      <c r="A160" s="51" t="s">
        <v>291</v>
      </c>
      <c r="B160" s="52" t="s">
        <v>116</v>
      </c>
      <c r="C160" s="52" t="s">
        <v>92</v>
      </c>
      <c r="D160" s="52" t="s">
        <v>93</v>
      </c>
      <c r="E160" s="52" t="s">
        <v>282</v>
      </c>
      <c r="F160" s="52">
        <v>-2.7119730790227301</v>
      </c>
      <c r="G160" s="52">
        <v>2.3158681782333899</v>
      </c>
      <c r="H160" s="52">
        <v>-5.3792756390480401</v>
      </c>
      <c r="I160" s="53">
        <v>2.6039531186297999E-6</v>
      </c>
      <c r="J160" s="52">
        <v>4.6278770337870298E-2</v>
      </c>
      <c r="K160" s="54">
        <v>3.1462769178928101</v>
      </c>
    </row>
    <row r="161" spans="1:11" x14ac:dyDescent="0.2">
      <c r="A161" s="51" t="s">
        <v>292</v>
      </c>
      <c r="B161" s="52" t="s">
        <v>111</v>
      </c>
      <c r="C161" s="52" t="s">
        <v>92</v>
      </c>
      <c r="D161" s="52" t="s">
        <v>96</v>
      </c>
      <c r="E161" s="52" t="s">
        <v>282</v>
      </c>
      <c r="F161" s="52">
        <v>-1.45727823269725</v>
      </c>
      <c r="G161" s="52">
        <v>1.7235755562884401</v>
      </c>
      <c r="H161" s="52">
        <v>-6.0962880500303998</v>
      </c>
      <c r="I161" s="53">
        <v>2.2788880276928099E-7</v>
      </c>
      <c r="J161" s="52">
        <v>2.1186426986201899E-2</v>
      </c>
      <c r="K161" s="54">
        <v>4.8111798912439898</v>
      </c>
    </row>
    <row r="162" spans="1:11" x14ac:dyDescent="0.2">
      <c r="A162" s="51" t="s">
        <v>293</v>
      </c>
      <c r="B162" s="52" t="s">
        <v>135</v>
      </c>
      <c r="C162" s="52" t="s">
        <v>92</v>
      </c>
      <c r="D162" s="52" t="s">
        <v>93</v>
      </c>
      <c r="E162" s="52" t="s">
        <v>282</v>
      </c>
      <c r="F162" s="52">
        <v>1.5842225036084601</v>
      </c>
      <c r="G162" s="52">
        <v>2.5959189667292999</v>
      </c>
      <c r="H162" s="52">
        <v>6.4685480953944197</v>
      </c>
      <c r="I162" s="53">
        <v>6.3848985313052303E-8</v>
      </c>
      <c r="J162" s="52">
        <v>1.2719848913528399E-2</v>
      </c>
      <c r="K162" s="54">
        <v>5.6622812379998804</v>
      </c>
    </row>
    <row r="163" spans="1:11" x14ac:dyDescent="0.2">
      <c r="A163" s="51" t="s">
        <v>294</v>
      </c>
      <c r="B163" s="52" t="s">
        <v>91</v>
      </c>
      <c r="C163" s="52" t="s">
        <v>92</v>
      </c>
      <c r="D163" s="52" t="s">
        <v>93</v>
      </c>
      <c r="E163" s="52" t="s">
        <v>282</v>
      </c>
      <c r="F163" s="52">
        <v>-1.31166320643306</v>
      </c>
      <c r="G163" s="52">
        <v>3.8481024371114501</v>
      </c>
      <c r="H163" s="52">
        <v>-5.0060707209494399</v>
      </c>
      <c r="I163" s="53">
        <v>9.0905754186581508E-6</v>
      </c>
      <c r="J163" s="52">
        <v>7.6355188898826906E-2</v>
      </c>
      <c r="K163" s="54">
        <v>2.27557781115472</v>
      </c>
    </row>
    <row r="164" spans="1:11" x14ac:dyDescent="0.2">
      <c r="A164" s="51" t="s">
        <v>295</v>
      </c>
      <c r="B164" s="52" t="s">
        <v>111</v>
      </c>
      <c r="C164" s="52" t="s">
        <v>92</v>
      </c>
      <c r="D164" s="52" t="s">
        <v>96</v>
      </c>
      <c r="E164" s="52" t="s">
        <v>282</v>
      </c>
      <c r="F164" s="52">
        <v>1.683672138303</v>
      </c>
      <c r="G164" s="52">
        <v>1.4975511031122399</v>
      </c>
      <c r="H164" s="52">
        <v>5.1832045407181297</v>
      </c>
      <c r="I164" s="53">
        <v>5.0327340003563398E-6</v>
      </c>
      <c r="J164" s="52">
        <v>6.1563757448358999E-2</v>
      </c>
      <c r="K164" s="54">
        <v>2.6886214278692599</v>
      </c>
    </row>
    <row r="165" spans="1:11" x14ac:dyDescent="0.2">
      <c r="A165" s="51" t="s">
        <v>296</v>
      </c>
      <c r="B165" s="52" t="s">
        <v>297</v>
      </c>
      <c r="C165" s="52" t="s">
        <v>92</v>
      </c>
      <c r="D165" s="52" t="s">
        <v>96</v>
      </c>
      <c r="E165" s="52" t="s">
        <v>282</v>
      </c>
      <c r="F165" s="52">
        <v>1.1136294947051799</v>
      </c>
      <c r="G165" s="52">
        <v>0.80286410165508504</v>
      </c>
      <c r="H165" s="52">
        <v>5.3048469218695802</v>
      </c>
      <c r="I165" s="53">
        <v>3.3456375977558199E-6</v>
      </c>
      <c r="J165" s="52">
        <v>5.2734560974558801E-2</v>
      </c>
      <c r="K165" s="54">
        <v>2.9725469542529299</v>
      </c>
    </row>
    <row r="166" spans="1:11" x14ac:dyDescent="0.2">
      <c r="A166" s="51" t="s">
        <v>298</v>
      </c>
      <c r="B166" s="52" t="s">
        <v>198</v>
      </c>
      <c r="C166" s="52" t="s">
        <v>92</v>
      </c>
      <c r="D166" s="52" t="s">
        <v>96</v>
      </c>
      <c r="E166" s="52" t="s">
        <v>282</v>
      </c>
      <c r="F166" s="52">
        <v>1.28225417255762</v>
      </c>
      <c r="G166" s="52">
        <v>1.64987610293642</v>
      </c>
      <c r="H166" s="52">
        <v>5.4222912801235701</v>
      </c>
      <c r="I166" s="53">
        <v>2.2522500910313198E-6</v>
      </c>
      <c r="J166" s="52">
        <v>4.5192698779938499E-2</v>
      </c>
      <c r="K166" s="54">
        <v>3.246662720737</v>
      </c>
    </row>
    <row r="167" spans="1:11" x14ac:dyDescent="0.2">
      <c r="A167" s="51" t="s">
        <v>299</v>
      </c>
      <c r="B167" s="52" t="s">
        <v>198</v>
      </c>
      <c r="C167" s="52" t="s">
        <v>92</v>
      </c>
      <c r="D167" s="52" t="s">
        <v>96</v>
      </c>
      <c r="E167" s="52" t="s">
        <v>282</v>
      </c>
      <c r="F167" s="52">
        <v>1.38830321018546</v>
      </c>
      <c r="G167" s="52">
        <v>1.3147485799888801</v>
      </c>
      <c r="H167" s="52">
        <v>5.6810780836693402</v>
      </c>
      <c r="I167" s="53">
        <v>9.3765549998604902E-7</v>
      </c>
      <c r="J167" s="52">
        <v>3.3660869714167797E-2</v>
      </c>
      <c r="K167" s="54">
        <v>3.8497614717936099</v>
      </c>
    </row>
    <row r="168" spans="1:11" x14ac:dyDescent="0.2">
      <c r="A168" s="51" t="s">
        <v>300</v>
      </c>
      <c r="B168" s="52" t="s">
        <v>209</v>
      </c>
      <c r="C168" s="52" t="s">
        <v>92</v>
      </c>
      <c r="D168" s="52" t="s">
        <v>93</v>
      </c>
      <c r="E168" s="52" t="s">
        <v>282</v>
      </c>
      <c r="F168" s="52">
        <v>1.67602139409441</v>
      </c>
      <c r="G168" s="52">
        <v>1.4194169570600701</v>
      </c>
      <c r="H168" s="52">
        <v>5.0423474424341901</v>
      </c>
      <c r="I168" s="53">
        <v>8.0566030689560001E-6</v>
      </c>
      <c r="J168" s="52">
        <v>7.3626955727979004E-2</v>
      </c>
      <c r="K168" s="54">
        <v>2.3601025009034999</v>
      </c>
    </row>
    <row r="169" spans="1:11" x14ac:dyDescent="0.2">
      <c r="A169" s="51" t="s">
        <v>301</v>
      </c>
      <c r="B169" s="52" t="s">
        <v>198</v>
      </c>
      <c r="C169" s="52" t="s">
        <v>92</v>
      </c>
      <c r="D169" s="52" t="s">
        <v>96</v>
      </c>
      <c r="E169" s="52" t="s">
        <v>282</v>
      </c>
      <c r="F169" s="52">
        <v>1.7284248741834001</v>
      </c>
      <c r="G169" s="52">
        <v>1.2854819377372799</v>
      </c>
      <c r="H169" s="52">
        <v>5.4565624642935404</v>
      </c>
      <c r="I169" s="53">
        <v>2.0061166362861599E-6</v>
      </c>
      <c r="J169" s="52">
        <v>4.4405996763497199E-2</v>
      </c>
      <c r="K169" s="54">
        <v>3.32662358914189</v>
      </c>
    </row>
    <row r="170" spans="1:11" x14ac:dyDescent="0.2">
      <c r="A170" s="51" t="s">
        <v>302</v>
      </c>
      <c r="B170" s="52" t="s">
        <v>198</v>
      </c>
      <c r="C170" s="52" t="s">
        <v>92</v>
      </c>
      <c r="D170" s="52" t="s">
        <v>93</v>
      </c>
      <c r="E170" s="52" t="s">
        <v>282</v>
      </c>
      <c r="F170" s="52">
        <v>-2.4685653380860599</v>
      </c>
      <c r="G170" s="52">
        <v>3.41741634627417</v>
      </c>
      <c r="H170" s="52">
        <v>-5.1140077123049004</v>
      </c>
      <c r="I170" s="53">
        <v>6.3435438993670097E-6</v>
      </c>
      <c r="J170" s="52">
        <v>6.7078180717257394E-2</v>
      </c>
      <c r="K170" s="54">
        <v>2.52718160923345</v>
      </c>
    </row>
    <row r="171" spans="1:11" x14ac:dyDescent="0.2">
      <c r="A171" s="51" t="s">
        <v>232</v>
      </c>
      <c r="B171" s="52" t="s">
        <v>198</v>
      </c>
      <c r="C171" s="52" t="s">
        <v>92</v>
      </c>
      <c r="D171" s="52" t="s">
        <v>96</v>
      </c>
      <c r="E171" s="52" t="s">
        <v>282</v>
      </c>
      <c r="F171" s="52">
        <v>-1.6337137964103801</v>
      </c>
      <c r="G171" s="52">
        <v>3.9417648125248101</v>
      </c>
      <c r="H171" s="52">
        <v>-4.9447607642938198</v>
      </c>
      <c r="I171" s="53">
        <v>1.11436673011515E-5</v>
      </c>
      <c r="J171" s="52">
        <v>8.7797240110005406E-2</v>
      </c>
      <c r="K171" s="54">
        <v>2.13283265323542</v>
      </c>
    </row>
    <row r="172" spans="1:11" x14ac:dyDescent="0.2">
      <c r="A172" s="51" t="s">
        <v>303</v>
      </c>
      <c r="B172" s="52" t="s">
        <v>198</v>
      </c>
      <c r="C172" s="52" t="s">
        <v>92</v>
      </c>
      <c r="D172" s="52" t="s">
        <v>96</v>
      </c>
      <c r="E172" s="52" t="s">
        <v>282</v>
      </c>
      <c r="F172" s="52">
        <v>1.58947536855338</v>
      </c>
      <c r="G172" s="52">
        <v>1.0275049678039001</v>
      </c>
      <c r="H172" s="52">
        <v>5.3791507447606</v>
      </c>
      <c r="I172" s="53">
        <v>2.6050497002260201E-6</v>
      </c>
      <c r="J172" s="52">
        <v>4.6278770337870298E-2</v>
      </c>
      <c r="K172" s="54">
        <v>3.1459854224545301</v>
      </c>
    </row>
    <row r="173" spans="1:11" x14ac:dyDescent="0.2">
      <c r="A173" s="51" t="s">
        <v>304</v>
      </c>
      <c r="B173" s="52" t="s">
        <v>196</v>
      </c>
      <c r="C173" s="52" t="s">
        <v>92</v>
      </c>
      <c r="D173" s="52" t="s">
        <v>96</v>
      </c>
      <c r="E173" s="52" t="s">
        <v>282</v>
      </c>
      <c r="F173" s="52">
        <v>1.7587765036202601</v>
      </c>
      <c r="G173" s="52">
        <v>3.4330862114299299</v>
      </c>
      <c r="H173" s="52">
        <v>4.9874151295167302</v>
      </c>
      <c r="I173" s="53">
        <v>9.6722333898382206E-6</v>
      </c>
      <c r="J173" s="52">
        <v>7.9712201275197805E-2</v>
      </c>
      <c r="K173" s="54">
        <v>2.2321277072487402</v>
      </c>
    </row>
    <row r="174" spans="1:11" x14ac:dyDescent="0.2">
      <c r="A174" s="51" t="s">
        <v>305</v>
      </c>
      <c r="B174" s="52" t="s">
        <v>198</v>
      </c>
      <c r="C174" s="52" t="s">
        <v>92</v>
      </c>
      <c r="D174" s="52" t="s">
        <v>96</v>
      </c>
      <c r="E174" s="52" t="s">
        <v>282</v>
      </c>
      <c r="F174" s="52">
        <v>-1.1264690648842399</v>
      </c>
      <c r="G174" s="52">
        <v>0.95916880821708295</v>
      </c>
      <c r="H174" s="52">
        <v>-5.1118109721974099</v>
      </c>
      <c r="I174" s="53">
        <v>6.3902666274246598E-6</v>
      </c>
      <c r="J174" s="52">
        <v>6.7078180717257394E-2</v>
      </c>
      <c r="K174" s="54">
        <v>2.5220579579785398</v>
      </c>
    </row>
    <row r="175" spans="1:11" x14ac:dyDescent="0.2">
      <c r="A175" s="51" t="s">
        <v>306</v>
      </c>
      <c r="B175" s="52" t="s">
        <v>198</v>
      </c>
      <c r="C175" s="52" t="s">
        <v>92</v>
      </c>
      <c r="D175" s="52" t="s">
        <v>96</v>
      </c>
      <c r="E175" s="52" t="s">
        <v>282</v>
      </c>
      <c r="F175" s="52">
        <v>-1.1321465735215599</v>
      </c>
      <c r="G175" s="52">
        <v>0.97188647814019502</v>
      </c>
      <c r="H175" s="52">
        <v>-5.7008214456056203</v>
      </c>
      <c r="I175" s="53">
        <v>8.7683877467984596E-7</v>
      </c>
      <c r="J175" s="52">
        <v>3.3660869714167797E-2</v>
      </c>
      <c r="K175" s="54">
        <v>3.8956845973318899</v>
      </c>
    </row>
    <row r="176" spans="1:11" x14ac:dyDescent="0.2">
      <c r="A176" s="51" t="s">
        <v>247</v>
      </c>
      <c r="B176" s="52" t="s">
        <v>198</v>
      </c>
      <c r="C176" s="52" t="s">
        <v>92</v>
      </c>
      <c r="D176" s="52" t="s">
        <v>93</v>
      </c>
      <c r="E176" s="52" t="s">
        <v>282</v>
      </c>
      <c r="F176" s="52">
        <v>-2.2401650676563798</v>
      </c>
      <c r="G176" s="52">
        <v>2.7308623338018498</v>
      </c>
      <c r="H176" s="52">
        <v>-5.5827806188038904</v>
      </c>
      <c r="I176" s="53">
        <v>1.3087881337086899E-6</v>
      </c>
      <c r="J176" s="52">
        <v>3.8832690710042098E-2</v>
      </c>
      <c r="K176" s="54">
        <v>3.6209038594736902</v>
      </c>
    </row>
    <row r="177" spans="1:11" x14ac:dyDescent="0.2">
      <c r="A177" s="51" t="s">
        <v>307</v>
      </c>
      <c r="B177" s="52" t="s">
        <v>196</v>
      </c>
      <c r="C177" s="52" t="s">
        <v>92</v>
      </c>
      <c r="D177" s="52" t="s">
        <v>96</v>
      </c>
      <c r="E177" s="52" t="s">
        <v>282</v>
      </c>
      <c r="F177" s="52">
        <v>2.08069354337368</v>
      </c>
      <c r="G177" s="52">
        <v>1.48229847030684</v>
      </c>
      <c r="H177" s="52">
        <v>4.9010465396083198</v>
      </c>
      <c r="I177" s="53">
        <v>1.28804956073648E-5</v>
      </c>
      <c r="J177" s="52">
        <v>9.6570754066477305E-2</v>
      </c>
      <c r="K177" s="54">
        <v>2.03115073521561</v>
      </c>
    </row>
    <row r="178" spans="1:11" x14ac:dyDescent="0.2">
      <c r="A178" s="51" t="s">
        <v>308</v>
      </c>
      <c r="B178" s="52" t="s">
        <v>198</v>
      </c>
      <c r="C178" s="52" t="s">
        <v>92</v>
      </c>
      <c r="D178" s="52" t="s">
        <v>96</v>
      </c>
      <c r="E178" s="52" t="s">
        <v>282</v>
      </c>
      <c r="F178" s="52">
        <v>-1.3417397036968799</v>
      </c>
      <c r="G178" s="52">
        <v>3.4896614722377501</v>
      </c>
      <c r="H178" s="52">
        <v>-4.8901265386799704</v>
      </c>
      <c r="I178" s="53">
        <v>1.33544512347137E-5</v>
      </c>
      <c r="J178" s="52">
        <v>9.8534935204433294E-2</v>
      </c>
      <c r="K178" s="54">
        <v>2.0057641177388601</v>
      </c>
    </row>
    <row r="179" spans="1:11" x14ac:dyDescent="0.2">
      <c r="A179" s="51" t="s">
        <v>261</v>
      </c>
      <c r="B179" s="52" t="s">
        <v>198</v>
      </c>
      <c r="C179" s="52" t="s">
        <v>92</v>
      </c>
      <c r="D179" s="52" t="s">
        <v>93</v>
      </c>
      <c r="E179" s="52" t="s">
        <v>282</v>
      </c>
      <c r="F179" s="52">
        <v>-1.17413215359975</v>
      </c>
      <c r="G179" s="52">
        <v>0.83851304280168704</v>
      </c>
      <c r="H179" s="52">
        <v>-5.5298722780652501</v>
      </c>
      <c r="I179" s="53">
        <v>1.5656394459707799E-6</v>
      </c>
      <c r="J179" s="52">
        <v>3.8987888977731401E-2</v>
      </c>
      <c r="K179" s="54">
        <v>3.4975942573710599</v>
      </c>
    </row>
    <row r="180" spans="1:11" x14ac:dyDescent="0.2">
      <c r="A180" s="51" t="s">
        <v>309</v>
      </c>
      <c r="B180" s="52" t="s">
        <v>198</v>
      </c>
      <c r="C180" s="52" t="s">
        <v>92</v>
      </c>
      <c r="D180" s="52" t="s">
        <v>93</v>
      </c>
      <c r="E180" s="52" t="s">
        <v>282</v>
      </c>
      <c r="F180" s="52">
        <v>1.20373195740206</v>
      </c>
      <c r="G180" s="52">
        <v>1.7332877349492899</v>
      </c>
      <c r="H180" s="52">
        <v>5.00476703844343</v>
      </c>
      <c r="I180" s="53">
        <v>9.1300756611915308E-6</v>
      </c>
      <c r="J180" s="52">
        <v>7.6355188898826906E-2</v>
      </c>
      <c r="K180" s="54">
        <v>2.2725410468190601</v>
      </c>
    </row>
    <row r="181" spans="1:11" x14ac:dyDescent="0.2">
      <c r="A181" s="51" t="s">
        <v>310</v>
      </c>
      <c r="B181" s="52" t="s">
        <v>198</v>
      </c>
      <c r="C181" s="52" t="s">
        <v>92</v>
      </c>
      <c r="D181" s="52" t="s">
        <v>96</v>
      </c>
      <c r="E181" s="52" t="s">
        <v>282</v>
      </c>
      <c r="F181" s="52">
        <v>-2.0980766602962402</v>
      </c>
      <c r="G181" s="52">
        <v>3.8508337900666101</v>
      </c>
      <c r="H181" s="52">
        <v>-5.5532717971034398</v>
      </c>
      <c r="I181" s="53">
        <v>1.4463902873703301E-6</v>
      </c>
      <c r="J181" s="52">
        <v>3.8987888977731401E-2</v>
      </c>
      <c r="K181" s="54">
        <v>3.5521393602220201</v>
      </c>
    </row>
    <row r="182" spans="1:11" x14ac:dyDescent="0.2">
      <c r="A182" s="51" t="s">
        <v>276</v>
      </c>
      <c r="B182" s="52" t="s">
        <v>198</v>
      </c>
      <c r="C182" s="52" t="s">
        <v>92</v>
      </c>
      <c r="D182" s="52" t="s">
        <v>96</v>
      </c>
      <c r="E182" s="52" t="s">
        <v>282</v>
      </c>
      <c r="F182" s="52">
        <v>-1.7147635832952399</v>
      </c>
      <c r="G182" s="52">
        <v>3.8881030932490899</v>
      </c>
      <c r="H182" s="52">
        <v>-5.7309215990747502</v>
      </c>
      <c r="I182" s="53">
        <v>7.9158597063556895E-7</v>
      </c>
      <c r="J182" s="52">
        <v>3.17425864266251E-2</v>
      </c>
      <c r="K182" s="54">
        <v>3.9656660121387302</v>
      </c>
    </row>
    <row r="183" spans="1:11" x14ac:dyDescent="0.2">
      <c r="A183" s="51" t="s">
        <v>311</v>
      </c>
      <c r="B183" s="52" t="s">
        <v>198</v>
      </c>
      <c r="C183" s="52" t="s">
        <v>92</v>
      </c>
      <c r="D183" s="52" t="s">
        <v>96</v>
      </c>
      <c r="E183" s="52" t="s">
        <v>282</v>
      </c>
      <c r="F183" s="52">
        <v>-1.08371231472876</v>
      </c>
      <c r="G183" s="52">
        <v>3.49885714810635</v>
      </c>
      <c r="H183" s="52">
        <v>-5.1895315706886</v>
      </c>
      <c r="I183" s="53">
        <v>4.9271891328621101E-6</v>
      </c>
      <c r="J183" s="52">
        <v>6.13489598063875E-2</v>
      </c>
      <c r="K183" s="54">
        <v>2.7033864218693702</v>
      </c>
    </row>
    <row r="184" spans="1:11" x14ac:dyDescent="0.2">
      <c r="A184" s="51" t="s">
        <v>292</v>
      </c>
      <c r="B184" s="52" t="s">
        <v>111</v>
      </c>
      <c r="C184" s="52" t="s">
        <v>92</v>
      </c>
      <c r="D184" s="52" t="s">
        <v>96</v>
      </c>
      <c r="E184" s="52" t="s">
        <v>312</v>
      </c>
      <c r="F184" s="52">
        <v>-1.43995070847254</v>
      </c>
      <c r="G184" s="52">
        <v>1.7235755562884401</v>
      </c>
      <c r="H184" s="52">
        <v>-6.64258950000462</v>
      </c>
      <c r="I184" s="53">
        <v>3.5219433017310503E-8</v>
      </c>
      <c r="J184" s="52">
        <v>3.3041218419508703E-2</v>
      </c>
      <c r="K184" s="54">
        <v>2.6660013625676502</v>
      </c>
    </row>
    <row r="185" spans="1:11" x14ac:dyDescent="0.2">
      <c r="A185" s="51" t="s">
        <v>313</v>
      </c>
      <c r="B185" s="52" t="s">
        <v>198</v>
      </c>
      <c r="C185" s="52" t="s">
        <v>92</v>
      </c>
      <c r="D185" s="52" t="s">
        <v>96</v>
      </c>
      <c r="E185" s="52" t="s">
        <v>312</v>
      </c>
      <c r="F185" s="52">
        <v>-1.58839968254382</v>
      </c>
      <c r="G185" s="52">
        <v>1.33138216930876</v>
      </c>
      <c r="H185" s="52">
        <v>-6.0296797495721899</v>
      </c>
      <c r="I185" s="53">
        <v>2.8607524094754502E-7</v>
      </c>
      <c r="J185" s="52">
        <v>6.1951953187852897E-2</v>
      </c>
      <c r="K185" s="54">
        <v>1.79485850903088</v>
      </c>
    </row>
    <row r="186" spans="1:11" x14ac:dyDescent="0.2">
      <c r="A186" s="51" t="s">
        <v>261</v>
      </c>
      <c r="B186" s="52" t="s">
        <v>198</v>
      </c>
      <c r="C186" s="52" t="s">
        <v>92</v>
      </c>
      <c r="D186" s="52" t="s">
        <v>93</v>
      </c>
      <c r="E186" s="52" t="s">
        <v>312</v>
      </c>
      <c r="F186" s="52">
        <v>-1.1747858416724</v>
      </c>
      <c r="G186" s="52">
        <v>0.83851304280168704</v>
      </c>
      <c r="H186" s="52">
        <v>-6.1013172921939596</v>
      </c>
      <c r="I186" s="53">
        <v>2.2400831073806699E-7</v>
      </c>
      <c r="J186" s="52">
        <v>6.1951953187852897E-2</v>
      </c>
      <c r="K186" s="54">
        <v>1.89877588095792</v>
      </c>
    </row>
    <row r="187" spans="1:11" x14ac:dyDescent="0.2">
      <c r="A187" s="51" t="s">
        <v>314</v>
      </c>
      <c r="B187" s="52" t="s">
        <v>91</v>
      </c>
      <c r="C187" s="52" t="s">
        <v>92</v>
      </c>
      <c r="D187" s="52" t="s">
        <v>96</v>
      </c>
      <c r="E187" s="52" t="s">
        <v>315</v>
      </c>
      <c r="F187" s="52">
        <v>1.1376610943358201</v>
      </c>
      <c r="G187" s="52">
        <v>0.92393966042173103</v>
      </c>
      <c r="H187" s="52">
        <v>4.7502750226158197</v>
      </c>
      <c r="I187" s="53">
        <v>2.11764198761326E-5</v>
      </c>
      <c r="J187" s="52">
        <v>9.1073015098538407E-2</v>
      </c>
      <c r="K187" s="54">
        <v>2.2587595313116502</v>
      </c>
    </row>
    <row r="188" spans="1:11" x14ac:dyDescent="0.2">
      <c r="A188" s="51" t="s">
        <v>316</v>
      </c>
      <c r="B188" s="52" t="s">
        <v>152</v>
      </c>
      <c r="C188" s="52" t="s">
        <v>92</v>
      </c>
      <c r="D188" s="52" t="s">
        <v>93</v>
      </c>
      <c r="E188" s="52" t="s">
        <v>315</v>
      </c>
      <c r="F188" s="52">
        <v>1.32294485441336</v>
      </c>
      <c r="G188" s="52">
        <v>2.2508381094863998</v>
      </c>
      <c r="H188" s="52">
        <v>4.6062840434618098</v>
      </c>
      <c r="I188" s="53">
        <v>3.3916780145194301E-5</v>
      </c>
      <c r="J188" s="52">
        <v>9.8016797733291902E-2</v>
      </c>
      <c r="K188" s="54">
        <v>1.8816023938089199</v>
      </c>
    </row>
    <row r="189" spans="1:11" x14ac:dyDescent="0.2">
      <c r="A189" s="51" t="s">
        <v>90</v>
      </c>
      <c r="B189" s="52" t="s">
        <v>91</v>
      </c>
      <c r="C189" s="52" t="s">
        <v>92</v>
      </c>
      <c r="D189" s="52" t="s">
        <v>93</v>
      </c>
      <c r="E189" s="52" t="s">
        <v>315</v>
      </c>
      <c r="F189" s="52">
        <v>-1.82489826171976</v>
      </c>
      <c r="G189" s="52">
        <v>3.2546482528041398</v>
      </c>
      <c r="H189" s="52">
        <v>-5.0064160661445403</v>
      </c>
      <c r="I189" s="53">
        <v>9.08014010097531E-6</v>
      </c>
      <c r="J189" s="52">
        <v>8.1846772531588494E-2</v>
      </c>
      <c r="K189" s="54">
        <v>2.93521968778597</v>
      </c>
    </row>
    <row r="190" spans="1:11" x14ac:dyDescent="0.2">
      <c r="A190" s="51" t="s">
        <v>317</v>
      </c>
      <c r="B190" s="52" t="s">
        <v>91</v>
      </c>
      <c r="C190" s="52" t="s">
        <v>92</v>
      </c>
      <c r="D190" s="52" t="s">
        <v>93</v>
      </c>
      <c r="E190" s="52" t="s">
        <v>315</v>
      </c>
      <c r="F190" s="52">
        <v>1.0745952782116099</v>
      </c>
      <c r="G190" s="52">
        <v>1.9572912686455499</v>
      </c>
      <c r="H190" s="52">
        <v>4.9029983405090203</v>
      </c>
      <c r="I190" s="53">
        <v>1.2797546435756299E-5</v>
      </c>
      <c r="J190" s="52">
        <v>8.6064621864570798E-2</v>
      </c>
      <c r="K190" s="54">
        <v>2.6613566749913899</v>
      </c>
    </row>
    <row r="191" spans="1:11" x14ac:dyDescent="0.2">
      <c r="A191" s="51" t="s">
        <v>318</v>
      </c>
      <c r="B191" s="52" t="s">
        <v>146</v>
      </c>
      <c r="C191" s="52" t="s">
        <v>92</v>
      </c>
      <c r="D191" s="52" t="s">
        <v>96</v>
      </c>
      <c r="E191" s="52" t="s">
        <v>315</v>
      </c>
      <c r="F191" s="52">
        <v>-1.07730083056588</v>
      </c>
      <c r="G191" s="52">
        <v>6.7817920836635501</v>
      </c>
      <c r="H191" s="52">
        <v>-4.6076426644609798</v>
      </c>
      <c r="I191" s="53">
        <v>3.3767008129620299E-5</v>
      </c>
      <c r="J191" s="52">
        <v>9.8016797733291902E-2</v>
      </c>
      <c r="K191" s="54">
        <v>1.88514861929772</v>
      </c>
    </row>
    <row r="192" spans="1:11" x14ac:dyDescent="0.2">
      <c r="A192" s="51" t="s">
        <v>319</v>
      </c>
      <c r="B192" s="52" t="s">
        <v>91</v>
      </c>
      <c r="C192" s="52" t="s">
        <v>92</v>
      </c>
      <c r="D192" s="52" t="s">
        <v>93</v>
      </c>
      <c r="E192" s="52" t="s">
        <v>315</v>
      </c>
      <c r="F192" s="52">
        <v>1.02302989315544</v>
      </c>
      <c r="G192" s="52">
        <v>3.80550064091255</v>
      </c>
      <c r="H192" s="52">
        <v>4.5844276806065896</v>
      </c>
      <c r="I192" s="53">
        <v>3.6417707146444598E-5</v>
      </c>
      <c r="J192" s="52">
        <v>9.9773017929498706E-2</v>
      </c>
      <c r="K192" s="54">
        <v>1.8245883870454001</v>
      </c>
    </row>
    <row r="193" spans="1:11" x14ac:dyDescent="0.2">
      <c r="A193" s="51" t="s">
        <v>97</v>
      </c>
      <c r="B193" s="52" t="s">
        <v>98</v>
      </c>
      <c r="C193" s="52" t="s">
        <v>92</v>
      </c>
      <c r="D193" s="52" t="s">
        <v>96</v>
      </c>
      <c r="E193" s="52" t="s">
        <v>315</v>
      </c>
      <c r="F193" s="52">
        <v>-1.1528678715616101</v>
      </c>
      <c r="G193" s="52">
        <v>2.2709443462127599</v>
      </c>
      <c r="H193" s="52">
        <v>-4.8208332983103404</v>
      </c>
      <c r="I193" s="53">
        <v>1.6788560213331602E-5</v>
      </c>
      <c r="J193" s="52">
        <v>8.9868652144987696E-2</v>
      </c>
      <c r="K193" s="54">
        <v>2.4444621374703601</v>
      </c>
    </row>
    <row r="194" spans="1:11" x14ac:dyDescent="0.2">
      <c r="A194" s="51" t="s">
        <v>320</v>
      </c>
      <c r="B194" s="52" t="s">
        <v>116</v>
      </c>
      <c r="C194" s="52" t="s">
        <v>92</v>
      </c>
      <c r="D194" s="52" t="s">
        <v>96</v>
      </c>
      <c r="E194" s="52" t="s">
        <v>315</v>
      </c>
      <c r="F194" s="52">
        <v>-1.4202140037664499</v>
      </c>
      <c r="G194" s="52">
        <v>2.8678390773859599</v>
      </c>
      <c r="H194" s="52">
        <v>-4.7608335607478196</v>
      </c>
      <c r="I194" s="53">
        <v>2.04544027018562E-5</v>
      </c>
      <c r="J194" s="52">
        <v>9.1073015098538407E-2</v>
      </c>
      <c r="K194" s="54">
        <v>2.2865138662047499</v>
      </c>
    </row>
    <row r="195" spans="1:11" x14ac:dyDescent="0.2">
      <c r="A195" s="51" t="s">
        <v>321</v>
      </c>
      <c r="B195" s="52" t="s">
        <v>190</v>
      </c>
      <c r="C195" s="52" t="s">
        <v>92</v>
      </c>
      <c r="D195" s="52" t="s">
        <v>93</v>
      </c>
      <c r="E195" s="52" t="s">
        <v>315</v>
      </c>
      <c r="F195" s="52">
        <v>1.3360098640920901</v>
      </c>
      <c r="G195" s="52">
        <v>1.0909830960891</v>
      </c>
      <c r="H195" s="52">
        <v>5.34119943890268</v>
      </c>
      <c r="I195" s="53">
        <v>2.9603797134760999E-6</v>
      </c>
      <c r="J195" s="52">
        <v>7.7178648139735101E-2</v>
      </c>
      <c r="K195" s="54">
        <v>3.82664975723171</v>
      </c>
    </row>
    <row r="196" spans="1:11" x14ac:dyDescent="0.2">
      <c r="A196" s="51" t="s">
        <v>322</v>
      </c>
      <c r="B196" s="52" t="s">
        <v>323</v>
      </c>
      <c r="C196" s="52" t="s">
        <v>92</v>
      </c>
      <c r="D196" s="52" t="s">
        <v>96</v>
      </c>
      <c r="E196" s="52" t="s">
        <v>315</v>
      </c>
      <c r="F196" s="52">
        <v>1.8050649706024</v>
      </c>
      <c r="G196" s="52">
        <v>2.5431088477521602</v>
      </c>
      <c r="H196" s="52">
        <v>5.18126234210819</v>
      </c>
      <c r="I196" s="53">
        <v>5.0655792874421404E-6</v>
      </c>
      <c r="J196" s="52">
        <v>8.0627438398486295E-2</v>
      </c>
      <c r="K196" s="54">
        <v>3.40002565292605</v>
      </c>
    </row>
    <row r="197" spans="1:11" x14ac:dyDescent="0.2">
      <c r="A197" s="51" t="s">
        <v>112</v>
      </c>
      <c r="B197" s="52" t="s">
        <v>113</v>
      </c>
      <c r="C197" s="52" t="s">
        <v>92</v>
      </c>
      <c r="D197" s="52" t="s">
        <v>93</v>
      </c>
      <c r="E197" s="52" t="s">
        <v>315</v>
      </c>
      <c r="F197" s="52">
        <v>1.0838303849801001</v>
      </c>
      <c r="G197" s="52">
        <v>0.58281170317869002</v>
      </c>
      <c r="H197" s="52">
        <v>4.9985886865968903</v>
      </c>
      <c r="I197" s="53">
        <v>9.3195889938961006E-6</v>
      </c>
      <c r="J197" s="52">
        <v>8.1846772531588494E-2</v>
      </c>
      <c r="K197" s="54">
        <v>2.9144611475993201</v>
      </c>
    </row>
    <row r="198" spans="1:11" x14ac:dyDescent="0.2">
      <c r="A198" s="51" t="s">
        <v>324</v>
      </c>
      <c r="B198" s="52" t="s">
        <v>325</v>
      </c>
      <c r="C198" s="52" t="s">
        <v>92</v>
      </c>
      <c r="D198" s="52" t="s">
        <v>96</v>
      </c>
      <c r="E198" s="52" t="s">
        <v>315</v>
      </c>
      <c r="F198" s="52">
        <v>1.20792374516726</v>
      </c>
      <c r="G198" s="52">
        <v>1.2448898687023</v>
      </c>
      <c r="H198" s="52">
        <v>4.77674678038019</v>
      </c>
      <c r="I198" s="53">
        <v>1.9411735969907499E-5</v>
      </c>
      <c r="J198" s="52">
        <v>9.1073015098538407E-2</v>
      </c>
      <c r="K198" s="54">
        <v>2.3283671485448001</v>
      </c>
    </row>
    <row r="199" spans="1:11" x14ac:dyDescent="0.2">
      <c r="A199" s="51" t="s">
        <v>326</v>
      </c>
      <c r="B199" s="52" t="s">
        <v>116</v>
      </c>
      <c r="C199" s="52" t="s">
        <v>92</v>
      </c>
      <c r="D199" s="52" t="s">
        <v>93</v>
      </c>
      <c r="E199" s="52" t="s">
        <v>315</v>
      </c>
      <c r="F199" s="52">
        <v>1.4208518456350701</v>
      </c>
      <c r="G199" s="52">
        <v>2.6554421883044999</v>
      </c>
      <c r="H199" s="52">
        <v>4.5673673772118502</v>
      </c>
      <c r="I199" s="53">
        <v>3.8494729754617901E-5</v>
      </c>
      <c r="J199" s="52">
        <v>9.9773017929498706E-2</v>
      </c>
      <c r="K199" s="54">
        <v>1.78013139832338</v>
      </c>
    </row>
    <row r="200" spans="1:11" x14ac:dyDescent="0.2">
      <c r="A200" s="51" t="s">
        <v>327</v>
      </c>
      <c r="B200" s="52" t="s">
        <v>180</v>
      </c>
      <c r="C200" s="52" t="s">
        <v>92</v>
      </c>
      <c r="D200" s="52" t="s">
        <v>96</v>
      </c>
      <c r="E200" s="52" t="s">
        <v>315</v>
      </c>
      <c r="F200" s="52">
        <v>1.0162792555032201</v>
      </c>
      <c r="G200" s="52">
        <v>0.85932086969737997</v>
      </c>
      <c r="H200" s="52">
        <v>4.8050406562691901</v>
      </c>
      <c r="I200" s="53">
        <v>1.7685453347208299E-5</v>
      </c>
      <c r="J200" s="52">
        <v>9.0771046660510904E-2</v>
      </c>
      <c r="K200" s="54">
        <v>2.4028509596167602</v>
      </c>
    </row>
    <row r="201" spans="1:11" x14ac:dyDescent="0.2">
      <c r="A201" s="51" t="s">
        <v>328</v>
      </c>
      <c r="B201" s="52" t="s">
        <v>91</v>
      </c>
      <c r="C201" s="52" t="s">
        <v>92</v>
      </c>
      <c r="D201" s="52" t="s">
        <v>96</v>
      </c>
      <c r="E201" s="52" t="s">
        <v>315</v>
      </c>
      <c r="F201" s="52">
        <v>1.02594133607565</v>
      </c>
      <c r="G201" s="52">
        <v>0.92864192188933303</v>
      </c>
      <c r="H201" s="52">
        <v>5.0040052633116803</v>
      </c>
      <c r="I201" s="53">
        <v>9.1532350238690206E-6</v>
      </c>
      <c r="J201" s="52">
        <v>8.1846772531588494E-2</v>
      </c>
      <c r="K201" s="54">
        <v>2.9288256325318498</v>
      </c>
    </row>
    <row r="202" spans="1:11" x14ac:dyDescent="0.2">
      <c r="A202" s="51" t="s">
        <v>115</v>
      </c>
      <c r="B202" s="52" t="s">
        <v>116</v>
      </c>
      <c r="C202" s="52" t="s">
        <v>92</v>
      </c>
      <c r="D202" s="52" t="s">
        <v>93</v>
      </c>
      <c r="E202" s="52" t="s">
        <v>315</v>
      </c>
      <c r="F202" s="52">
        <v>1.2369687224413199</v>
      </c>
      <c r="G202" s="52">
        <v>1.21069245640123</v>
      </c>
      <c r="H202" s="52">
        <v>4.6999411034765597</v>
      </c>
      <c r="I202" s="53">
        <v>2.49777025268709E-5</v>
      </c>
      <c r="J202" s="52">
        <v>9.1203851097777205E-2</v>
      </c>
      <c r="K202" s="54">
        <v>2.1266282581481701</v>
      </c>
    </row>
    <row r="203" spans="1:11" x14ac:dyDescent="0.2">
      <c r="A203" s="51" t="s">
        <v>117</v>
      </c>
      <c r="B203" s="52" t="s">
        <v>118</v>
      </c>
      <c r="C203" s="52" t="s">
        <v>92</v>
      </c>
      <c r="D203" s="52" t="s">
        <v>96</v>
      </c>
      <c r="E203" s="52" t="s">
        <v>315</v>
      </c>
      <c r="F203" s="52">
        <v>1.4243529833355599</v>
      </c>
      <c r="G203" s="52">
        <v>0.93109109141427104</v>
      </c>
      <c r="H203" s="52">
        <v>5.62795372402827</v>
      </c>
      <c r="I203" s="53">
        <v>1.12292546897814E-6</v>
      </c>
      <c r="J203" s="52">
        <v>6.07420979778985E-2</v>
      </c>
      <c r="K203" s="54">
        <v>4.5933794272904001</v>
      </c>
    </row>
    <row r="204" spans="1:11" x14ac:dyDescent="0.2">
      <c r="A204" s="51" t="s">
        <v>329</v>
      </c>
      <c r="B204" s="52" t="s">
        <v>111</v>
      </c>
      <c r="C204" s="52" t="s">
        <v>92</v>
      </c>
      <c r="D204" s="52" t="s">
        <v>96</v>
      </c>
      <c r="E204" s="52" t="s">
        <v>315</v>
      </c>
      <c r="F204" s="52">
        <v>1.6518513885224999</v>
      </c>
      <c r="G204" s="52">
        <v>1.5654286925162999</v>
      </c>
      <c r="H204" s="52">
        <v>5.0834548963539898</v>
      </c>
      <c r="I204" s="53">
        <v>7.0247861306172502E-6</v>
      </c>
      <c r="J204" s="52">
        <v>8.1286518465192401E-2</v>
      </c>
      <c r="K204" s="54">
        <v>3.1397707158247101</v>
      </c>
    </row>
    <row r="205" spans="1:11" x14ac:dyDescent="0.2">
      <c r="A205" s="51" t="s">
        <v>330</v>
      </c>
      <c r="B205" s="52" t="s">
        <v>135</v>
      </c>
      <c r="C205" s="52" t="s">
        <v>92</v>
      </c>
      <c r="D205" s="52" t="s">
        <v>96</v>
      </c>
      <c r="E205" s="52" t="s">
        <v>315</v>
      </c>
      <c r="F205" s="52">
        <v>2.0854485218449401</v>
      </c>
      <c r="G205" s="52">
        <v>1.3543766645003801</v>
      </c>
      <c r="H205" s="52">
        <v>5.0196957732890599</v>
      </c>
      <c r="I205" s="53">
        <v>8.6877111505835793E-6</v>
      </c>
      <c r="J205" s="52">
        <v>8.1785151487093394E-2</v>
      </c>
      <c r="K205" s="54">
        <v>2.9704487611210402</v>
      </c>
    </row>
    <row r="206" spans="1:11" x14ac:dyDescent="0.2">
      <c r="A206" s="51" t="s">
        <v>121</v>
      </c>
      <c r="B206" s="52" t="s">
        <v>122</v>
      </c>
      <c r="C206" s="52" t="s">
        <v>92</v>
      </c>
      <c r="D206" s="52" t="s">
        <v>93</v>
      </c>
      <c r="E206" s="52" t="s">
        <v>315</v>
      </c>
      <c r="F206" s="52">
        <v>1.0409787134102899</v>
      </c>
      <c r="G206" s="52">
        <v>1.2945904286451</v>
      </c>
      <c r="H206" s="52">
        <v>5.2743357157198396</v>
      </c>
      <c r="I206" s="53">
        <v>3.7070240084289401E-6</v>
      </c>
      <c r="J206" s="52">
        <v>7.7539891788673307E-2</v>
      </c>
      <c r="K206" s="54">
        <v>3.6481610260695101</v>
      </c>
    </row>
    <row r="207" spans="1:11" x14ac:dyDescent="0.2">
      <c r="A207" s="51" t="s">
        <v>331</v>
      </c>
      <c r="B207" s="52" t="s">
        <v>111</v>
      </c>
      <c r="C207" s="52" t="s">
        <v>92</v>
      </c>
      <c r="D207" s="52" t="s">
        <v>93</v>
      </c>
      <c r="E207" s="52" t="s">
        <v>315</v>
      </c>
      <c r="F207" s="52">
        <v>1.3816375086700901</v>
      </c>
      <c r="G207" s="52">
        <v>1.1011202661637101</v>
      </c>
      <c r="H207" s="52">
        <v>4.7678838225988098</v>
      </c>
      <c r="I207" s="53">
        <v>1.9985828388133601E-5</v>
      </c>
      <c r="J207" s="52">
        <v>9.1073015098538407E-2</v>
      </c>
      <c r="K207" s="54">
        <v>2.3050532601038398</v>
      </c>
    </row>
    <row r="208" spans="1:11" x14ac:dyDescent="0.2">
      <c r="A208" s="51" t="s">
        <v>332</v>
      </c>
      <c r="B208" s="52" t="s">
        <v>333</v>
      </c>
      <c r="C208" s="52" t="s">
        <v>92</v>
      </c>
      <c r="D208" s="52" t="s">
        <v>93</v>
      </c>
      <c r="E208" s="52" t="s">
        <v>315</v>
      </c>
      <c r="F208" s="52">
        <v>1.4083250674757799</v>
      </c>
      <c r="G208" s="52">
        <v>1.25568232340121</v>
      </c>
      <c r="H208" s="52">
        <v>4.6535622019237</v>
      </c>
      <c r="I208" s="53">
        <v>2.90694953717213E-5</v>
      </c>
      <c r="J208" s="52">
        <v>9.5327999555085099E-2</v>
      </c>
      <c r="K208" s="54">
        <v>2.0051508210158699</v>
      </c>
    </row>
    <row r="209" spans="1:11" x14ac:dyDescent="0.2">
      <c r="A209" s="51" t="s">
        <v>131</v>
      </c>
      <c r="B209" s="52" t="s">
        <v>132</v>
      </c>
      <c r="C209" s="52" t="s">
        <v>92</v>
      </c>
      <c r="D209" s="52" t="s">
        <v>96</v>
      </c>
      <c r="E209" s="52" t="s">
        <v>315</v>
      </c>
      <c r="F209" s="52">
        <v>-2.1605979968074398</v>
      </c>
      <c r="G209" s="52">
        <v>3.3979370725254099</v>
      </c>
      <c r="H209" s="52">
        <v>-4.9317992554281398</v>
      </c>
      <c r="I209" s="53">
        <v>1.16330359310105E-5</v>
      </c>
      <c r="J209" s="52">
        <v>8.3621380405445603E-2</v>
      </c>
      <c r="K209" s="54">
        <v>2.7375336628349598</v>
      </c>
    </row>
    <row r="210" spans="1:11" x14ac:dyDescent="0.2">
      <c r="A210" s="51" t="s">
        <v>134</v>
      </c>
      <c r="B210" s="52" t="s">
        <v>135</v>
      </c>
      <c r="C210" s="52" t="s">
        <v>92</v>
      </c>
      <c r="D210" s="52" t="s">
        <v>96</v>
      </c>
      <c r="E210" s="52" t="s">
        <v>315</v>
      </c>
      <c r="F210" s="52">
        <v>1.56321581022467</v>
      </c>
      <c r="G210" s="52">
        <v>4.8187573005702999</v>
      </c>
      <c r="H210" s="52">
        <v>4.6415620252296801</v>
      </c>
      <c r="I210" s="53">
        <v>3.0231218555843802E-5</v>
      </c>
      <c r="J210" s="52">
        <v>9.6915309943378103E-2</v>
      </c>
      <c r="K210" s="54">
        <v>1.9737638424807999</v>
      </c>
    </row>
    <row r="211" spans="1:11" x14ac:dyDescent="0.2">
      <c r="A211" s="51" t="s">
        <v>334</v>
      </c>
      <c r="B211" s="52" t="s">
        <v>135</v>
      </c>
      <c r="C211" s="52" t="s">
        <v>92</v>
      </c>
      <c r="D211" s="52" t="s">
        <v>96</v>
      </c>
      <c r="E211" s="52" t="s">
        <v>315</v>
      </c>
      <c r="F211" s="52">
        <v>1.4565345347043599</v>
      </c>
      <c r="G211" s="52">
        <v>1.5727924642934701</v>
      </c>
      <c r="H211" s="52">
        <v>4.6734380540467599</v>
      </c>
      <c r="I211" s="53">
        <v>2.7241054174614399E-5</v>
      </c>
      <c r="J211" s="52">
        <v>9.4228875047384905E-2</v>
      </c>
      <c r="K211" s="54">
        <v>2.0571775116414202</v>
      </c>
    </row>
    <row r="212" spans="1:11" x14ac:dyDescent="0.2">
      <c r="A212" s="51" t="s">
        <v>142</v>
      </c>
      <c r="B212" s="52" t="s">
        <v>116</v>
      </c>
      <c r="C212" s="52" t="s">
        <v>92</v>
      </c>
      <c r="D212" s="52" t="s">
        <v>93</v>
      </c>
      <c r="E212" s="52" t="s">
        <v>315</v>
      </c>
      <c r="F212" s="52">
        <v>-1.27546409512175</v>
      </c>
      <c r="G212" s="52">
        <v>3.96238662396981</v>
      </c>
      <c r="H212" s="52">
        <v>-4.6353077703121404</v>
      </c>
      <c r="I212" s="53">
        <v>3.0854631795579198E-5</v>
      </c>
      <c r="J212" s="52">
        <v>9.7225022503768799E-2</v>
      </c>
      <c r="K212" s="54">
        <v>1.95741298798296</v>
      </c>
    </row>
    <row r="213" spans="1:11" x14ac:dyDescent="0.2">
      <c r="A213" s="51" t="s">
        <v>335</v>
      </c>
      <c r="B213" s="52" t="s">
        <v>111</v>
      </c>
      <c r="C213" s="52" t="s">
        <v>92</v>
      </c>
      <c r="D213" s="52" t="s">
        <v>96</v>
      </c>
      <c r="E213" s="52" t="s">
        <v>315</v>
      </c>
      <c r="F213" s="52">
        <v>-1.1756443886992201</v>
      </c>
      <c r="G213" s="52">
        <v>2.0692220531604</v>
      </c>
      <c r="H213" s="52">
        <v>-4.6181692443729201</v>
      </c>
      <c r="I213" s="53">
        <v>3.2628362769569301E-5</v>
      </c>
      <c r="J213" s="52">
        <v>9.7225022503768799E-2</v>
      </c>
      <c r="K213" s="54">
        <v>1.9126331829319401</v>
      </c>
    </row>
    <row r="214" spans="1:11" x14ac:dyDescent="0.2">
      <c r="A214" s="51" t="s">
        <v>336</v>
      </c>
      <c r="B214" s="52" t="s">
        <v>116</v>
      </c>
      <c r="C214" s="52" t="s">
        <v>92</v>
      </c>
      <c r="D214" s="52" t="s">
        <v>96</v>
      </c>
      <c r="E214" s="52" t="s">
        <v>315</v>
      </c>
      <c r="F214" s="52">
        <v>1.06770042021499</v>
      </c>
      <c r="G214" s="52">
        <v>0.70146681234989905</v>
      </c>
      <c r="H214" s="52">
        <v>4.74426931323364</v>
      </c>
      <c r="I214" s="53">
        <v>2.1598226288468299E-5</v>
      </c>
      <c r="J214" s="52">
        <v>9.1073015098538407E-2</v>
      </c>
      <c r="K214" s="54">
        <v>2.24297847368058</v>
      </c>
    </row>
    <row r="215" spans="1:11" x14ac:dyDescent="0.2">
      <c r="A215" s="51" t="s">
        <v>148</v>
      </c>
      <c r="B215" s="52" t="s">
        <v>149</v>
      </c>
      <c r="C215" s="52" t="s">
        <v>92</v>
      </c>
      <c r="D215" s="52" t="s">
        <v>93</v>
      </c>
      <c r="E215" s="52" t="s">
        <v>315</v>
      </c>
      <c r="F215" s="52">
        <v>-1.68805980174518</v>
      </c>
      <c r="G215" s="52">
        <v>4.6284626865224796</v>
      </c>
      <c r="H215" s="52">
        <v>-5.4672534884463504</v>
      </c>
      <c r="I215" s="53">
        <v>1.9349411069517302E-6</v>
      </c>
      <c r="J215" s="52">
        <v>7.7178648139735101E-2</v>
      </c>
      <c r="K215" s="54">
        <v>4.1635214068209097</v>
      </c>
    </row>
    <row r="216" spans="1:11" x14ac:dyDescent="0.2">
      <c r="A216" s="51" t="s">
        <v>337</v>
      </c>
      <c r="B216" s="52" t="s">
        <v>209</v>
      </c>
      <c r="C216" s="52" t="s">
        <v>92</v>
      </c>
      <c r="D216" s="52" t="s">
        <v>93</v>
      </c>
      <c r="E216" s="52" t="s">
        <v>315</v>
      </c>
      <c r="F216" s="52">
        <v>1.49631934209986</v>
      </c>
      <c r="G216" s="52">
        <v>1.1607523509078299</v>
      </c>
      <c r="H216" s="52">
        <v>5.1520463632069804</v>
      </c>
      <c r="I216" s="53">
        <v>5.5860207547531403E-6</v>
      </c>
      <c r="J216" s="52">
        <v>8.0627438398486295E-2</v>
      </c>
      <c r="K216" s="54">
        <v>3.3222259905950602</v>
      </c>
    </row>
    <row r="217" spans="1:11" x14ac:dyDescent="0.2">
      <c r="A217" s="51" t="s">
        <v>338</v>
      </c>
      <c r="B217" s="52" t="s">
        <v>91</v>
      </c>
      <c r="C217" s="52" t="s">
        <v>92</v>
      </c>
      <c r="D217" s="52" t="s">
        <v>96</v>
      </c>
      <c r="E217" s="52" t="s">
        <v>315</v>
      </c>
      <c r="F217" s="52">
        <v>1.2357190439821499</v>
      </c>
      <c r="G217" s="52">
        <v>1.9085339477852901</v>
      </c>
      <c r="H217" s="52">
        <v>4.7165472317431796</v>
      </c>
      <c r="I217" s="53">
        <v>2.3654814437121999E-5</v>
      </c>
      <c r="J217" s="52">
        <v>9.1073015098538407E-2</v>
      </c>
      <c r="K217" s="54">
        <v>2.1701878950889602</v>
      </c>
    </row>
    <row r="218" spans="1:11" x14ac:dyDescent="0.2">
      <c r="A218" s="51" t="s">
        <v>153</v>
      </c>
      <c r="B218" s="52" t="s">
        <v>146</v>
      </c>
      <c r="C218" s="52" t="s">
        <v>92</v>
      </c>
      <c r="D218" s="52" t="s">
        <v>96</v>
      </c>
      <c r="E218" s="52" t="s">
        <v>315</v>
      </c>
      <c r="F218" s="52">
        <v>1.11305627609475</v>
      </c>
      <c r="G218" s="52">
        <v>0.90798658027783796</v>
      </c>
      <c r="H218" s="52">
        <v>4.6877529844847103</v>
      </c>
      <c r="I218" s="53">
        <v>2.59946392634926E-5</v>
      </c>
      <c r="J218" s="52">
        <v>9.2070297011278002E-2</v>
      </c>
      <c r="K218" s="54">
        <v>2.0946787687580599</v>
      </c>
    </row>
    <row r="219" spans="1:11" x14ac:dyDescent="0.2">
      <c r="A219" s="51" t="s">
        <v>339</v>
      </c>
      <c r="B219" s="52" t="s">
        <v>91</v>
      </c>
      <c r="C219" s="52" t="s">
        <v>92</v>
      </c>
      <c r="D219" s="52" t="s">
        <v>93</v>
      </c>
      <c r="E219" s="52" t="s">
        <v>315</v>
      </c>
      <c r="F219" s="52">
        <v>1.11306300531262</v>
      </c>
      <c r="G219" s="52">
        <v>0.76795131981854403</v>
      </c>
      <c r="H219" s="52">
        <v>5.2275851251990701</v>
      </c>
      <c r="I219" s="53">
        <v>4.3370437220990996E-6</v>
      </c>
      <c r="J219" s="52">
        <v>7.7539891788673307E-2</v>
      </c>
      <c r="K219" s="54">
        <v>3.5234715849729601</v>
      </c>
    </row>
    <row r="220" spans="1:11" x14ac:dyDescent="0.2">
      <c r="A220" s="51" t="s">
        <v>154</v>
      </c>
      <c r="B220" s="52" t="s">
        <v>155</v>
      </c>
      <c r="C220" s="52" t="s">
        <v>92</v>
      </c>
      <c r="D220" s="52" t="s">
        <v>96</v>
      </c>
      <c r="E220" s="52" t="s">
        <v>315</v>
      </c>
      <c r="F220" s="52">
        <v>-1.6302569426431199</v>
      </c>
      <c r="G220" s="52">
        <v>4.7583521647484499</v>
      </c>
      <c r="H220" s="52">
        <v>-4.7902122066628996</v>
      </c>
      <c r="I220" s="53">
        <v>1.8570434909737801E-5</v>
      </c>
      <c r="J220" s="52">
        <v>9.1073015098538407E-2</v>
      </c>
      <c r="K220" s="54">
        <v>2.3638042242790802</v>
      </c>
    </row>
    <row r="221" spans="1:11" x14ac:dyDescent="0.2">
      <c r="A221" s="51" t="s">
        <v>340</v>
      </c>
      <c r="B221" s="52" t="s">
        <v>341</v>
      </c>
      <c r="C221" s="52" t="s">
        <v>92</v>
      </c>
      <c r="D221" s="52" t="s">
        <v>96</v>
      </c>
      <c r="E221" s="52" t="s">
        <v>315</v>
      </c>
      <c r="F221" s="52">
        <v>1.2243567210613799</v>
      </c>
      <c r="G221" s="52">
        <v>5.1908611453258304</v>
      </c>
      <c r="H221" s="52">
        <v>5.4336733466296998</v>
      </c>
      <c r="I221" s="53">
        <v>2.1673520094812101E-6</v>
      </c>
      <c r="J221" s="52">
        <v>7.7178648139735101E-2</v>
      </c>
      <c r="K221" s="54">
        <v>4.0737421895184003</v>
      </c>
    </row>
    <row r="222" spans="1:11" x14ac:dyDescent="0.2">
      <c r="A222" s="51" t="s">
        <v>342</v>
      </c>
      <c r="B222" s="52" t="s">
        <v>116</v>
      </c>
      <c r="C222" s="52" t="s">
        <v>92</v>
      </c>
      <c r="D222" s="52" t="s">
        <v>96</v>
      </c>
      <c r="E222" s="52" t="s">
        <v>315</v>
      </c>
      <c r="F222" s="52">
        <v>1.58694842458678</v>
      </c>
      <c r="G222" s="52">
        <v>1.6834093801449199</v>
      </c>
      <c r="H222" s="52">
        <v>4.94550859202322</v>
      </c>
      <c r="I222" s="53">
        <v>1.11160605600871E-5</v>
      </c>
      <c r="J222" s="52">
        <v>8.2896327467886902E-2</v>
      </c>
      <c r="K222" s="54">
        <v>2.77381979965836</v>
      </c>
    </row>
    <row r="223" spans="1:11" x14ac:dyDescent="0.2">
      <c r="A223" s="51" t="s">
        <v>163</v>
      </c>
      <c r="B223" s="52" t="s">
        <v>164</v>
      </c>
      <c r="C223" s="52" t="s">
        <v>92</v>
      </c>
      <c r="D223" s="52" t="s">
        <v>93</v>
      </c>
      <c r="E223" s="52" t="s">
        <v>315</v>
      </c>
      <c r="F223" s="52">
        <v>1.05321094963603</v>
      </c>
      <c r="G223" s="52">
        <v>1.7926727214373801</v>
      </c>
      <c r="H223" s="52">
        <v>4.6936698118030096</v>
      </c>
      <c r="I223" s="53">
        <v>2.54959776494705E-5</v>
      </c>
      <c r="J223" s="52">
        <v>9.1701546197692704E-2</v>
      </c>
      <c r="K223" s="54">
        <v>2.1101866561636502</v>
      </c>
    </row>
    <row r="224" spans="1:11" x14ac:dyDescent="0.2">
      <c r="A224" s="51" t="s">
        <v>343</v>
      </c>
      <c r="B224" s="52" t="s">
        <v>149</v>
      </c>
      <c r="C224" s="52" t="s">
        <v>92</v>
      </c>
      <c r="D224" s="52" t="s">
        <v>93</v>
      </c>
      <c r="E224" s="52" t="s">
        <v>315</v>
      </c>
      <c r="F224" s="52">
        <v>-1.8687097190852</v>
      </c>
      <c r="G224" s="52">
        <v>3.7262508935075398</v>
      </c>
      <c r="H224" s="52">
        <v>-4.5657211268833198</v>
      </c>
      <c r="I224" s="53">
        <v>3.8701194312085398E-5</v>
      </c>
      <c r="J224" s="52">
        <v>9.9773017929498706E-2</v>
      </c>
      <c r="K224" s="54">
        <v>1.77584365108852</v>
      </c>
    </row>
    <row r="225" spans="1:11" x14ac:dyDescent="0.2">
      <c r="A225" s="51" t="s">
        <v>344</v>
      </c>
      <c r="B225" s="52" t="s">
        <v>345</v>
      </c>
      <c r="C225" s="52" t="s">
        <v>92</v>
      </c>
      <c r="D225" s="52" t="s">
        <v>93</v>
      </c>
      <c r="E225" s="52" t="s">
        <v>315</v>
      </c>
      <c r="F225" s="52">
        <v>-1.46563276106602</v>
      </c>
      <c r="G225" s="52">
        <v>2.8853374799382601</v>
      </c>
      <c r="H225" s="52">
        <v>-4.7950441152749503</v>
      </c>
      <c r="I225" s="53">
        <v>1.8277376826122099E-5</v>
      </c>
      <c r="J225" s="52">
        <v>9.1073015098538407E-2</v>
      </c>
      <c r="K225" s="54">
        <v>2.3765251787852599</v>
      </c>
    </row>
    <row r="226" spans="1:11" x14ac:dyDescent="0.2">
      <c r="A226" s="51" t="s">
        <v>346</v>
      </c>
      <c r="B226" s="52" t="s">
        <v>109</v>
      </c>
      <c r="C226" s="52" t="s">
        <v>92</v>
      </c>
      <c r="D226" s="52" t="s">
        <v>93</v>
      </c>
      <c r="E226" s="52" t="s">
        <v>315</v>
      </c>
      <c r="F226" s="52">
        <v>1.2655919122275601</v>
      </c>
      <c r="G226" s="52">
        <v>2.0111332193212101</v>
      </c>
      <c r="H226" s="52">
        <v>4.8535294540915102</v>
      </c>
      <c r="I226" s="53">
        <v>1.50716246447619E-5</v>
      </c>
      <c r="J226" s="52">
        <v>8.90582300258983E-2</v>
      </c>
      <c r="K226" s="54">
        <v>2.5306926157380598</v>
      </c>
    </row>
    <row r="227" spans="1:11" x14ac:dyDescent="0.2">
      <c r="A227" s="51" t="s">
        <v>168</v>
      </c>
      <c r="B227" s="52" t="s">
        <v>111</v>
      </c>
      <c r="C227" s="52" t="s">
        <v>92</v>
      </c>
      <c r="D227" s="52" t="s">
        <v>96</v>
      </c>
      <c r="E227" s="52" t="s">
        <v>315</v>
      </c>
      <c r="F227" s="52">
        <v>1.24221994336704</v>
      </c>
      <c r="G227" s="52">
        <v>1.0439916588953799</v>
      </c>
      <c r="H227" s="52">
        <v>5.7440724486659098</v>
      </c>
      <c r="I227" s="53">
        <v>7.5697673914401595E-7</v>
      </c>
      <c r="J227" s="52">
        <v>5.8247696218664297E-2</v>
      </c>
      <c r="K227" s="54">
        <v>4.9040205108108097</v>
      </c>
    </row>
    <row r="228" spans="1:11" x14ac:dyDescent="0.2">
      <c r="A228" s="51" t="s">
        <v>347</v>
      </c>
      <c r="B228" s="52" t="s">
        <v>111</v>
      </c>
      <c r="C228" s="52" t="s">
        <v>92</v>
      </c>
      <c r="D228" s="52" t="s">
        <v>96</v>
      </c>
      <c r="E228" s="52" t="s">
        <v>315</v>
      </c>
      <c r="F228" s="52">
        <v>1.0013301773724099</v>
      </c>
      <c r="G228" s="52">
        <v>1.84270998726769</v>
      </c>
      <c r="H228" s="52">
        <v>4.5744065347303202</v>
      </c>
      <c r="I228" s="53">
        <v>3.7624029431360897E-5</v>
      </c>
      <c r="J228" s="52">
        <v>9.9773017929498706E-2</v>
      </c>
      <c r="K228" s="54">
        <v>1.7984695906619901</v>
      </c>
    </row>
    <row r="229" spans="1:11" x14ac:dyDescent="0.2">
      <c r="A229" s="51" t="s">
        <v>348</v>
      </c>
      <c r="B229" s="52" t="s">
        <v>91</v>
      </c>
      <c r="C229" s="52" t="s">
        <v>92</v>
      </c>
      <c r="D229" s="52" t="s">
        <v>96</v>
      </c>
      <c r="E229" s="52" t="s">
        <v>315</v>
      </c>
      <c r="F229" s="52">
        <v>-1.7523246963800301</v>
      </c>
      <c r="G229" s="52">
        <v>3.6762777982001702</v>
      </c>
      <c r="H229" s="52">
        <v>-5.2364901589962702</v>
      </c>
      <c r="I229" s="53">
        <v>4.2093737692309799E-6</v>
      </c>
      <c r="J229" s="52">
        <v>7.7539891788673307E-2</v>
      </c>
      <c r="K229" s="54">
        <v>3.5472147616738701</v>
      </c>
    </row>
    <row r="230" spans="1:11" x14ac:dyDescent="0.2">
      <c r="A230" s="51" t="s">
        <v>349</v>
      </c>
      <c r="B230" s="52" t="s">
        <v>91</v>
      </c>
      <c r="C230" s="52" t="s">
        <v>92</v>
      </c>
      <c r="D230" s="52" t="s">
        <v>96</v>
      </c>
      <c r="E230" s="52" t="s">
        <v>315</v>
      </c>
      <c r="F230" s="52">
        <v>1.4456917604424999</v>
      </c>
      <c r="G230" s="52">
        <v>1.22986127482077</v>
      </c>
      <c r="H230" s="52">
        <v>5.1879680689979102</v>
      </c>
      <c r="I230" s="53">
        <v>4.9530653368092304E-6</v>
      </c>
      <c r="J230" s="52">
        <v>8.0627438398486295E-2</v>
      </c>
      <c r="K230" s="54">
        <v>3.4178889917480202</v>
      </c>
    </row>
    <row r="231" spans="1:11" x14ac:dyDescent="0.2">
      <c r="A231" s="51" t="s">
        <v>350</v>
      </c>
      <c r="B231" s="52" t="s">
        <v>116</v>
      </c>
      <c r="C231" s="52" t="s">
        <v>92</v>
      </c>
      <c r="D231" s="52" t="s">
        <v>96</v>
      </c>
      <c r="E231" s="52" t="s">
        <v>315</v>
      </c>
      <c r="F231" s="52">
        <v>1.19475946202525</v>
      </c>
      <c r="G231" s="52">
        <v>1.1227510078876</v>
      </c>
      <c r="H231" s="52">
        <v>4.6628120660722097</v>
      </c>
      <c r="I231" s="53">
        <v>2.8204050402075301E-5</v>
      </c>
      <c r="J231" s="52">
        <v>9.4471802935453306E-2</v>
      </c>
      <c r="K231" s="54">
        <v>2.0293568711353802</v>
      </c>
    </row>
    <row r="232" spans="1:11" x14ac:dyDescent="0.2">
      <c r="A232" s="51" t="s">
        <v>173</v>
      </c>
      <c r="B232" s="52" t="s">
        <v>91</v>
      </c>
      <c r="C232" s="52" t="s">
        <v>92</v>
      </c>
      <c r="D232" s="52" t="s">
        <v>96</v>
      </c>
      <c r="E232" s="52" t="s">
        <v>315</v>
      </c>
      <c r="F232" s="52">
        <v>1.64589959753013</v>
      </c>
      <c r="G232" s="52">
        <v>3.8048835275471302</v>
      </c>
      <c r="H232" s="52">
        <v>4.92440975347471</v>
      </c>
      <c r="I232" s="53">
        <v>1.1921451273774E-5</v>
      </c>
      <c r="J232" s="52">
        <v>8.3720042296018204E-2</v>
      </c>
      <c r="K232" s="54">
        <v>2.7179817624867999</v>
      </c>
    </row>
    <row r="233" spans="1:11" x14ac:dyDescent="0.2">
      <c r="A233" s="51" t="s">
        <v>351</v>
      </c>
      <c r="B233" s="52" t="s">
        <v>111</v>
      </c>
      <c r="C233" s="52" t="s">
        <v>92</v>
      </c>
      <c r="D233" s="52" t="s">
        <v>93</v>
      </c>
      <c r="E233" s="52" t="s">
        <v>315</v>
      </c>
      <c r="F233" s="52">
        <v>1.5132154709151899</v>
      </c>
      <c r="G233" s="52">
        <v>3.2016312680400598</v>
      </c>
      <c r="H233" s="52">
        <v>4.9466259833542701</v>
      </c>
      <c r="I233" s="53">
        <v>1.1074936670859599E-5</v>
      </c>
      <c r="J233" s="52">
        <v>8.2896327467886902E-2</v>
      </c>
      <c r="K233" s="54">
        <v>2.7767780440033198</v>
      </c>
    </row>
    <row r="234" spans="1:11" x14ac:dyDescent="0.2">
      <c r="A234" s="51" t="s">
        <v>352</v>
      </c>
      <c r="B234" s="52" t="s">
        <v>132</v>
      </c>
      <c r="C234" s="52" t="s">
        <v>92</v>
      </c>
      <c r="D234" s="52" t="s">
        <v>93</v>
      </c>
      <c r="E234" s="52" t="s">
        <v>315</v>
      </c>
      <c r="F234" s="52">
        <v>2.2103025782279899</v>
      </c>
      <c r="G234" s="52">
        <v>2.9401238598052202</v>
      </c>
      <c r="H234" s="52">
        <v>4.6049594443440904</v>
      </c>
      <c r="I234" s="53">
        <v>3.4063429106723999E-5</v>
      </c>
      <c r="J234" s="52">
        <v>9.8145184734762705E-2</v>
      </c>
      <c r="K234" s="54">
        <v>1.87814521231385</v>
      </c>
    </row>
    <row r="235" spans="1:11" x14ac:dyDescent="0.2">
      <c r="A235" s="51" t="s">
        <v>353</v>
      </c>
      <c r="B235" s="52" t="s">
        <v>354</v>
      </c>
      <c r="C235" s="52" t="s">
        <v>92</v>
      </c>
      <c r="D235" s="52" t="s">
        <v>96</v>
      </c>
      <c r="E235" s="52" t="s">
        <v>315</v>
      </c>
      <c r="F235" s="52">
        <v>1.11733043031862</v>
      </c>
      <c r="G235" s="52">
        <v>0.81232119798749303</v>
      </c>
      <c r="H235" s="52">
        <v>4.7602145251403698</v>
      </c>
      <c r="I235" s="53">
        <v>2.04960573533661E-5</v>
      </c>
      <c r="J235" s="52">
        <v>9.1073015098538407E-2</v>
      </c>
      <c r="K235" s="54">
        <v>2.2848863132273101</v>
      </c>
    </row>
    <row r="236" spans="1:11" x14ac:dyDescent="0.2">
      <c r="A236" s="51" t="s">
        <v>178</v>
      </c>
      <c r="B236" s="52" t="s">
        <v>152</v>
      </c>
      <c r="C236" s="52" t="s">
        <v>92</v>
      </c>
      <c r="D236" s="52" t="s">
        <v>96</v>
      </c>
      <c r="E236" s="52" t="s">
        <v>315</v>
      </c>
      <c r="F236" s="52">
        <v>-1.4005834685057299</v>
      </c>
      <c r="G236" s="52">
        <v>5.10570084054992</v>
      </c>
      <c r="H236" s="52">
        <v>-4.7701762009149897</v>
      </c>
      <c r="I236" s="53">
        <v>1.9835759408984599E-5</v>
      </c>
      <c r="J236" s="52">
        <v>9.1073015098538407E-2</v>
      </c>
      <c r="K236" s="54">
        <v>2.3110824977651299</v>
      </c>
    </row>
    <row r="237" spans="1:11" x14ac:dyDescent="0.2">
      <c r="A237" s="51" t="s">
        <v>355</v>
      </c>
      <c r="B237" s="52" t="s">
        <v>116</v>
      </c>
      <c r="C237" s="52" t="s">
        <v>92</v>
      </c>
      <c r="D237" s="52" t="s">
        <v>96</v>
      </c>
      <c r="E237" s="52" t="s">
        <v>315</v>
      </c>
      <c r="F237" s="52">
        <v>-1.2772721827965501</v>
      </c>
      <c r="G237" s="52">
        <v>1.49475434572484</v>
      </c>
      <c r="H237" s="52">
        <v>-4.8272326974762203</v>
      </c>
      <c r="I237" s="53">
        <v>1.6438011239572601E-5</v>
      </c>
      <c r="J237" s="52">
        <v>8.9868652144987696E-2</v>
      </c>
      <c r="K237" s="54">
        <v>2.4613309280119098</v>
      </c>
    </row>
    <row r="238" spans="1:11" x14ac:dyDescent="0.2">
      <c r="A238" s="51" t="s">
        <v>356</v>
      </c>
      <c r="B238" s="52" t="s">
        <v>130</v>
      </c>
      <c r="C238" s="52" t="s">
        <v>92</v>
      </c>
      <c r="D238" s="52" t="s">
        <v>96</v>
      </c>
      <c r="E238" s="52" t="s">
        <v>315</v>
      </c>
      <c r="F238" s="52">
        <v>1.1958332853962399</v>
      </c>
      <c r="G238" s="52">
        <v>0.63455511485669902</v>
      </c>
      <c r="H238" s="52">
        <v>5.1940818765310697</v>
      </c>
      <c r="I238" s="53">
        <v>4.8526393244124304E-6</v>
      </c>
      <c r="J238" s="52">
        <v>8.0560976205201404E-2</v>
      </c>
      <c r="K238" s="54">
        <v>3.4341775840150701</v>
      </c>
    </row>
    <row r="239" spans="1:11" x14ac:dyDescent="0.2">
      <c r="A239" s="51" t="s">
        <v>193</v>
      </c>
      <c r="B239" s="52" t="s">
        <v>194</v>
      </c>
      <c r="C239" s="52" t="s">
        <v>92</v>
      </c>
      <c r="D239" s="52" t="s">
        <v>93</v>
      </c>
      <c r="E239" s="52" t="s">
        <v>315</v>
      </c>
      <c r="F239" s="52">
        <v>-1.7480118989412601</v>
      </c>
      <c r="G239" s="52">
        <v>3.95298104489413</v>
      </c>
      <c r="H239" s="52">
        <v>-4.6530218303033699</v>
      </c>
      <c r="I239" s="53">
        <v>2.91208525708172E-5</v>
      </c>
      <c r="J239" s="52">
        <v>9.5327999555085099E-2</v>
      </c>
      <c r="K239" s="54">
        <v>2.0037370562466701</v>
      </c>
    </row>
    <row r="240" spans="1:11" x14ac:dyDescent="0.2">
      <c r="A240" s="51" t="s">
        <v>357</v>
      </c>
      <c r="B240" s="52" t="s">
        <v>198</v>
      </c>
      <c r="C240" s="52" t="s">
        <v>92</v>
      </c>
      <c r="D240" s="52" t="s">
        <v>96</v>
      </c>
      <c r="E240" s="52" t="s">
        <v>315</v>
      </c>
      <c r="F240" s="52">
        <v>-2.1069481846298399</v>
      </c>
      <c r="G240" s="52">
        <v>1.8814598555701301</v>
      </c>
      <c r="H240" s="52">
        <v>-6.0933909024007704</v>
      </c>
      <c r="I240" s="53">
        <v>2.3015457230089E-7</v>
      </c>
      <c r="J240" s="52">
        <v>4.0119509347915902E-2</v>
      </c>
      <c r="K240" s="54">
        <v>5.83693065147233</v>
      </c>
    </row>
    <row r="241" spans="1:11" x14ac:dyDescent="0.2">
      <c r="A241" s="51" t="s">
        <v>358</v>
      </c>
      <c r="B241" s="52" t="s">
        <v>198</v>
      </c>
      <c r="C241" s="52" t="s">
        <v>92</v>
      </c>
      <c r="D241" s="52" t="s">
        <v>96</v>
      </c>
      <c r="E241" s="52" t="s">
        <v>315</v>
      </c>
      <c r="F241" s="52">
        <v>1.3321727092848401</v>
      </c>
      <c r="G241" s="52">
        <v>1.10696606015355</v>
      </c>
      <c r="H241" s="52">
        <v>5.7321794394030396</v>
      </c>
      <c r="I241" s="53">
        <v>7.8820873576455603E-7</v>
      </c>
      <c r="J241" s="52">
        <v>5.8247696218664297E-2</v>
      </c>
      <c r="K241" s="54">
        <v>4.8722088776120502</v>
      </c>
    </row>
    <row r="242" spans="1:11" x14ac:dyDescent="0.2">
      <c r="A242" s="51" t="s">
        <v>359</v>
      </c>
      <c r="B242" s="52" t="s">
        <v>198</v>
      </c>
      <c r="C242" s="52" t="s">
        <v>92</v>
      </c>
      <c r="D242" s="52" t="s">
        <v>96</v>
      </c>
      <c r="E242" s="52" t="s">
        <v>315</v>
      </c>
      <c r="F242" s="52">
        <v>-1.90760658329771</v>
      </c>
      <c r="G242" s="52">
        <v>3.7362149101817299</v>
      </c>
      <c r="H242" s="52">
        <v>-4.6998721688449399</v>
      </c>
      <c r="I242" s="53">
        <v>2.4983342788902099E-5</v>
      </c>
      <c r="J242" s="52">
        <v>9.1203851097777205E-2</v>
      </c>
      <c r="K242" s="54">
        <v>2.1264475045093798</v>
      </c>
    </row>
    <row r="243" spans="1:11" x14ac:dyDescent="0.2">
      <c r="A243" s="51" t="s">
        <v>201</v>
      </c>
      <c r="B243" s="52" t="s">
        <v>198</v>
      </c>
      <c r="C243" s="52" t="s">
        <v>92</v>
      </c>
      <c r="D243" s="52" t="s">
        <v>93</v>
      </c>
      <c r="E243" s="52" t="s">
        <v>315</v>
      </c>
      <c r="F243" s="52">
        <v>1.3512772439480301</v>
      </c>
      <c r="G243" s="52">
        <v>1.4127214254341101</v>
      </c>
      <c r="H243" s="52">
        <v>4.7865228279310097</v>
      </c>
      <c r="I243" s="53">
        <v>1.87973062985395E-5</v>
      </c>
      <c r="J243" s="52">
        <v>9.1073015098538407E-2</v>
      </c>
      <c r="K243" s="54">
        <v>2.3540928976261402</v>
      </c>
    </row>
    <row r="244" spans="1:11" x14ac:dyDescent="0.2">
      <c r="A244" s="51" t="s">
        <v>205</v>
      </c>
      <c r="B244" s="52" t="s">
        <v>198</v>
      </c>
      <c r="C244" s="52" t="s">
        <v>92</v>
      </c>
      <c r="D244" s="52" t="s">
        <v>96</v>
      </c>
      <c r="E244" s="52" t="s">
        <v>315</v>
      </c>
      <c r="F244" s="52">
        <v>-1.47409350625831</v>
      </c>
      <c r="G244" s="52">
        <v>1.6260210395169701</v>
      </c>
      <c r="H244" s="52">
        <v>-4.9637165845071403</v>
      </c>
      <c r="I244" s="53">
        <v>1.04643251659532E-5</v>
      </c>
      <c r="J244" s="52">
        <v>8.1846772531588494E-2</v>
      </c>
      <c r="K244" s="54">
        <v>2.8220377876185898</v>
      </c>
    </row>
    <row r="245" spans="1:11" x14ac:dyDescent="0.2">
      <c r="A245" s="51" t="s">
        <v>360</v>
      </c>
      <c r="B245" s="52" t="s">
        <v>196</v>
      </c>
      <c r="C245" s="52" t="s">
        <v>92</v>
      </c>
      <c r="D245" s="52" t="s">
        <v>96</v>
      </c>
      <c r="E245" s="52" t="s">
        <v>315</v>
      </c>
      <c r="F245" s="52">
        <v>1.38338306057274</v>
      </c>
      <c r="G245" s="52">
        <v>1.49675623568912</v>
      </c>
      <c r="H245" s="52">
        <v>4.5710291355462802</v>
      </c>
      <c r="I245" s="53">
        <v>3.8039355455348301E-5</v>
      </c>
      <c r="J245" s="52">
        <v>9.9773017929498706E-2</v>
      </c>
      <c r="K245" s="54">
        <v>1.78967002226767</v>
      </c>
    </row>
    <row r="246" spans="1:11" x14ac:dyDescent="0.2">
      <c r="A246" s="51" t="s">
        <v>361</v>
      </c>
      <c r="B246" s="52" t="s">
        <v>198</v>
      </c>
      <c r="C246" s="52" t="s">
        <v>92</v>
      </c>
      <c r="D246" s="52" t="s">
        <v>93</v>
      </c>
      <c r="E246" s="52" t="s">
        <v>315</v>
      </c>
      <c r="F246" s="52">
        <v>-1.3251897190842299</v>
      </c>
      <c r="G246" s="52">
        <v>5.81481323575938</v>
      </c>
      <c r="H246" s="52">
        <v>-4.6669474596845797</v>
      </c>
      <c r="I246" s="53">
        <v>2.7825363881986499E-5</v>
      </c>
      <c r="J246" s="52">
        <v>9.4471802935453306E-2</v>
      </c>
      <c r="K246" s="54">
        <v>2.0401823399376902</v>
      </c>
    </row>
    <row r="247" spans="1:11" x14ac:dyDescent="0.2">
      <c r="A247" s="51" t="s">
        <v>207</v>
      </c>
      <c r="B247" s="52" t="s">
        <v>198</v>
      </c>
      <c r="C247" s="52" t="s">
        <v>92</v>
      </c>
      <c r="D247" s="52" t="s">
        <v>96</v>
      </c>
      <c r="E247" s="52" t="s">
        <v>315</v>
      </c>
      <c r="F247" s="52">
        <v>1.0744663657306599</v>
      </c>
      <c r="G247" s="52">
        <v>1.2058577037031299</v>
      </c>
      <c r="H247" s="52">
        <v>5.2465341107148804</v>
      </c>
      <c r="I247" s="53">
        <v>4.0698348315873701E-6</v>
      </c>
      <c r="J247" s="52">
        <v>7.7539891788673307E-2</v>
      </c>
      <c r="K247" s="54">
        <v>3.5739990084037001</v>
      </c>
    </row>
    <row r="248" spans="1:11" x14ac:dyDescent="0.2">
      <c r="A248" s="51" t="s">
        <v>208</v>
      </c>
      <c r="B248" s="52" t="s">
        <v>209</v>
      </c>
      <c r="C248" s="52" t="s">
        <v>92</v>
      </c>
      <c r="D248" s="52" t="s">
        <v>96</v>
      </c>
      <c r="E248" s="52" t="s">
        <v>315</v>
      </c>
      <c r="F248" s="52">
        <v>1.1625406133146501</v>
      </c>
      <c r="G248" s="52">
        <v>0.64220851278406998</v>
      </c>
      <c r="H248" s="52">
        <v>5.3800668705091201</v>
      </c>
      <c r="I248" s="53">
        <v>2.5970166688559799E-6</v>
      </c>
      <c r="J248" s="52">
        <v>7.7178648139735101E-2</v>
      </c>
      <c r="K248" s="54">
        <v>3.9304751044150699</v>
      </c>
    </row>
    <row r="249" spans="1:11" x14ac:dyDescent="0.2">
      <c r="A249" s="51" t="s">
        <v>362</v>
      </c>
      <c r="B249" s="52" t="s">
        <v>198</v>
      </c>
      <c r="C249" s="52" t="s">
        <v>92</v>
      </c>
      <c r="D249" s="52" t="s">
        <v>93</v>
      </c>
      <c r="E249" s="52" t="s">
        <v>315</v>
      </c>
      <c r="F249" s="52">
        <v>1.3027143823224701</v>
      </c>
      <c r="G249" s="52">
        <v>1.2537172936318299</v>
      </c>
      <c r="H249" s="52">
        <v>4.6114268385783603</v>
      </c>
      <c r="I249" s="53">
        <v>3.33532600468819E-5</v>
      </c>
      <c r="J249" s="52">
        <v>9.7552337434656106E-2</v>
      </c>
      <c r="K249" s="54">
        <v>1.8950272572762199</v>
      </c>
    </row>
    <row r="250" spans="1:11" x14ac:dyDescent="0.2">
      <c r="A250" s="51" t="s">
        <v>212</v>
      </c>
      <c r="B250" s="52" t="s">
        <v>198</v>
      </c>
      <c r="C250" s="52" t="s">
        <v>92</v>
      </c>
      <c r="D250" s="52" t="s">
        <v>93</v>
      </c>
      <c r="E250" s="52" t="s">
        <v>315</v>
      </c>
      <c r="F250" s="52">
        <v>-1.7387213908885299</v>
      </c>
      <c r="G250" s="52">
        <v>6.0098991709533198</v>
      </c>
      <c r="H250" s="52">
        <v>-6.0388312948620602</v>
      </c>
      <c r="I250" s="53">
        <v>2.7727780489035099E-7</v>
      </c>
      <c r="J250" s="52">
        <v>4.2963394842990103E-2</v>
      </c>
      <c r="K250" s="54">
        <v>5.6914850916205797</v>
      </c>
    </row>
    <row r="251" spans="1:11" x14ac:dyDescent="0.2">
      <c r="A251" s="51" t="s">
        <v>363</v>
      </c>
      <c r="B251" s="52" t="s">
        <v>198</v>
      </c>
      <c r="C251" s="52" t="s">
        <v>92</v>
      </c>
      <c r="D251" s="52" t="s">
        <v>93</v>
      </c>
      <c r="E251" s="52" t="s">
        <v>315</v>
      </c>
      <c r="F251" s="52">
        <v>1.1135894167806499</v>
      </c>
      <c r="G251" s="52">
        <v>2.64663635829264</v>
      </c>
      <c r="H251" s="52">
        <v>5.2109849305145204</v>
      </c>
      <c r="I251" s="53">
        <v>4.5853516367570701E-6</v>
      </c>
      <c r="J251" s="52">
        <v>7.8996768485900995E-2</v>
      </c>
      <c r="K251" s="54">
        <v>3.4792212093711199</v>
      </c>
    </row>
    <row r="252" spans="1:11" x14ac:dyDescent="0.2">
      <c r="A252" s="51" t="s">
        <v>364</v>
      </c>
      <c r="B252" s="52" t="s">
        <v>198</v>
      </c>
      <c r="C252" s="52" t="s">
        <v>92</v>
      </c>
      <c r="D252" s="52" t="s">
        <v>93</v>
      </c>
      <c r="E252" s="52" t="s">
        <v>315</v>
      </c>
      <c r="F252" s="52">
        <v>1.0984954120018999</v>
      </c>
      <c r="G252" s="52">
        <v>1.24082649098854</v>
      </c>
      <c r="H252" s="52">
        <v>4.5618450605854504</v>
      </c>
      <c r="I252" s="53">
        <v>3.9191608705010602E-5</v>
      </c>
      <c r="J252" s="52">
        <v>9.9915244858768099E-2</v>
      </c>
      <c r="K252" s="54">
        <v>1.7657497514341201</v>
      </c>
    </row>
    <row r="253" spans="1:11" x14ac:dyDescent="0.2">
      <c r="A253" s="51" t="s">
        <v>365</v>
      </c>
      <c r="B253" s="52" t="s">
        <v>198</v>
      </c>
      <c r="C253" s="52" t="s">
        <v>92</v>
      </c>
      <c r="D253" s="52" t="s">
        <v>96</v>
      </c>
      <c r="E253" s="52" t="s">
        <v>315</v>
      </c>
      <c r="F253" s="52">
        <v>1.0622491756514401</v>
      </c>
      <c r="G253" s="52">
        <v>0.96702856378181801</v>
      </c>
      <c r="H253" s="52">
        <v>4.6985117279767303</v>
      </c>
      <c r="I253" s="53">
        <v>2.5094911083307899E-5</v>
      </c>
      <c r="J253" s="52">
        <v>9.1371947215506302E-2</v>
      </c>
      <c r="K253" s="54">
        <v>2.1228804077047698</v>
      </c>
    </row>
    <row r="254" spans="1:11" x14ac:dyDescent="0.2">
      <c r="A254" s="51" t="s">
        <v>366</v>
      </c>
      <c r="B254" s="52" t="s">
        <v>198</v>
      </c>
      <c r="C254" s="52" t="s">
        <v>92</v>
      </c>
      <c r="D254" s="52" t="s">
        <v>96</v>
      </c>
      <c r="E254" s="52" t="s">
        <v>315</v>
      </c>
      <c r="F254" s="52">
        <v>1.1099709650037699</v>
      </c>
      <c r="G254" s="52">
        <v>1.0311120105846101</v>
      </c>
      <c r="H254" s="52">
        <v>4.78865859417078</v>
      </c>
      <c r="I254" s="53">
        <v>1.8665641085076699E-5</v>
      </c>
      <c r="J254" s="52">
        <v>9.1073015098538407E-2</v>
      </c>
      <c r="K254" s="54">
        <v>2.3597145657405898</v>
      </c>
    </row>
    <row r="255" spans="1:11" x14ac:dyDescent="0.2">
      <c r="A255" s="51" t="s">
        <v>215</v>
      </c>
      <c r="B255" s="52" t="s">
        <v>198</v>
      </c>
      <c r="C255" s="52" t="s">
        <v>92</v>
      </c>
      <c r="D255" s="52" t="s">
        <v>93</v>
      </c>
      <c r="E255" s="52" t="s">
        <v>315</v>
      </c>
      <c r="F255" s="52">
        <v>-1.71921691571908</v>
      </c>
      <c r="G255" s="52">
        <v>3.96309565771256</v>
      </c>
      <c r="H255" s="52">
        <v>-5.2996204776988796</v>
      </c>
      <c r="I255" s="53">
        <v>3.4049650197584001E-6</v>
      </c>
      <c r="J255" s="52">
        <v>7.7178648139735101E-2</v>
      </c>
      <c r="K255" s="54">
        <v>3.7156372910747302</v>
      </c>
    </row>
    <row r="256" spans="1:11" x14ac:dyDescent="0.2">
      <c r="A256" s="51" t="s">
        <v>367</v>
      </c>
      <c r="B256" s="52" t="s">
        <v>196</v>
      </c>
      <c r="C256" s="52" t="s">
        <v>92</v>
      </c>
      <c r="D256" s="52" t="s">
        <v>96</v>
      </c>
      <c r="E256" s="52" t="s">
        <v>315</v>
      </c>
      <c r="F256" s="52">
        <v>-1.6612796230130999</v>
      </c>
      <c r="G256" s="52">
        <v>3.8857503021698099</v>
      </c>
      <c r="H256" s="52">
        <v>-4.7038381020821198</v>
      </c>
      <c r="I256" s="53">
        <v>2.4660875029685199E-5</v>
      </c>
      <c r="J256" s="52">
        <v>9.1073015098538407E-2</v>
      </c>
      <c r="K256" s="54">
        <v>2.1368475217933698</v>
      </c>
    </row>
    <row r="257" spans="1:11" x14ac:dyDescent="0.2">
      <c r="A257" s="51" t="s">
        <v>368</v>
      </c>
      <c r="B257" s="52" t="s">
        <v>198</v>
      </c>
      <c r="C257" s="52" t="s">
        <v>92</v>
      </c>
      <c r="D257" s="52" t="s">
        <v>96</v>
      </c>
      <c r="E257" s="52" t="s">
        <v>315</v>
      </c>
      <c r="F257" s="52">
        <v>-1.17940608701978</v>
      </c>
      <c r="G257" s="52">
        <v>1.49718193614478</v>
      </c>
      <c r="H257" s="52">
        <v>-4.7574799755242498</v>
      </c>
      <c r="I257" s="53">
        <v>2.06810645972718E-5</v>
      </c>
      <c r="J257" s="52">
        <v>9.1073015098538407E-2</v>
      </c>
      <c r="K257" s="54">
        <v>2.2776972183900899</v>
      </c>
    </row>
    <row r="258" spans="1:11" x14ac:dyDescent="0.2">
      <c r="A258" s="51" t="s">
        <v>219</v>
      </c>
      <c r="B258" s="52" t="s">
        <v>209</v>
      </c>
      <c r="C258" s="52" t="s">
        <v>92</v>
      </c>
      <c r="D258" s="52" t="s">
        <v>96</v>
      </c>
      <c r="E258" s="52" t="s">
        <v>315</v>
      </c>
      <c r="F258" s="52">
        <v>1.2692477779140201</v>
      </c>
      <c r="G258" s="52">
        <v>1.0126766024176299</v>
      </c>
      <c r="H258" s="52">
        <v>5.0492197913835799</v>
      </c>
      <c r="I258" s="53">
        <v>7.8742397936831496E-6</v>
      </c>
      <c r="J258" s="52">
        <v>8.1785151487093394E-2</v>
      </c>
      <c r="K258" s="54">
        <v>3.0488184766150299</v>
      </c>
    </row>
    <row r="259" spans="1:11" x14ac:dyDescent="0.2">
      <c r="A259" s="51" t="s">
        <v>369</v>
      </c>
      <c r="B259" s="52" t="s">
        <v>198</v>
      </c>
      <c r="C259" s="52" t="s">
        <v>92</v>
      </c>
      <c r="D259" s="52" t="s">
        <v>96</v>
      </c>
      <c r="E259" s="52" t="s">
        <v>315</v>
      </c>
      <c r="F259" s="52">
        <v>-2.040947285688</v>
      </c>
      <c r="G259" s="52">
        <v>3.3066590447503201</v>
      </c>
      <c r="H259" s="52">
        <v>-4.8420192300055103</v>
      </c>
      <c r="I259" s="53">
        <v>1.56553570934243E-5</v>
      </c>
      <c r="J259" s="52">
        <v>8.9868652144987696E-2</v>
      </c>
      <c r="K259" s="54">
        <v>2.5003241207951001</v>
      </c>
    </row>
    <row r="260" spans="1:11" x14ac:dyDescent="0.2">
      <c r="A260" s="51" t="s">
        <v>370</v>
      </c>
      <c r="B260" s="52" t="s">
        <v>198</v>
      </c>
      <c r="C260" s="52" t="s">
        <v>92</v>
      </c>
      <c r="D260" s="52" t="s">
        <v>93</v>
      </c>
      <c r="E260" s="52" t="s">
        <v>315</v>
      </c>
      <c r="F260" s="52">
        <v>1.44805667531993</v>
      </c>
      <c r="G260" s="52">
        <v>3.2458313254314701</v>
      </c>
      <c r="H260" s="52">
        <v>4.6391556200931099</v>
      </c>
      <c r="I260" s="53">
        <v>3.0469607382050101E-5</v>
      </c>
      <c r="J260" s="52">
        <v>9.7200265589513404E-2</v>
      </c>
      <c r="K260" s="54">
        <v>1.9674720354956099</v>
      </c>
    </row>
    <row r="261" spans="1:11" x14ac:dyDescent="0.2">
      <c r="A261" s="51" t="s">
        <v>371</v>
      </c>
      <c r="B261" s="52" t="s">
        <v>198</v>
      </c>
      <c r="C261" s="52" t="s">
        <v>92</v>
      </c>
      <c r="D261" s="52" t="s">
        <v>96</v>
      </c>
      <c r="E261" s="52" t="s">
        <v>315</v>
      </c>
      <c r="F261" s="52">
        <v>1.1040841587526</v>
      </c>
      <c r="G261" s="52">
        <v>1.22083731971911</v>
      </c>
      <c r="H261" s="52">
        <v>5.0815361615696899</v>
      </c>
      <c r="I261" s="53">
        <v>7.0699027667456202E-6</v>
      </c>
      <c r="J261" s="52">
        <v>8.1286518465192401E-2</v>
      </c>
      <c r="K261" s="54">
        <v>3.1346711148269701</v>
      </c>
    </row>
    <row r="262" spans="1:11" x14ac:dyDescent="0.2">
      <c r="A262" s="51" t="s">
        <v>372</v>
      </c>
      <c r="B262" s="52" t="s">
        <v>198</v>
      </c>
      <c r="C262" s="52" t="s">
        <v>92</v>
      </c>
      <c r="D262" s="52" t="s">
        <v>93</v>
      </c>
      <c r="E262" s="52" t="s">
        <v>315</v>
      </c>
      <c r="F262" s="52">
        <v>1.19922309858293</v>
      </c>
      <c r="G262" s="52">
        <v>1.08030706713736</v>
      </c>
      <c r="H262" s="52">
        <v>4.5656355760768701</v>
      </c>
      <c r="I262" s="53">
        <v>3.8711953298456297E-5</v>
      </c>
      <c r="J262" s="52">
        <v>9.9773017929498706E-2</v>
      </c>
      <c r="K262" s="54">
        <v>1.7756208399522899</v>
      </c>
    </row>
    <row r="263" spans="1:11" x14ac:dyDescent="0.2">
      <c r="A263" s="51" t="s">
        <v>373</v>
      </c>
      <c r="B263" s="52" t="s">
        <v>196</v>
      </c>
      <c r="C263" s="52" t="s">
        <v>92</v>
      </c>
      <c r="D263" s="52" t="s">
        <v>96</v>
      </c>
      <c r="E263" s="52" t="s">
        <v>315</v>
      </c>
      <c r="F263" s="52">
        <v>2.48738009781278</v>
      </c>
      <c r="G263" s="52">
        <v>3.2576026988262901</v>
      </c>
      <c r="H263" s="52">
        <v>4.9021404554398798</v>
      </c>
      <c r="I263" s="53">
        <v>1.2833940462995501E-5</v>
      </c>
      <c r="J263" s="52">
        <v>8.6064621864570798E-2</v>
      </c>
      <c r="K263" s="54">
        <v>2.6590887563960801</v>
      </c>
    </row>
    <row r="264" spans="1:11" x14ac:dyDescent="0.2">
      <c r="A264" s="51" t="s">
        <v>226</v>
      </c>
      <c r="B264" s="52" t="s">
        <v>198</v>
      </c>
      <c r="C264" s="52" t="s">
        <v>92</v>
      </c>
      <c r="D264" s="52" t="s">
        <v>93</v>
      </c>
      <c r="E264" s="52" t="s">
        <v>315</v>
      </c>
      <c r="F264" s="52">
        <v>1.4256227492907101</v>
      </c>
      <c r="G264" s="52">
        <v>1.4490036074697601</v>
      </c>
      <c r="H264" s="52">
        <v>5.0706979260845904</v>
      </c>
      <c r="I264" s="53">
        <v>7.3301773011898703E-6</v>
      </c>
      <c r="J264" s="52">
        <v>8.1286518465192401E-2</v>
      </c>
      <c r="K264" s="54">
        <v>3.10586995485935</v>
      </c>
    </row>
    <row r="265" spans="1:11" x14ac:dyDescent="0.2">
      <c r="A265" s="51" t="s">
        <v>374</v>
      </c>
      <c r="B265" s="52" t="s">
        <v>198</v>
      </c>
      <c r="C265" s="52" t="s">
        <v>92</v>
      </c>
      <c r="D265" s="52" t="s">
        <v>93</v>
      </c>
      <c r="E265" s="52" t="s">
        <v>315</v>
      </c>
      <c r="F265" s="52">
        <v>1.0036183766155899</v>
      </c>
      <c r="G265" s="52">
        <v>0.69624638777124204</v>
      </c>
      <c r="H265" s="52">
        <v>5.3369597625646401</v>
      </c>
      <c r="I265" s="53">
        <v>3.0029428786871902E-6</v>
      </c>
      <c r="J265" s="52">
        <v>7.7178648139735101E-2</v>
      </c>
      <c r="K265" s="54">
        <v>3.81532737026743</v>
      </c>
    </row>
    <row r="266" spans="1:11" x14ac:dyDescent="0.2">
      <c r="A266" s="51" t="s">
        <v>375</v>
      </c>
      <c r="B266" s="52" t="s">
        <v>198</v>
      </c>
      <c r="C266" s="52" t="s">
        <v>92</v>
      </c>
      <c r="D266" s="52" t="s">
        <v>96</v>
      </c>
      <c r="E266" s="52" t="s">
        <v>315</v>
      </c>
      <c r="F266" s="52">
        <v>-1.7850668838458399</v>
      </c>
      <c r="G266" s="52">
        <v>4.1429100698877503</v>
      </c>
      <c r="H266" s="52">
        <v>-4.7732418395779801</v>
      </c>
      <c r="I266" s="53">
        <v>1.9636800659273402E-5</v>
      </c>
      <c r="J266" s="52">
        <v>9.1073015098538407E-2</v>
      </c>
      <c r="K266" s="54">
        <v>2.3191464141785998</v>
      </c>
    </row>
    <row r="267" spans="1:11" x14ac:dyDescent="0.2">
      <c r="A267" s="51" t="s">
        <v>376</v>
      </c>
      <c r="B267" s="52" t="s">
        <v>198</v>
      </c>
      <c r="C267" s="52" t="s">
        <v>92</v>
      </c>
      <c r="D267" s="52" t="s">
        <v>96</v>
      </c>
      <c r="E267" s="52" t="s">
        <v>315</v>
      </c>
      <c r="F267" s="52">
        <v>-1.17201277831811</v>
      </c>
      <c r="G267" s="52">
        <v>5.6900644541190299</v>
      </c>
      <c r="H267" s="52">
        <v>-5.0724401564663504</v>
      </c>
      <c r="I267" s="53">
        <v>7.2877090779718097E-6</v>
      </c>
      <c r="J267" s="52">
        <v>8.1286518465192401E-2</v>
      </c>
      <c r="K267" s="54">
        <v>3.11049916398047</v>
      </c>
    </row>
    <row r="268" spans="1:11" x14ac:dyDescent="0.2">
      <c r="A268" s="51" t="s">
        <v>377</v>
      </c>
      <c r="B268" s="52" t="s">
        <v>198</v>
      </c>
      <c r="C268" s="52" t="s">
        <v>92</v>
      </c>
      <c r="D268" s="52" t="s">
        <v>93</v>
      </c>
      <c r="E268" s="52" t="s">
        <v>315</v>
      </c>
      <c r="F268" s="52">
        <v>1.1361741794183</v>
      </c>
      <c r="G268" s="52">
        <v>4.0719843748843099</v>
      </c>
      <c r="H268" s="52">
        <v>4.6215591551568398</v>
      </c>
      <c r="I268" s="53">
        <v>3.2269766527198898E-5</v>
      </c>
      <c r="J268" s="52">
        <v>9.7225022503768799E-2</v>
      </c>
      <c r="K268" s="54">
        <v>1.92148729877645</v>
      </c>
    </row>
    <row r="269" spans="1:11" x14ac:dyDescent="0.2">
      <c r="A269" s="51" t="s">
        <v>378</v>
      </c>
      <c r="B269" s="52" t="s">
        <v>196</v>
      </c>
      <c r="C269" s="52" t="s">
        <v>92</v>
      </c>
      <c r="D269" s="52" t="s">
        <v>93</v>
      </c>
      <c r="E269" s="52" t="s">
        <v>315</v>
      </c>
      <c r="F269" s="52">
        <v>1.0062275205701801</v>
      </c>
      <c r="G269" s="52">
        <v>2.1517260716490401</v>
      </c>
      <c r="H269" s="52">
        <v>4.7585817359603899</v>
      </c>
      <c r="I269" s="53">
        <v>2.0606327740874501E-5</v>
      </c>
      <c r="J269" s="52">
        <v>9.1073015098538407E-2</v>
      </c>
      <c r="K269" s="54">
        <v>2.2805936309433901</v>
      </c>
    </row>
    <row r="270" spans="1:11" x14ac:dyDescent="0.2">
      <c r="A270" s="51" t="s">
        <v>379</v>
      </c>
      <c r="B270" s="52" t="s">
        <v>198</v>
      </c>
      <c r="C270" s="52" t="s">
        <v>92</v>
      </c>
      <c r="D270" s="52" t="s">
        <v>96</v>
      </c>
      <c r="E270" s="52" t="s">
        <v>315</v>
      </c>
      <c r="F270" s="52">
        <v>2.0500959808588601</v>
      </c>
      <c r="G270" s="52">
        <v>2.1154871151478898</v>
      </c>
      <c r="H270" s="52">
        <v>4.8497521224182103</v>
      </c>
      <c r="I270" s="53">
        <v>1.5260786243521701E-5</v>
      </c>
      <c r="J270" s="52">
        <v>8.97954965209318E-2</v>
      </c>
      <c r="K270" s="54">
        <v>2.52072508194144</v>
      </c>
    </row>
    <row r="271" spans="1:11" x14ac:dyDescent="0.2">
      <c r="A271" s="51" t="s">
        <v>380</v>
      </c>
      <c r="B271" s="52" t="s">
        <v>209</v>
      </c>
      <c r="C271" s="52" t="s">
        <v>92</v>
      </c>
      <c r="D271" s="52" t="s">
        <v>96</v>
      </c>
      <c r="E271" s="52" t="s">
        <v>315</v>
      </c>
      <c r="F271" s="52">
        <v>1.1059971185256099</v>
      </c>
      <c r="G271" s="52">
        <v>4.9603465568659697</v>
      </c>
      <c r="H271" s="52">
        <v>4.9484621147223997</v>
      </c>
      <c r="I271" s="53">
        <v>1.1007686241317901E-5</v>
      </c>
      <c r="J271" s="52">
        <v>8.2896327467886902E-2</v>
      </c>
      <c r="K271" s="54">
        <v>2.7816393516926898</v>
      </c>
    </row>
    <row r="272" spans="1:11" x14ac:dyDescent="0.2">
      <c r="A272" s="51" t="s">
        <v>381</v>
      </c>
      <c r="B272" s="52" t="s">
        <v>198</v>
      </c>
      <c r="C272" s="52" t="s">
        <v>92</v>
      </c>
      <c r="D272" s="52" t="s">
        <v>96</v>
      </c>
      <c r="E272" s="52" t="s">
        <v>315</v>
      </c>
      <c r="F272" s="52">
        <v>-1.6415031205630199</v>
      </c>
      <c r="G272" s="52">
        <v>2.4297518499829902</v>
      </c>
      <c r="H272" s="52">
        <v>-5.0767206072485997</v>
      </c>
      <c r="I272" s="53">
        <v>7.1843990795103398E-6</v>
      </c>
      <c r="J272" s="52">
        <v>8.1286518465192401E-2</v>
      </c>
      <c r="K272" s="54">
        <v>3.1218734476898402</v>
      </c>
    </row>
    <row r="273" spans="1:11" x14ac:dyDescent="0.2">
      <c r="A273" s="51" t="s">
        <v>382</v>
      </c>
      <c r="B273" s="52" t="s">
        <v>198</v>
      </c>
      <c r="C273" s="52" t="s">
        <v>92</v>
      </c>
      <c r="D273" s="52" t="s">
        <v>93</v>
      </c>
      <c r="E273" s="52" t="s">
        <v>315</v>
      </c>
      <c r="F273" s="52">
        <v>1.3781664130156801</v>
      </c>
      <c r="G273" s="52">
        <v>3.7924607347174799</v>
      </c>
      <c r="H273" s="52">
        <v>4.61129131469127</v>
      </c>
      <c r="I273" s="53">
        <v>3.33679914840698E-5</v>
      </c>
      <c r="J273" s="52">
        <v>9.7552337434656106E-2</v>
      </c>
      <c r="K273" s="54">
        <v>1.8946734369099101</v>
      </c>
    </row>
    <row r="274" spans="1:11" x14ac:dyDescent="0.2">
      <c r="A274" s="51" t="s">
        <v>383</v>
      </c>
      <c r="B274" s="52" t="s">
        <v>198</v>
      </c>
      <c r="C274" s="52" t="s">
        <v>92</v>
      </c>
      <c r="D274" s="52" t="s">
        <v>93</v>
      </c>
      <c r="E274" s="52" t="s">
        <v>315</v>
      </c>
      <c r="F274" s="52">
        <v>1.07652293698394</v>
      </c>
      <c r="G274" s="52">
        <v>1.11057573944001</v>
      </c>
      <c r="H274" s="52">
        <v>4.6959918773764304</v>
      </c>
      <c r="I274" s="53">
        <v>2.53028560174077E-5</v>
      </c>
      <c r="J274" s="52">
        <v>9.1701546197692704E-2</v>
      </c>
      <c r="K274" s="54">
        <v>2.1162739150390499</v>
      </c>
    </row>
    <row r="275" spans="1:11" x14ac:dyDescent="0.2">
      <c r="A275" s="51" t="s">
        <v>384</v>
      </c>
      <c r="B275" s="52" t="s">
        <v>198</v>
      </c>
      <c r="C275" s="52" t="s">
        <v>92</v>
      </c>
      <c r="D275" s="52" t="s">
        <v>93</v>
      </c>
      <c r="E275" s="52" t="s">
        <v>315</v>
      </c>
      <c r="F275" s="52">
        <v>-2.1612594118582802</v>
      </c>
      <c r="G275" s="52">
        <v>3.9604967000420901</v>
      </c>
      <c r="H275" s="52">
        <v>-5.2798950948859398</v>
      </c>
      <c r="I275" s="53">
        <v>3.6384129096024601E-6</v>
      </c>
      <c r="J275" s="52">
        <v>7.7539891788673307E-2</v>
      </c>
      <c r="K275" s="54">
        <v>3.6629948673876198</v>
      </c>
    </row>
    <row r="276" spans="1:11" x14ac:dyDescent="0.2">
      <c r="A276" s="51" t="s">
        <v>243</v>
      </c>
      <c r="B276" s="52" t="s">
        <v>198</v>
      </c>
      <c r="C276" s="52" t="s">
        <v>92</v>
      </c>
      <c r="D276" s="52" t="s">
        <v>96</v>
      </c>
      <c r="E276" s="52" t="s">
        <v>315</v>
      </c>
      <c r="F276" s="52">
        <v>1.1172746587812901</v>
      </c>
      <c r="G276" s="52">
        <v>1.0202278087685099</v>
      </c>
      <c r="H276" s="52">
        <v>5.0231964311714101</v>
      </c>
      <c r="I276" s="53">
        <v>8.5870822676736297E-6</v>
      </c>
      <c r="J276" s="52">
        <v>8.1785151487093394E-2</v>
      </c>
      <c r="K276" s="54">
        <v>2.97973769775365</v>
      </c>
    </row>
    <row r="277" spans="1:11" x14ac:dyDescent="0.2">
      <c r="A277" s="51" t="s">
        <v>385</v>
      </c>
      <c r="B277" s="52" t="s">
        <v>209</v>
      </c>
      <c r="C277" s="52" t="s">
        <v>92</v>
      </c>
      <c r="D277" s="52" t="s">
        <v>93</v>
      </c>
      <c r="E277" s="52" t="s">
        <v>315</v>
      </c>
      <c r="F277" s="52">
        <v>1.34811397808051</v>
      </c>
      <c r="G277" s="52">
        <v>1.5778294139300899</v>
      </c>
      <c r="H277" s="52">
        <v>4.5875834238169197</v>
      </c>
      <c r="I277" s="53">
        <v>3.6045741105968299E-5</v>
      </c>
      <c r="J277" s="52">
        <v>9.9773017929498706E-2</v>
      </c>
      <c r="K277" s="54">
        <v>1.8328163177033501</v>
      </c>
    </row>
    <row r="278" spans="1:11" x14ac:dyDescent="0.2">
      <c r="A278" s="51" t="s">
        <v>386</v>
      </c>
      <c r="B278" s="52" t="s">
        <v>198</v>
      </c>
      <c r="C278" s="52" t="s">
        <v>92</v>
      </c>
      <c r="D278" s="52" t="s">
        <v>96</v>
      </c>
      <c r="E278" s="52" t="s">
        <v>315</v>
      </c>
      <c r="F278" s="52">
        <v>1.0777324731819</v>
      </c>
      <c r="G278" s="52">
        <v>0.64859104053741801</v>
      </c>
      <c r="H278" s="52">
        <v>4.6080242611723197</v>
      </c>
      <c r="I278" s="53">
        <v>3.3725058432748101E-5</v>
      </c>
      <c r="J278" s="52">
        <v>9.8016797733291902E-2</v>
      </c>
      <c r="K278" s="54">
        <v>1.8861446948435101</v>
      </c>
    </row>
    <row r="279" spans="1:11" x14ac:dyDescent="0.2">
      <c r="A279" s="51" t="s">
        <v>387</v>
      </c>
      <c r="B279" s="52" t="s">
        <v>198</v>
      </c>
      <c r="C279" s="52" t="s">
        <v>92</v>
      </c>
      <c r="D279" s="52" t="s">
        <v>96</v>
      </c>
      <c r="E279" s="52" t="s">
        <v>315</v>
      </c>
      <c r="F279" s="52">
        <v>1.2589026722890699</v>
      </c>
      <c r="G279" s="52">
        <v>1.67514002689588</v>
      </c>
      <c r="H279" s="52">
        <v>4.8895670941238096</v>
      </c>
      <c r="I279" s="53">
        <v>1.3379189945435899E-5</v>
      </c>
      <c r="J279" s="52">
        <v>8.6991250963476902E-2</v>
      </c>
      <c r="K279" s="54">
        <v>2.6258573860000598</v>
      </c>
    </row>
    <row r="280" spans="1:11" x14ac:dyDescent="0.2">
      <c r="A280" s="51" t="s">
        <v>388</v>
      </c>
      <c r="B280" s="52" t="s">
        <v>198</v>
      </c>
      <c r="C280" s="52" t="s">
        <v>92</v>
      </c>
      <c r="D280" s="52" t="s">
        <v>96</v>
      </c>
      <c r="E280" s="52" t="s">
        <v>315</v>
      </c>
      <c r="F280" s="52">
        <v>1.28138869767363</v>
      </c>
      <c r="G280" s="52">
        <v>0.69720122994449596</v>
      </c>
      <c r="H280" s="52">
        <v>4.6021060468584301</v>
      </c>
      <c r="I280" s="53">
        <v>3.4381451105630703E-5</v>
      </c>
      <c r="J280" s="52">
        <v>9.8171985133271106E-2</v>
      </c>
      <c r="K280" s="54">
        <v>1.8706987036554601</v>
      </c>
    </row>
    <row r="281" spans="1:11" x14ac:dyDescent="0.2">
      <c r="A281" s="51" t="s">
        <v>389</v>
      </c>
      <c r="B281" s="52" t="s">
        <v>198</v>
      </c>
      <c r="C281" s="52" t="s">
        <v>92</v>
      </c>
      <c r="D281" s="52" t="s">
        <v>96</v>
      </c>
      <c r="E281" s="52" t="s">
        <v>315</v>
      </c>
      <c r="F281" s="52">
        <v>1.4183055746506401</v>
      </c>
      <c r="G281" s="52">
        <v>2.6444117443100899</v>
      </c>
      <c r="H281" s="52">
        <v>4.7107749754980404</v>
      </c>
      <c r="I281" s="53">
        <v>2.4106647521790201E-5</v>
      </c>
      <c r="J281" s="52">
        <v>9.1073015098538407E-2</v>
      </c>
      <c r="K281" s="54">
        <v>2.1550429060153502</v>
      </c>
    </row>
    <row r="282" spans="1:11" x14ac:dyDescent="0.2">
      <c r="A282" s="51" t="s">
        <v>390</v>
      </c>
      <c r="B282" s="52" t="s">
        <v>198</v>
      </c>
      <c r="C282" s="52" t="s">
        <v>92</v>
      </c>
      <c r="D282" s="52" t="s">
        <v>93</v>
      </c>
      <c r="E282" s="52" t="s">
        <v>315</v>
      </c>
      <c r="F282" s="52">
        <v>1.6337388764734699</v>
      </c>
      <c r="G282" s="52">
        <v>2.2572516637450502</v>
      </c>
      <c r="H282" s="52">
        <v>4.9298356704809798</v>
      </c>
      <c r="I282" s="53">
        <v>1.1708997349980899E-5</v>
      </c>
      <c r="J282" s="52">
        <v>8.3639922125312696E-2</v>
      </c>
      <c r="K282" s="54">
        <v>2.7323377418905501</v>
      </c>
    </row>
    <row r="283" spans="1:11" x14ac:dyDescent="0.2">
      <c r="A283" s="51" t="s">
        <v>391</v>
      </c>
      <c r="B283" s="52" t="s">
        <v>196</v>
      </c>
      <c r="C283" s="52" t="s">
        <v>92</v>
      </c>
      <c r="D283" s="52" t="s">
        <v>96</v>
      </c>
      <c r="E283" s="52" t="s">
        <v>315</v>
      </c>
      <c r="F283" s="52">
        <v>1.3261524433967999</v>
      </c>
      <c r="G283" s="52">
        <v>1.1720799807045701</v>
      </c>
      <c r="H283" s="52">
        <v>4.6931986828199301</v>
      </c>
      <c r="I283" s="53">
        <v>2.5535336885963799E-5</v>
      </c>
      <c r="J283" s="52">
        <v>9.1701546197692704E-2</v>
      </c>
      <c r="K283" s="54">
        <v>2.10895167920388</v>
      </c>
    </row>
    <row r="284" spans="1:11" x14ac:dyDescent="0.2">
      <c r="A284" s="51" t="s">
        <v>392</v>
      </c>
      <c r="B284" s="52" t="s">
        <v>198</v>
      </c>
      <c r="C284" s="52" t="s">
        <v>92</v>
      </c>
      <c r="D284" s="52" t="s">
        <v>96</v>
      </c>
      <c r="E284" s="52" t="s">
        <v>315</v>
      </c>
      <c r="F284" s="52">
        <v>1.1447400234030001</v>
      </c>
      <c r="G284" s="52">
        <v>1.30753103068209</v>
      </c>
      <c r="H284" s="52">
        <v>4.7034624601007202</v>
      </c>
      <c r="I284" s="53">
        <v>2.4691242065174201E-5</v>
      </c>
      <c r="J284" s="52">
        <v>9.1073015098538407E-2</v>
      </c>
      <c r="K284" s="54">
        <v>2.1358623800414098</v>
      </c>
    </row>
    <row r="285" spans="1:11" x14ac:dyDescent="0.2">
      <c r="A285" s="51" t="s">
        <v>393</v>
      </c>
      <c r="B285" s="52" t="s">
        <v>203</v>
      </c>
      <c r="C285" s="52" t="s">
        <v>92</v>
      </c>
      <c r="D285" s="52" t="s">
        <v>93</v>
      </c>
      <c r="E285" s="52" t="s">
        <v>315</v>
      </c>
      <c r="F285" s="52">
        <v>-1.32155040750915</v>
      </c>
      <c r="G285" s="52">
        <v>5.9120713300398897</v>
      </c>
      <c r="H285" s="52">
        <v>-4.9156440795867402</v>
      </c>
      <c r="I285" s="53">
        <v>1.2272730581108801E-5</v>
      </c>
      <c r="J285" s="52">
        <v>8.5105659239269896E-2</v>
      </c>
      <c r="K285" s="54">
        <v>2.6947948999151699</v>
      </c>
    </row>
    <row r="286" spans="1:11" x14ac:dyDescent="0.2">
      <c r="A286" s="51" t="s">
        <v>253</v>
      </c>
      <c r="B286" s="52" t="s">
        <v>209</v>
      </c>
      <c r="C286" s="52" t="s">
        <v>92</v>
      </c>
      <c r="D286" s="52" t="s">
        <v>93</v>
      </c>
      <c r="E286" s="52" t="s">
        <v>315</v>
      </c>
      <c r="F286" s="52">
        <v>-2.6977821554198602</v>
      </c>
      <c r="G286" s="52">
        <v>3.3306988830272601</v>
      </c>
      <c r="H286" s="52">
        <v>-6.3445515186795101</v>
      </c>
      <c r="I286" s="53">
        <v>9.7559929499275499E-8</v>
      </c>
      <c r="J286" s="52">
        <v>2.37706271542018E-2</v>
      </c>
      <c r="K286" s="54">
        <v>6.50452210718512</v>
      </c>
    </row>
    <row r="287" spans="1:11" x14ac:dyDescent="0.2">
      <c r="A287" s="51" t="s">
        <v>394</v>
      </c>
      <c r="B287" s="52" t="s">
        <v>198</v>
      </c>
      <c r="C287" s="52" t="s">
        <v>92</v>
      </c>
      <c r="D287" s="52" t="s">
        <v>96</v>
      </c>
      <c r="E287" s="52" t="s">
        <v>315</v>
      </c>
      <c r="F287" s="52">
        <v>1.3190387743362399</v>
      </c>
      <c r="G287" s="52">
        <v>2.0612573747428602</v>
      </c>
      <c r="H287" s="52">
        <v>4.5716595390691204</v>
      </c>
      <c r="I287" s="53">
        <v>3.79614936017673E-5</v>
      </c>
      <c r="J287" s="52">
        <v>9.9773017929498706E-2</v>
      </c>
      <c r="K287" s="54">
        <v>1.79131237069864</v>
      </c>
    </row>
    <row r="288" spans="1:11" x14ac:dyDescent="0.2">
      <c r="A288" s="51" t="s">
        <v>254</v>
      </c>
      <c r="B288" s="52" t="s">
        <v>198</v>
      </c>
      <c r="C288" s="52" t="s">
        <v>92</v>
      </c>
      <c r="D288" s="52" t="s">
        <v>96</v>
      </c>
      <c r="E288" s="52" t="s">
        <v>315</v>
      </c>
      <c r="F288" s="52">
        <v>-1.50984504568653</v>
      </c>
      <c r="G288" s="52">
        <v>2.9391046589049701</v>
      </c>
      <c r="H288" s="52">
        <v>-4.7663470010148101</v>
      </c>
      <c r="I288" s="53">
        <v>2.0087060117272701E-5</v>
      </c>
      <c r="J288" s="52">
        <v>9.1073015098538407E-2</v>
      </c>
      <c r="K288" s="54">
        <v>2.3010115563808302</v>
      </c>
    </row>
    <row r="289" spans="1:11" x14ac:dyDescent="0.2">
      <c r="A289" s="51" t="s">
        <v>256</v>
      </c>
      <c r="B289" s="52" t="s">
        <v>209</v>
      </c>
      <c r="C289" s="52" t="s">
        <v>92</v>
      </c>
      <c r="D289" s="52" t="s">
        <v>93</v>
      </c>
      <c r="E289" s="52" t="s">
        <v>315</v>
      </c>
      <c r="F289" s="52">
        <v>-1.66819911691434</v>
      </c>
      <c r="G289" s="52">
        <v>2.7095280521108198</v>
      </c>
      <c r="H289" s="52">
        <v>-5.4334996034187704</v>
      </c>
      <c r="I289" s="53">
        <v>2.16862378019761E-6</v>
      </c>
      <c r="J289" s="52">
        <v>7.7178648139735101E-2</v>
      </c>
      <c r="K289" s="54">
        <v>4.0732777348402696</v>
      </c>
    </row>
    <row r="290" spans="1:11" x14ac:dyDescent="0.2">
      <c r="A290" s="51" t="s">
        <v>395</v>
      </c>
      <c r="B290" s="52" t="s">
        <v>198</v>
      </c>
      <c r="C290" s="52" t="s">
        <v>92</v>
      </c>
      <c r="D290" s="52" t="s">
        <v>96</v>
      </c>
      <c r="E290" s="52" t="s">
        <v>315</v>
      </c>
      <c r="F290" s="52">
        <v>-1.1430708381177801</v>
      </c>
      <c r="G290" s="52">
        <v>1.22615404762077</v>
      </c>
      <c r="H290" s="52">
        <v>-4.9987147237283898</v>
      </c>
      <c r="I290" s="53">
        <v>9.3156844454776908E-6</v>
      </c>
      <c r="J290" s="52">
        <v>8.1846772531588494E-2</v>
      </c>
      <c r="K290" s="54">
        <v>2.91479536575229</v>
      </c>
    </row>
    <row r="291" spans="1:11" x14ac:dyDescent="0.2">
      <c r="A291" s="51" t="s">
        <v>396</v>
      </c>
      <c r="B291" s="52" t="s">
        <v>209</v>
      </c>
      <c r="C291" s="52" t="s">
        <v>92</v>
      </c>
      <c r="D291" s="52" t="s">
        <v>96</v>
      </c>
      <c r="E291" s="52" t="s">
        <v>315</v>
      </c>
      <c r="F291" s="52">
        <v>1.0727642403567099</v>
      </c>
      <c r="G291" s="52">
        <v>1.45415508921155</v>
      </c>
      <c r="H291" s="52">
        <v>4.76321880373394</v>
      </c>
      <c r="I291" s="53">
        <v>2.02946777823886E-5</v>
      </c>
      <c r="J291" s="52">
        <v>9.1073015098538407E-2</v>
      </c>
      <c r="K291" s="54">
        <v>2.2927854888088799</v>
      </c>
    </row>
    <row r="292" spans="1:11" x14ac:dyDescent="0.2">
      <c r="A292" s="51" t="s">
        <v>397</v>
      </c>
      <c r="B292" s="52" t="s">
        <v>198</v>
      </c>
      <c r="C292" s="52" t="s">
        <v>92</v>
      </c>
      <c r="D292" s="52" t="s">
        <v>93</v>
      </c>
      <c r="E292" s="52" t="s">
        <v>315</v>
      </c>
      <c r="F292" s="52">
        <v>1.0217300805765199</v>
      </c>
      <c r="G292" s="52">
        <v>1.1994206749080301</v>
      </c>
      <c r="H292" s="52">
        <v>4.5759165650016698</v>
      </c>
      <c r="I292" s="53">
        <v>3.7439779461728803E-5</v>
      </c>
      <c r="J292" s="52">
        <v>9.9773017929498706E-2</v>
      </c>
      <c r="K292" s="54">
        <v>1.8024043848043001</v>
      </c>
    </row>
    <row r="293" spans="1:11" x14ac:dyDescent="0.2">
      <c r="A293" s="51" t="s">
        <v>398</v>
      </c>
      <c r="B293" s="52" t="s">
        <v>198</v>
      </c>
      <c r="C293" s="52" t="s">
        <v>92</v>
      </c>
      <c r="D293" s="52" t="s">
        <v>96</v>
      </c>
      <c r="E293" s="52" t="s">
        <v>315</v>
      </c>
      <c r="F293" s="52">
        <v>1.33728845968705</v>
      </c>
      <c r="G293" s="52">
        <v>2.3432588101171801</v>
      </c>
      <c r="H293" s="52">
        <v>4.6254733751927004</v>
      </c>
      <c r="I293" s="53">
        <v>3.18605169938251E-5</v>
      </c>
      <c r="J293" s="52">
        <v>9.7225022503768799E-2</v>
      </c>
      <c r="K293" s="54">
        <v>1.93171276528296</v>
      </c>
    </row>
    <row r="294" spans="1:11" x14ac:dyDescent="0.2">
      <c r="A294" s="51" t="s">
        <v>399</v>
      </c>
      <c r="B294" s="52" t="s">
        <v>198</v>
      </c>
      <c r="C294" s="52" t="s">
        <v>92</v>
      </c>
      <c r="D294" s="52" t="s">
        <v>96</v>
      </c>
      <c r="E294" s="52" t="s">
        <v>315</v>
      </c>
      <c r="F294" s="52">
        <v>1.3666639181847899</v>
      </c>
      <c r="G294" s="52">
        <v>1.90464389820586</v>
      </c>
      <c r="H294" s="52">
        <v>5.3185021165339199</v>
      </c>
      <c r="I294" s="53">
        <v>3.1954209635208701E-6</v>
      </c>
      <c r="J294" s="52">
        <v>7.7178648139735101E-2</v>
      </c>
      <c r="K294" s="54">
        <v>3.7660420161523098</v>
      </c>
    </row>
    <row r="295" spans="1:11" x14ac:dyDescent="0.2">
      <c r="A295" s="51" t="s">
        <v>300</v>
      </c>
      <c r="B295" s="52" t="s">
        <v>209</v>
      </c>
      <c r="C295" s="52" t="s">
        <v>92</v>
      </c>
      <c r="D295" s="52" t="s">
        <v>93</v>
      </c>
      <c r="E295" s="52" t="s">
        <v>400</v>
      </c>
      <c r="F295" s="52">
        <v>1.92039374539546</v>
      </c>
      <c r="G295" s="52">
        <v>1.4194169570600701</v>
      </c>
      <c r="H295" s="52">
        <v>6.5852513388146399</v>
      </c>
      <c r="I295" s="53">
        <v>4.2843753085241697E-8</v>
      </c>
      <c r="J295" s="52">
        <v>5.9746641927443597E-2</v>
      </c>
      <c r="K295" s="54">
        <v>2.0378544463992601</v>
      </c>
    </row>
    <row r="296" spans="1:11" x14ac:dyDescent="0.2">
      <c r="A296" s="51" t="s">
        <v>401</v>
      </c>
      <c r="B296" s="52" t="s">
        <v>149</v>
      </c>
      <c r="C296" s="52" t="s">
        <v>92</v>
      </c>
      <c r="D296" s="52" t="s">
        <v>93</v>
      </c>
      <c r="E296" s="52" t="s">
        <v>402</v>
      </c>
      <c r="F296" s="52">
        <v>-1.5564051522320901</v>
      </c>
      <c r="G296" s="52">
        <v>2.7580285372715498</v>
      </c>
      <c r="H296" s="52">
        <v>-4.30274003446024</v>
      </c>
      <c r="I296" s="53">
        <v>9.0266328238078895E-5</v>
      </c>
      <c r="J296" s="52">
        <v>9.4291057018635799E-2</v>
      </c>
      <c r="K296" s="54">
        <v>1.2069080840625801</v>
      </c>
    </row>
    <row r="297" spans="1:11" x14ac:dyDescent="0.2">
      <c r="A297" s="51" t="s">
        <v>318</v>
      </c>
      <c r="B297" s="52" t="s">
        <v>146</v>
      </c>
      <c r="C297" s="52" t="s">
        <v>92</v>
      </c>
      <c r="D297" s="52" t="s">
        <v>96</v>
      </c>
      <c r="E297" s="52" t="s">
        <v>402</v>
      </c>
      <c r="F297" s="52">
        <v>-1.34507502330325</v>
      </c>
      <c r="G297" s="52">
        <v>6.7817920836635501</v>
      </c>
      <c r="H297" s="52">
        <v>-5.2516730615820499</v>
      </c>
      <c r="I297" s="53">
        <v>4.0002209361957603E-6</v>
      </c>
      <c r="J297" s="52">
        <v>3.6922922339327299E-2</v>
      </c>
      <c r="K297" s="54">
        <v>3.7916788712390699</v>
      </c>
    </row>
    <row r="298" spans="1:11" x14ac:dyDescent="0.2">
      <c r="A298" s="51" t="s">
        <v>403</v>
      </c>
      <c r="B298" s="52" t="s">
        <v>146</v>
      </c>
      <c r="C298" s="52" t="s">
        <v>92</v>
      </c>
      <c r="D298" s="52" t="s">
        <v>93</v>
      </c>
      <c r="E298" s="52" t="s">
        <v>402</v>
      </c>
      <c r="F298" s="52">
        <v>-1.20058938954026</v>
      </c>
      <c r="G298" s="52">
        <v>7.7884193933698302</v>
      </c>
      <c r="H298" s="52">
        <v>-4.5716515161125804</v>
      </c>
      <c r="I298" s="53">
        <v>3.7962483543682701E-5</v>
      </c>
      <c r="J298" s="52">
        <v>7.0307630142181998E-2</v>
      </c>
      <c r="K298" s="54">
        <v>1.9268691048338999</v>
      </c>
    </row>
    <row r="299" spans="1:11" x14ac:dyDescent="0.2">
      <c r="A299" s="51" t="s">
        <v>97</v>
      </c>
      <c r="B299" s="52" t="s">
        <v>98</v>
      </c>
      <c r="C299" s="52" t="s">
        <v>92</v>
      </c>
      <c r="D299" s="52" t="s">
        <v>96</v>
      </c>
      <c r="E299" s="52" t="s">
        <v>402</v>
      </c>
      <c r="F299" s="52">
        <v>-1.1223152842628601</v>
      </c>
      <c r="G299" s="52">
        <v>2.2709443462127599</v>
      </c>
      <c r="H299" s="52">
        <v>-4.2841713457653396</v>
      </c>
      <c r="I299" s="53">
        <v>9.5770397917484105E-5</v>
      </c>
      <c r="J299" s="52">
        <v>9.5893742300971904E-2</v>
      </c>
      <c r="K299" s="54">
        <v>1.15769677898291</v>
      </c>
    </row>
    <row r="300" spans="1:11" x14ac:dyDescent="0.2">
      <c r="A300" s="51" t="s">
        <v>404</v>
      </c>
      <c r="B300" s="52" t="s">
        <v>287</v>
      </c>
      <c r="C300" s="52" t="s">
        <v>92</v>
      </c>
      <c r="D300" s="52" t="s">
        <v>93</v>
      </c>
      <c r="E300" s="52" t="s">
        <v>402</v>
      </c>
      <c r="F300" s="52">
        <v>1.1856617057636201</v>
      </c>
      <c r="G300" s="52">
        <v>0.88922499108369202</v>
      </c>
      <c r="H300" s="52">
        <v>4.4708502147975802</v>
      </c>
      <c r="I300" s="53">
        <v>5.2623888418018501E-5</v>
      </c>
      <c r="J300" s="52">
        <v>7.9066245360106396E-2</v>
      </c>
      <c r="K300" s="54">
        <v>1.65548469960509</v>
      </c>
    </row>
    <row r="301" spans="1:11" x14ac:dyDescent="0.2">
      <c r="A301" s="51" t="s">
        <v>405</v>
      </c>
      <c r="B301" s="52" t="s">
        <v>124</v>
      </c>
      <c r="C301" s="52" t="s">
        <v>92</v>
      </c>
      <c r="D301" s="52" t="s">
        <v>93</v>
      </c>
      <c r="E301" s="52" t="s">
        <v>402</v>
      </c>
      <c r="F301" s="52">
        <v>1.0279206209943701</v>
      </c>
      <c r="G301" s="52">
        <v>6.6935805046618899</v>
      </c>
      <c r="H301" s="52">
        <v>4.2647287566784797</v>
      </c>
      <c r="I301" s="52">
        <v>1.0188417248054E-4</v>
      </c>
      <c r="J301" s="52">
        <v>9.8121494298516507E-2</v>
      </c>
      <c r="K301" s="54">
        <v>1.1062455465882901</v>
      </c>
    </row>
    <row r="302" spans="1:11" x14ac:dyDescent="0.2">
      <c r="A302" s="51" t="s">
        <v>406</v>
      </c>
      <c r="B302" s="52" t="s">
        <v>287</v>
      </c>
      <c r="C302" s="52" t="s">
        <v>92</v>
      </c>
      <c r="D302" s="52" t="s">
        <v>93</v>
      </c>
      <c r="E302" s="52" t="s">
        <v>402</v>
      </c>
      <c r="F302" s="52">
        <v>-3.2443134263943101</v>
      </c>
      <c r="G302" s="52">
        <v>3.7377710044947099</v>
      </c>
      <c r="H302" s="52">
        <v>-5.5656351465518501</v>
      </c>
      <c r="I302" s="53">
        <v>1.38707187682723E-6</v>
      </c>
      <c r="J302" s="52">
        <v>2.8977351052382E-2</v>
      </c>
      <c r="K302" s="54">
        <v>4.66453254283108</v>
      </c>
    </row>
    <row r="303" spans="1:11" x14ac:dyDescent="0.2">
      <c r="A303" s="51" t="s">
        <v>407</v>
      </c>
      <c r="B303" s="52" t="s">
        <v>408</v>
      </c>
      <c r="C303" s="52" t="s">
        <v>92</v>
      </c>
      <c r="D303" s="52" t="s">
        <v>96</v>
      </c>
      <c r="E303" s="52" t="s">
        <v>402</v>
      </c>
      <c r="F303" s="52">
        <v>1.38525167601056</v>
      </c>
      <c r="G303" s="52">
        <v>1.1052904150626599</v>
      </c>
      <c r="H303" s="52">
        <v>4.6306313679540096</v>
      </c>
      <c r="I303" s="53">
        <v>3.1328996496679297E-5</v>
      </c>
      <c r="J303" s="52">
        <v>6.5495253334898598E-2</v>
      </c>
      <c r="K303" s="54">
        <v>2.0864122288483702</v>
      </c>
    </row>
    <row r="304" spans="1:11" x14ac:dyDescent="0.2">
      <c r="A304" s="51" t="s">
        <v>409</v>
      </c>
      <c r="B304" s="52" t="s">
        <v>132</v>
      </c>
      <c r="C304" s="52" t="s">
        <v>92</v>
      </c>
      <c r="D304" s="52" t="s">
        <v>96</v>
      </c>
      <c r="E304" s="52" t="s">
        <v>402</v>
      </c>
      <c r="F304" s="52">
        <v>1.1471541809652199</v>
      </c>
      <c r="G304" s="52">
        <v>7.0732637692986202</v>
      </c>
      <c r="H304" s="52">
        <v>5.4877751796666896</v>
      </c>
      <c r="I304" s="53">
        <v>1.80526556804063E-6</v>
      </c>
      <c r="J304" s="52">
        <v>3.0263456742781102E-2</v>
      </c>
      <c r="K304" s="54">
        <v>4.4477377327296201</v>
      </c>
    </row>
    <row r="305" spans="1:11" x14ac:dyDescent="0.2">
      <c r="A305" s="51" t="s">
        <v>410</v>
      </c>
      <c r="B305" s="52" t="s">
        <v>128</v>
      </c>
      <c r="C305" s="52" t="s">
        <v>92</v>
      </c>
      <c r="D305" s="52" t="s">
        <v>96</v>
      </c>
      <c r="E305" s="52" t="s">
        <v>402</v>
      </c>
      <c r="F305" s="52">
        <v>1.7956144153896401</v>
      </c>
      <c r="G305" s="52">
        <v>4.91888574238763</v>
      </c>
      <c r="H305" s="52">
        <v>4.8360589152736999</v>
      </c>
      <c r="I305" s="53">
        <v>1.5966322191271901E-5</v>
      </c>
      <c r="J305" s="52">
        <v>5.2266242928312702E-2</v>
      </c>
      <c r="K305" s="54">
        <v>2.64592088745131</v>
      </c>
    </row>
    <row r="306" spans="1:11" x14ac:dyDescent="0.2">
      <c r="A306" s="51" t="s">
        <v>411</v>
      </c>
      <c r="B306" s="52" t="s">
        <v>100</v>
      </c>
      <c r="C306" s="52" t="s">
        <v>92</v>
      </c>
      <c r="D306" s="52" t="s">
        <v>93</v>
      </c>
      <c r="E306" s="52" t="s">
        <v>402</v>
      </c>
      <c r="F306" s="52">
        <v>-1.7479785302269299</v>
      </c>
      <c r="G306" s="52">
        <v>5.9007458087188898</v>
      </c>
      <c r="H306" s="52">
        <v>-5.0065827707053598</v>
      </c>
      <c r="I306" s="53">
        <v>9.0751070104665995E-6</v>
      </c>
      <c r="J306" s="52">
        <v>4.4095660378619998E-2</v>
      </c>
      <c r="K306" s="54">
        <v>3.1141640519071498</v>
      </c>
    </row>
    <row r="307" spans="1:11" x14ac:dyDescent="0.2">
      <c r="A307" s="51" t="s">
        <v>412</v>
      </c>
      <c r="B307" s="52" t="s">
        <v>135</v>
      </c>
      <c r="C307" s="52" t="s">
        <v>92</v>
      </c>
      <c r="D307" s="52" t="s">
        <v>96</v>
      </c>
      <c r="E307" s="52" t="s">
        <v>402</v>
      </c>
      <c r="F307" s="52">
        <v>1.2637888554459999</v>
      </c>
      <c r="G307" s="52">
        <v>1.6885230769916499</v>
      </c>
      <c r="H307" s="52">
        <v>4.4795087752919196</v>
      </c>
      <c r="I307" s="53">
        <v>5.1172586052201597E-5</v>
      </c>
      <c r="J307" s="52">
        <v>7.8322064186608406E-2</v>
      </c>
      <c r="K307" s="54">
        <v>1.6787288354363601</v>
      </c>
    </row>
    <row r="308" spans="1:11" x14ac:dyDescent="0.2">
      <c r="A308" s="51" t="s">
        <v>413</v>
      </c>
      <c r="B308" s="52" t="s">
        <v>111</v>
      </c>
      <c r="C308" s="52" t="s">
        <v>92</v>
      </c>
      <c r="D308" s="52" t="s">
        <v>96</v>
      </c>
      <c r="E308" s="52" t="s">
        <v>402</v>
      </c>
      <c r="F308" s="52">
        <v>1.11061561310361</v>
      </c>
      <c r="G308" s="52">
        <v>0.97122695050184304</v>
      </c>
      <c r="H308" s="52">
        <v>4.8656003894128501</v>
      </c>
      <c r="I308" s="53">
        <v>1.4482483847981999E-5</v>
      </c>
      <c r="J308" s="52">
        <v>5.0782656254846001E-2</v>
      </c>
      <c r="K308" s="54">
        <v>2.7268165359535601</v>
      </c>
    </row>
    <row r="309" spans="1:11" x14ac:dyDescent="0.2">
      <c r="A309" s="51" t="s">
        <v>103</v>
      </c>
      <c r="B309" s="52" t="s">
        <v>104</v>
      </c>
      <c r="C309" s="52" t="s">
        <v>92</v>
      </c>
      <c r="D309" s="52" t="s">
        <v>93</v>
      </c>
      <c r="E309" s="52" t="s">
        <v>402</v>
      </c>
      <c r="F309" s="52">
        <v>1.7411217967475301</v>
      </c>
      <c r="G309" s="52">
        <v>1.3277978997787201</v>
      </c>
      <c r="H309" s="52">
        <v>5.1206067209166299</v>
      </c>
      <c r="I309" s="53">
        <v>6.2052097491742804E-6</v>
      </c>
      <c r="J309" s="52">
        <v>3.9252672505934498E-2</v>
      </c>
      <c r="K309" s="54">
        <v>3.4288007694209202</v>
      </c>
    </row>
    <row r="310" spans="1:11" x14ac:dyDescent="0.2">
      <c r="A310" s="51" t="s">
        <v>414</v>
      </c>
      <c r="B310" s="52" t="s">
        <v>122</v>
      </c>
      <c r="C310" s="52" t="s">
        <v>92</v>
      </c>
      <c r="D310" s="52" t="s">
        <v>93</v>
      </c>
      <c r="E310" s="52" t="s">
        <v>402</v>
      </c>
      <c r="F310" s="52">
        <v>1.12842362345001</v>
      </c>
      <c r="G310" s="52">
        <v>1.7824914858890599</v>
      </c>
      <c r="H310" s="52">
        <v>4.3050128867696902</v>
      </c>
      <c r="I310" s="53">
        <v>8.9614198820957202E-5</v>
      </c>
      <c r="J310" s="52">
        <v>9.4032468770952907E-2</v>
      </c>
      <c r="K310" s="54">
        <v>1.2129364894688099</v>
      </c>
    </row>
    <row r="311" spans="1:11" x14ac:dyDescent="0.2">
      <c r="A311" s="51" t="s">
        <v>415</v>
      </c>
      <c r="B311" s="52" t="s">
        <v>91</v>
      </c>
      <c r="C311" s="52" t="s">
        <v>92</v>
      </c>
      <c r="D311" s="52" t="s">
        <v>93</v>
      </c>
      <c r="E311" s="52" t="s">
        <v>402</v>
      </c>
      <c r="F311" s="52">
        <v>1.5670915385370701</v>
      </c>
      <c r="G311" s="52">
        <v>3.2811398641499401</v>
      </c>
      <c r="H311" s="52">
        <v>4.3420979355484297</v>
      </c>
      <c r="I311" s="53">
        <v>7.9601232262517906E-5</v>
      </c>
      <c r="J311" s="52">
        <v>9.1430562112282301E-2</v>
      </c>
      <c r="K311" s="54">
        <v>1.3114452698129899</v>
      </c>
    </row>
    <row r="312" spans="1:11" x14ac:dyDescent="0.2">
      <c r="A312" s="51" t="s">
        <v>416</v>
      </c>
      <c r="B312" s="52" t="s">
        <v>91</v>
      </c>
      <c r="C312" s="52" t="s">
        <v>92</v>
      </c>
      <c r="D312" s="52" t="s">
        <v>96</v>
      </c>
      <c r="E312" s="52" t="s">
        <v>402</v>
      </c>
      <c r="F312" s="52">
        <v>1.03236631021481</v>
      </c>
      <c r="G312" s="52">
        <v>0.94374983265516199</v>
      </c>
      <c r="H312" s="52">
        <v>4.8057685911265002</v>
      </c>
      <c r="I312" s="53">
        <v>1.76430948291756E-5</v>
      </c>
      <c r="J312" s="52">
        <v>5.4312845857751098E-2</v>
      </c>
      <c r="K312" s="54">
        <v>2.5630803483890299</v>
      </c>
    </row>
    <row r="313" spans="1:11" x14ac:dyDescent="0.2">
      <c r="A313" s="51" t="s">
        <v>417</v>
      </c>
      <c r="B313" s="52" t="s">
        <v>124</v>
      </c>
      <c r="C313" s="52" t="s">
        <v>92</v>
      </c>
      <c r="D313" s="52" t="s">
        <v>96</v>
      </c>
      <c r="E313" s="52" t="s">
        <v>402</v>
      </c>
      <c r="F313" s="52">
        <v>1.0189162959345499</v>
      </c>
      <c r="G313" s="52">
        <v>6.92058341960922</v>
      </c>
      <c r="H313" s="52">
        <v>4.5300528768355797</v>
      </c>
      <c r="I313" s="53">
        <v>4.3450767157706399E-5</v>
      </c>
      <c r="J313" s="52">
        <v>7.3804065310393893E-2</v>
      </c>
      <c r="K313" s="54">
        <v>1.81467071893138</v>
      </c>
    </row>
    <row r="314" spans="1:11" x14ac:dyDescent="0.2">
      <c r="A314" s="51" t="s">
        <v>418</v>
      </c>
      <c r="B314" s="52" t="s">
        <v>137</v>
      </c>
      <c r="C314" s="52" t="s">
        <v>92</v>
      </c>
      <c r="D314" s="52" t="s">
        <v>93</v>
      </c>
      <c r="E314" s="52" t="s">
        <v>402</v>
      </c>
      <c r="F314" s="52">
        <v>-1.23927977335643</v>
      </c>
      <c r="G314" s="52">
        <v>5.4671435943709703</v>
      </c>
      <c r="H314" s="52">
        <v>-4.3790740222102098</v>
      </c>
      <c r="I314" s="53">
        <v>7.0708500932239294E-5</v>
      </c>
      <c r="J314" s="52">
        <v>8.7415515562083504E-2</v>
      </c>
      <c r="K314" s="54">
        <v>1.4099328307918499</v>
      </c>
    </row>
    <row r="315" spans="1:11" x14ac:dyDescent="0.2">
      <c r="A315" s="51" t="s">
        <v>419</v>
      </c>
      <c r="B315" s="52" t="s">
        <v>124</v>
      </c>
      <c r="C315" s="52" t="s">
        <v>92</v>
      </c>
      <c r="D315" s="52" t="s">
        <v>96</v>
      </c>
      <c r="E315" s="52" t="s">
        <v>402</v>
      </c>
      <c r="F315" s="52">
        <v>1.1323103293354999</v>
      </c>
      <c r="G315" s="52">
        <v>7.4782842285289801</v>
      </c>
      <c r="H315" s="52">
        <v>4.9263924966738299</v>
      </c>
      <c r="I315" s="53">
        <v>1.1843379144743701E-5</v>
      </c>
      <c r="J315" s="52">
        <v>4.8108269837861997E-2</v>
      </c>
      <c r="K315" s="54">
        <v>2.8935922835887098</v>
      </c>
    </row>
    <row r="316" spans="1:11" x14ac:dyDescent="0.2">
      <c r="A316" s="51" t="s">
        <v>420</v>
      </c>
      <c r="B316" s="52" t="s">
        <v>100</v>
      </c>
      <c r="C316" s="52" t="s">
        <v>92</v>
      </c>
      <c r="D316" s="52" t="s">
        <v>96</v>
      </c>
      <c r="E316" s="52" t="s">
        <v>402</v>
      </c>
      <c r="F316" s="52">
        <v>-1.9553989928817299</v>
      </c>
      <c r="G316" s="52">
        <v>3.2499452323172902</v>
      </c>
      <c r="H316" s="52">
        <v>-4.3693293905237596</v>
      </c>
      <c r="I316" s="53">
        <v>7.29531103589391E-5</v>
      </c>
      <c r="J316" s="52">
        <v>8.8851408969597506E-2</v>
      </c>
      <c r="K316" s="54">
        <v>1.38395204034036</v>
      </c>
    </row>
    <row r="317" spans="1:11" x14ac:dyDescent="0.2">
      <c r="A317" s="51" t="s">
        <v>421</v>
      </c>
      <c r="B317" s="52" t="s">
        <v>124</v>
      </c>
      <c r="C317" s="52" t="s">
        <v>92</v>
      </c>
      <c r="D317" s="52" t="s">
        <v>93</v>
      </c>
      <c r="E317" s="52" t="s">
        <v>402</v>
      </c>
      <c r="F317" s="52">
        <v>1.6255167857455901</v>
      </c>
      <c r="G317" s="52">
        <v>4.0782775682666603</v>
      </c>
      <c r="H317" s="52">
        <v>4.3905735678341697</v>
      </c>
      <c r="I317" s="53">
        <v>6.8146387939564202E-5</v>
      </c>
      <c r="J317" s="52">
        <v>8.66287816727737E-2</v>
      </c>
      <c r="K317" s="54">
        <v>1.440615650901</v>
      </c>
    </row>
    <row r="318" spans="1:11" x14ac:dyDescent="0.2">
      <c r="A318" s="51" t="s">
        <v>422</v>
      </c>
      <c r="B318" s="52" t="s">
        <v>116</v>
      </c>
      <c r="C318" s="52" t="s">
        <v>92</v>
      </c>
      <c r="D318" s="52" t="s">
        <v>96</v>
      </c>
      <c r="E318" s="52" t="s">
        <v>402</v>
      </c>
      <c r="F318" s="52">
        <v>1.09487488833072</v>
      </c>
      <c r="G318" s="52">
        <v>0.72336538208107204</v>
      </c>
      <c r="H318" s="52">
        <v>4.3984338451683804</v>
      </c>
      <c r="I318" s="53">
        <v>6.6447558247974901E-5</v>
      </c>
      <c r="J318" s="52">
        <v>8.5958325075279299E-2</v>
      </c>
      <c r="K318" s="54">
        <v>1.4616025487086699</v>
      </c>
    </row>
    <row r="319" spans="1:11" x14ac:dyDescent="0.2">
      <c r="A319" s="51" t="s">
        <v>423</v>
      </c>
      <c r="B319" s="52" t="s">
        <v>107</v>
      </c>
      <c r="C319" s="52" t="s">
        <v>92</v>
      </c>
      <c r="D319" s="52" t="s">
        <v>96</v>
      </c>
      <c r="E319" s="52" t="s">
        <v>402</v>
      </c>
      <c r="F319" s="52">
        <v>1.5233029561734499</v>
      </c>
      <c r="G319" s="52">
        <v>1.6893007179445201</v>
      </c>
      <c r="H319" s="52">
        <v>4.3134732359037899</v>
      </c>
      <c r="I319" s="53">
        <v>8.7226913869977503E-5</v>
      </c>
      <c r="J319" s="52">
        <v>9.3859441784671704E-2</v>
      </c>
      <c r="K319" s="54">
        <v>1.23538548551995</v>
      </c>
    </row>
    <row r="320" spans="1:11" x14ac:dyDescent="0.2">
      <c r="A320" s="51" t="s">
        <v>424</v>
      </c>
      <c r="B320" s="52" t="s">
        <v>91</v>
      </c>
      <c r="C320" s="52" t="s">
        <v>92</v>
      </c>
      <c r="D320" s="52" t="s">
        <v>93</v>
      </c>
      <c r="E320" s="52" t="s">
        <v>402</v>
      </c>
      <c r="F320" s="52">
        <v>-1.4786829018605001</v>
      </c>
      <c r="G320" s="52">
        <v>1.5308977495840701</v>
      </c>
      <c r="H320" s="52">
        <v>-4.5754135070613504</v>
      </c>
      <c r="I320" s="53">
        <v>3.7501062777322998E-5</v>
      </c>
      <c r="J320" s="52">
        <v>7.0008208927019602E-2</v>
      </c>
      <c r="K320" s="54">
        <v>1.9370294363449101</v>
      </c>
    </row>
    <row r="321" spans="1:11" x14ac:dyDescent="0.2">
      <c r="A321" s="51" t="s">
        <v>425</v>
      </c>
      <c r="B321" s="52" t="s">
        <v>124</v>
      </c>
      <c r="C321" s="52" t="s">
        <v>92</v>
      </c>
      <c r="D321" s="52" t="s">
        <v>93</v>
      </c>
      <c r="E321" s="52" t="s">
        <v>402</v>
      </c>
      <c r="F321" s="52">
        <v>1.23681332058978</v>
      </c>
      <c r="G321" s="52">
        <v>7.9111913464294501</v>
      </c>
      <c r="H321" s="52">
        <v>4.2968493390436304</v>
      </c>
      <c r="I321" s="53">
        <v>9.1978123887668806E-5</v>
      </c>
      <c r="J321" s="52">
        <v>9.4938008369670701E-2</v>
      </c>
      <c r="K321" s="54">
        <v>1.1912887620369399</v>
      </c>
    </row>
    <row r="322" spans="1:11" x14ac:dyDescent="0.2">
      <c r="A322" s="51" t="s">
        <v>426</v>
      </c>
      <c r="B322" s="52" t="s">
        <v>91</v>
      </c>
      <c r="C322" s="52" t="s">
        <v>92</v>
      </c>
      <c r="D322" s="52" t="s">
        <v>96</v>
      </c>
      <c r="E322" s="52" t="s">
        <v>402</v>
      </c>
      <c r="F322" s="52">
        <v>1.0583344990216801</v>
      </c>
      <c r="G322" s="52">
        <v>0.62949816661870805</v>
      </c>
      <c r="H322" s="52">
        <v>5.1351274954069597</v>
      </c>
      <c r="I322" s="53">
        <v>5.9112249290247702E-6</v>
      </c>
      <c r="J322" s="52">
        <v>3.9214416941746502E-2</v>
      </c>
      <c r="K322" s="54">
        <v>3.46894473196638</v>
      </c>
    </row>
    <row r="323" spans="1:11" x14ac:dyDescent="0.2">
      <c r="A323" s="51" t="s">
        <v>427</v>
      </c>
      <c r="B323" s="52" t="s">
        <v>333</v>
      </c>
      <c r="C323" s="52" t="s">
        <v>92</v>
      </c>
      <c r="D323" s="52" t="s">
        <v>96</v>
      </c>
      <c r="E323" s="52" t="s">
        <v>402</v>
      </c>
      <c r="F323" s="52">
        <v>1.40978394477504</v>
      </c>
      <c r="G323" s="52">
        <v>2.0738609003481301</v>
      </c>
      <c r="H323" s="52">
        <v>4.4399962680419298</v>
      </c>
      <c r="I323" s="53">
        <v>5.8130501865081001E-5</v>
      </c>
      <c r="J323" s="52">
        <v>8.2067231765863696E-2</v>
      </c>
      <c r="K323" s="54">
        <v>1.57276333852219</v>
      </c>
    </row>
    <row r="324" spans="1:11" x14ac:dyDescent="0.2">
      <c r="A324" s="51" t="s">
        <v>428</v>
      </c>
      <c r="B324" s="52" t="s">
        <v>135</v>
      </c>
      <c r="C324" s="52" t="s">
        <v>92</v>
      </c>
      <c r="D324" s="52" t="s">
        <v>96</v>
      </c>
      <c r="E324" s="52" t="s">
        <v>402</v>
      </c>
      <c r="F324" s="52">
        <v>1.4380871232998</v>
      </c>
      <c r="G324" s="52">
        <v>1.40418398571118</v>
      </c>
      <c r="H324" s="52">
        <v>4.28698383630572</v>
      </c>
      <c r="I324" s="53">
        <v>9.4916170388056797E-5</v>
      </c>
      <c r="J324" s="52">
        <v>9.5637917336874601E-2</v>
      </c>
      <c r="K324" s="54">
        <v>1.1651459921877001</v>
      </c>
    </row>
    <row r="325" spans="1:11" x14ac:dyDescent="0.2">
      <c r="A325" s="51" t="s">
        <v>429</v>
      </c>
      <c r="B325" s="52" t="s">
        <v>430</v>
      </c>
      <c r="C325" s="52" t="s">
        <v>92</v>
      </c>
      <c r="D325" s="52" t="s">
        <v>96</v>
      </c>
      <c r="E325" s="52" t="s">
        <v>402</v>
      </c>
      <c r="F325" s="52">
        <v>1.32080089879156</v>
      </c>
      <c r="G325" s="52">
        <v>1.9387202416029099</v>
      </c>
      <c r="H325" s="52">
        <v>4.3975675690257496</v>
      </c>
      <c r="I325" s="53">
        <v>6.6632735905855305E-5</v>
      </c>
      <c r="J325" s="52">
        <v>8.5958325075279299E-2</v>
      </c>
      <c r="K325" s="54">
        <v>1.4592890303824999</v>
      </c>
    </row>
    <row r="326" spans="1:11" x14ac:dyDescent="0.2">
      <c r="A326" s="51" t="s">
        <v>324</v>
      </c>
      <c r="B326" s="52" t="s">
        <v>325</v>
      </c>
      <c r="C326" s="52" t="s">
        <v>92</v>
      </c>
      <c r="D326" s="52" t="s">
        <v>96</v>
      </c>
      <c r="E326" s="52" t="s">
        <v>402</v>
      </c>
      <c r="F326" s="52">
        <v>1.42855558510452</v>
      </c>
      <c r="G326" s="52">
        <v>1.2448898687023</v>
      </c>
      <c r="H326" s="52">
        <v>5.1570248168034896</v>
      </c>
      <c r="I326" s="53">
        <v>5.4937420417277503E-6</v>
      </c>
      <c r="J326" s="52">
        <v>3.8597469184314503E-2</v>
      </c>
      <c r="K326" s="54">
        <v>3.5295113374852898</v>
      </c>
    </row>
    <row r="327" spans="1:11" x14ac:dyDescent="0.2">
      <c r="A327" s="51" t="s">
        <v>327</v>
      </c>
      <c r="B327" s="52" t="s">
        <v>180</v>
      </c>
      <c r="C327" s="52" t="s">
        <v>92</v>
      </c>
      <c r="D327" s="52" t="s">
        <v>96</v>
      </c>
      <c r="E327" s="52" t="s">
        <v>402</v>
      </c>
      <c r="F327" s="52">
        <v>1.12352854708567</v>
      </c>
      <c r="G327" s="52">
        <v>0.85932086969737997</v>
      </c>
      <c r="H327" s="52">
        <v>4.84928260468884</v>
      </c>
      <c r="I327" s="53">
        <v>1.5284461571210901E-5</v>
      </c>
      <c r="J327" s="52">
        <v>5.1468571207511998E-2</v>
      </c>
      <c r="K327" s="54">
        <v>2.6821199565676999</v>
      </c>
    </row>
    <row r="328" spans="1:11" x14ac:dyDescent="0.2">
      <c r="A328" s="51" t="s">
        <v>431</v>
      </c>
      <c r="B328" s="52" t="s">
        <v>345</v>
      </c>
      <c r="C328" s="52" t="s">
        <v>92</v>
      </c>
      <c r="D328" s="52" t="s">
        <v>96</v>
      </c>
      <c r="E328" s="52" t="s">
        <v>402</v>
      </c>
      <c r="F328" s="52">
        <v>-2.1571732341799299</v>
      </c>
      <c r="G328" s="52">
        <v>4.6172508713333196</v>
      </c>
      <c r="H328" s="52">
        <v>-4.5542867442938704</v>
      </c>
      <c r="I328" s="53">
        <v>4.0165503113370598E-5</v>
      </c>
      <c r="J328" s="52">
        <v>7.1888070482880803E-2</v>
      </c>
      <c r="K328" s="54">
        <v>1.8799996216796599</v>
      </c>
    </row>
    <row r="329" spans="1:11" x14ac:dyDescent="0.2">
      <c r="A329" s="51" t="s">
        <v>328</v>
      </c>
      <c r="B329" s="52" t="s">
        <v>91</v>
      </c>
      <c r="C329" s="52" t="s">
        <v>92</v>
      </c>
      <c r="D329" s="52" t="s">
        <v>96</v>
      </c>
      <c r="E329" s="52" t="s">
        <v>402</v>
      </c>
      <c r="F329" s="52">
        <v>1.04796468947095</v>
      </c>
      <c r="G329" s="52">
        <v>0.92864192188933303</v>
      </c>
      <c r="H329" s="52">
        <v>4.6660700684827203</v>
      </c>
      <c r="I329" s="53">
        <v>2.7905288758632499E-5</v>
      </c>
      <c r="J329" s="52">
        <v>6.2825525643681795E-2</v>
      </c>
      <c r="K329" s="54">
        <v>2.1825255040551399</v>
      </c>
    </row>
    <row r="330" spans="1:11" x14ac:dyDescent="0.2">
      <c r="A330" s="51" t="s">
        <v>115</v>
      </c>
      <c r="B330" s="52" t="s">
        <v>116</v>
      </c>
      <c r="C330" s="52" t="s">
        <v>92</v>
      </c>
      <c r="D330" s="52" t="s">
        <v>93</v>
      </c>
      <c r="E330" s="52" t="s">
        <v>402</v>
      </c>
      <c r="F330" s="52">
        <v>1.2761139998937301</v>
      </c>
      <c r="G330" s="52">
        <v>1.21069245640123</v>
      </c>
      <c r="H330" s="52">
        <v>4.4262154270640997</v>
      </c>
      <c r="I330" s="53">
        <v>6.0768546360642897E-5</v>
      </c>
      <c r="J330" s="52">
        <v>8.3773215613350493E-2</v>
      </c>
      <c r="K330" s="54">
        <v>1.5358708792509199</v>
      </c>
    </row>
    <row r="331" spans="1:11" x14ac:dyDescent="0.2">
      <c r="A331" s="51" t="s">
        <v>117</v>
      </c>
      <c r="B331" s="52" t="s">
        <v>118</v>
      </c>
      <c r="C331" s="52" t="s">
        <v>92</v>
      </c>
      <c r="D331" s="52" t="s">
        <v>96</v>
      </c>
      <c r="E331" s="52" t="s">
        <v>402</v>
      </c>
      <c r="F331" s="52">
        <v>1.34493758773926</v>
      </c>
      <c r="G331" s="52">
        <v>0.93109109141427104</v>
      </c>
      <c r="H331" s="52">
        <v>4.8511465707424</v>
      </c>
      <c r="I331" s="53">
        <v>1.51906842096028E-5</v>
      </c>
      <c r="J331" s="52">
        <v>5.1468571207511998E-2</v>
      </c>
      <c r="K331" s="54">
        <v>2.6872240742097602</v>
      </c>
    </row>
    <row r="332" spans="1:11" x14ac:dyDescent="0.2">
      <c r="A332" s="51" t="s">
        <v>119</v>
      </c>
      <c r="B332" s="52" t="s">
        <v>113</v>
      </c>
      <c r="C332" s="52" t="s">
        <v>92</v>
      </c>
      <c r="D332" s="52" t="s">
        <v>93</v>
      </c>
      <c r="E332" s="52" t="s">
        <v>402</v>
      </c>
      <c r="F332" s="52">
        <v>1.1596506230196799</v>
      </c>
      <c r="G332" s="52">
        <v>0.743146714104576</v>
      </c>
      <c r="H332" s="52">
        <v>4.5717170951935202</v>
      </c>
      <c r="I332" s="53">
        <v>3.7954392570453998E-5</v>
      </c>
      <c r="J332" s="52">
        <v>7.0307630142181998E-2</v>
      </c>
      <c r="K332" s="54">
        <v>1.92704620080249</v>
      </c>
    </row>
    <row r="333" spans="1:11" x14ac:dyDescent="0.2">
      <c r="A333" s="51" t="s">
        <v>432</v>
      </c>
      <c r="B333" s="52" t="s">
        <v>146</v>
      </c>
      <c r="C333" s="52" t="s">
        <v>92</v>
      </c>
      <c r="D333" s="52" t="s">
        <v>93</v>
      </c>
      <c r="E333" s="52" t="s">
        <v>402</v>
      </c>
      <c r="F333" s="52">
        <v>-1.6082284715428099</v>
      </c>
      <c r="G333" s="52">
        <v>2.1792637917648401</v>
      </c>
      <c r="H333" s="52">
        <v>-4.2614677308421802</v>
      </c>
      <c r="I333" s="52">
        <v>1.02946218791217E-4</v>
      </c>
      <c r="J333" s="52">
        <v>9.8458280914623594E-2</v>
      </c>
      <c r="K333" s="54">
        <v>1.0976235559738401</v>
      </c>
    </row>
    <row r="334" spans="1:11" x14ac:dyDescent="0.2">
      <c r="A334" s="51" t="s">
        <v>433</v>
      </c>
      <c r="B334" s="52" t="s">
        <v>116</v>
      </c>
      <c r="C334" s="52" t="s">
        <v>92</v>
      </c>
      <c r="D334" s="52" t="s">
        <v>96</v>
      </c>
      <c r="E334" s="52" t="s">
        <v>402</v>
      </c>
      <c r="F334" s="52">
        <v>-1.6165024897678599</v>
      </c>
      <c r="G334" s="52">
        <v>3.4041393156933002</v>
      </c>
      <c r="H334" s="52">
        <v>-4.2557276744219497</v>
      </c>
      <c r="I334" s="52">
        <v>1.0484191437032699E-4</v>
      </c>
      <c r="J334" s="52">
        <v>9.90545838721993E-2</v>
      </c>
      <c r="K334" s="54">
        <v>1.08245255752599</v>
      </c>
    </row>
    <row r="335" spans="1:11" x14ac:dyDescent="0.2">
      <c r="A335" s="51" t="s">
        <v>434</v>
      </c>
      <c r="B335" s="52" t="s">
        <v>435</v>
      </c>
      <c r="C335" s="52" t="s">
        <v>92</v>
      </c>
      <c r="D335" s="52" t="s">
        <v>96</v>
      </c>
      <c r="E335" s="52" t="s">
        <v>402</v>
      </c>
      <c r="F335" s="52">
        <v>-2.3667733322931599</v>
      </c>
      <c r="G335" s="52">
        <v>1.89639311777191</v>
      </c>
      <c r="H335" s="52">
        <v>-4.8936550748371497</v>
      </c>
      <c r="I335" s="53">
        <v>1.3199454370534301E-5</v>
      </c>
      <c r="J335" s="52">
        <v>4.9706822021824797E-2</v>
      </c>
      <c r="K335" s="54">
        <v>2.80373157722192</v>
      </c>
    </row>
    <row r="336" spans="1:11" x14ac:dyDescent="0.2">
      <c r="A336" s="51" t="s">
        <v>436</v>
      </c>
      <c r="B336" s="52" t="s">
        <v>437</v>
      </c>
      <c r="C336" s="52" t="s">
        <v>92</v>
      </c>
      <c r="D336" s="52" t="s">
        <v>93</v>
      </c>
      <c r="E336" s="52" t="s">
        <v>402</v>
      </c>
      <c r="F336" s="52">
        <v>-1.7453060476219699</v>
      </c>
      <c r="G336" s="52">
        <v>3.2585501813108801</v>
      </c>
      <c r="H336" s="52">
        <v>-5.2490898520175699</v>
      </c>
      <c r="I336" s="53">
        <v>4.0350653247346204E-6</v>
      </c>
      <c r="J336" s="52">
        <v>3.6922922339327299E-2</v>
      </c>
      <c r="K336" s="54">
        <v>3.7845160775414199</v>
      </c>
    </row>
    <row r="337" spans="1:11" x14ac:dyDescent="0.2">
      <c r="A337" s="51" t="s">
        <v>438</v>
      </c>
      <c r="B337" s="52" t="s">
        <v>124</v>
      </c>
      <c r="C337" s="52" t="s">
        <v>92</v>
      </c>
      <c r="D337" s="52" t="s">
        <v>96</v>
      </c>
      <c r="E337" s="52" t="s">
        <v>402</v>
      </c>
      <c r="F337" s="52">
        <v>1.0943770459653499</v>
      </c>
      <c r="G337" s="52">
        <v>8.3191715614943291</v>
      </c>
      <c r="H337" s="52">
        <v>5.2941127100391201</v>
      </c>
      <c r="I337" s="53">
        <v>3.4686136324871401E-6</v>
      </c>
      <c r="J337" s="52">
        <v>3.6368909452860899E-2</v>
      </c>
      <c r="K337" s="54">
        <v>3.90941149250152</v>
      </c>
    </row>
    <row r="338" spans="1:11" x14ac:dyDescent="0.2">
      <c r="A338" s="51" t="s">
        <v>439</v>
      </c>
      <c r="B338" s="52" t="s">
        <v>333</v>
      </c>
      <c r="C338" s="52" t="s">
        <v>92</v>
      </c>
      <c r="D338" s="52" t="s">
        <v>96</v>
      </c>
      <c r="E338" s="52" t="s">
        <v>402</v>
      </c>
      <c r="F338" s="52">
        <v>-1.07241496397419</v>
      </c>
      <c r="G338" s="52">
        <v>7.8718795753449999</v>
      </c>
      <c r="H338" s="52">
        <v>-4.7508899036073897</v>
      </c>
      <c r="I338" s="53">
        <v>2.11336940867361E-5</v>
      </c>
      <c r="J338" s="52">
        <v>5.9060137877519299E-2</v>
      </c>
      <c r="K338" s="54">
        <v>2.4132795477565598</v>
      </c>
    </row>
    <row r="339" spans="1:11" x14ac:dyDescent="0.2">
      <c r="A339" s="51" t="s">
        <v>440</v>
      </c>
      <c r="B339" s="52" t="s">
        <v>430</v>
      </c>
      <c r="C339" s="52" t="s">
        <v>92</v>
      </c>
      <c r="D339" s="52" t="s">
        <v>96</v>
      </c>
      <c r="E339" s="52" t="s">
        <v>402</v>
      </c>
      <c r="F339" s="52">
        <v>1.2478024976170401</v>
      </c>
      <c r="G339" s="52">
        <v>0.74175972988050998</v>
      </c>
      <c r="H339" s="52">
        <v>4.4953254422285296</v>
      </c>
      <c r="I339" s="53">
        <v>4.8621978388669399E-5</v>
      </c>
      <c r="J339" s="52">
        <v>7.6226066780913496E-2</v>
      </c>
      <c r="K339" s="54">
        <v>1.72122244393319</v>
      </c>
    </row>
    <row r="340" spans="1:11" x14ac:dyDescent="0.2">
      <c r="A340" s="51" t="s">
        <v>441</v>
      </c>
      <c r="B340" s="52" t="s">
        <v>91</v>
      </c>
      <c r="C340" s="52" t="s">
        <v>92</v>
      </c>
      <c r="D340" s="52" t="s">
        <v>93</v>
      </c>
      <c r="E340" s="52" t="s">
        <v>402</v>
      </c>
      <c r="F340" s="52">
        <v>-1.2076931304898699</v>
      </c>
      <c r="G340" s="52">
        <v>7.0395629844797902</v>
      </c>
      <c r="H340" s="52">
        <v>-4.8971239838327003</v>
      </c>
      <c r="I340" s="53">
        <v>1.30488052190997E-5</v>
      </c>
      <c r="J340" s="52">
        <v>4.9706822021824797E-2</v>
      </c>
      <c r="K340" s="54">
        <v>2.81324795729532</v>
      </c>
    </row>
    <row r="341" spans="1:11" x14ac:dyDescent="0.2">
      <c r="A341" s="51" t="s">
        <v>442</v>
      </c>
      <c r="B341" s="52" t="s">
        <v>146</v>
      </c>
      <c r="C341" s="52" t="s">
        <v>92</v>
      </c>
      <c r="D341" s="52" t="s">
        <v>96</v>
      </c>
      <c r="E341" s="52" t="s">
        <v>402</v>
      </c>
      <c r="F341" s="52">
        <v>1.2203023304840199</v>
      </c>
      <c r="G341" s="52">
        <v>4.7386540790771896</v>
      </c>
      <c r="H341" s="52">
        <v>4.2987241313698501</v>
      </c>
      <c r="I341" s="53">
        <v>9.1429914104655801E-5</v>
      </c>
      <c r="J341" s="52">
        <v>9.4796438317383699E-2</v>
      </c>
      <c r="K341" s="54">
        <v>1.19625905428447</v>
      </c>
    </row>
    <row r="342" spans="1:11" x14ac:dyDescent="0.2">
      <c r="A342" s="51" t="s">
        <v>443</v>
      </c>
      <c r="B342" s="52" t="s">
        <v>116</v>
      </c>
      <c r="C342" s="52" t="s">
        <v>92</v>
      </c>
      <c r="D342" s="52" t="s">
        <v>96</v>
      </c>
      <c r="E342" s="52" t="s">
        <v>402</v>
      </c>
      <c r="F342" s="52">
        <v>-1.6349886382836301</v>
      </c>
      <c r="G342" s="52">
        <v>4.9620060129113401</v>
      </c>
      <c r="H342" s="52">
        <v>-4.8971713214580701</v>
      </c>
      <c r="I342" s="53">
        <v>1.30467611859844E-5</v>
      </c>
      <c r="J342" s="52">
        <v>4.9706822021824797E-2</v>
      </c>
      <c r="K342" s="54">
        <v>2.8133778292429601</v>
      </c>
    </row>
    <row r="343" spans="1:11" x14ac:dyDescent="0.2">
      <c r="A343" s="51" t="s">
        <v>286</v>
      </c>
      <c r="B343" s="52" t="s">
        <v>287</v>
      </c>
      <c r="C343" s="52" t="s">
        <v>92</v>
      </c>
      <c r="D343" s="52" t="s">
        <v>93</v>
      </c>
      <c r="E343" s="52" t="s">
        <v>402</v>
      </c>
      <c r="F343" s="52">
        <v>3.0766311439903902</v>
      </c>
      <c r="G343" s="52">
        <v>3.3182726873825499</v>
      </c>
      <c r="H343" s="52">
        <v>4.79169705157625</v>
      </c>
      <c r="I343" s="53">
        <v>1.8479889494393601E-5</v>
      </c>
      <c r="J343" s="52">
        <v>5.5636004313119498E-2</v>
      </c>
      <c r="K343" s="54">
        <v>2.5246338806903599</v>
      </c>
    </row>
    <row r="344" spans="1:11" x14ac:dyDescent="0.2">
      <c r="A344" s="51" t="s">
        <v>444</v>
      </c>
      <c r="B344" s="52" t="s">
        <v>91</v>
      </c>
      <c r="C344" s="52" t="s">
        <v>92</v>
      </c>
      <c r="D344" s="52" t="s">
        <v>93</v>
      </c>
      <c r="E344" s="52" t="s">
        <v>402</v>
      </c>
      <c r="F344" s="52">
        <v>-1.8829256193296999</v>
      </c>
      <c r="G344" s="52">
        <v>3.1845331442877201</v>
      </c>
      <c r="H344" s="52">
        <v>-4.5988195378015799</v>
      </c>
      <c r="I344" s="53">
        <v>3.4751355905572998E-5</v>
      </c>
      <c r="J344" s="52">
        <v>6.7608219954342602E-2</v>
      </c>
      <c r="K344" s="54">
        <v>2.00029369489181</v>
      </c>
    </row>
    <row r="345" spans="1:11" x14ac:dyDescent="0.2">
      <c r="A345" s="51" t="s">
        <v>445</v>
      </c>
      <c r="B345" s="52" t="s">
        <v>104</v>
      </c>
      <c r="C345" s="52" t="s">
        <v>92</v>
      </c>
      <c r="D345" s="52" t="s">
        <v>96</v>
      </c>
      <c r="E345" s="52" t="s">
        <v>402</v>
      </c>
      <c r="F345" s="52">
        <v>1.04409666690085</v>
      </c>
      <c r="G345" s="52">
        <v>2.87663331214141</v>
      </c>
      <c r="H345" s="52">
        <v>4.4615207635699798</v>
      </c>
      <c r="I345" s="53">
        <v>5.4232743623934001E-5</v>
      </c>
      <c r="J345" s="52">
        <v>7.9671274252459498E-2</v>
      </c>
      <c r="K345" s="54">
        <v>1.6304541521036899</v>
      </c>
    </row>
    <row r="346" spans="1:11" x14ac:dyDescent="0.2">
      <c r="A346" s="51" t="s">
        <v>142</v>
      </c>
      <c r="B346" s="52" t="s">
        <v>116</v>
      </c>
      <c r="C346" s="52" t="s">
        <v>92</v>
      </c>
      <c r="D346" s="52" t="s">
        <v>93</v>
      </c>
      <c r="E346" s="52" t="s">
        <v>402</v>
      </c>
      <c r="F346" s="52">
        <v>-1.2953909834698301</v>
      </c>
      <c r="G346" s="52">
        <v>3.96238662396981</v>
      </c>
      <c r="H346" s="52">
        <v>-4.2975465003636302</v>
      </c>
      <c r="I346" s="53">
        <v>9.1773892723549195E-5</v>
      </c>
      <c r="J346" s="52">
        <v>9.4938008369670701E-2</v>
      </c>
      <c r="K346" s="54">
        <v>1.19313693412362</v>
      </c>
    </row>
    <row r="347" spans="1:11" x14ac:dyDescent="0.2">
      <c r="A347" s="51" t="s">
        <v>446</v>
      </c>
      <c r="B347" s="52" t="s">
        <v>152</v>
      </c>
      <c r="C347" s="52" t="s">
        <v>92</v>
      </c>
      <c r="D347" s="52" t="s">
        <v>93</v>
      </c>
      <c r="E347" s="52" t="s">
        <v>402</v>
      </c>
      <c r="F347" s="52">
        <v>-1.3033284139319401</v>
      </c>
      <c r="G347" s="52">
        <v>3.4362808861772201</v>
      </c>
      <c r="H347" s="52">
        <v>-4.2886629801952703</v>
      </c>
      <c r="I347" s="53">
        <v>9.4409718613403101E-5</v>
      </c>
      <c r="J347" s="52">
        <v>9.5471669608775206E-2</v>
      </c>
      <c r="K347" s="54">
        <v>1.1695941779247301</v>
      </c>
    </row>
    <row r="348" spans="1:11" x14ac:dyDescent="0.2">
      <c r="A348" s="51" t="s">
        <v>447</v>
      </c>
      <c r="B348" s="52" t="s">
        <v>152</v>
      </c>
      <c r="C348" s="52" t="s">
        <v>92</v>
      </c>
      <c r="D348" s="52" t="s">
        <v>93</v>
      </c>
      <c r="E348" s="52" t="s">
        <v>402</v>
      </c>
      <c r="F348" s="52">
        <v>1.3349352403926</v>
      </c>
      <c r="G348" s="52">
        <v>1.6713295168651601</v>
      </c>
      <c r="H348" s="52">
        <v>4.5217348636004298</v>
      </c>
      <c r="I348" s="53">
        <v>4.4638001624902702E-5</v>
      </c>
      <c r="J348" s="52">
        <v>7.4282535295901897E-2</v>
      </c>
      <c r="K348" s="54">
        <v>1.79226941337602</v>
      </c>
    </row>
    <row r="349" spans="1:11" x14ac:dyDescent="0.2">
      <c r="A349" s="51" t="s">
        <v>448</v>
      </c>
      <c r="B349" s="52" t="s">
        <v>290</v>
      </c>
      <c r="C349" s="52" t="s">
        <v>92</v>
      </c>
      <c r="D349" s="52" t="s">
        <v>96</v>
      </c>
      <c r="E349" s="52" t="s">
        <v>402</v>
      </c>
      <c r="F349" s="52">
        <v>-1.71214381506687</v>
      </c>
      <c r="G349" s="52">
        <v>2.1162170750126701</v>
      </c>
      <c r="H349" s="52">
        <v>-4.3379379748533298</v>
      </c>
      <c r="I349" s="53">
        <v>8.0667591303095997E-5</v>
      </c>
      <c r="J349" s="52">
        <v>9.2004299790041003E-2</v>
      </c>
      <c r="K349" s="54">
        <v>1.30038161596324</v>
      </c>
    </row>
    <row r="350" spans="1:11" x14ac:dyDescent="0.2">
      <c r="A350" s="51" t="s">
        <v>449</v>
      </c>
      <c r="B350" s="52" t="s">
        <v>152</v>
      </c>
      <c r="C350" s="52" t="s">
        <v>92</v>
      </c>
      <c r="D350" s="52" t="s">
        <v>93</v>
      </c>
      <c r="E350" s="52" t="s">
        <v>402</v>
      </c>
      <c r="F350" s="52">
        <v>-1.73800819493715</v>
      </c>
      <c r="G350" s="52">
        <v>2.6994987289906902</v>
      </c>
      <c r="H350" s="52">
        <v>-4.6546955825402598</v>
      </c>
      <c r="I350" s="53">
        <v>2.8962067012269301E-5</v>
      </c>
      <c r="J350" s="52">
        <v>6.3205473455739999E-2</v>
      </c>
      <c r="K350" s="54">
        <v>2.1516569170067101</v>
      </c>
    </row>
    <row r="351" spans="1:11" x14ac:dyDescent="0.2">
      <c r="A351" s="51" t="s">
        <v>450</v>
      </c>
      <c r="B351" s="52" t="s">
        <v>107</v>
      </c>
      <c r="C351" s="52" t="s">
        <v>92</v>
      </c>
      <c r="D351" s="52" t="s">
        <v>93</v>
      </c>
      <c r="E351" s="52" t="s">
        <v>402</v>
      </c>
      <c r="F351" s="52">
        <v>1.0020533969357801</v>
      </c>
      <c r="G351" s="52">
        <v>7.6251588405315598</v>
      </c>
      <c r="H351" s="52">
        <v>4.6991283244651596</v>
      </c>
      <c r="I351" s="53">
        <v>2.5044284136091299E-5</v>
      </c>
      <c r="J351" s="52">
        <v>6.1659406290617801E-2</v>
      </c>
      <c r="K351" s="54">
        <v>2.2723443726349299</v>
      </c>
    </row>
    <row r="352" spans="1:11" x14ac:dyDescent="0.2">
      <c r="A352" s="51" t="s">
        <v>451</v>
      </c>
      <c r="B352" s="52" t="s">
        <v>116</v>
      </c>
      <c r="C352" s="52" t="s">
        <v>92</v>
      </c>
      <c r="D352" s="52" t="s">
        <v>96</v>
      </c>
      <c r="E352" s="52" t="s">
        <v>402</v>
      </c>
      <c r="F352" s="52">
        <v>-1.4842052009773501</v>
      </c>
      <c r="G352" s="52">
        <v>1.8410473459102199</v>
      </c>
      <c r="H352" s="52">
        <v>-4.3511477533799097</v>
      </c>
      <c r="I352" s="53">
        <v>7.7328745863348503E-5</v>
      </c>
      <c r="J352" s="52">
        <v>9.0559512197654596E-2</v>
      </c>
      <c r="K352" s="54">
        <v>1.3355254701875601</v>
      </c>
    </row>
    <row r="353" spans="1:11" x14ac:dyDescent="0.2">
      <c r="A353" s="51" t="s">
        <v>452</v>
      </c>
      <c r="B353" s="52" t="s">
        <v>91</v>
      </c>
      <c r="C353" s="52" t="s">
        <v>92</v>
      </c>
      <c r="D353" s="52" t="s">
        <v>96</v>
      </c>
      <c r="E353" s="52" t="s">
        <v>402</v>
      </c>
      <c r="F353" s="52">
        <v>-1.05545182720141</v>
      </c>
      <c r="G353" s="52">
        <v>1.6218826234982899</v>
      </c>
      <c r="H353" s="52">
        <v>-4.5885126228986897</v>
      </c>
      <c r="I353" s="53">
        <v>3.5936928796984001E-5</v>
      </c>
      <c r="J353" s="52">
        <v>6.8369590305164096E-2</v>
      </c>
      <c r="K353" s="54">
        <v>1.9724246247552299</v>
      </c>
    </row>
    <row r="354" spans="1:11" x14ac:dyDescent="0.2">
      <c r="A354" s="51" t="s">
        <v>148</v>
      </c>
      <c r="B354" s="52" t="s">
        <v>149</v>
      </c>
      <c r="C354" s="52" t="s">
        <v>92</v>
      </c>
      <c r="D354" s="52" t="s">
        <v>93</v>
      </c>
      <c r="E354" s="52" t="s">
        <v>402</v>
      </c>
      <c r="F354" s="52">
        <v>-1.73431253688874</v>
      </c>
      <c r="G354" s="52">
        <v>4.6284626865224796</v>
      </c>
      <c r="H354" s="52">
        <v>-5.1276470378056498</v>
      </c>
      <c r="I354" s="53">
        <v>6.0609111079968896E-6</v>
      </c>
      <c r="J354" s="52">
        <v>3.9252672505934498E-2</v>
      </c>
      <c r="K354" s="54">
        <v>3.4482623621238502</v>
      </c>
    </row>
    <row r="355" spans="1:11" x14ac:dyDescent="0.2">
      <c r="A355" s="51" t="s">
        <v>453</v>
      </c>
      <c r="B355" s="52" t="s">
        <v>430</v>
      </c>
      <c r="C355" s="52" t="s">
        <v>92</v>
      </c>
      <c r="D355" s="52" t="s">
        <v>96</v>
      </c>
      <c r="E355" s="52" t="s">
        <v>402</v>
      </c>
      <c r="F355" s="52">
        <v>-1.5186892908188301</v>
      </c>
      <c r="G355" s="52">
        <v>2.9075927582907002</v>
      </c>
      <c r="H355" s="52">
        <v>-4.8311233273648702</v>
      </c>
      <c r="I355" s="53">
        <v>1.62284215584988E-5</v>
      </c>
      <c r="J355" s="52">
        <v>5.2630054291730101E-2</v>
      </c>
      <c r="K355" s="54">
        <v>2.6324152160959402</v>
      </c>
    </row>
    <row r="356" spans="1:11" x14ac:dyDescent="0.2">
      <c r="A356" s="51" t="s">
        <v>454</v>
      </c>
      <c r="B356" s="52" t="s">
        <v>91</v>
      </c>
      <c r="C356" s="52" t="s">
        <v>92</v>
      </c>
      <c r="D356" s="52" t="s">
        <v>96</v>
      </c>
      <c r="E356" s="52" t="s">
        <v>402</v>
      </c>
      <c r="F356" s="52">
        <v>1.1089346484027101</v>
      </c>
      <c r="G356" s="52">
        <v>0.83900886685888398</v>
      </c>
      <c r="H356" s="52">
        <v>4.3952214369120002</v>
      </c>
      <c r="I356" s="53">
        <v>6.7136788935852495E-5</v>
      </c>
      <c r="J356" s="52">
        <v>8.6368877725074497E-2</v>
      </c>
      <c r="K356" s="54">
        <v>1.4530240409611499</v>
      </c>
    </row>
    <row r="357" spans="1:11" x14ac:dyDescent="0.2">
      <c r="A357" s="51" t="s">
        <v>455</v>
      </c>
      <c r="B357" s="52" t="s">
        <v>456</v>
      </c>
      <c r="C357" s="52" t="s">
        <v>92</v>
      </c>
      <c r="D357" s="52" t="s">
        <v>96</v>
      </c>
      <c r="E357" s="52" t="s">
        <v>402</v>
      </c>
      <c r="F357" s="52">
        <v>1.06452784065392</v>
      </c>
      <c r="G357" s="52">
        <v>1.2243962210445101</v>
      </c>
      <c r="H357" s="52">
        <v>4.6448870596633798</v>
      </c>
      <c r="I357" s="53">
        <v>2.9904836916026099E-5</v>
      </c>
      <c r="J357" s="52">
        <v>6.4289736441488304E-2</v>
      </c>
      <c r="K357" s="54">
        <v>2.12505310151364</v>
      </c>
    </row>
    <row r="358" spans="1:11" x14ac:dyDescent="0.2">
      <c r="A358" s="51" t="s">
        <v>337</v>
      </c>
      <c r="B358" s="52" t="s">
        <v>209</v>
      </c>
      <c r="C358" s="52" t="s">
        <v>92</v>
      </c>
      <c r="D358" s="52" t="s">
        <v>93</v>
      </c>
      <c r="E358" s="52" t="s">
        <v>402</v>
      </c>
      <c r="F358" s="52">
        <v>1.3554722581272201</v>
      </c>
      <c r="G358" s="52">
        <v>1.1607523509078299</v>
      </c>
      <c r="H358" s="52">
        <v>4.2604501013084901</v>
      </c>
      <c r="I358" s="52">
        <v>1.0327984334118E-4</v>
      </c>
      <c r="J358" s="52">
        <v>9.8547731050792606E-2</v>
      </c>
      <c r="K358" s="54">
        <v>1.0949334506150701</v>
      </c>
    </row>
    <row r="359" spans="1:11" x14ac:dyDescent="0.2">
      <c r="A359" s="51" t="s">
        <v>457</v>
      </c>
      <c r="B359" s="52" t="s">
        <v>458</v>
      </c>
      <c r="C359" s="52" t="s">
        <v>92</v>
      </c>
      <c r="D359" s="52" t="s">
        <v>93</v>
      </c>
      <c r="E359" s="52" t="s">
        <v>402</v>
      </c>
      <c r="F359" s="52">
        <v>-1.12383446550035</v>
      </c>
      <c r="G359" s="52">
        <v>1.58085935831706</v>
      </c>
      <c r="H359" s="52">
        <v>-4.2613666754370998</v>
      </c>
      <c r="I359" s="52">
        <v>1.02979302228139E-4</v>
      </c>
      <c r="J359" s="52">
        <v>9.8458280914623594E-2</v>
      </c>
      <c r="K359" s="54">
        <v>1.0973564061191601</v>
      </c>
    </row>
    <row r="360" spans="1:11" x14ac:dyDescent="0.2">
      <c r="A360" s="51" t="s">
        <v>459</v>
      </c>
      <c r="B360" s="52" t="s">
        <v>91</v>
      </c>
      <c r="C360" s="52" t="s">
        <v>92</v>
      </c>
      <c r="D360" s="52" t="s">
        <v>93</v>
      </c>
      <c r="E360" s="52" t="s">
        <v>402</v>
      </c>
      <c r="F360" s="52">
        <v>-1.2593797333352199</v>
      </c>
      <c r="G360" s="52">
        <v>1.8713181476890299</v>
      </c>
      <c r="H360" s="52">
        <v>-4.92553332820144</v>
      </c>
      <c r="I360" s="53">
        <v>1.18771475212496E-5</v>
      </c>
      <c r="J360" s="52">
        <v>4.8108269837861997E-2</v>
      </c>
      <c r="K360" s="54">
        <v>2.8912325198339901</v>
      </c>
    </row>
    <row r="361" spans="1:11" x14ac:dyDescent="0.2">
      <c r="A361" s="51" t="s">
        <v>460</v>
      </c>
      <c r="B361" s="52" t="s">
        <v>91</v>
      </c>
      <c r="C361" s="52" t="s">
        <v>92</v>
      </c>
      <c r="D361" s="52" t="s">
        <v>96</v>
      </c>
      <c r="E361" s="52" t="s">
        <v>402</v>
      </c>
      <c r="F361" s="52">
        <v>-1.08580583107039</v>
      </c>
      <c r="G361" s="52">
        <v>1.18523076347323</v>
      </c>
      <c r="H361" s="52">
        <v>-4.8353381402122499</v>
      </c>
      <c r="I361" s="53">
        <v>1.6004336690624001E-5</v>
      </c>
      <c r="J361" s="52">
        <v>5.22679897404114E-2</v>
      </c>
      <c r="K361" s="54">
        <v>2.6439483913848401</v>
      </c>
    </row>
    <row r="362" spans="1:11" x14ac:dyDescent="0.2">
      <c r="A362" s="51" t="s">
        <v>153</v>
      </c>
      <c r="B362" s="52" t="s">
        <v>146</v>
      </c>
      <c r="C362" s="52" t="s">
        <v>92</v>
      </c>
      <c r="D362" s="52" t="s">
        <v>96</v>
      </c>
      <c r="E362" s="52" t="s">
        <v>402</v>
      </c>
      <c r="F362" s="52">
        <v>1.35793540038097</v>
      </c>
      <c r="G362" s="52">
        <v>0.90798658027783796</v>
      </c>
      <c r="H362" s="52">
        <v>5.2207883022641699</v>
      </c>
      <c r="I362" s="53">
        <v>4.4370604632073203E-6</v>
      </c>
      <c r="J362" s="52">
        <v>3.7960658315298899E-2</v>
      </c>
      <c r="K362" s="54">
        <v>3.7060672171635098</v>
      </c>
    </row>
    <row r="363" spans="1:11" x14ac:dyDescent="0.2">
      <c r="A363" s="51" t="s">
        <v>461</v>
      </c>
      <c r="B363" s="52" t="s">
        <v>187</v>
      </c>
      <c r="C363" s="52" t="s">
        <v>92</v>
      </c>
      <c r="D363" s="52" t="s">
        <v>93</v>
      </c>
      <c r="E363" s="52" t="s">
        <v>402</v>
      </c>
      <c r="F363" s="52">
        <v>-1.2253473816482701</v>
      </c>
      <c r="G363" s="52">
        <v>1.4289923362911401</v>
      </c>
      <c r="H363" s="52">
        <v>-4.6791171749984697</v>
      </c>
      <c r="I363" s="53">
        <v>2.6739694849403299E-5</v>
      </c>
      <c r="J363" s="52">
        <v>6.2251310617808302E-2</v>
      </c>
      <c r="K363" s="54">
        <v>2.2179560277094099</v>
      </c>
    </row>
    <row r="364" spans="1:11" x14ac:dyDescent="0.2">
      <c r="A364" s="51" t="s">
        <v>289</v>
      </c>
      <c r="B364" s="52" t="s">
        <v>290</v>
      </c>
      <c r="C364" s="52" t="s">
        <v>92</v>
      </c>
      <c r="D364" s="52" t="s">
        <v>96</v>
      </c>
      <c r="E364" s="52" t="s">
        <v>402</v>
      </c>
      <c r="F364" s="52">
        <v>-1.21861857609437</v>
      </c>
      <c r="G364" s="52">
        <v>1.20954662072977</v>
      </c>
      <c r="H364" s="52">
        <v>-4.6838970767738397</v>
      </c>
      <c r="I364" s="53">
        <v>2.6324753595064902E-5</v>
      </c>
      <c r="J364" s="52">
        <v>6.2251310617808302E-2</v>
      </c>
      <c r="K364" s="54">
        <v>2.23094226304134</v>
      </c>
    </row>
    <row r="365" spans="1:11" x14ac:dyDescent="0.2">
      <c r="A365" s="51" t="s">
        <v>462</v>
      </c>
      <c r="B365" s="52" t="s">
        <v>287</v>
      </c>
      <c r="C365" s="52" t="s">
        <v>92</v>
      </c>
      <c r="D365" s="52" t="s">
        <v>93</v>
      </c>
      <c r="E365" s="52" t="s">
        <v>402</v>
      </c>
      <c r="F365" s="52">
        <v>1.13479573430125</v>
      </c>
      <c r="G365" s="52">
        <v>0.79764440002486003</v>
      </c>
      <c r="H365" s="52">
        <v>4.8553241742572402</v>
      </c>
      <c r="I365" s="53">
        <v>1.49825595830298E-5</v>
      </c>
      <c r="J365" s="52">
        <v>5.1209654215600503E-2</v>
      </c>
      <c r="K365" s="54">
        <v>2.6986650918372401</v>
      </c>
    </row>
    <row r="366" spans="1:11" x14ac:dyDescent="0.2">
      <c r="A366" s="51" t="s">
        <v>154</v>
      </c>
      <c r="B366" s="52" t="s">
        <v>155</v>
      </c>
      <c r="C366" s="52" t="s">
        <v>92</v>
      </c>
      <c r="D366" s="52" t="s">
        <v>96</v>
      </c>
      <c r="E366" s="52" t="s">
        <v>402</v>
      </c>
      <c r="F366" s="52">
        <v>-1.59121481703525</v>
      </c>
      <c r="G366" s="52">
        <v>4.7583521647484499</v>
      </c>
      <c r="H366" s="52">
        <v>-4.2681226004009298</v>
      </c>
      <c r="I366" s="52">
        <v>1.0079021749641E-4</v>
      </c>
      <c r="J366" s="52">
        <v>9.7810979306864498E-2</v>
      </c>
      <c r="K366" s="54">
        <v>1.1152210648784699</v>
      </c>
    </row>
    <row r="367" spans="1:11" x14ac:dyDescent="0.2">
      <c r="A367" s="51" t="s">
        <v>463</v>
      </c>
      <c r="B367" s="52" t="s">
        <v>184</v>
      </c>
      <c r="C367" s="52" t="s">
        <v>92</v>
      </c>
      <c r="D367" s="52" t="s">
        <v>93</v>
      </c>
      <c r="E367" s="52" t="s">
        <v>402</v>
      </c>
      <c r="F367" s="52">
        <v>1.1975553016431</v>
      </c>
      <c r="G367" s="52">
        <v>1.19193079206296</v>
      </c>
      <c r="H367" s="52">
        <v>4.43338578163881</v>
      </c>
      <c r="I367" s="53">
        <v>5.93816478582823E-5</v>
      </c>
      <c r="J367" s="52">
        <v>8.2402734594520799E-2</v>
      </c>
      <c r="K367" s="54">
        <v>1.5550622404913901</v>
      </c>
    </row>
    <row r="368" spans="1:11" x14ac:dyDescent="0.2">
      <c r="A368" s="51" t="s">
        <v>464</v>
      </c>
      <c r="B368" s="52" t="s">
        <v>100</v>
      </c>
      <c r="C368" s="52" t="s">
        <v>92</v>
      </c>
      <c r="D368" s="52" t="s">
        <v>93</v>
      </c>
      <c r="E368" s="52" t="s">
        <v>402</v>
      </c>
      <c r="F368" s="52">
        <v>-1.3908844871375099</v>
      </c>
      <c r="G368" s="52">
        <v>2.1605483129372698</v>
      </c>
      <c r="H368" s="52">
        <v>-4.6086291219307203</v>
      </c>
      <c r="I368" s="53">
        <v>3.3658669613935503E-5</v>
      </c>
      <c r="J368" s="52">
        <v>6.6862995134905706E-2</v>
      </c>
      <c r="K368" s="54">
        <v>2.0268331457123501</v>
      </c>
    </row>
    <row r="369" spans="1:11" x14ac:dyDescent="0.2">
      <c r="A369" s="51" t="s">
        <v>465</v>
      </c>
      <c r="B369" s="52" t="s">
        <v>116</v>
      </c>
      <c r="C369" s="52" t="s">
        <v>92</v>
      </c>
      <c r="D369" s="52" t="s">
        <v>93</v>
      </c>
      <c r="E369" s="52" t="s">
        <v>402</v>
      </c>
      <c r="F369" s="52">
        <v>1.1208054427754</v>
      </c>
      <c r="G369" s="52">
        <v>0.66971731456483996</v>
      </c>
      <c r="H369" s="52">
        <v>4.3606240996631502</v>
      </c>
      <c r="I369" s="53">
        <v>7.5017091001722098E-5</v>
      </c>
      <c r="J369" s="52">
        <v>8.9566039222676003E-2</v>
      </c>
      <c r="K369" s="54">
        <v>1.3607576537069499</v>
      </c>
    </row>
    <row r="370" spans="1:11" x14ac:dyDescent="0.2">
      <c r="A370" s="51" t="s">
        <v>466</v>
      </c>
      <c r="B370" s="52" t="s">
        <v>91</v>
      </c>
      <c r="C370" s="52" t="s">
        <v>92</v>
      </c>
      <c r="D370" s="52" t="s">
        <v>96</v>
      </c>
      <c r="E370" s="52" t="s">
        <v>402</v>
      </c>
      <c r="F370" s="52">
        <v>1.34418169571573</v>
      </c>
      <c r="G370" s="52">
        <v>1.81207089670767</v>
      </c>
      <c r="H370" s="52">
        <v>4.2742392824463602</v>
      </c>
      <c r="I370" s="53">
        <v>9.8847451846242304E-5</v>
      </c>
      <c r="J370" s="52">
        <v>9.7005731131899503E-2</v>
      </c>
      <c r="K370" s="54">
        <v>1.13140359565158</v>
      </c>
    </row>
    <row r="371" spans="1:11" x14ac:dyDescent="0.2">
      <c r="A371" s="51" t="s">
        <v>467</v>
      </c>
      <c r="B371" s="52" t="s">
        <v>468</v>
      </c>
      <c r="C371" s="52" t="s">
        <v>92</v>
      </c>
      <c r="D371" s="52" t="s">
        <v>93</v>
      </c>
      <c r="E371" s="52" t="s">
        <v>402</v>
      </c>
      <c r="F371" s="52">
        <v>1.22397257055691</v>
      </c>
      <c r="G371" s="52">
        <v>5.22228977940149</v>
      </c>
      <c r="H371" s="52">
        <v>4.3303828791217702</v>
      </c>
      <c r="I371" s="53">
        <v>8.2640040901773703E-5</v>
      </c>
      <c r="J371" s="52">
        <v>9.2949828553398603E-2</v>
      </c>
      <c r="K371" s="54">
        <v>1.28029711452303</v>
      </c>
    </row>
    <row r="372" spans="1:11" x14ac:dyDescent="0.2">
      <c r="A372" s="51" t="s">
        <v>469</v>
      </c>
      <c r="B372" s="52" t="s">
        <v>116</v>
      </c>
      <c r="C372" s="52" t="s">
        <v>92</v>
      </c>
      <c r="D372" s="52" t="s">
        <v>96</v>
      </c>
      <c r="E372" s="52" t="s">
        <v>402</v>
      </c>
      <c r="F372" s="52">
        <v>-2.5404382141083302</v>
      </c>
      <c r="G372" s="52">
        <v>4.3262073292347099</v>
      </c>
      <c r="H372" s="52">
        <v>-4.9042675123447701</v>
      </c>
      <c r="I372" s="53">
        <v>1.27438908829758E-5</v>
      </c>
      <c r="J372" s="52">
        <v>4.9706822021824797E-2</v>
      </c>
      <c r="K372" s="54">
        <v>2.8328491248746999</v>
      </c>
    </row>
    <row r="373" spans="1:11" x14ac:dyDescent="0.2">
      <c r="A373" s="51" t="s">
        <v>470</v>
      </c>
      <c r="B373" s="52" t="s">
        <v>430</v>
      </c>
      <c r="C373" s="52" t="s">
        <v>92</v>
      </c>
      <c r="D373" s="52" t="s">
        <v>96</v>
      </c>
      <c r="E373" s="52" t="s">
        <v>402</v>
      </c>
      <c r="F373" s="52">
        <v>-1.41226941208318</v>
      </c>
      <c r="G373" s="52">
        <v>1.8565799244218499</v>
      </c>
      <c r="H373" s="52">
        <v>-4.6676246784980897</v>
      </c>
      <c r="I373" s="53">
        <v>2.7763827244280301E-5</v>
      </c>
      <c r="J373" s="52">
        <v>6.2825525643681795E-2</v>
      </c>
      <c r="K373" s="54">
        <v>2.1867459122761401</v>
      </c>
    </row>
    <row r="374" spans="1:11" x14ac:dyDescent="0.2">
      <c r="A374" s="51" t="s">
        <v>471</v>
      </c>
      <c r="B374" s="52" t="s">
        <v>111</v>
      </c>
      <c r="C374" s="52" t="s">
        <v>92</v>
      </c>
      <c r="D374" s="52" t="s">
        <v>96</v>
      </c>
      <c r="E374" s="52" t="s">
        <v>402</v>
      </c>
      <c r="F374" s="52">
        <v>1.13444429512807</v>
      </c>
      <c r="G374" s="52">
        <v>2.9228639795806699</v>
      </c>
      <c r="H374" s="52">
        <v>4.4995993774692602</v>
      </c>
      <c r="I374" s="53">
        <v>4.7954402795065099E-5</v>
      </c>
      <c r="J374" s="52">
        <v>7.6029547348023002E-2</v>
      </c>
      <c r="K374" s="54">
        <v>1.7327122756154201</v>
      </c>
    </row>
    <row r="375" spans="1:11" x14ac:dyDescent="0.2">
      <c r="A375" s="51" t="s">
        <v>472</v>
      </c>
      <c r="B375" s="52" t="s">
        <v>473</v>
      </c>
      <c r="C375" s="52" t="s">
        <v>92</v>
      </c>
      <c r="D375" s="52" t="s">
        <v>96</v>
      </c>
      <c r="E375" s="52" t="s">
        <v>402</v>
      </c>
      <c r="F375" s="52">
        <v>-1.1919101872615201</v>
      </c>
      <c r="G375" s="52">
        <v>3.5793014392463101</v>
      </c>
      <c r="H375" s="52">
        <v>-5.0042189521624403</v>
      </c>
      <c r="I375" s="53">
        <v>9.1467326461443701E-6</v>
      </c>
      <c r="J375" s="52">
        <v>4.4289368738305003E-2</v>
      </c>
      <c r="K375" s="54">
        <v>3.1076532985172198</v>
      </c>
    </row>
    <row r="376" spans="1:11" x14ac:dyDescent="0.2">
      <c r="A376" s="51" t="s">
        <v>474</v>
      </c>
      <c r="B376" s="52" t="s">
        <v>209</v>
      </c>
      <c r="C376" s="52" t="s">
        <v>92</v>
      </c>
      <c r="D376" s="52" t="s">
        <v>93</v>
      </c>
      <c r="E376" s="52" t="s">
        <v>402</v>
      </c>
      <c r="F376" s="52">
        <v>-1.0939984233611999</v>
      </c>
      <c r="G376" s="52">
        <v>1.0232722002796899</v>
      </c>
      <c r="H376" s="52">
        <v>-4.3919928498094896</v>
      </c>
      <c r="I376" s="53">
        <v>6.7836531128818504E-5</v>
      </c>
      <c r="J376" s="52">
        <v>8.66287816727737E-2</v>
      </c>
      <c r="K376" s="54">
        <v>1.4444042710421601</v>
      </c>
    </row>
    <row r="377" spans="1:11" x14ac:dyDescent="0.2">
      <c r="A377" s="51" t="s">
        <v>475</v>
      </c>
      <c r="B377" s="52" t="s">
        <v>135</v>
      </c>
      <c r="C377" s="52" t="s">
        <v>92</v>
      </c>
      <c r="D377" s="52" t="s">
        <v>93</v>
      </c>
      <c r="E377" s="52" t="s">
        <v>402</v>
      </c>
      <c r="F377" s="52">
        <v>-1.4031247728534499</v>
      </c>
      <c r="G377" s="52">
        <v>1.16276995929311</v>
      </c>
      <c r="H377" s="52">
        <v>-5.1465652482464899</v>
      </c>
      <c r="I377" s="53">
        <v>5.6893897286908597E-6</v>
      </c>
      <c r="J377" s="52">
        <v>3.8803068537395097E-2</v>
      </c>
      <c r="K377" s="54">
        <v>3.50057647219047</v>
      </c>
    </row>
    <row r="378" spans="1:11" x14ac:dyDescent="0.2">
      <c r="A378" s="51" t="s">
        <v>476</v>
      </c>
      <c r="B378" s="52" t="s">
        <v>91</v>
      </c>
      <c r="C378" s="52" t="s">
        <v>92</v>
      </c>
      <c r="D378" s="52" t="s">
        <v>96</v>
      </c>
      <c r="E378" s="52" t="s">
        <v>402</v>
      </c>
      <c r="F378" s="52">
        <v>-1.05326269304223</v>
      </c>
      <c r="G378" s="52">
        <v>1.12615427622288</v>
      </c>
      <c r="H378" s="52">
        <v>-4.4565117045744103</v>
      </c>
      <c r="I378" s="53">
        <v>5.5116313506015099E-5</v>
      </c>
      <c r="J378" s="52">
        <v>8.0398558551947899E-2</v>
      </c>
      <c r="K378" s="54">
        <v>1.61702134506046</v>
      </c>
    </row>
    <row r="379" spans="1:11" x14ac:dyDescent="0.2">
      <c r="A379" s="51" t="s">
        <v>168</v>
      </c>
      <c r="B379" s="52" t="s">
        <v>111</v>
      </c>
      <c r="C379" s="52" t="s">
        <v>92</v>
      </c>
      <c r="D379" s="52" t="s">
        <v>96</v>
      </c>
      <c r="E379" s="52" t="s">
        <v>402</v>
      </c>
      <c r="F379" s="52">
        <v>1.3784240766899001</v>
      </c>
      <c r="G379" s="52">
        <v>1.0439916588953799</v>
      </c>
      <c r="H379" s="52">
        <v>5.8185348351727502</v>
      </c>
      <c r="I379" s="53">
        <v>5.8757968681604297E-7</v>
      </c>
      <c r="J379" s="52">
        <v>2.8977351052382E-2</v>
      </c>
      <c r="K379" s="54">
        <v>5.36931898506226</v>
      </c>
    </row>
    <row r="380" spans="1:11" x14ac:dyDescent="0.2">
      <c r="A380" s="51" t="s">
        <v>477</v>
      </c>
      <c r="B380" s="52" t="s">
        <v>194</v>
      </c>
      <c r="C380" s="52" t="s">
        <v>92</v>
      </c>
      <c r="D380" s="52" t="s">
        <v>93</v>
      </c>
      <c r="E380" s="52" t="s">
        <v>402</v>
      </c>
      <c r="F380" s="52">
        <v>1.26015195894899</v>
      </c>
      <c r="G380" s="52">
        <v>2.3771140955751702</v>
      </c>
      <c r="H380" s="52">
        <v>4.5597351572436597</v>
      </c>
      <c r="I380" s="53">
        <v>3.9461117310647599E-5</v>
      </c>
      <c r="J380" s="52">
        <v>7.1466850852615005E-2</v>
      </c>
      <c r="K380" s="54">
        <v>1.8947003368278801</v>
      </c>
    </row>
    <row r="381" spans="1:11" x14ac:dyDescent="0.2">
      <c r="A381" s="51" t="s">
        <v>478</v>
      </c>
      <c r="B381" s="52" t="s">
        <v>479</v>
      </c>
      <c r="C381" s="52" t="s">
        <v>92</v>
      </c>
      <c r="D381" s="52" t="s">
        <v>96</v>
      </c>
      <c r="E381" s="52" t="s">
        <v>402</v>
      </c>
      <c r="F381" s="52">
        <v>1.83103565089922</v>
      </c>
      <c r="G381" s="52">
        <v>2.1068332206715801</v>
      </c>
      <c r="H381" s="52">
        <v>4.6221483267209997</v>
      </c>
      <c r="I381" s="53">
        <v>3.2207837739357002E-5</v>
      </c>
      <c r="J381" s="52">
        <v>6.6511853276299299E-2</v>
      </c>
      <c r="K381" s="54">
        <v>2.0634327199010598</v>
      </c>
    </row>
    <row r="382" spans="1:11" x14ac:dyDescent="0.2">
      <c r="A382" s="51" t="s">
        <v>480</v>
      </c>
      <c r="B382" s="52" t="s">
        <v>481</v>
      </c>
      <c r="C382" s="52" t="s">
        <v>92</v>
      </c>
      <c r="D382" s="52" t="s">
        <v>93</v>
      </c>
      <c r="E382" s="52" t="s">
        <v>402</v>
      </c>
      <c r="F382" s="52">
        <v>1.94186691075137</v>
      </c>
      <c r="G382" s="52">
        <v>1.86674178977308</v>
      </c>
      <c r="H382" s="52">
        <v>4.8879832263894896</v>
      </c>
      <c r="I382" s="53">
        <v>1.34494739472087E-5</v>
      </c>
      <c r="J382" s="52">
        <v>4.9706822021824797E-2</v>
      </c>
      <c r="K382" s="54">
        <v>2.7881746028308498</v>
      </c>
    </row>
    <row r="383" spans="1:11" x14ac:dyDescent="0.2">
      <c r="A383" s="51" t="s">
        <v>173</v>
      </c>
      <c r="B383" s="52" t="s">
        <v>91</v>
      </c>
      <c r="C383" s="52" t="s">
        <v>92</v>
      </c>
      <c r="D383" s="52" t="s">
        <v>96</v>
      </c>
      <c r="E383" s="52" t="s">
        <v>402</v>
      </c>
      <c r="F383" s="52">
        <v>2.0468466572985502</v>
      </c>
      <c r="G383" s="52">
        <v>3.8048835275471302</v>
      </c>
      <c r="H383" s="52">
        <v>5.5904340538439996</v>
      </c>
      <c r="I383" s="53">
        <v>1.2752758487726799E-6</v>
      </c>
      <c r="J383" s="52">
        <v>2.8977351052382E-2</v>
      </c>
      <c r="K383" s="54">
        <v>4.7336124181348902</v>
      </c>
    </row>
    <row r="384" spans="1:11" x14ac:dyDescent="0.2">
      <c r="A384" s="51" t="s">
        <v>294</v>
      </c>
      <c r="B384" s="52" t="s">
        <v>91</v>
      </c>
      <c r="C384" s="52" t="s">
        <v>92</v>
      </c>
      <c r="D384" s="52" t="s">
        <v>93</v>
      </c>
      <c r="E384" s="52" t="s">
        <v>402</v>
      </c>
      <c r="F384" s="52">
        <v>1.3625007957117301</v>
      </c>
      <c r="G384" s="52">
        <v>3.8481024371114501</v>
      </c>
      <c r="H384" s="52">
        <v>5.0370434322222604</v>
      </c>
      <c r="I384" s="53">
        <v>8.2001948332950504E-6</v>
      </c>
      <c r="J384" s="52">
        <v>4.3152333961154497E-2</v>
      </c>
      <c r="K384" s="54">
        <v>3.1981083355646001</v>
      </c>
    </row>
    <row r="385" spans="1:11" x14ac:dyDescent="0.2">
      <c r="A385" s="51" t="s">
        <v>482</v>
      </c>
      <c r="B385" s="52" t="s">
        <v>458</v>
      </c>
      <c r="C385" s="52" t="s">
        <v>92</v>
      </c>
      <c r="D385" s="52" t="s">
        <v>93</v>
      </c>
      <c r="E385" s="52" t="s">
        <v>402</v>
      </c>
      <c r="F385" s="52">
        <v>1.01850191057664</v>
      </c>
      <c r="G385" s="52">
        <v>1.37507859227611</v>
      </c>
      <c r="H385" s="52">
        <v>4.2519855122188499</v>
      </c>
      <c r="I385" s="52">
        <v>1.0609607246311799E-4</v>
      </c>
      <c r="J385" s="52">
        <v>9.9423352775656795E-2</v>
      </c>
      <c r="K385" s="54">
        <v>1.0725657435361999</v>
      </c>
    </row>
    <row r="386" spans="1:11" x14ac:dyDescent="0.2">
      <c r="A386" s="51" t="s">
        <v>483</v>
      </c>
      <c r="B386" s="52" t="s">
        <v>124</v>
      </c>
      <c r="C386" s="52" t="s">
        <v>92</v>
      </c>
      <c r="D386" s="52" t="s">
        <v>93</v>
      </c>
      <c r="E386" s="52" t="s">
        <v>402</v>
      </c>
      <c r="F386" s="52">
        <v>1.1980156777841899</v>
      </c>
      <c r="G386" s="52">
        <v>1.1649390390163099</v>
      </c>
      <c r="H386" s="52">
        <v>4.2749204708588202</v>
      </c>
      <c r="I386" s="53">
        <v>9.8633368051748206E-5</v>
      </c>
      <c r="J386" s="52">
        <v>9.7000422389983104E-2</v>
      </c>
      <c r="K386" s="54">
        <v>1.1332062556069</v>
      </c>
    </row>
    <row r="387" spans="1:11" x14ac:dyDescent="0.2">
      <c r="A387" s="51" t="s">
        <v>484</v>
      </c>
      <c r="B387" s="52" t="s">
        <v>104</v>
      </c>
      <c r="C387" s="52" t="s">
        <v>92</v>
      </c>
      <c r="D387" s="52" t="s">
        <v>93</v>
      </c>
      <c r="E387" s="52" t="s">
        <v>402</v>
      </c>
      <c r="F387" s="52">
        <v>1.3250779616917401</v>
      </c>
      <c r="G387" s="52">
        <v>3.4908479459266899</v>
      </c>
      <c r="H387" s="52">
        <v>4.2567741385122897</v>
      </c>
      <c r="I387" s="52">
        <v>1.04493793528175E-4</v>
      </c>
      <c r="J387" s="52">
        <v>9.8926750119541704E-2</v>
      </c>
      <c r="K387" s="54">
        <v>1.08521785048787</v>
      </c>
    </row>
    <row r="388" spans="1:11" x14ac:dyDescent="0.2">
      <c r="A388" s="51" t="s">
        <v>485</v>
      </c>
      <c r="B388" s="52" t="s">
        <v>486</v>
      </c>
      <c r="C388" s="52" t="s">
        <v>92</v>
      </c>
      <c r="D388" s="52" t="s">
        <v>93</v>
      </c>
      <c r="E388" s="52" t="s">
        <v>402</v>
      </c>
      <c r="F388" s="52">
        <v>-1.4240222355352401</v>
      </c>
      <c r="G388" s="52">
        <v>1.3123824981341401</v>
      </c>
      <c r="H388" s="52">
        <v>-4.3267630002840001</v>
      </c>
      <c r="I388" s="53">
        <v>8.3601712963235706E-5</v>
      </c>
      <c r="J388" s="52">
        <v>9.3018953138726601E-2</v>
      </c>
      <c r="K388" s="54">
        <v>1.2706780098964101</v>
      </c>
    </row>
    <row r="389" spans="1:11" x14ac:dyDescent="0.2">
      <c r="A389" s="51" t="s">
        <v>487</v>
      </c>
      <c r="B389" s="52" t="s">
        <v>144</v>
      </c>
      <c r="C389" s="52" t="s">
        <v>92</v>
      </c>
      <c r="D389" s="52" t="s">
        <v>96</v>
      </c>
      <c r="E389" s="52" t="s">
        <v>402</v>
      </c>
      <c r="F389" s="52">
        <v>1.3522021075945401</v>
      </c>
      <c r="G389" s="52">
        <v>1.72193173432675</v>
      </c>
      <c r="H389" s="52">
        <v>4.5618379879607502</v>
      </c>
      <c r="I389" s="53">
        <v>3.9192509105386998E-5</v>
      </c>
      <c r="J389" s="52">
        <v>7.1221175252789398E-2</v>
      </c>
      <c r="K389" s="54">
        <v>1.90037538837288</v>
      </c>
    </row>
    <row r="390" spans="1:11" x14ac:dyDescent="0.2">
      <c r="A390" s="51" t="s">
        <v>488</v>
      </c>
      <c r="B390" s="52" t="s">
        <v>146</v>
      </c>
      <c r="C390" s="52" t="s">
        <v>92</v>
      </c>
      <c r="D390" s="52" t="s">
        <v>93</v>
      </c>
      <c r="E390" s="52" t="s">
        <v>402</v>
      </c>
      <c r="F390" s="52">
        <v>1.1839778790635</v>
      </c>
      <c r="G390" s="52">
        <v>0.76951674394925795</v>
      </c>
      <c r="H390" s="52">
        <v>4.3095854176211104</v>
      </c>
      <c r="I390" s="53">
        <v>8.8316142871138801E-5</v>
      </c>
      <c r="J390" s="52">
        <v>9.3860477517521995E-2</v>
      </c>
      <c r="K390" s="54">
        <v>1.2250676166877199</v>
      </c>
    </row>
    <row r="391" spans="1:11" x14ac:dyDescent="0.2">
      <c r="A391" s="51" t="s">
        <v>489</v>
      </c>
      <c r="B391" s="52" t="s">
        <v>333</v>
      </c>
      <c r="C391" s="52" t="s">
        <v>92</v>
      </c>
      <c r="D391" s="52" t="s">
        <v>96</v>
      </c>
      <c r="E391" s="52" t="s">
        <v>402</v>
      </c>
      <c r="F391" s="52">
        <v>1.2240155605060099</v>
      </c>
      <c r="G391" s="52">
        <v>1.31553482179225</v>
      </c>
      <c r="H391" s="52">
        <v>4.3807013811550899</v>
      </c>
      <c r="I391" s="53">
        <v>7.0340285625609895E-5</v>
      </c>
      <c r="J391" s="52">
        <v>8.7415515562083504E-2</v>
      </c>
      <c r="K391" s="54">
        <v>1.4142733954843201</v>
      </c>
    </row>
    <row r="392" spans="1:11" x14ac:dyDescent="0.2">
      <c r="A392" s="51" t="s">
        <v>490</v>
      </c>
      <c r="B392" s="52" t="s">
        <v>91</v>
      </c>
      <c r="C392" s="52" t="s">
        <v>92</v>
      </c>
      <c r="D392" s="52" t="s">
        <v>96</v>
      </c>
      <c r="E392" s="52" t="s">
        <v>402</v>
      </c>
      <c r="F392" s="52">
        <v>1.08294213509801</v>
      </c>
      <c r="G392" s="52">
        <v>0.83641435003193598</v>
      </c>
      <c r="H392" s="52">
        <v>4.6342312867393298</v>
      </c>
      <c r="I392" s="53">
        <v>3.0963199449472402E-5</v>
      </c>
      <c r="J392" s="52">
        <v>6.5028501128126706E-2</v>
      </c>
      <c r="K392" s="54">
        <v>2.0961671917802098</v>
      </c>
    </row>
    <row r="393" spans="1:11" x14ac:dyDescent="0.2">
      <c r="A393" s="51" t="s">
        <v>491</v>
      </c>
      <c r="B393" s="52" t="s">
        <v>116</v>
      </c>
      <c r="C393" s="52" t="s">
        <v>92</v>
      </c>
      <c r="D393" s="52" t="s">
        <v>96</v>
      </c>
      <c r="E393" s="52" t="s">
        <v>402</v>
      </c>
      <c r="F393" s="52">
        <v>1.14744619732338</v>
      </c>
      <c r="G393" s="52">
        <v>6.2679542543138904</v>
      </c>
      <c r="H393" s="52">
        <v>4.9167802714875304</v>
      </c>
      <c r="I393" s="53">
        <v>1.2226629113560599E-5</v>
      </c>
      <c r="J393" s="52">
        <v>4.8715222108454199E-2</v>
      </c>
      <c r="K393" s="54">
        <v>2.8671960356212902</v>
      </c>
    </row>
    <row r="394" spans="1:11" x14ac:dyDescent="0.2">
      <c r="A394" s="51" t="s">
        <v>492</v>
      </c>
      <c r="B394" s="52" t="s">
        <v>107</v>
      </c>
      <c r="C394" s="52" t="s">
        <v>92</v>
      </c>
      <c r="D394" s="52" t="s">
        <v>96</v>
      </c>
      <c r="E394" s="52" t="s">
        <v>402</v>
      </c>
      <c r="F394" s="52">
        <v>-1.01115777814395</v>
      </c>
      <c r="G394" s="52">
        <v>1.2016103012953401</v>
      </c>
      <c r="H394" s="52">
        <v>-4.3630699664533497</v>
      </c>
      <c r="I394" s="53">
        <v>7.4431494360208402E-5</v>
      </c>
      <c r="J394" s="52">
        <v>8.9506604079420002E-2</v>
      </c>
      <c r="K394" s="54">
        <v>1.36727295371516</v>
      </c>
    </row>
    <row r="395" spans="1:11" x14ac:dyDescent="0.2">
      <c r="A395" s="51" t="s">
        <v>181</v>
      </c>
      <c r="B395" s="52" t="s">
        <v>91</v>
      </c>
      <c r="C395" s="52" t="s">
        <v>92</v>
      </c>
      <c r="D395" s="52" t="s">
        <v>96</v>
      </c>
      <c r="E395" s="52" t="s">
        <v>402</v>
      </c>
      <c r="F395" s="52">
        <v>1.4675408195580999</v>
      </c>
      <c r="G395" s="52">
        <v>1.4038230752370999</v>
      </c>
      <c r="H395" s="52">
        <v>5.3824186230560098</v>
      </c>
      <c r="I395" s="53">
        <v>2.57650762327104E-6</v>
      </c>
      <c r="J395" s="52">
        <v>3.2307255039155901E-2</v>
      </c>
      <c r="K395" s="54">
        <v>4.1546812818490304</v>
      </c>
    </row>
    <row r="396" spans="1:11" x14ac:dyDescent="0.2">
      <c r="A396" s="51" t="s">
        <v>493</v>
      </c>
      <c r="B396" s="52" t="s">
        <v>116</v>
      </c>
      <c r="C396" s="52" t="s">
        <v>92</v>
      </c>
      <c r="D396" s="52" t="s">
        <v>93</v>
      </c>
      <c r="E396" s="52" t="s">
        <v>402</v>
      </c>
      <c r="F396" s="52">
        <v>-2.1200576107024398</v>
      </c>
      <c r="G396" s="52">
        <v>1.8888332899829501</v>
      </c>
      <c r="H396" s="52">
        <v>-4.5938523041531596</v>
      </c>
      <c r="I396" s="53">
        <v>3.5317852004404698E-5</v>
      </c>
      <c r="J396" s="52">
        <v>6.8027061116837595E-2</v>
      </c>
      <c r="K396" s="54">
        <v>1.9868606508964799</v>
      </c>
    </row>
    <row r="397" spans="1:11" x14ac:dyDescent="0.2">
      <c r="A397" s="51" t="s">
        <v>494</v>
      </c>
      <c r="B397" s="52" t="s">
        <v>124</v>
      </c>
      <c r="C397" s="52" t="s">
        <v>92</v>
      </c>
      <c r="D397" s="52" t="s">
        <v>96</v>
      </c>
      <c r="E397" s="52" t="s">
        <v>402</v>
      </c>
      <c r="F397" s="52">
        <v>1.4408538506712101</v>
      </c>
      <c r="G397" s="52">
        <v>4.4364874963837897</v>
      </c>
      <c r="H397" s="52">
        <v>4.3116908661289299</v>
      </c>
      <c r="I397" s="53">
        <v>8.7724633233133697E-5</v>
      </c>
      <c r="J397" s="52">
        <v>9.3860477517521995E-2</v>
      </c>
      <c r="K397" s="54">
        <v>1.23065488250564</v>
      </c>
    </row>
    <row r="398" spans="1:11" x14ac:dyDescent="0.2">
      <c r="A398" s="51" t="s">
        <v>495</v>
      </c>
      <c r="B398" s="52" t="s">
        <v>113</v>
      </c>
      <c r="C398" s="52" t="s">
        <v>92</v>
      </c>
      <c r="D398" s="52" t="s">
        <v>93</v>
      </c>
      <c r="E398" s="52" t="s">
        <v>402</v>
      </c>
      <c r="F398" s="52">
        <v>1.4996545578576499</v>
      </c>
      <c r="G398" s="52">
        <v>2.2177962915713301</v>
      </c>
      <c r="H398" s="52">
        <v>4.2875449557994703</v>
      </c>
      <c r="I398" s="53">
        <v>9.4746635242277404E-5</v>
      </c>
      <c r="J398" s="52">
        <v>9.5536122027911605E-2</v>
      </c>
      <c r="K398" s="54">
        <v>1.1666323779668499</v>
      </c>
    </row>
    <row r="399" spans="1:11" x14ac:dyDescent="0.2">
      <c r="A399" s="51" t="s">
        <v>496</v>
      </c>
      <c r="B399" s="52" t="s">
        <v>132</v>
      </c>
      <c r="C399" s="52" t="s">
        <v>92</v>
      </c>
      <c r="D399" s="52" t="s">
        <v>96</v>
      </c>
      <c r="E399" s="52" t="s">
        <v>402</v>
      </c>
      <c r="F399" s="52">
        <v>1.0245624647160301</v>
      </c>
      <c r="G399" s="52">
        <v>6.3819869499478301</v>
      </c>
      <c r="H399" s="52">
        <v>5.3605359553670802</v>
      </c>
      <c r="I399" s="53">
        <v>2.77371343048948E-6</v>
      </c>
      <c r="J399" s="52">
        <v>3.2504285276806003E-2</v>
      </c>
      <c r="K399" s="54">
        <v>4.0938678425981596</v>
      </c>
    </row>
    <row r="400" spans="1:11" x14ac:dyDescent="0.2">
      <c r="A400" s="51" t="s">
        <v>497</v>
      </c>
      <c r="B400" s="52" t="s">
        <v>91</v>
      </c>
      <c r="C400" s="52" t="s">
        <v>92</v>
      </c>
      <c r="D400" s="52" t="s">
        <v>96</v>
      </c>
      <c r="E400" s="52" t="s">
        <v>402</v>
      </c>
      <c r="F400" s="52">
        <v>1.2687029456082199</v>
      </c>
      <c r="G400" s="52">
        <v>0.83601064151566895</v>
      </c>
      <c r="H400" s="52">
        <v>5.0241460169728001</v>
      </c>
      <c r="I400" s="53">
        <v>8.5599847148636903E-6</v>
      </c>
      <c r="J400" s="52">
        <v>4.39274717034321E-2</v>
      </c>
      <c r="K400" s="54">
        <v>3.1625551339714399</v>
      </c>
    </row>
    <row r="401" spans="1:11" x14ac:dyDescent="0.2">
      <c r="A401" s="51" t="s">
        <v>498</v>
      </c>
      <c r="B401" s="52" t="s">
        <v>297</v>
      </c>
      <c r="C401" s="52" t="s">
        <v>92</v>
      </c>
      <c r="D401" s="52" t="s">
        <v>96</v>
      </c>
      <c r="E401" s="52" t="s">
        <v>402</v>
      </c>
      <c r="F401" s="52">
        <v>1.31720659870352</v>
      </c>
      <c r="G401" s="52">
        <v>1.54385935714131</v>
      </c>
      <c r="H401" s="52">
        <v>4.7813527864225396</v>
      </c>
      <c r="I401" s="53">
        <v>1.9119823034161099E-5</v>
      </c>
      <c r="J401" s="52">
        <v>5.6441796311205501E-2</v>
      </c>
      <c r="K401" s="54">
        <v>2.4963866725307602</v>
      </c>
    </row>
    <row r="402" spans="1:11" x14ac:dyDescent="0.2">
      <c r="A402" s="51" t="s">
        <v>296</v>
      </c>
      <c r="B402" s="52" t="s">
        <v>297</v>
      </c>
      <c r="C402" s="52" t="s">
        <v>92</v>
      </c>
      <c r="D402" s="52" t="s">
        <v>96</v>
      </c>
      <c r="E402" s="52" t="s">
        <v>402</v>
      </c>
      <c r="F402" s="52">
        <v>-1.1234688120821199</v>
      </c>
      <c r="G402" s="52">
        <v>0.80286410165508504</v>
      </c>
      <c r="H402" s="52">
        <v>-5.1839098326756501</v>
      </c>
      <c r="I402" s="53">
        <v>5.0208587409155396E-6</v>
      </c>
      <c r="J402" s="52">
        <v>3.8597469184314503E-2</v>
      </c>
      <c r="K402" s="54">
        <v>3.6039203057115099</v>
      </c>
    </row>
    <row r="403" spans="1:11" x14ac:dyDescent="0.2">
      <c r="A403" s="51" t="s">
        <v>499</v>
      </c>
      <c r="B403" s="52" t="s">
        <v>479</v>
      </c>
      <c r="C403" s="52" t="s">
        <v>92</v>
      </c>
      <c r="D403" s="52" t="s">
        <v>96</v>
      </c>
      <c r="E403" s="52" t="s">
        <v>402</v>
      </c>
      <c r="F403" s="52">
        <v>1.6471975849837699</v>
      </c>
      <c r="G403" s="52">
        <v>4.3991585763254903</v>
      </c>
      <c r="H403" s="52">
        <v>4.7235680753715696</v>
      </c>
      <c r="I403" s="53">
        <v>2.3116454561855899E-5</v>
      </c>
      <c r="J403" s="52">
        <v>6.07330857472708E-2</v>
      </c>
      <c r="K403" s="54">
        <v>2.33884375646854</v>
      </c>
    </row>
    <row r="404" spans="1:11" x14ac:dyDescent="0.2">
      <c r="A404" s="51" t="s">
        <v>500</v>
      </c>
      <c r="B404" s="52" t="s">
        <v>111</v>
      </c>
      <c r="C404" s="52" t="s">
        <v>92</v>
      </c>
      <c r="D404" s="52" t="s">
        <v>96</v>
      </c>
      <c r="E404" s="52" t="s">
        <v>402</v>
      </c>
      <c r="F404" s="52">
        <v>-1.01858785913411</v>
      </c>
      <c r="G404" s="52">
        <v>6.3384088843727397</v>
      </c>
      <c r="H404" s="52">
        <v>-5.0729213859161799</v>
      </c>
      <c r="I404" s="53">
        <v>7.27602163283938E-6</v>
      </c>
      <c r="J404" s="52">
        <v>4.1195269279387298E-2</v>
      </c>
      <c r="K404" s="54">
        <v>3.2970858936851801</v>
      </c>
    </row>
    <row r="405" spans="1:11" x14ac:dyDescent="0.2">
      <c r="A405" s="51" t="s">
        <v>501</v>
      </c>
      <c r="B405" s="52" t="s">
        <v>111</v>
      </c>
      <c r="C405" s="52" t="s">
        <v>92</v>
      </c>
      <c r="D405" s="52" t="s">
        <v>96</v>
      </c>
      <c r="E405" s="52" t="s">
        <v>402</v>
      </c>
      <c r="F405" s="52">
        <v>1.0481496002354</v>
      </c>
      <c r="G405" s="52">
        <v>4.4056205588548698</v>
      </c>
      <c r="H405" s="52">
        <v>4.59967554186764</v>
      </c>
      <c r="I405" s="53">
        <v>3.4654636167893E-5</v>
      </c>
      <c r="J405" s="52">
        <v>6.7608219954342602E-2</v>
      </c>
      <c r="K405" s="54">
        <v>2.0026089957272402</v>
      </c>
    </row>
    <row r="406" spans="1:11" x14ac:dyDescent="0.2">
      <c r="A406" s="51" t="s">
        <v>502</v>
      </c>
      <c r="B406" s="52" t="s">
        <v>503</v>
      </c>
      <c r="C406" s="52" t="s">
        <v>92</v>
      </c>
      <c r="D406" s="52" t="s">
        <v>93</v>
      </c>
      <c r="E406" s="52" t="s">
        <v>402</v>
      </c>
      <c r="F406" s="52">
        <v>-1.1876698691146499</v>
      </c>
      <c r="G406" s="52">
        <v>7.2934351131125501</v>
      </c>
      <c r="H406" s="52">
        <v>-4.9983608452535</v>
      </c>
      <c r="I406" s="53">
        <v>9.3266514696379607E-6</v>
      </c>
      <c r="J406" s="52">
        <v>4.4849101082915198E-2</v>
      </c>
      <c r="K406" s="54">
        <v>3.0915203247185601</v>
      </c>
    </row>
    <row r="407" spans="1:11" x14ac:dyDescent="0.2">
      <c r="A407" s="51" t="s">
        <v>504</v>
      </c>
      <c r="B407" s="52" t="s">
        <v>116</v>
      </c>
      <c r="C407" s="52" t="s">
        <v>92</v>
      </c>
      <c r="D407" s="52" t="s">
        <v>96</v>
      </c>
      <c r="E407" s="52" t="s">
        <v>402</v>
      </c>
      <c r="F407" s="52">
        <v>-1.42066018784647</v>
      </c>
      <c r="G407" s="52">
        <v>4.0111719706346403</v>
      </c>
      <c r="H407" s="52">
        <v>-4.3335778005629502</v>
      </c>
      <c r="I407" s="53">
        <v>8.1800244579104293E-5</v>
      </c>
      <c r="J407" s="52">
        <v>9.2441170398242206E-2</v>
      </c>
      <c r="K407" s="54">
        <v>1.28878913439829</v>
      </c>
    </row>
    <row r="408" spans="1:11" x14ac:dyDescent="0.2">
      <c r="A408" s="51" t="s">
        <v>505</v>
      </c>
      <c r="B408" s="52" t="s">
        <v>458</v>
      </c>
      <c r="C408" s="52" t="s">
        <v>92</v>
      </c>
      <c r="D408" s="52" t="s">
        <v>96</v>
      </c>
      <c r="E408" s="52" t="s">
        <v>402</v>
      </c>
      <c r="F408" s="52">
        <v>1.47255339707503</v>
      </c>
      <c r="G408" s="52">
        <v>1.8306721621005699</v>
      </c>
      <c r="H408" s="52">
        <v>4.4194384723813096</v>
      </c>
      <c r="I408" s="53">
        <v>6.2108450875658202E-5</v>
      </c>
      <c r="J408" s="52">
        <v>8.4157173524703505E-2</v>
      </c>
      <c r="K408" s="54">
        <v>1.5177410275098</v>
      </c>
    </row>
    <row r="409" spans="1:11" x14ac:dyDescent="0.2">
      <c r="A409" s="51" t="s">
        <v>506</v>
      </c>
      <c r="B409" s="52" t="s">
        <v>126</v>
      </c>
      <c r="C409" s="52" t="s">
        <v>92</v>
      </c>
      <c r="D409" s="52" t="s">
        <v>93</v>
      </c>
      <c r="E409" s="52" t="s">
        <v>402</v>
      </c>
      <c r="F409" s="52">
        <v>1.1464957281041701</v>
      </c>
      <c r="G409" s="52">
        <v>1.0701562234514601</v>
      </c>
      <c r="H409" s="52">
        <v>4.2973879645587196</v>
      </c>
      <c r="I409" s="53">
        <v>9.1820296370436898E-5</v>
      </c>
      <c r="J409" s="52">
        <v>9.4938008369670701E-2</v>
      </c>
      <c r="K409" s="54">
        <v>1.19271664759548</v>
      </c>
    </row>
    <row r="410" spans="1:11" x14ac:dyDescent="0.2">
      <c r="A410" s="51" t="s">
        <v>507</v>
      </c>
      <c r="B410" s="52" t="s">
        <v>124</v>
      </c>
      <c r="C410" s="52" t="s">
        <v>92</v>
      </c>
      <c r="D410" s="52" t="s">
        <v>93</v>
      </c>
      <c r="E410" s="52" t="s">
        <v>402</v>
      </c>
      <c r="F410" s="52">
        <v>1.17491419586363</v>
      </c>
      <c r="G410" s="52">
        <v>6.7385257292864198</v>
      </c>
      <c r="H410" s="52">
        <v>4.3868387057404901</v>
      </c>
      <c r="I410" s="53">
        <v>6.8968406421869E-5</v>
      </c>
      <c r="J410" s="52">
        <v>8.7265117388011501E-2</v>
      </c>
      <c r="K410" s="54">
        <v>1.4306476462054201</v>
      </c>
    </row>
    <row r="411" spans="1:11" x14ac:dyDescent="0.2">
      <c r="A411" s="51" t="s">
        <v>508</v>
      </c>
      <c r="B411" s="52" t="s">
        <v>146</v>
      </c>
      <c r="C411" s="52" t="s">
        <v>92</v>
      </c>
      <c r="D411" s="52" t="s">
        <v>93</v>
      </c>
      <c r="E411" s="52" t="s">
        <v>402</v>
      </c>
      <c r="F411" s="52">
        <v>-1.2004962286123999</v>
      </c>
      <c r="G411" s="52">
        <v>6.88525197246895</v>
      </c>
      <c r="H411" s="52">
        <v>-4.4775201643363296</v>
      </c>
      <c r="I411" s="53">
        <v>5.1502400001089898E-5</v>
      </c>
      <c r="J411" s="52">
        <v>7.8322064186608406E-2</v>
      </c>
      <c r="K411" s="54">
        <v>1.6733892074074701</v>
      </c>
    </row>
    <row r="412" spans="1:11" x14ac:dyDescent="0.2">
      <c r="A412" s="51" t="s">
        <v>509</v>
      </c>
      <c r="B412" s="52" t="s">
        <v>91</v>
      </c>
      <c r="C412" s="52" t="s">
        <v>92</v>
      </c>
      <c r="D412" s="52" t="s">
        <v>93</v>
      </c>
      <c r="E412" s="52" t="s">
        <v>402</v>
      </c>
      <c r="F412" s="52">
        <v>-1.3116866147610799</v>
      </c>
      <c r="G412" s="52">
        <v>4.11618404525478</v>
      </c>
      <c r="H412" s="52">
        <v>-4.2928852543822797</v>
      </c>
      <c r="I412" s="53">
        <v>9.3147846839307006E-5</v>
      </c>
      <c r="J412" s="52">
        <v>9.5230974071055893E-2</v>
      </c>
      <c r="K412" s="54">
        <v>1.1807818719878</v>
      </c>
    </row>
    <row r="413" spans="1:11" x14ac:dyDescent="0.2">
      <c r="A413" s="51" t="s">
        <v>510</v>
      </c>
      <c r="B413" s="52" t="s">
        <v>107</v>
      </c>
      <c r="C413" s="52" t="s">
        <v>92</v>
      </c>
      <c r="D413" s="52" t="s">
        <v>96</v>
      </c>
      <c r="E413" s="52" t="s">
        <v>402</v>
      </c>
      <c r="F413" s="52">
        <v>-1.8003269203371599</v>
      </c>
      <c r="G413" s="52">
        <v>2.1385406373350402</v>
      </c>
      <c r="H413" s="52">
        <v>-6.0196050172175104</v>
      </c>
      <c r="I413" s="53">
        <v>2.9608233493721499E-7</v>
      </c>
      <c r="J413" s="52">
        <v>2.8977351052382E-2</v>
      </c>
      <c r="K413" s="54">
        <v>5.9294626674980098</v>
      </c>
    </row>
    <row r="414" spans="1:11" x14ac:dyDescent="0.2">
      <c r="A414" s="51" t="s">
        <v>511</v>
      </c>
      <c r="B414" s="52" t="s">
        <v>152</v>
      </c>
      <c r="C414" s="52" t="s">
        <v>92</v>
      </c>
      <c r="D414" s="52" t="s">
        <v>93</v>
      </c>
      <c r="E414" s="52" t="s">
        <v>402</v>
      </c>
      <c r="F414" s="52">
        <v>1.0517816307001</v>
      </c>
      <c r="G414" s="52">
        <v>7.0790132765965499</v>
      </c>
      <c r="H414" s="52">
        <v>5.5922445868576398</v>
      </c>
      <c r="I414" s="53">
        <v>1.2674735374508599E-6</v>
      </c>
      <c r="J414" s="52">
        <v>2.8977351052382E-2</v>
      </c>
      <c r="K414" s="54">
        <v>4.7386563005715399</v>
      </c>
    </row>
    <row r="415" spans="1:11" x14ac:dyDescent="0.2">
      <c r="A415" s="51" t="s">
        <v>192</v>
      </c>
      <c r="B415" s="52" t="s">
        <v>116</v>
      </c>
      <c r="C415" s="52" t="s">
        <v>92</v>
      </c>
      <c r="D415" s="52" t="s">
        <v>96</v>
      </c>
      <c r="E415" s="52" t="s">
        <v>402</v>
      </c>
      <c r="F415" s="52">
        <v>-1.45179733093953</v>
      </c>
      <c r="G415" s="52">
        <v>3.9563654284173899</v>
      </c>
      <c r="H415" s="52">
        <v>-4.5946872286635898</v>
      </c>
      <c r="I415" s="53">
        <v>3.5222002326153202E-5</v>
      </c>
      <c r="J415" s="52">
        <v>6.7936276033024101E-2</v>
      </c>
      <c r="K415" s="54">
        <v>1.9891182979401401</v>
      </c>
    </row>
    <row r="416" spans="1:11" x14ac:dyDescent="0.2">
      <c r="A416" s="51" t="s">
        <v>193</v>
      </c>
      <c r="B416" s="52" t="s">
        <v>194</v>
      </c>
      <c r="C416" s="52" t="s">
        <v>92</v>
      </c>
      <c r="D416" s="52" t="s">
        <v>93</v>
      </c>
      <c r="E416" s="52" t="s">
        <v>402</v>
      </c>
      <c r="F416" s="52">
        <v>-1.8778672153059399</v>
      </c>
      <c r="G416" s="52">
        <v>3.95298104489413</v>
      </c>
      <c r="H416" s="52">
        <v>-4.56315228216154</v>
      </c>
      <c r="I416" s="53">
        <v>3.9025537018399503E-5</v>
      </c>
      <c r="J416" s="52">
        <v>7.1221175252789398E-2</v>
      </c>
      <c r="K416" s="54">
        <v>1.90392272064251</v>
      </c>
    </row>
    <row r="417" spans="1:11" x14ac:dyDescent="0.2">
      <c r="A417" s="51" t="s">
        <v>512</v>
      </c>
      <c r="B417" s="52" t="s">
        <v>198</v>
      </c>
      <c r="C417" s="52" t="s">
        <v>92</v>
      </c>
      <c r="D417" s="52" t="s">
        <v>93</v>
      </c>
      <c r="E417" s="52" t="s">
        <v>402</v>
      </c>
      <c r="F417" s="52">
        <v>1.9493491209601901</v>
      </c>
      <c r="G417" s="52">
        <v>1.96556569949912</v>
      </c>
      <c r="H417" s="52">
        <v>4.3284392474097899</v>
      </c>
      <c r="I417" s="53">
        <v>8.3155043500337907E-5</v>
      </c>
      <c r="J417" s="52">
        <v>9.3018953138726601E-2</v>
      </c>
      <c r="K417" s="54">
        <v>1.27513197876689</v>
      </c>
    </row>
    <row r="418" spans="1:11" x14ac:dyDescent="0.2">
      <c r="A418" s="51" t="s">
        <v>513</v>
      </c>
      <c r="B418" s="52" t="s">
        <v>196</v>
      </c>
      <c r="C418" s="52" t="s">
        <v>92</v>
      </c>
      <c r="D418" s="52" t="s">
        <v>96</v>
      </c>
      <c r="E418" s="52" t="s">
        <v>402</v>
      </c>
      <c r="F418" s="52">
        <v>1.08984803547915</v>
      </c>
      <c r="G418" s="52">
        <v>0.88521993297978596</v>
      </c>
      <c r="H418" s="52">
        <v>4.6559000964084198</v>
      </c>
      <c r="I418" s="53">
        <v>2.8848323544227999E-5</v>
      </c>
      <c r="J418" s="52">
        <v>6.3180584416721697E-2</v>
      </c>
      <c r="K418" s="54">
        <v>2.1549249001327802</v>
      </c>
    </row>
    <row r="419" spans="1:11" x14ac:dyDescent="0.2">
      <c r="A419" s="51" t="s">
        <v>514</v>
      </c>
      <c r="B419" s="52" t="s">
        <v>198</v>
      </c>
      <c r="C419" s="52" t="s">
        <v>92</v>
      </c>
      <c r="D419" s="52" t="s">
        <v>96</v>
      </c>
      <c r="E419" s="52" t="s">
        <v>402</v>
      </c>
      <c r="F419" s="52">
        <v>-1.3362131062740701</v>
      </c>
      <c r="G419" s="52">
        <v>1.9076662631403001</v>
      </c>
      <c r="H419" s="52">
        <v>-4.7843194768246002</v>
      </c>
      <c r="I419" s="53">
        <v>1.8934095595615302E-5</v>
      </c>
      <c r="J419" s="52">
        <v>5.6441796311205501E-2</v>
      </c>
      <c r="K419" s="54">
        <v>2.5044864904185098</v>
      </c>
    </row>
    <row r="420" spans="1:11" x14ac:dyDescent="0.2">
      <c r="A420" s="51" t="s">
        <v>195</v>
      </c>
      <c r="B420" s="52" t="s">
        <v>196</v>
      </c>
      <c r="C420" s="52" t="s">
        <v>92</v>
      </c>
      <c r="D420" s="52" t="s">
        <v>96</v>
      </c>
      <c r="E420" s="52" t="s">
        <v>402</v>
      </c>
      <c r="F420" s="52">
        <v>1.85988908874457</v>
      </c>
      <c r="G420" s="52">
        <v>2.1251907347266399</v>
      </c>
      <c r="H420" s="52">
        <v>5.2121794782990998</v>
      </c>
      <c r="I420" s="53">
        <v>4.5670231307433099E-6</v>
      </c>
      <c r="J420" s="52">
        <v>3.8251593775311697E-2</v>
      </c>
      <c r="K420" s="54">
        <v>3.6822143651806298</v>
      </c>
    </row>
    <row r="421" spans="1:11" x14ac:dyDescent="0.2">
      <c r="A421" s="51" t="s">
        <v>299</v>
      </c>
      <c r="B421" s="52" t="s">
        <v>198</v>
      </c>
      <c r="C421" s="52" t="s">
        <v>92</v>
      </c>
      <c r="D421" s="52" t="s">
        <v>96</v>
      </c>
      <c r="E421" s="52" t="s">
        <v>402</v>
      </c>
      <c r="F421" s="52">
        <v>-1.11509790494399</v>
      </c>
      <c r="G421" s="52">
        <v>1.3147485799888801</v>
      </c>
      <c r="H421" s="52">
        <v>-4.4200147350445302</v>
      </c>
      <c r="I421" s="53">
        <v>6.1993400110330394E-5</v>
      </c>
      <c r="J421" s="52">
        <v>8.4157173524703505E-2</v>
      </c>
      <c r="K421" s="54">
        <v>1.5192823318220601</v>
      </c>
    </row>
    <row r="422" spans="1:11" x14ac:dyDescent="0.2">
      <c r="A422" s="51" t="s">
        <v>358</v>
      </c>
      <c r="B422" s="52" t="s">
        <v>198</v>
      </c>
      <c r="C422" s="52" t="s">
        <v>92</v>
      </c>
      <c r="D422" s="52" t="s">
        <v>96</v>
      </c>
      <c r="E422" s="52" t="s">
        <v>402</v>
      </c>
      <c r="F422" s="52">
        <v>1.28862423703569</v>
      </c>
      <c r="G422" s="52">
        <v>1.10696606015355</v>
      </c>
      <c r="H422" s="52">
        <v>5.0616826975962201</v>
      </c>
      <c r="I422" s="53">
        <v>7.5538662326098096E-6</v>
      </c>
      <c r="J422" s="52">
        <v>4.1887649564852199E-2</v>
      </c>
      <c r="K422" s="54">
        <v>3.2660696298297802</v>
      </c>
    </row>
    <row r="423" spans="1:11" x14ac:dyDescent="0.2">
      <c r="A423" s="51" t="s">
        <v>515</v>
      </c>
      <c r="B423" s="52" t="s">
        <v>198</v>
      </c>
      <c r="C423" s="52" t="s">
        <v>92</v>
      </c>
      <c r="D423" s="52" t="s">
        <v>96</v>
      </c>
      <c r="E423" s="52" t="s">
        <v>402</v>
      </c>
      <c r="F423" s="52">
        <v>-2.0715170233201601</v>
      </c>
      <c r="G423" s="52">
        <v>2.73344661993342</v>
      </c>
      <c r="H423" s="52">
        <v>-4.4610167661947404</v>
      </c>
      <c r="I423" s="53">
        <v>5.4321014879717898E-5</v>
      </c>
      <c r="J423" s="52">
        <v>7.9671274252459498E-2</v>
      </c>
      <c r="K423" s="54">
        <v>1.6291023812135199</v>
      </c>
    </row>
    <row r="424" spans="1:11" x14ac:dyDescent="0.2">
      <c r="A424" s="51" t="s">
        <v>516</v>
      </c>
      <c r="B424" s="52" t="s">
        <v>198</v>
      </c>
      <c r="C424" s="52" t="s">
        <v>92</v>
      </c>
      <c r="D424" s="52" t="s">
        <v>96</v>
      </c>
      <c r="E424" s="52" t="s">
        <v>402</v>
      </c>
      <c r="F424" s="52">
        <v>-1.6266132796660999</v>
      </c>
      <c r="G424" s="52">
        <v>3.51004516755187</v>
      </c>
      <c r="H424" s="52">
        <v>-4.2547025938164102</v>
      </c>
      <c r="I424" s="52">
        <v>1.0518401789200101E-4</v>
      </c>
      <c r="J424" s="52">
        <v>9.9243327041153406E-2</v>
      </c>
      <c r="K424" s="54">
        <v>1.0797439945890099</v>
      </c>
    </row>
    <row r="425" spans="1:11" x14ac:dyDescent="0.2">
      <c r="A425" s="51" t="s">
        <v>359</v>
      </c>
      <c r="B425" s="52" t="s">
        <v>198</v>
      </c>
      <c r="C425" s="52" t="s">
        <v>92</v>
      </c>
      <c r="D425" s="52" t="s">
        <v>96</v>
      </c>
      <c r="E425" s="52" t="s">
        <v>402</v>
      </c>
      <c r="F425" s="52">
        <v>-2.2186656351784402</v>
      </c>
      <c r="G425" s="52">
        <v>3.7362149101817299</v>
      </c>
      <c r="H425" s="52">
        <v>-4.9899761153203999</v>
      </c>
      <c r="I425" s="53">
        <v>9.5902617607545392E-6</v>
      </c>
      <c r="J425" s="52">
        <v>4.5313308221375401E-2</v>
      </c>
      <c r="K425" s="54">
        <v>3.0684347109851902</v>
      </c>
    </row>
    <row r="426" spans="1:11" x14ac:dyDescent="0.2">
      <c r="A426" s="51" t="s">
        <v>517</v>
      </c>
      <c r="B426" s="52" t="s">
        <v>198</v>
      </c>
      <c r="C426" s="52" t="s">
        <v>92</v>
      </c>
      <c r="D426" s="52" t="s">
        <v>96</v>
      </c>
      <c r="E426" s="52" t="s">
        <v>402</v>
      </c>
      <c r="F426" s="52">
        <v>1.0256451896408401</v>
      </c>
      <c r="G426" s="52">
        <v>0.58137036513000395</v>
      </c>
      <c r="H426" s="52">
        <v>5.6075125469737301</v>
      </c>
      <c r="I426" s="53">
        <v>1.20353613171448E-6</v>
      </c>
      <c r="J426" s="52">
        <v>2.8977351052382E-2</v>
      </c>
      <c r="K426" s="54">
        <v>4.7811929011277998</v>
      </c>
    </row>
    <row r="427" spans="1:11" x14ac:dyDescent="0.2">
      <c r="A427" s="51" t="s">
        <v>300</v>
      </c>
      <c r="B427" s="52" t="s">
        <v>209</v>
      </c>
      <c r="C427" s="52" t="s">
        <v>92</v>
      </c>
      <c r="D427" s="52" t="s">
        <v>93</v>
      </c>
      <c r="E427" s="52" t="s">
        <v>402</v>
      </c>
      <c r="F427" s="52">
        <v>-2.3475397623449399</v>
      </c>
      <c r="G427" s="52">
        <v>1.4194169570600701</v>
      </c>
      <c r="H427" s="52">
        <v>-6.8411711108545203</v>
      </c>
      <c r="I427" s="53">
        <v>1.7875120298263701E-8</v>
      </c>
      <c r="J427" s="52">
        <v>8.3090947529386398E-3</v>
      </c>
      <c r="K427" s="54">
        <v>8.1997428325130493</v>
      </c>
    </row>
    <row r="428" spans="1:11" x14ac:dyDescent="0.2">
      <c r="A428" s="51" t="s">
        <v>518</v>
      </c>
      <c r="B428" s="52" t="s">
        <v>198</v>
      </c>
      <c r="C428" s="52" t="s">
        <v>92</v>
      </c>
      <c r="D428" s="52" t="s">
        <v>93</v>
      </c>
      <c r="E428" s="52" t="s">
        <v>402</v>
      </c>
      <c r="F428" s="52">
        <v>1.4863983093251301</v>
      </c>
      <c r="G428" s="52">
        <v>3.4231595097793299</v>
      </c>
      <c r="H428" s="52">
        <v>4.5615434730571698</v>
      </c>
      <c r="I428" s="53">
        <v>3.9230021165769301E-5</v>
      </c>
      <c r="J428" s="52">
        <v>7.1221175252789398E-2</v>
      </c>
      <c r="K428" s="54">
        <v>1.89958051864785</v>
      </c>
    </row>
    <row r="429" spans="1:11" x14ac:dyDescent="0.2">
      <c r="A429" s="51" t="s">
        <v>519</v>
      </c>
      <c r="B429" s="52" t="s">
        <v>198</v>
      </c>
      <c r="C429" s="52" t="s">
        <v>92</v>
      </c>
      <c r="D429" s="52" t="s">
        <v>96</v>
      </c>
      <c r="E429" s="52" t="s">
        <v>402</v>
      </c>
      <c r="F429" s="52">
        <v>-1.26548787756476</v>
      </c>
      <c r="G429" s="52">
        <v>2.9517258057848199</v>
      </c>
      <c r="H429" s="52">
        <v>-4.2861093324589499</v>
      </c>
      <c r="I429" s="53">
        <v>9.5180980840440694E-5</v>
      </c>
      <c r="J429" s="52">
        <v>9.56973050652737E-2</v>
      </c>
      <c r="K429" s="54">
        <v>1.16282959125746</v>
      </c>
    </row>
    <row r="430" spans="1:11" x14ac:dyDescent="0.2">
      <c r="A430" s="51" t="s">
        <v>520</v>
      </c>
      <c r="B430" s="52" t="s">
        <v>198</v>
      </c>
      <c r="C430" s="52" t="s">
        <v>92</v>
      </c>
      <c r="D430" s="52" t="s">
        <v>93</v>
      </c>
      <c r="E430" s="52" t="s">
        <v>402</v>
      </c>
      <c r="F430" s="52">
        <v>-1.1365206608057199</v>
      </c>
      <c r="G430" s="52">
        <v>0.79606172859198898</v>
      </c>
      <c r="H430" s="52">
        <v>-4.4121682688432902</v>
      </c>
      <c r="I430" s="53">
        <v>6.3578004817979898E-5</v>
      </c>
      <c r="J430" s="52">
        <v>8.4955322513872306E-2</v>
      </c>
      <c r="K430" s="54">
        <v>1.49830095697185</v>
      </c>
    </row>
    <row r="431" spans="1:11" x14ac:dyDescent="0.2">
      <c r="A431" s="51" t="s">
        <v>521</v>
      </c>
      <c r="B431" s="52" t="s">
        <v>198</v>
      </c>
      <c r="C431" s="52" t="s">
        <v>92</v>
      </c>
      <c r="D431" s="52" t="s">
        <v>93</v>
      </c>
      <c r="E431" s="52" t="s">
        <v>402</v>
      </c>
      <c r="F431" s="52">
        <v>-1.00157684165878</v>
      </c>
      <c r="G431" s="52">
        <v>1.07922510387141</v>
      </c>
      <c r="H431" s="52">
        <v>-4.6736220469868304</v>
      </c>
      <c r="I431" s="53">
        <v>2.7224667274780399E-5</v>
      </c>
      <c r="J431" s="52">
        <v>6.2251310617808302E-2</v>
      </c>
      <c r="K431" s="54">
        <v>2.2030306052614299</v>
      </c>
    </row>
    <row r="432" spans="1:11" x14ac:dyDescent="0.2">
      <c r="A432" s="51" t="s">
        <v>522</v>
      </c>
      <c r="B432" s="52" t="s">
        <v>196</v>
      </c>
      <c r="C432" s="52" t="s">
        <v>92</v>
      </c>
      <c r="D432" s="52" t="s">
        <v>93</v>
      </c>
      <c r="E432" s="52" t="s">
        <v>402</v>
      </c>
      <c r="F432" s="52">
        <v>1.00644128439431</v>
      </c>
      <c r="G432" s="52">
        <v>6.2965712187434502</v>
      </c>
      <c r="H432" s="52">
        <v>4.8486451086192401</v>
      </c>
      <c r="I432" s="53">
        <v>1.5316665077917202E-5</v>
      </c>
      <c r="J432" s="52">
        <v>5.1468571207511998E-2</v>
      </c>
      <c r="K432" s="54">
        <v>2.6803743858455</v>
      </c>
    </row>
    <row r="433" spans="1:11" x14ac:dyDescent="0.2">
      <c r="A433" s="51" t="s">
        <v>523</v>
      </c>
      <c r="B433" s="52" t="s">
        <v>198</v>
      </c>
      <c r="C433" s="52" t="s">
        <v>92</v>
      </c>
      <c r="D433" s="52" t="s">
        <v>93</v>
      </c>
      <c r="E433" s="52" t="s">
        <v>402</v>
      </c>
      <c r="F433" s="52">
        <v>1.1620701915290199</v>
      </c>
      <c r="G433" s="52">
        <v>1.2026463063294901</v>
      </c>
      <c r="H433" s="52">
        <v>5.6886393058063698</v>
      </c>
      <c r="I433" s="53">
        <v>9.1388384457532796E-7</v>
      </c>
      <c r="J433" s="52">
        <v>2.8977351052382E-2</v>
      </c>
      <c r="K433" s="54">
        <v>5.0072664106529796</v>
      </c>
    </row>
    <row r="434" spans="1:11" x14ac:dyDescent="0.2">
      <c r="A434" s="51" t="s">
        <v>524</v>
      </c>
      <c r="B434" s="52" t="s">
        <v>198</v>
      </c>
      <c r="C434" s="52" t="s">
        <v>92</v>
      </c>
      <c r="D434" s="52" t="s">
        <v>96</v>
      </c>
      <c r="E434" s="52" t="s">
        <v>402</v>
      </c>
      <c r="F434" s="52">
        <v>1.15297129595109</v>
      </c>
      <c r="G434" s="52">
        <v>0.829546157412968</v>
      </c>
      <c r="H434" s="52">
        <v>4.5123829631341197</v>
      </c>
      <c r="I434" s="53">
        <v>4.60107791503182E-5</v>
      </c>
      <c r="J434" s="52">
        <v>7.5041931434784798E-2</v>
      </c>
      <c r="K434" s="54">
        <v>1.7670974351872899</v>
      </c>
    </row>
    <row r="435" spans="1:11" x14ac:dyDescent="0.2">
      <c r="A435" s="51" t="s">
        <v>525</v>
      </c>
      <c r="B435" s="52" t="s">
        <v>196</v>
      </c>
      <c r="C435" s="52" t="s">
        <v>92</v>
      </c>
      <c r="D435" s="52" t="s">
        <v>93</v>
      </c>
      <c r="E435" s="52" t="s">
        <v>402</v>
      </c>
      <c r="F435" s="52">
        <v>-2.2749595956619899</v>
      </c>
      <c r="G435" s="52">
        <v>2.8976279111614698</v>
      </c>
      <c r="H435" s="52">
        <v>-5.7139767336218101</v>
      </c>
      <c r="I435" s="53">
        <v>8.3851003268996897E-7</v>
      </c>
      <c r="J435" s="52">
        <v>2.8977351052382E-2</v>
      </c>
      <c r="K435" s="54">
        <v>5.0778860632818201</v>
      </c>
    </row>
    <row r="436" spans="1:11" x14ac:dyDescent="0.2">
      <c r="A436" s="51" t="s">
        <v>526</v>
      </c>
      <c r="B436" s="52" t="s">
        <v>198</v>
      </c>
      <c r="C436" s="52" t="s">
        <v>92</v>
      </c>
      <c r="D436" s="52" t="s">
        <v>93</v>
      </c>
      <c r="E436" s="52" t="s">
        <v>402</v>
      </c>
      <c r="F436" s="52">
        <v>-1.1008288934320201</v>
      </c>
      <c r="G436" s="52">
        <v>2.71642986100913</v>
      </c>
      <c r="H436" s="52">
        <v>-4.6417201318555996</v>
      </c>
      <c r="I436" s="53">
        <v>3.0215620099336901E-5</v>
      </c>
      <c r="J436" s="52">
        <v>6.4519502803901896E-2</v>
      </c>
      <c r="K436" s="54">
        <v>2.1164663830350801</v>
      </c>
    </row>
    <row r="437" spans="1:11" x14ac:dyDescent="0.2">
      <c r="A437" s="51" t="s">
        <v>361</v>
      </c>
      <c r="B437" s="52" t="s">
        <v>198</v>
      </c>
      <c r="C437" s="52" t="s">
        <v>92</v>
      </c>
      <c r="D437" s="52" t="s">
        <v>93</v>
      </c>
      <c r="E437" s="52" t="s">
        <v>402</v>
      </c>
      <c r="F437" s="52">
        <v>-1.77942328987187</v>
      </c>
      <c r="G437" s="52">
        <v>5.81481323575938</v>
      </c>
      <c r="H437" s="52">
        <v>-5.7206252829716497</v>
      </c>
      <c r="I437" s="53">
        <v>8.1977769755281305E-7</v>
      </c>
      <c r="J437" s="52">
        <v>2.8977351052382E-2</v>
      </c>
      <c r="K437" s="54">
        <v>5.0964172404631798</v>
      </c>
    </row>
    <row r="438" spans="1:11" x14ac:dyDescent="0.2">
      <c r="A438" s="51" t="s">
        <v>527</v>
      </c>
      <c r="B438" s="52" t="s">
        <v>196</v>
      </c>
      <c r="C438" s="52" t="s">
        <v>92</v>
      </c>
      <c r="D438" s="52" t="s">
        <v>96</v>
      </c>
      <c r="E438" s="52" t="s">
        <v>402</v>
      </c>
      <c r="F438" s="52">
        <v>1.2203237013516199</v>
      </c>
      <c r="G438" s="52">
        <v>6.5009736429224496</v>
      </c>
      <c r="H438" s="52">
        <v>4.8919953056727996</v>
      </c>
      <c r="I438" s="53">
        <v>1.32721404331138E-5</v>
      </c>
      <c r="J438" s="52">
        <v>4.9706822021824797E-2</v>
      </c>
      <c r="K438" s="54">
        <v>2.7991787341343599</v>
      </c>
    </row>
    <row r="439" spans="1:11" x14ac:dyDescent="0.2">
      <c r="A439" s="51" t="s">
        <v>528</v>
      </c>
      <c r="B439" s="52" t="s">
        <v>198</v>
      </c>
      <c r="C439" s="52" t="s">
        <v>92</v>
      </c>
      <c r="D439" s="52" t="s">
        <v>96</v>
      </c>
      <c r="E439" s="52" t="s">
        <v>402</v>
      </c>
      <c r="F439" s="52">
        <v>-1.5716892223740899</v>
      </c>
      <c r="G439" s="52">
        <v>4.2441719145855501</v>
      </c>
      <c r="H439" s="52">
        <v>-4.275224616459</v>
      </c>
      <c r="I439" s="53">
        <v>9.8537927315770499E-5</v>
      </c>
      <c r="J439" s="52">
        <v>9.7000422389983104E-2</v>
      </c>
      <c r="K439" s="54">
        <v>1.13401116107764</v>
      </c>
    </row>
    <row r="440" spans="1:11" x14ac:dyDescent="0.2">
      <c r="A440" s="51" t="s">
        <v>362</v>
      </c>
      <c r="B440" s="52" t="s">
        <v>198</v>
      </c>
      <c r="C440" s="52" t="s">
        <v>92</v>
      </c>
      <c r="D440" s="52" t="s">
        <v>93</v>
      </c>
      <c r="E440" s="52" t="s">
        <v>402</v>
      </c>
      <c r="F440" s="52">
        <v>1.3167684959588</v>
      </c>
      <c r="G440" s="52">
        <v>1.2537172936318299</v>
      </c>
      <c r="H440" s="52">
        <v>4.2550524646991104</v>
      </c>
      <c r="I440" s="52">
        <v>1.05067132171852E-4</v>
      </c>
      <c r="J440" s="52">
        <v>9.9200160748015603E-2</v>
      </c>
      <c r="K440" s="54">
        <v>1.0806684309227701</v>
      </c>
    </row>
    <row r="441" spans="1:11" x14ac:dyDescent="0.2">
      <c r="A441" s="51" t="s">
        <v>529</v>
      </c>
      <c r="B441" s="52" t="s">
        <v>198</v>
      </c>
      <c r="C441" s="52" t="s">
        <v>92</v>
      </c>
      <c r="D441" s="52" t="s">
        <v>93</v>
      </c>
      <c r="E441" s="52" t="s">
        <v>402</v>
      </c>
      <c r="F441" s="52">
        <v>-1.29924098698623</v>
      </c>
      <c r="G441" s="52">
        <v>1.5067201209907499</v>
      </c>
      <c r="H441" s="52">
        <v>-4.5136496217812798</v>
      </c>
      <c r="I441" s="53">
        <v>4.5822451118760399E-5</v>
      </c>
      <c r="J441" s="52">
        <v>7.5000596037486197E-2</v>
      </c>
      <c r="K441" s="54">
        <v>1.7705059747096901</v>
      </c>
    </row>
    <row r="442" spans="1:11" x14ac:dyDescent="0.2">
      <c r="A442" s="51" t="s">
        <v>212</v>
      </c>
      <c r="B442" s="52" t="s">
        <v>198</v>
      </c>
      <c r="C442" s="52" t="s">
        <v>92</v>
      </c>
      <c r="D442" s="52" t="s">
        <v>93</v>
      </c>
      <c r="E442" s="52" t="s">
        <v>402</v>
      </c>
      <c r="F442" s="52">
        <v>-1.75355319124636</v>
      </c>
      <c r="G442" s="52">
        <v>6.0098991709533198</v>
      </c>
      <c r="H442" s="52">
        <v>-5.55969824765209</v>
      </c>
      <c r="I442" s="53">
        <v>1.4152488754516E-6</v>
      </c>
      <c r="J442" s="52">
        <v>2.8977351052382E-2</v>
      </c>
      <c r="K442" s="54">
        <v>4.6479965580696998</v>
      </c>
    </row>
    <row r="443" spans="1:11" x14ac:dyDescent="0.2">
      <c r="A443" s="51" t="s">
        <v>530</v>
      </c>
      <c r="B443" s="52" t="s">
        <v>198</v>
      </c>
      <c r="C443" s="52" t="s">
        <v>92</v>
      </c>
      <c r="D443" s="52" t="s">
        <v>93</v>
      </c>
      <c r="E443" s="52" t="s">
        <v>402</v>
      </c>
      <c r="F443" s="52">
        <v>-1.1766338106758001</v>
      </c>
      <c r="G443" s="52">
        <v>1.3989787673960199</v>
      </c>
      <c r="H443" s="52">
        <v>-4.4026108924234704</v>
      </c>
      <c r="I443" s="53">
        <v>6.55616993102724E-5</v>
      </c>
      <c r="J443" s="52">
        <v>8.5330520654312403E-2</v>
      </c>
      <c r="K443" s="54">
        <v>1.4727599299277101</v>
      </c>
    </row>
    <row r="444" spans="1:11" x14ac:dyDescent="0.2">
      <c r="A444" s="51" t="s">
        <v>531</v>
      </c>
      <c r="B444" s="52" t="s">
        <v>198</v>
      </c>
      <c r="C444" s="52" t="s">
        <v>92</v>
      </c>
      <c r="D444" s="52" t="s">
        <v>96</v>
      </c>
      <c r="E444" s="52" t="s">
        <v>402</v>
      </c>
      <c r="F444" s="52">
        <v>1.0534291179756401</v>
      </c>
      <c r="G444" s="52">
        <v>1.5694376744038201</v>
      </c>
      <c r="H444" s="52">
        <v>5.1297854900658004</v>
      </c>
      <c r="I444" s="53">
        <v>6.0177416993423899E-6</v>
      </c>
      <c r="J444" s="52">
        <v>3.9214416941746502E-2</v>
      </c>
      <c r="K444" s="54">
        <v>3.45417444132794</v>
      </c>
    </row>
    <row r="445" spans="1:11" x14ac:dyDescent="0.2">
      <c r="A445" s="51" t="s">
        <v>532</v>
      </c>
      <c r="B445" s="52" t="s">
        <v>196</v>
      </c>
      <c r="C445" s="52" t="s">
        <v>92</v>
      </c>
      <c r="D445" s="52" t="s">
        <v>93</v>
      </c>
      <c r="E445" s="52" t="s">
        <v>402</v>
      </c>
      <c r="F445" s="52">
        <v>-1.1140433383852999</v>
      </c>
      <c r="G445" s="52">
        <v>6.5323800548880797</v>
      </c>
      <c r="H445" s="52">
        <v>-4.8845207207830601</v>
      </c>
      <c r="I445" s="53">
        <v>1.36043918185315E-5</v>
      </c>
      <c r="J445" s="52">
        <v>4.9706822021824797E-2</v>
      </c>
      <c r="K445" s="54">
        <v>2.77867922505146</v>
      </c>
    </row>
    <row r="446" spans="1:11" x14ac:dyDescent="0.2">
      <c r="A446" s="51" t="s">
        <v>533</v>
      </c>
      <c r="B446" s="52" t="s">
        <v>198</v>
      </c>
      <c r="C446" s="52" t="s">
        <v>92</v>
      </c>
      <c r="D446" s="52" t="s">
        <v>96</v>
      </c>
      <c r="E446" s="52" t="s">
        <v>402</v>
      </c>
      <c r="F446" s="52">
        <v>-1.07953053675594</v>
      </c>
      <c r="G446" s="52">
        <v>1.4518032725547101</v>
      </c>
      <c r="H446" s="52">
        <v>-4.6026277137068901</v>
      </c>
      <c r="I446" s="53">
        <v>3.43230925486178E-5</v>
      </c>
      <c r="J446" s="52">
        <v>6.72252476309953E-2</v>
      </c>
      <c r="K446" s="54">
        <v>2.0105948247566698</v>
      </c>
    </row>
    <row r="447" spans="1:11" x14ac:dyDescent="0.2">
      <c r="A447" s="51" t="s">
        <v>534</v>
      </c>
      <c r="B447" s="52" t="s">
        <v>198</v>
      </c>
      <c r="C447" s="52" t="s">
        <v>92</v>
      </c>
      <c r="D447" s="52" t="s">
        <v>96</v>
      </c>
      <c r="E447" s="52" t="s">
        <v>402</v>
      </c>
      <c r="F447" s="52">
        <v>2.1268868799316598</v>
      </c>
      <c r="G447" s="52">
        <v>1.67051040435202</v>
      </c>
      <c r="H447" s="52">
        <v>5.7748754315587103</v>
      </c>
      <c r="I447" s="53">
        <v>6.8169248582784704E-7</v>
      </c>
      <c r="J447" s="52">
        <v>2.8977351052382E-2</v>
      </c>
      <c r="K447" s="54">
        <v>5.24762961073273</v>
      </c>
    </row>
    <row r="448" spans="1:11" x14ac:dyDescent="0.2">
      <c r="A448" s="51" t="s">
        <v>535</v>
      </c>
      <c r="B448" s="52" t="s">
        <v>198</v>
      </c>
      <c r="C448" s="52" t="s">
        <v>92</v>
      </c>
      <c r="D448" s="52" t="s">
        <v>93</v>
      </c>
      <c r="E448" s="52" t="s">
        <v>402</v>
      </c>
      <c r="F448" s="52">
        <v>1.39950433228835</v>
      </c>
      <c r="G448" s="52">
        <v>1.9589969914633301</v>
      </c>
      <c r="H448" s="52">
        <v>4.3202533163841297</v>
      </c>
      <c r="I448" s="53">
        <v>8.5358666781916402E-5</v>
      </c>
      <c r="J448" s="52">
        <v>9.3018953138726601E-2</v>
      </c>
      <c r="K448" s="54">
        <v>1.2533863764756901</v>
      </c>
    </row>
    <row r="449" spans="1:11" x14ac:dyDescent="0.2">
      <c r="A449" s="51" t="s">
        <v>536</v>
      </c>
      <c r="B449" s="52" t="s">
        <v>209</v>
      </c>
      <c r="C449" s="52" t="s">
        <v>92</v>
      </c>
      <c r="D449" s="52" t="s">
        <v>96</v>
      </c>
      <c r="E449" s="52" t="s">
        <v>402</v>
      </c>
      <c r="F449" s="52">
        <v>-1.9234845546130299</v>
      </c>
      <c r="G449" s="52">
        <v>2.8474147987580598</v>
      </c>
      <c r="H449" s="52">
        <v>-4.3361835898686998</v>
      </c>
      <c r="I449" s="53">
        <v>8.1121478811267502E-5</v>
      </c>
      <c r="J449" s="52">
        <v>9.23358659816889E-2</v>
      </c>
      <c r="K449" s="54">
        <v>1.29571674776362</v>
      </c>
    </row>
    <row r="450" spans="1:11" x14ac:dyDescent="0.2">
      <c r="A450" s="51" t="s">
        <v>537</v>
      </c>
      <c r="B450" s="52" t="s">
        <v>198</v>
      </c>
      <c r="C450" s="52" t="s">
        <v>92</v>
      </c>
      <c r="D450" s="52" t="s">
        <v>96</v>
      </c>
      <c r="E450" s="52" t="s">
        <v>402</v>
      </c>
      <c r="F450" s="52">
        <v>-1.38160006888765</v>
      </c>
      <c r="G450" s="52">
        <v>2.1918794025550499</v>
      </c>
      <c r="H450" s="52">
        <v>-4.8084524680222804</v>
      </c>
      <c r="I450" s="53">
        <v>1.7487781080817799E-5</v>
      </c>
      <c r="J450" s="52">
        <v>5.4073459920058298E-2</v>
      </c>
      <c r="K450" s="54">
        <v>2.5704160137465499</v>
      </c>
    </row>
    <row r="451" spans="1:11" x14ac:dyDescent="0.2">
      <c r="A451" s="51" t="s">
        <v>215</v>
      </c>
      <c r="B451" s="52" t="s">
        <v>198</v>
      </c>
      <c r="C451" s="52" t="s">
        <v>92</v>
      </c>
      <c r="D451" s="52" t="s">
        <v>93</v>
      </c>
      <c r="E451" s="52" t="s">
        <v>402</v>
      </c>
      <c r="F451" s="52">
        <v>-1.9508437820721001</v>
      </c>
      <c r="G451" s="52">
        <v>3.96309565771256</v>
      </c>
      <c r="H451" s="52">
        <v>-5.4896665378592902</v>
      </c>
      <c r="I451" s="53">
        <v>1.79375740352749E-6</v>
      </c>
      <c r="J451" s="52">
        <v>3.0263456742781102E-2</v>
      </c>
      <c r="K451" s="54">
        <v>4.4530021341268302</v>
      </c>
    </row>
    <row r="452" spans="1:11" x14ac:dyDescent="0.2">
      <c r="A452" s="51" t="s">
        <v>367</v>
      </c>
      <c r="B452" s="52" t="s">
        <v>196</v>
      </c>
      <c r="C452" s="52" t="s">
        <v>92</v>
      </c>
      <c r="D452" s="52" t="s">
        <v>96</v>
      </c>
      <c r="E452" s="52" t="s">
        <v>402</v>
      </c>
      <c r="F452" s="52">
        <v>-1.7900583268053001</v>
      </c>
      <c r="G452" s="52">
        <v>3.8857503021698099</v>
      </c>
      <c r="H452" s="52">
        <v>-4.6268581665306101</v>
      </c>
      <c r="I452" s="53">
        <v>3.17169541618726E-5</v>
      </c>
      <c r="J452" s="52">
        <v>6.6113682788686498E-2</v>
      </c>
      <c r="K452" s="54">
        <v>2.0761897706666601</v>
      </c>
    </row>
    <row r="453" spans="1:11" x14ac:dyDescent="0.2">
      <c r="A453" s="51" t="s">
        <v>538</v>
      </c>
      <c r="B453" s="52" t="s">
        <v>196</v>
      </c>
      <c r="C453" s="52" t="s">
        <v>92</v>
      </c>
      <c r="D453" s="52" t="s">
        <v>93</v>
      </c>
      <c r="E453" s="52" t="s">
        <v>402</v>
      </c>
      <c r="F453" s="52">
        <v>1.1774329797368901</v>
      </c>
      <c r="G453" s="52">
        <v>0.66303563370377006</v>
      </c>
      <c r="H453" s="52">
        <v>4.4140732215557001</v>
      </c>
      <c r="I453" s="53">
        <v>6.3189694333177604E-5</v>
      </c>
      <c r="J453" s="52">
        <v>8.4939241766620599E-2</v>
      </c>
      <c r="K453" s="54">
        <v>1.5033937443329799</v>
      </c>
    </row>
    <row r="454" spans="1:11" x14ac:dyDescent="0.2">
      <c r="A454" s="51" t="s">
        <v>539</v>
      </c>
      <c r="B454" s="52" t="s">
        <v>198</v>
      </c>
      <c r="C454" s="52" t="s">
        <v>92</v>
      </c>
      <c r="D454" s="52" t="s">
        <v>96</v>
      </c>
      <c r="E454" s="52" t="s">
        <v>402</v>
      </c>
      <c r="F454" s="52">
        <v>1.9688674034045099</v>
      </c>
      <c r="G454" s="52">
        <v>3.6439023726398601</v>
      </c>
      <c r="H454" s="52">
        <v>4.9645814108711503</v>
      </c>
      <c r="I454" s="53">
        <v>1.04343254486845E-5</v>
      </c>
      <c r="J454" s="52">
        <v>4.5745777210378598E-2</v>
      </c>
      <c r="K454" s="54">
        <v>2.9985564787372598</v>
      </c>
    </row>
    <row r="455" spans="1:11" x14ac:dyDescent="0.2">
      <c r="A455" s="51" t="s">
        <v>540</v>
      </c>
      <c r="B455" s="52" t="s">
        <v>198</v>
      </c>
      <c r="C455" s="52" t="s">
        <v>92</v>
      </c>
      <c r="D455" s="52" t="s">
        <v>93</v>
      </c>
      <c r="E455" s="52" t="s">
        <v>402</v>
      </c>
      <c r="F455" s="52">
        <v>1.1887996120450699</v>
      </c>
      <c r="G455" s="52">
        <v>1.63436084424578</v>
      </c>
      <c r="H455" s="52">
        <v>4.6940306965315601</v>
      </c>
      <c r="I455" s="53">
        <v>2.5465868804149301E-5</v>
      </c>
      <c r="J455" s="52">
        <v>6.2101812794999801E-2</v>
      </c>
      <c r="K455" s="54">
        <v>2.2584842451214899</v>
      </c>
    </row>
    <row r="456" spans="1:11" x14ac:dyDescent="0.2">
      <c r="A456" s="51" t="s">
        <v>219</v>
      </c>
      <c r="B456" s="52" t="s">
        <v>209</v>
      </c>
      <c r="C456" s="52" t="s">
        <v>92</v>
      </c>
      <c r="D456" s="52" t="s">
        <v>96</v>
      </c>
      <c r="E456" s="52" t="s">
        <v>402</v>
      </c>
      <c r="F456" s="52">
        <v>1.4194687850738801</v>
      </c>
      <c r="G456" s="52">
        <v>1.0126766024176299</v>
      </c>
      <c r="H456" s="52">
        <v>5.1548150480916499</v>
      </c>
      <c r="I456" s="53">
        <v>5.5345139373722703E-6</v>
      </c>
      <c r="J456" s="52">
        <v>3.8597469184314503E-2</v>
      </c>
      <c r="K456" s="54">
        <v>3.5233976793487698</v>
      </c>
    </row>
    <row r="457" spans="1:11" x14ac:dyDescent="0.2">
      <c r="A457" s="51" t="s">
        <v>541</v>
      </c>
      <c r="B457" s="52" t="s">
        <v>198</v>
      </c>
      <c r="C457" s="52" t="s">
        <v>92</v>
      </c>
      <c r="D457" s="52" t="s">
        <v>96</v>
      </c>
      <c r="E457" s="52" t="s">
        <v>402</v>
      </c>
      <c r="F457" s="52">
        <v>1.0492379165022201</v>
      </c>
      <c r="G457" s="52">
        <v>0.81096323090477895</v>
      </c>
      <c r="H457" s="52">
        <v>4.5643670588773499</v>
      </c>
      <c r="I457" s="53">
        <v>3.8871828318895903E-5</v>
      </c>
      <c r="J457" s="52">
        <v>7.1221175252789398E-2</v>
      </c>
      <c r="K457" s="54">
        <v>1.9072016954926201</v>
      </c>
    </row>
    <row r="458" spans="1:11" x14ac:dyDescent="0.2">
      <c r="A458" s="51" t="s">
        <v>542</v>
      </c>
      <c r="B458" s="52" t="s">
        <v>198</v>
      </c>
      <c r="C458" s="52" t="s">
        <v>92</v>
      </c>
      <c r="D458" s="52" t="s">
        <v>96</v>
      </c>
      <c r="E458" s="52" t="s">
        <v>402</v>
      </c>
      <c r="F458" s="52">
        <v>-1.4801542875209499</v>
      </c>
      <c r="G458" s="52">
        <v>2.3884599932725501</v>
      </c>
      <c r="H458" s="52">
        <v>-4.7113126924981596</v>
      </c>
      <c r="I458" s="53">
        <v>2.40642010280148E-5</v>
      </c>
      <c r="J458" s="52">
        <v>6.1147634807576699E-2</v>
      </c>
      <c r="K458" s="54">
        <v>2.3054873298679999</v>
      </c>
    </row>
    <row r="459" spans="1:11" x14ac:dyDescent="0.2">
      <c r="A459" s="51" t="s">
        <v>543</v>
      </c>
      <c r="B459" s="52" t="s">
        <v>209</v>
      </c>
      <c r="C459" s="52" t="s">
        <v>92</v>
      </c>
      <c r="D459" s="52" t="s">
        <v>93</v>
      </c>
      <c r="E459" s="52" t="s">
        <v>402</v>
      </c>
      <c r="F459" s="52">
        <v>1.08456860934941</v>
      </c>
      <c r="G459" s="52">
        <v>0.56575026016672203</v>
      </c>
      <c r="H459" s="52">
        <v>4.8855772173612397</v>
      </c>
      <c r="I459" s="53">
        <v>1.35569370578991E-5</v>
      </c>
      <c r="J459" s="52">
        <v>4.9706822021824797E-2</v>
      </c>
      <c r="K459" s="54">
        <v>2.7815763620724598</v>
      </c>
    </row>
    <row r="460" spans="1:11" x14ac:dyDescent="0.2">
      <c r="A460" s="51" t="s">
        <v>544</v>
      </c>
      <c r="B460" s="52" t="s">
        <v>198</v>
      </c>
      <c r="C460" s="52" t="s">
        <v>92</v>
      </c>
      <c r="D460" s="52" t="s">
        <v>96</v>
      </c>
      <c r="E460" s="52" t="s">
        <v>402</v>
      </c>
      <c r="F460" s="52">
        <v>-1.0662411944674199</v>
      </c>
      <c r="G460" s="52">
        <v>4.6718522419149897</v>
      </c>
      <c r="H460" s="52">
        <v>-4.8623441608439402</v>
      </c>
      <c r="I460" s="53">
        <v>1.4639136948842799E-5</v>
      </c>
      <c r="J460" s="52">
        <v>5.0782656254846001E-2</v>
      </c>
      <c r="K460" s="54">
        <v>2.7178948852239802</v>
      </c>
    </row>
    <row r="461" spans="1:11" x14ac:dyDescent="0.2">
      <c r="A461" s="51" t="s">
        <v>545</v>
      </c>
      <c r="B461" s="52" t="s">
        <v>198</v>
      </c>
      <c r="C461" s="52" t="s">
        <v>92</v>
      </c>
      <c r="D461" s="52" t="s">
        <v>96</v>
      </c>
      <c r="E461" s="52" t="s">
        <v>402</v>
      </c>
      <c r="F461" s="52">
        <v>1.07714787823094</v>
      </c>
      <c r="G461" s="52">
        <v>0.95499914629149996</v>
      </c>
      <c r="H461" s="52">
        <v>4.2543744060801103</v>
      </c>
      <c r="I461" s="52">
        <v>1.0529377488182E-4</v>
      </c>
      <c r="J461" s="52">
        <v>9.9279713403174402E-2</v>
      </c>
      <c r="K461" s="54">
        <v>1.0788768734152601</v>
      </c>
    </row>
    <row r="462" spans="1:11" x14ac:dyDescent="0.2">
      <c r="A462" s="51" t="s">
        <v>546</v>
      </c>
      <c r="B462" s="52" t="s">
        <v>196</v>
      </c>
      <c r="C462" s="52" t="s">
        <v>92</v>
      </c>
      <c r="D462" s="52" t="s">
        <v>93</v>
      </c>
      <c r="E462" s="52" t="s">
        <v>402</v>
      </c>
      <c r="F462" s="52">
        <v>-1.8887887649242501</v>
      </c>
      <c r="G462" s="52">
        <v>5.4812778174019599</v>
      </c>
      <c r="H462" s="52">
        <v>-4.6554020083206504</v>
      </c>
      <c r="I462" s="53">
        <v>2.88953052182498E-5</v>
      </c>
      <c r="J462" s="52">
        <v>6.3180584416721697E-2</v>
      </c>
      <c r="K462" s="54">
        <v>2.1535735051139002</v>
      </c>
    </row>
    <row r="463" spans="1:11" x14ac:dyDescent="0.2">
      <c r="A463" s="51" t="s">
        <v>547</v>
      </c>
      <c r="B463" s="52" t="s">
        <v>198</v>
      </c>
      <c r="C463" s="52" t="s">
        <v>92</v>
      </c>
      <c r="D463" s="52" t="s">
        <v>96</v>
      </c>
      <c r="E463" s="52" t="s">
        <v>402</v>
      </c>
      <c r="F463" s="52">
        <v>-1.93022305299915</v>
      </c>
      <c r="G463" s="52">
        <v>4.4123405687885002</v>
      </c>
      <c r="H463" s="52">
        <v>-4.5463469510173997</v>
      </c>
      <c r="I463" s="53">
        <v>4.1214100389640301E-5</v>
      </c>
      <c r="J463" s="52">
        <v>7.2097925010223801E-2</v>
      </c>
      <c r="K463" s="54">
        <v>1.8585852855948599</v>
      </c>
    </row>
    <row r="464" spans="1:11" x14ac:dyDescent="0.2">
      <c r="A464" s="51" t="s">
        <v>548</v>
      </c>
      <c r="B464" s="52" t="s">
        <v>198</v>
      </c>
      <c r="C464" s="52" t="s">
        <v>92</v>
      </c>
      <c r="D464" s="52" t="s">
        <v>93</v>
      </c>
      <c r="E464" s="52" t="s">
        <v>402</v>
      </c>
      <c r="F464" s="52">
        <v>-1.52374508991339</v>
      </c>
      <c r="G464" s="52">
        <v>2.0456125142918098</v>
      </c>
      <c r="H464" s="52">
        <v>-4.3624321144947604</v>
      </c>
      <c r="I464" s="53">
        <v>7.45837788458325E-5</v>
      </c>
      <c r="J464" s="52">
        <v>8.9506604079420002E-2</v>
      </c>
      <c r="K464" s="54">
        <v>1.3655737326819</v>
      </c>
    </row>
    <row r="465" spans="1:11" x14ac:dyDescent="0.2">
      <c r="A465" s="51" t="s">
        <v>549</v>
      </c>
      <c r="B465" s="52" t="s">
        <v>198</v>
      </c>
      <c r="C465" s="52" t="s">
        <v>92</v>
      </c>
      <c r="D465" s="52" t="s">
        <v>93</v>
      </c>
      <c r="E465" s="52" t="s">
        <v>402</v>
      </c>
      <c r="F465" s="52">
        <v>1.21958854423459</v>
      </c>
      <c r="G465" s="52">
        <v>3.0219112424666399</v>
      </c>
      <c r="H465" s="52">
        <v>4.2561283396883303</v>
      </c>
      <c r="I465" s="52">
        <v>1.0470849411266801E-4</v>
      </c>
      <c r="J465" s="52">
        <v>9.8995598673881205E-2</v>
      </c>
      <c r="K465" s="54">
        <v>1.08351129265993</v>
      </c>
    </row>
    <row r="466" spans="1:11" x14ac:dyDescent="0.2">
      <c r="A466" s="51" t="s">
        <v>550</v>
      </c>
      <c r="B466" s="52" t="s">
        <v>198</v>
      </c>
      <c r="C466" s="52" t="s">
        <v>92</v>
      </c>
      <c r="D466" s="52" t="s">
        <v>96</v>
      </c>
      <c r="E466" s="52" t="s">
        <v>402</v>
      </c>
      <c r="F466" s="52">
        <v>1.1353986701138701</v>
      </c>
      <c r="G466" s="52">
        <v>4.4147731529564096</v>
      </c>
      <c r="H466" s="52">
        <v>4.3498111077776098</v>
      </c>
      <c r="I466" s="53">
        <v>7.7660355726525098E-5</v>
      </c>
      <c r="J466" s="52">
        <v>9.0559512197654596E-2</v>
      </c>
      <c r="K466" s="54">
        <v>1.3319678530707499</v>
      </c>
    </row>
    <row r="467" spans="1:11" x14ac:dyDescent="0.2">
      <c r="A467" s="51" t="s">
        <v>372</v>
      </c>
      <c r="B467" s="52" t="s">
        <v>198</v>
      </c>
      <c r="C467" s="52" t="s">
        <v>92</v>
      </c>
      <c r="D467" s="52" t="s">
        <v>93</v>
      </c>
      <c r="E467" s="52" t="s">
        <v>402</v>
      </c>
      <c r="F467" s="52">
        <v>1.34458208148537</v>
      </c>
      <c r="G467" s="52">
        <v>1.08030706713736</v>
      </c>
      <c r="H467" s="52">
        <v>4.6730233916981003</v>
      </c>
      <c r="I467" s="53">
        <v>2.7278020634207801E-5</v>
      </c>
      <c r="J467" s="52">
        <v>6.22583542502421E-2</v>
      </c>
      <c r="K467" s="54">
        <v>2.2014048436479601</v>
      </c>
    </row>
    <row r="468" spans="1:11" x14ac:dyDescent="0.2">
      <c r="A468" s="51" t="s">
        <v>551</v>
      </c>
      <c r="B468" s="52" t="s">
        <v>196</v>
      </c>
      <c r="C468" s="52" t="s">
        <v>92</v>
      </c>
      <c r="D468" s="52" t="s">
        <v>93</v>
      </c>
      <c r="E468" s="52" t="s">
        <v>402</v>
      </c>
      <c r="F468" s="52">
        <v>-1.0965786235508901</v>
      </c>
      <c r="G468" s="52">
        <v>0.73638772862480995</v>
      </c>
      <c r="H468" s="52">
        <v>-4.7053127347805699</v>
      </c>
      <c r="I468" s="53">
        <v>2.4542019618752599E-5</v>
      </c>
      <c r="J468" s="52">
        <v>6.1554739868383702E-2</v>
      </c>
      <c r="K468" s="54">
        <v>2.2891641855623202</v>
      </c>
    </row>
    <row r="469" spans="1:11" x14ac:dyDescent="0.2">
      <c r="A469" s="51" t="s">
        <v>552</v>
      </c>
      <c r="B469" s="52" t="s">
        <v>198</v>
      </c>
      <c r="C469" s="52" t="s">
        <v>92</v>
      </c>
      <c r="D469" s="52" t="s">
        <v>93</v>
      </c>
      <c r="E469" s="52" t="s">
        <v>402</v>
      </c>
      <c r="F469" s="52">
        <v>1.4844101062577499</v>
      </c>
      <c r="G469" s="52">
        <v>3.8828721446349701</v>
      </c>
      <c r="H469" s="52">
        <v>4.9762277702550604</v>
      </c>
      <c r="I469" s="53">
        <v>1.0038497572130101E-5</v>
      </c>
      <c r="J469" s="52">
        <v>4.5745777210378598E-2</v>
      </c>
      <c r="K469" s="54">
        <v>3.0305958912254498</v>
      </c>
    </row>
    <row r="470" spans="1:11" x14ac:dyDescent="0.2">
      <c r="A470" s="51" t="s">
        <v>553</v>
      </c>
      <c r="B470" s="52" t="s">
        <v>198</v>
      </c>
      <c r="C470" s="52" t="s">
        <v>92</v>
      </c>
      <c r="D470" s="52" t="s">
        <v>93</v>
      </c>
      <c r="E470" s="52" t="s">
        <v>402</v>
      </c>
      <c r="F470" s="52">
        <v>1.05682122372256</v>
      </c>
      <c r="G470" s="52">
        <v>0.66116746620849698</v>
      </c>
      <c r="H470" s="52">
        <v>4.4495859846710601</v>
      </c>
      <c r="I470" s="53">
        <v>5.6361215345084597E-5</v>
      </c>
      <c r="J470" s="52">
        <v>8.1387234121629098E-2</v>
      </c>
      <c r="K470" s="54">
        <v>1.59845592187455</v>
      </c>
    </row>
    <row r="471" spans="1:11" x14ac:dyDescent="0.2">
      <c r="A471" s="51" t="s">
        <v>554</v>
      </c>
      <c r="B471" s="52" t="s">
        <v>198</v>
      </c>
      <c r="C471" s="52" t="s">
        <v>92</v>
      </c>
      <c r="D471" s="52" t="s">
        <v>93</v>
      </c>
      <c r="E471" s="52" t="s">
        <v>402</v>
      </c>
      <c r="F471" s="52">
        <v>1.64160298143742</v>
      </c>
      <c r="G471" s="52">
        <v>1.7625642496531</v>
      </c>
      <c r="H471" s="52">
        <v>4.5154681572647402</v>
      </c>
      <c r="I471" s="53">
        <v>4.5553389263123297E-5</v>
      </c>
      <c r="J471" s="52">
        <v>7.4735640716197302E-2</v>
      </c>
      <c r="K471" s="54">
        <v>1.77540006637007</v>
      </c>
    </row>
    <row r="472" spans="1:11" x14ac:dyDescent="0.2">
      <c r="A472" s="51" t="s">
        <v>555</v>
      </c>
      <c r="B472" s="52" t="s">
        <v>198</v>
      </c>
      <c r="C472" s="52" t="s">
        <v>92</v>
      </c>
      <c r="D472" s="52" t="s">
        <v>96</v>
      </c>
      <c r="E472" s="52" t="s">
        <v>402</v>
      </c>
      <c r="F472" s="52">
        <v>-1.0416803893320501</v>
      </c>
      <c r="G472" s="52">
        <v>0.79985534843775197</v>
      </c>
      <c r="H472" s="52">
        <v>-4.2725367049108103</v>
      </c>
      <c r="I472" s="53">
        <v>9.9384521574277497E-5</v>
      </c>
      <c r="J472" s="52">
        <v>9.7292343133435405E-2</v>
      </c>
      <c r="K472" s="54">
        <v>1.12689840860115</v>
      </c>
    </row>
    <row r="473" spans="1:11" x14ac:dyDescent="0.2">
      <c r="A473" s="51" t="s">
        <v>375</v>
      </c>
      <c r="B473" s="52" t="s">
        <v>198</v>
      </c>
      <c r="C473" s="52" t="s">
        <v>92</v>
      </c>
      <c r="D473" s="52" t="s">
        <v>96</v>
      </c>
      <c r="E473" s="52" t="s">
        <v>402</v>
      </c>
      <c r="F473" s="52">
        <v>-1.7761792962460099</v>
      </c>
      <c r="G473" s="52">
        <v>4.1429100698877503</v>
      </c>
      <c r="H473" s="52">
        <v>-4.3356590848088796</v>
      </c>
      <c r="I473" s="53">
        <v>8.1257660257227294E-5</v>
      </c>
      <c r="J473" s="52">
        <v>9.2351880531825206E-2</v>
      </c>
      <c r="K473" s="54">
        <v>1.2943222188388701</v>
      </c>
    </row>
    <row r="474" spans="1:11" x14ac:dyDescent="0.2">
      <c r="A474" s="51" t="s">
        <v>556</v>
      </c>
      <c r="B474" s="52" t="s">
        <v>198</v>
      </c>
      <c r="C474" s="52" t="s">
        <v>92</v>
      </c>
      <c r="D474" s="52" t="s">
        <v>96</v>
      </c>
      <c r="E474" s="52" t="s">
        <v>402</v>
      </c>
      <c r="F474" s="52">
        <v>1.1722981938461401</v>
      </c>
      <c r="G474" s="52">
        <v>0.85856791423651801</v>
      </c>
      <c r="H474" s="52">
        <v>4.8164579295941801</v>
      </c>
      <c r="I474" s="53">
        <v>1.7032461396896501E-5</v>
      </c>
      <c r="J474" s="52">
        <v>5.3737955196936103E-2</v>
      </c>
      <c r="K474" s="54">
        <v>2.5923019747747298</v>
      </c>
    </row>
    <row r="475" spans="1:11" x14ac:dyDescent="0.2">
      <c r="A475" s="51" t="s">
        <v>376</v>
      </c>
      <c r="B475" s="52" t="s">
        <v>198</v>
      </c>
      <c r="C475" s="52" t="s">
        <v>92</v>
      </c>
      <c r="D475" s="52" t="s">
        <v>96</v>
      </c>
      <c r="E475" s="52" t="s">
        <v>402</v>
      </c>
      <c r="F475" s="52">
        <v>-1.2074521404162999</v>
      </c>
      <c r="G475" s="52">
        <v>5.6900644541190299</v>
      </c>
      <c r="H475" s="52">
        <v>-4.7704998654550499</v>
      </c>
      <c r="I475" s="53">
        <v>1.9814660429378601E-5</v>
      </c>
      <c r="J475" s="52">
        <v>5.7090949422766102E-2</v>
      </c>
      <c r="K475" s="54">
        <v>2.4667648357919298</v>
      </c>
    </row>
    <row r="476" spans="1:11" x14ac:dyDescent="0.2">
      <c r="A476" s="51" t="s">
        <v>557</v>
      </c>
      <c r="B476" s="52" t="s">
        <v>198</v>
      </c>
      <c r="C476" s="52" t="s">
        <v>92</v>
      </c>
      <c r="D476" s="52" t="s">
        <v>96</v>
      </c>
      <c r="E476" s="52" t="s">
        <v>402</v>
      </c>
      <c r="F476" s="52">
        <v>1.5394424568596601</v>
      </c>
      <c r="G476" s="52">
        <v>2.2966503008661201</v>
      </c>
      <c r="H476" s="52">
        <v>4.4437459326623303</v>
      </c>
      <c r="I476" s="53">
        <v>5.7432317396758698E-5</v>
      </c>
      <c r="J476" s="52">
        <v>8.1788542221398697E-2</v>
      </c>
      <c r="K476" s="54">
        <v>1.58280741295234</v>
      </c>
    </row>
    <row r="477" spans="1:11" x14ac:dyDescent="0.2">
      <c r="A477" s="51" t="s">
        <v>558</v>
      </c>
      <c r="B477" s="52" t="s">
        <v>209</v>
      </c>
      <c r="C477" s="52" t="s">
        <v>92</v>
      </c>
      <c r="D477" s="52" t="s">
        <v>96</v>
      </c>
      <c r="E477" s="52" t="s">
        <v>402</v>
      </c>
      <c r="F477" s="52">
        <v>-1.30712673002975</v>
      </c>
      <c r="G477" s="52">
        <v>2.9271192913905901</v>
      </c>
      <c r="H477" s="52">
        <v>-4.6923167786571804</v>
      </c>
      <c r="I477" s="53">
        <v>2.5609173794530699E-5</v>
      </c>
      <c r="J477" s="52">
        <v>6.2108882568076798E-2</v>
      </c>
      <c r="K477" s="54">
        <v>2.25382501684923</v>
      </c>
    </row>
    <row r="478" spans="1:11" x14ac:dyDescent="0.2">
      <c r="A478" s="51" t="s">
        <v>559</v>
      </c>
      <c r="B478" s="52" t="s">
        <v>198</v>
      </c>
      <c r="C478" s="52" t="s">
        <v>92</v>
      </c>
      <c r="D478" s="52" t="s">
        <v>93</v>
      </c>
      <c r="E478" s="52" t="s">
        <v>402</v>
      </c>
      <c r="F478" s="52">
        <v>-1.0568832815486999</v>
      </c>
      <c r="G478" s="52">
        <v>0.57610313847065098</v>
      </c>
      <c r="H478" s="52">
        <v>-5.3776914119848502</v>
      </c>
      <c r="I478" s="53">
        <v>2.6178967299412699E-6</v>
      </c>
      <c r="J478" s="52">
        <v>3.2307255039155901E-2</v>
      </c>
      <c r="K478" s="54">
        <v>4.1415422630892804</v>
      </c>
    </row>
    <row r="479" spans="1:11" x14ac:dyDescent="0.2">
      <c r="A479" s="51" t="s">
        <v>560</v>
      </c>
      <c r="B479" s="52" t="s">
        <v>198</v>
      </c>
      <c r="C479" s="52" t="s">
        <v>92</v>
      </c>
      <c r="D479" s="52" t="s">
        <v>96</v>
      </c>
      <c r="E479" s="52" t="s">
        <v>402</v>
      </c>
      <c r="F479" s="52">
        <v>-1.0198879483960199</v>
      </c>
      <c r="G479" s="52">
        <v>1.6187970951899999</v>
      </c>
      <c r="H479" s="52">
        <v>-4.3846698949184297</v>
      </c>
      <c r="I479" s="53">
        <v>6.9450187200850003E-5</v>
      </c>
      <c r="J479" s="52">
        <v>8.7267076505758601E-2</v>
      </c>
      <c r="K479" s="54">
        <v>1.4248604932828299</v>
      </c>
    </row>
    <row r="480" spans="1:11" x14ac:dyDescent="0.2">
      <c r="A480" s="51" t="s">
        <v>234</v>
      </c>
      <c r="B480" s="52" t="s">
        <v>198</v>
      </c>
      <c r="C480" s="52" t="s">
        <v>92</v>
      </c>
      <c r="D480" s="52" t="s">
        <v>93</v>
      </c>
      <c r="E480" s="52" t="s">
        <v>402</v>
      </c>
      <c r="F480" s="52">
        <v>-1.8145077383380099</v>
      </c>
      <c r="G480" s="52">
        <v>4.5623113031333196</v>
      </c>
      <c r="H480" s="52">
        <v>-4.9239104295498404</v>
      </c>
      <c r="I480" s="53">
        <v>1.19411924030153E-5</v>
      </c>
      <c r="J480" s="52">
        <v>4.8127975128966702E-2</v>
      </c>
      <c r="K480" s="54">
        <v>2.8867753286286302</v>
      </c>
    </row>
    <row r="481" spans="1:11" x14ac:dyDescent="0.2">
      <c r="A481" s="51" t="s">
        <v>561</v>
      </c>
      <c r="B481" s="52" t="s">
        <v>198</v>
      </c>
      <c r="C481" s="52" t="s">
        <v>92</v>
      </c>
      <c r="D481" s="52" t="s">
        <v>96</v>
      </c>
      <c r="E481" s="52" t="s">
        <v>402</v>
      </c>
      <c r="F481" s="52">
        <v>-1.9703389451642199</v>
      </c>
      <c r="G481" s="52">
        <v>4.0211779811298296</v>
      </c>
      <c r="H481" s="52">
        <v>-4.8265169307436704</v>
      </c>
      <c r="I481" s="53">
        <v>1.64768590608985E-5</v>
      </c>
      <c r="J481" s="52">
        <v>5.2938771473125201E-2</v>
      </c>
      <c r="K481" s="54">
        <v>2.6198129184430798</v>
      </c>
    </row>
    <row r="482" spans="1:11" x14ac:dyDescent="0.2">
      <c r="A482" s="51" t="s">
        <v>562</v>
      </c>
      <c r="B482" s="52" t="s">
        <v>196</v>
      </c>
      <c r="C482" s="52" t="s">
        <v>92</v>
      </c>
      <c r="D482" s="52" t="s">
        <v>96</v>
      </c>
      <c r="E482" s="52" t="s">
        <v>402</v>
      </c>
      <c r="F482" s="52">
        <v>-1.6356025035978501</v>
      </c>
      <c r="G482" s="52">
        <v>1.5781185654679499</v>
      </c>
      <c r="H482" s="52">
        <v>-4.4727658429483297</v>
      </c>
      <c r="I482" s="53">
        <v>5.2299369384756203E-5</v>
      </c>
      <c r="J482" s="52">
        <v>7.8931521419813494E-2</v>
      </c>
      <c r="K482" s="54">
        <v>1.6606261336114501</v>
      </c>
    </row>
    <row r="483" spans="1:11" x14ac:dyDescent="0.2">
      <c r="A483" s="51" t="s">
        <v>563</v>
      </c>
      <c r="B483" s="52" t="s">
        <v>198</v>
      </c>
      <c r="C483" s="52" t="s">
        <v>92</v>
      </c>
      <c r="D483" s="52" t="s">
        <v>96</v>
      </c>
      <c r="E483" s="52" t="s">
        <v>402</v>
      </c>
      <c r="F483" s="52">
        <v>1.07411895450475</v>
      </c>
      <c r="G483" s="52">
        <v>0.92761601906149305</v>
      </c>
      <c r="H483" s="52">
        <v>4.3359682726554203</v>
      </c>
      <c r="I483" s="53">
        <v>8.1177356354964497E-5</v>
      </c>
      <c r="J483" s="52">
        <v>9.23358659816889E-2</v>
      </c>
      <c r="K483" s="54">
        <v>1.2951442661171599</v>
      </c>
    </row>
    <row r="484" spans="1:11" x14ac:dyDescent="0.2">
      <c r="A484" s="51" t="s">
        <v>564</v>
      </c>
      <c r="B484" s="52" t="s">
        <v>198</v>
      </c>
      <c r="C484" s="52" t="s">
        <v>92</v>
      </c>
      <c r="D484" s="52" t="s">
        <v>96</v>
      </c>
      <c r="E484" s="52" t="s">
        <v>402</v>
      </c>
      <c r="F484" s="52">
        <v>1.3283009743951799</v>
      </c>
      <c r="G484" s="52">
        <v>3.3457079730546302</v>
      </c>
      <c r="H484" s="52">
        <v>4.6969359815391201</v>
      </c>
      <c r="I484" s="53">
        <v>2.5224748378376601E-5</v>
      </c>
      <c r="J484" s="52">
        <v>6.1713187732644302E-2</v>
      </c>
      <c r="K484" s="54">
        <v>2.2663830921465999</v>
      </c>
    </row>
    <row r="485" spans="1:11" x14ac:dyDescent="0.2">
      <c r="A485" s="51" t="s">
        <v>565</v>
      </c>
      <c r="B485" s="52" t="s">
        <v>198</v>
      </c>
      <c r="C485" s="52" t="s">
        <v>92</v>
      </c>
      <c r="D485" s="52" t="s">
        <v>93</v>
      </c>
      <c r="E485" s="52" t="s">
        <v>402</v>
      </c>
      <c r="F485" s="52">
        <v>-1.69314306419254</v>
      </c>
      <c r="G485" s="52">
        <v>1.4151661943918901</v>
      </c>
      <c r="H485" s="52">
        <v>-4.9436615842235003</v>
      </c>
      <c r="I485" s="53">
        <v>1.1184367296875901E-5</v>
      </c>
      <c r="J485" s="52">
        <v>4.72632382433592E-2</v>
      </c>
      <c r="K485" s="54">
        <v>2.94103905579267</v>
      </c>
    </row>
    <row r="486" spans="1:11" x14ac:dyDescent="0.2">
      <c r="A486" s="51" t="s">
        <v>566</v>
      </c>
      <c r="B486" s="52" t="s">
        <v>198</v>
      </c>
      <c r="C486" s="52" t="s">
        <v>92</v>
      </c>
      <c r="D486" s="52" t="s">
        <v>96</v>
      </c>
      <c r="E486" s="52" t="s">
        <v>402</v>
      </c>
      <c r="F486" s="52">
        <v>-1.17370956414443</v>
      </c>
      <c r="G486" s="52">
        <v>0.63984718685187103</v>
      </c>
      <c r="H486" s="52">
        <v>-4.4871330449863001</v>
      </c>
      <c r="I486" s="53">
        <v>4.9927145033497498E-5</v>
      </c>
      <c r="J486" s="52">
        <v>7.7360668889659007E-2</v>
      </c>
      <c r="K486" s="54">
        <v>1.6992071117993499</v>
      </c>
    </row>
    <row r="487" spans="1:11" x14ac:dyDescent="0.2">
      <c r="A487" s="51" t="s">
        <v>379</v>
      </c>
      <c r="B487" s="52" t="s">
        <v>198</v>
      </c>
      <c r="C487" s="52" t="s">
        <v>92</v>
      </c>
      <c r="D487" s="52" t="s">
        <v>96</v>
      </c>
      <c r="E487" s="52" t="s">
        <v>402</v>
      </c>
      <c r="F487" s="52">
        <v>1.9746287778721601</v>
      </c>
      <c r="G487" s="52">
        <v>2.1154871151478898</v>
      </c>
      <c r="H487" s="52">
        <v>4.2642257324674899</v>
      </c>
      <c r="I487" s="52">
        <v>1.02047296962228E-4</v>
      </c>
      <c r="J487" s="52">
        <v>9.8143037757899398E-2</v>
      </c>
      <c r="K487" s="54">
        <v>1.10491543016156</v>
      </c>
    </row>
    <row r="488" spans="1:11" x14ac:dyDescent="0.2">
      <c r="A488" s="51" t="s">
        <v>567</v>
      </c>
      <c r="B488" s="52" t="s">
        <v>198</v>
      </c>
      <c r="C488" s="52" t="s">
        <v>92</v>
      </c>
      <c r="D488" s="52" t="s">
        <v>96</v>
      </c>
      <c r="E488" s="52" t="s">
        <v>402</v>
      </c>
      <c r="F488" s="52">
        <v>1.54500063274507</v>
      </c>
      <c r="G488" s="52">
        <v>1.84701340274948</v>
      </c>
      <c r="H488" s="52">
        <v>4.4759806659552499</v>
      </c>
      <c r="I488" s="53">
        <v>5.17591563560328E-5</v>
      </c>
      <c r="J488" s="52">
        <v>7.8541224981762997E-2</v>
      </c>
      <c r="K488" s="54">
        <v>1.6692559632903901</v>
      </c>
    </row>
    <row r="489" spans="1:11" x14ac:dyDescent="0.2">
      <c r="A489" s="51" t="s">
        <v>568</v>
      </c>
      <c r="B489" s="52" t="s">
        <v>198</v>
      </c>
      <c r="C489" s="52" t="s">
        <v>92</v>
      </c>
      <c r="D489" s="52" t="s">
        <v>96</v>
      </c>
      <c r="E489" s="52" t="s">
        <v>402</v>
      </c>
      <c r="F489" s="52">
        <v>1.3078908922419199</v>
      </c>
      <c r="G489" s="52">
        <v>4.9447542633428396</v>
      </c>
      <c r="H489" s="52">
        <v>4.2686330221675899</v>
      </c>
      <c r="I489" s="52">
        <v>1.00626684699044E-4</v>
      </c>
      <c r="J489" s="52">
        <v>9.7772324088970894E-2</v>
      </c>
      <c r="K489" s="54">
        <v>1.1165711583706099</v>
      </c>
    </row>
    <row r="490" spans="1:11" x14ac:dyDescent="0.2">
      <c r="A490" s="51" t="s">
        <v>381</v>
      </c>
      <c r="B490" s="52" t="s">
        <v>198</v>
      </c>
      <c r="C490" s="52" t="s">
        <v>92</v>
      </c>
      <c r="D490" s="52" t="s">
        <v>96</v>
      </c>
      <c r="E490" s="52" t="s">
        <v>402</v>
      </c>
      <c r="F490" s="52">
        <v>-1.7626645473612299</v>
      </c>
      <c r="G490" s="52">
        <v>2.4297518499829902</v>
      </c>
      <c r="H490" s="52">
        <v>-4.97646090889224</v>
      </c>
      <c r="I490" s="53">
        <v>1.00307269989742E-5</v>
      </c>
      <c r="J490" s="52">
        <v>4.5745777210378598E-2</v>
      </c>
      <c r="K490" s="54">
        <v>3.03123739528731</v>
      </c>
    </row>
    <row r="491" spans="1:11" x14ac:dyDescent="0.2">
      <c r="A491" s="51" t="s">
        <v>569</v>
      </c>
      <c r="B491" s="52" t="s">
        <v>198</v>
      </c>
      <c r="C491" s="52" t="s">
        <v>92</v>
      </c>
      <c r="D491" s="52" t="s">
        <v>93</v>
      </c>
      <c r="E491" s="52" t="s">
        <v>402</v>
      </c>
      <c r="F491" s="52">
        <v>1.1769668554588599</v>
      </c>
      <c r="G491" s="52">
        <v>1.0680554941221401</v>
      </c>
      <c r="H491" s="52">
        <v>4.2728542701989598</v>
      </c>
      <c r="I491" s="53">
        <v>9.9284131717432405E-5</v>
      </c>
      <c r="J491" s="52">
        <v>9.7292343133435405E-2</v>
      </c>
      <c r="K491" s="54">
        <v>1.1277386717756299</v>
      </c>
    </row>
    <row r="492" spans="1:11" x14ac:dyDescent="0.2">
      <c r="A492" s="51" t="s">
        <v>570</v>
      </c>
      <c r="B492" s="52" t="s">
        <v>198</v>
      </c>
      <c r="C492" s="52" t="s">
        <v>92</v>
      </c>
      <c r="D492" s="52" t="s">
        <v>93</v>
      </c>
      <c r="E492" s="52" t="s">
        <v>402</v>
      </c>
      <c r="F492" s="52">
        <v>1.0060298261438601</v>
      </c>
      <c r="G492" s="52">
        <v>3.7985810506784898</v>
      </c>
      <c r="H492" s="52">
        <v>4.74724033073639</v>
      </c>
      <c r="I492" s="53">
        <v>2.1388536626137301E-5</v>
      </c>
      <c r="J492" s="52">
        <v>5.9498650330224299E-2</v>
      </c>
      <c r="K492" s="54">
        <v>2.4033309631504798</v>
      </c>
    </row>
    <row r="493" spans="1:11" x14ac:dyDescent="0.2">
      <c r="A493" s="51" t="s">
        <v>571</v>
      </c>
      <c r="B493" s="52" t="s">
        <v>198</v>
      </c>
      <c r="C493" s="52" t="s">
        <v>92</v>
      </c>
      <c r="D493" s="52" t="s">
        <v>96</v>
      </c>
      <c r="E493" s="52" t="s">
        <v>402</v>
      </c>
      <c r="F493" s="52">
        <v>-2.0365001982292501</v>
      </c>
      <c r="G493" s="52">
        <v>2.37351687765329</v>
      </c>
      <c r="H493" s="52">
        <v>-4.97665205629281</v>
      </c>
      <c r="I493" s="53">
        <v>1.00243604323856E-5</v>
      </c>
      <c r="J493" s="52">
        <v>4.5745777210378598E-2</v>
      </c>
      <c r="K493" s="54">
        <v>3.03176336020472</v>
      </c>
    </row>
    <row r="494" spans="1:11" x14ac:dyDescent="0.2">
      <c r="A494" s="51" t="s">
        <v>239</v>
      </c>
      <c r="B494" s="52" t="s">
        <v>198</v>
      </c>
      <c r="C494" s="52" t="s">
        <v>92</v>
      </c>
      <c r="D494" s="52" t="s">
        <v>93</v>
      </c>
      <c r="E494" s="52" t="s">
        <v>402</v>
      </c>
      <c r="F494" s="52">
        <v>-1.4030832768974</v>
      </c>
      <c r="G494" s="52">
        <v>3.3690890506338</v>
      </c>
      <c r="H494" s="52">
        <v>-4.42134341978152</v>
      </c>
      <c r="I494" s="53">
        <v>6.1728922165170603E-5</v>
      </c>
      <c r="J494" s="52">
        <v>8.4101839602871598E-2</v>
      </c>
      <c r="K494" s="54">
        <v>1.52283633729227</v>
      </c>
    </row>
    <row r="495" spans="1:11" x14ac:dyDescent="0.2">
      <c r="A495" s="51" t="s">
        <v>572</v>
      </c>
      <c r="B495" s="52" t="s">
        <v>209</v>
      </c>
      <c r="C495" s="52" t="s">
        <v>92</v>
      </c>
      <c r="D495" s="52" t="s">
        <v>93</v>
      </c>
      <c r="E495" s="52" t="s">
        <v>402</v>
      </c>
      <c r="F495" s="52">
        <v>-1.3320806856879299</v>
      </c>
      <c r="G495" s="52">
        <v>0.927173808853056</v>
      </c>
      <c r="H495" s="52">
        <v>-4.7669508066104598</v>
      </c>
      <c r="I495" s="53">
        <v>2.0047226922868499E-5</v>
      </c>
      <c r="J495" s="52">
        <v>5.7599653259883803E-2</v>
      </c>
      <c r="K495" s="54">
        <v>2.45708129902743</v>
      </c>
    </row>
    <row r="496" spans="1:11" x14ac:dyDescent="0.2">
      <c r="A496" s="51" t="s">
        <v>384</v>
      </c>
      <c r="B496" s="52" t="s">
        <v>198</v>
      </c>
      <c r="C496" s="52" t="s">
        <v>92</v>
      </c>
      <c r="D496" s="52" t="s">
        <v>93</v>
      </c>
      <c r="E496" s="52" t="s">
        <v>402</v>
      </c>
      <c r="F496" s="52">
        <v>-2.23975347701978</v>
      </c>
      <c r="G496" s="52">
        <v>3.9604967000420901</v>
      </c>
      <c r="H496" s="52">
        <v>-4.9949137406489497</v>
      </c>
      <c r="I496" s="53">
        <v>9.4341492005890493E-6</v>
      </c>
      <c r="J496" s="52">
        <v>4.5055299588363802E-2</v>
      </c>
      <c r="K496" s="54">
        <v>3.0820286398866199</v>
      </c>
    </row>
    <row r="497" spans="1:11" x14ac:dyDescent="0.2">
      <c r="A497" s="51" t="s">
        <v>573</v>
      </c>
      <c r="B497" s="52" t="s">
        <v>198</v>
      </c>
      <c r="C497" s="52" t="s">
        <v>92</v>
      </c>
      <c r="D497" s="52" t="s">
        <v>93</v>
      </c>
      <c r="E497" s="52" t="s">
        <v>402</v>
      </c>
      <c r="F497" s="52">
        <v>-1.6360009014685799</v>
      </c>
      <c r="G497" s="52">
        <v>2.5738658628170601</v>
      </c>
      <c r="H497" s="52">
        <v>-4.3160856547272104</v>
      </c>
      <c r="I497" s="53">
        <v>8.6502383959081997E-5</v>
      </c>
      <c r="J497" s="52">
        <v>9.3403935072292901E-2</v>
      </c>
      <c r="K497" s="54">
        <v>1.24232028141009</v>
      </c>
    </row>
    <row r="498" spans="1:11" x14ac:dyDescent="0.2">
      <c r="A498" s="51" t="s">
        <v>574</v>
      </c>
      <c r="B498" s="52" t="s">
        <v>198</v>
      </c>
      <c r="C498" s="52" t="s">
        <v>92</v>
      </c>
      <c r="D498" s="52" t="s">
        <v>96</v>
      </c>
      <c r="E498" s="52" t="s">
        <v>402</v>
      </c>
      <c r="F498" s="52">
        <v>1.1003435219181801</v>
      </c>
      <c r="G498" s="52">
        <v>2.1856115876550102</v>
      </c>
      <c r="H498" s="52">
        <v>4.2754317590784803</v>
      </c>
      <c r="I498" s="53">
        <v>9.8472977636282599E-5</v>
      </c>
      <c r="J498" s="52">
        <v>9.7000422389983104E-2</v>
      </c>
      <c r="K498" s="54">
        <v>1.13455936420585</v>
      </c>
    </row>
    <row r="499" spans="1:11" x14ac:dyDescent="0.2">
      <c r="A499" s="51" t="s">
        <v>575</v>
      </c>
      <c r="B499" s="52" t="s">
        <v>198</v>
      </c>
      <c r="C499" s="52" t="s">
        <v>92</v>
      </c>
      <c r="D499" s="52" t="s">
        <v>96</v>
      </c>
      <c r="E499" s="52" t="s">
        <v>402</v>
      </c>
      <c r="F499" s="52">
        <v>-2.5238725064160801</v>
      </c>
      <c r="G499" s="52">
        <v>6.0671213436994504</v>
      </c>
      <c r="H499" s="52">
        <v>-4.4913963541754702</v>
      </c>
      <c r="I499" s="53">
        <v>4.9243714338372297E-5</v>
      </c>
      <c r="J499" s="52">
        <v>7.6550148286337896E-2</v>
      </c>
      <c r="K499" s="54">
        <v>1.7106624222239599</v>
      </c>
    </row>
    <row r="500" spans="1:11" x14ac:dyDescent="0.2">
      <c r="A500" s="51" t="s">
        <v>576</v>
      </c>
      <c r="B500" s="52" t="s">
        <v>198</v>
      </c>
      <c r="C500" s="52" t="s">
        <v>92</v>
      </c>
      <c r="D500" s="52" t="s">
        <v>93</v>
      </c>
      <c r="E500" s="52" t="s">
        <v>402</v>
      </c>
      <c r="F500" s="52">
        <v>-3.5558550656667101</v>
      </c>
      <c r="G500" s="52">
        <v>5.6423629241677897</v>
      </c>
      <c r="H500" s="52">
        <v>-5.4761295149846596</v>
      </c>
      <c r="I500" s="53">
        <v>1.8777568954556199E-6</v>
      </c>
      <c r="J500" s="52">
        <v>3.0263456742781102E-2</v>
      </c>
      <c r="K500" s="54">
        <v>4.4153256162799099</v>
      </c>
    </row>
    <row r="501" spans="1:11" x14ac:dyDescent="0.2">
      <c r="A501" s="51" t="s">
        <v>577</v>
      </c>
      <c r="B501" s="52" t="s">
        <v>198</v>
      </c>
      <c r="C501" s="52" t="s">
        <v>92</v>
      </c>
      <c r="D501" s="52" t="s">
        <v>96</v>
      </c>
      <c r="E501" s="52" t="s">
        <v>402</v>
      </c>
      <c r="F501" s="52">
        <v>1.0478598755388699</v>
      </c>
      <c r="G501" s="52">
        <v>1.08913571596543</v>
      </c>
      <c r="H501" s="52">
        <v>4.3768703272058804</v>
      </c>
      <c r="I501" s="53">
        <v>7.1210125282955198E-5</v>
      </c>
      <c r="J501" s="52">
        <v>8.7724583701490999E-2</v>
      </c>
      <c r="K501" s="54">
        <v>1.40405583698695</v>
      </c>
    </row>
    <row r="502" spans="1:11" x14ac:dyDescent="0.2">
      <c r="A502" s="51" t="s">
        <v>578</v>
      </c>
      <c r="B502" s="52" t="s">
        <v>198</v>
      </c>
      <c r="C502" s="52" t="s">
        <v>92</v>
      </c>
      <c r="D502" s="52" t="s">
        <v>93</v>
      </c>
      <c r="E502" s="52" t="s">
        <v>402</v>
      </c>
      <c r="F502" s="52">
        <v>1.8455844870844</v>
      </c>
      <c r="G502" s="52">
        <v>2.0654999847858702</v>
      </c>
      <c r="H502" s="52">
        <v>4.5471138932018604</v>
      </c>
      <c r="I502" s="53">
        <v>4.11116517194385E-5</v>
      </c>
      <c r="J502" s="52">
        <v>7.2097925010223801E-2</v>
      </c>
      <c r="K502" s="54">
        <v>1.8606533541071599</v>
      </c>
    </row>
    <row r="503" spans="1:11" x14ac:dyDescent="0.2">
      <c r="A503" s="51" t="s">
        <v>579</v>
      </c>
      <c r="B503" s="52" t="s">
        <v>196</v>
      </c>
      <c r="C503" s="52" t="s">
        <v>92</v>
      </c>
      <c r="D503" s="52" t="s">
        <v>93</v>
      </c>
      <c r="E503" s="52" t="s">
        <v>402</v>
      </c>
      <c r="F503" s="52">
        <v>-2.3916796869159702</v>
      </c>
      <c r="G503" s="52">
        <v>4.1418956557870601</v>
      </c>
      <c r="H503" s="52">
        <v>-4.4248531747934603</v>
      </c>
      <c r="I503" s="53">
        <v>6.1035593319369304E-5</v>
      </c>
      <c r="J503" s="52">
        <v>8.3877954758651493E-2</v>
      </c>
      <c r="K503" s="54">
        <v>1.53222588200322</v>
      </c>
    </row>
    <row r="504" spans="1:11" x14ac:dyDescent="0.2">
      <c r="A504" s="51" t="s">
        <v>580</v>
      </c>
      <c r="B504" s="52" t="s">
        <v>198</v>
      </c>
      <c r="C504" s="52" t="s">
        <v>92</v>
      </c>
      <c r="D504" s="52" t="s">
        <v>96</v>
      </c>
      <c r="E504" s="52" t="s">
        <v>402</v>
      </c>
      <c r="F504" s="52">
        <v>1.7476261457769</v>
      </c>
      <c r="G504" s="52">
        <v>1.8849695358553</v>
      </c>
      <c r="H504" s="52">
        <v>4.2599156646868197</v>
      </c>
      <c r="I504" s="52">
        <v>1.0345547758448799E-4</v>
      </c>
      <c r="J504" s="52">
        <v>9.8547731050792606E-2</v>
      </c>
      <c r="K504" s="54">
        <v>1.0935207536353799</v>
      </c>
    </row>
    <row r="505" spans="1:11" x14ac:dyDescent="0.2">
      <c r="A505" s="51" t="s">
        <v>245</v>
      </c>
      <c r="B505" s="52" t="s">
        <v>198</v>
      </c>
      <c r="C505" s="52" t="s">
        <v>92</v>
      </c>
      <c r="D505" s="52" t="s">
        <v>96</v>
      </c>
      <c r="E505" s="52" t="s">
        <v>402</v>
      </c>
      <c r="F505" s="52">
        <v>-2.9285037997422898</v>
      </c>
      <c r="G505" s="52">
        <v>3.9569921178004002</v>
      </c>
      <c r="H505" s="52">
        <v>-6.0026100554520703</v>
      </c>
      <c r="I505" s="53">
        <v>3.1376042511697502E-7</v>
      </c>
      <c r="J505" s="52">
        <v>2.8977351052382E-2</v>
      </c>
      <c r="K505" s="54">
        <v>5.8821479773056504</v>
      </c>
    </row>
    <row r="506" spans="1:11" x14ac:dyDescent="0.2">
      <c r="A506" s="51" t="s">
        <v>581</v>
      </c>
      <c r="B506" s="52" t="s">
        <v>196</v>
      </c>
      <c r="C506" s="52" t="s">
        <v>92</v>
      </c>
      <c r="D506" s="52" t="s">
        <v>93</v>
      </c>
      <c r="E506" s="52" t="s">
        <v>402</v>
      </c>
      <c r="F506" s="52">
        <v>-2.0580307479575302</v>
      </c>
      <c r="G506" s="52">
        <v>5.1684602653039899</v>
      </c>
      <c r="H506" s="52">
        <v>-5.5516092361663603</v>
      </c>
      <c r="I506" s="53">
        <v>1.4545569482251599E-6</v>
      </c>
      <c r="J506" s="52">
        <v>2.8977351052382E-2</v>
      </c>
      <c r="K506" s="54">
        <v>4.6254675498443003</v>
      </c>
    </row>
    <row r="507" spans="1:11" x14ac:dyDescent="0.2">
      <c r="A507" s="51" t="s">
        <v>390</v>
      </c>
      <c r="B507" s="52" t="s">
        <v>198</v>
      </c>
      <c r="C507" s="52" t="s">
        <v>92</v>
      </c>
      <c r="D507" s="52" t="s">
        <v>93</v>
      </c>
      <c r="E507" s="52" t="s">
        <v>402</v>
      </c>
      <c r="F507" s="52">
        <v>1.65041797778954</v>
      </c>
      <c r="G507" s="52">
        <v>2.2572516637450502</v>
      </c>
      <c r="H507" s="52">
        <v>4.5462479886513298</v>
      </c>
      <c r="I507" s="53">
        <v>4.1227338066452399E-5</v>
      </c>
      <c r="J507" s="52">
        <v>7.2097925010223801E-2</v>
      </c>
      <c r="K507" s="54">
        <v>1.85831843935174</v>
      </c>
    </row>
    <row r="508" spans="1:11" x14ac:dyDescent="0.2">
      <c r="A508" s="51" t="s">
        <v>391</v>
      </c>
      <c r="B508" s="52" t="s">
        <v>196</v>
      </c>
      <c r="C508" s="52" t="s">
        <v>92</v>
      </c>
      <c r="D508" s="52" t="s">
        <v>96</v>
      </c>
      <c r="E508" s="52" t="s">
        <v>402</v>
      </c>
      <c r="F508" s="52">
        <v>1.6454599219614201</v>
      </c>
      <c r="G508" s="52">
        <v>1.1720799807045701</v>
      </c>
      <c r="H508" s="52">
        <v>5.3158433696134697</v>
      </c>
      <c r="I508" s="53">
        <v>3.2241355931546098E-6</v>
      </c>
      <c r="J508" s="52">
        <v>3.4872070311154899E-2</v>
      </c>
      <c r="K508" s="54">
        <v>3.9697329452107302</v>
      </c>
    </row>
    <row r="509" spans="1:11" x14ac:dyDescent="0.2">
      <c r="A509" s="51" t="s">
        <v>392</v>
      </c>
      <c r="B509" s="52" t="s">
        <v>198</v>
      </c>
      <c r="C509" s="52" t="s">
        <v>92</v>
      </c>
      <c r="D509" s="52" t="s">
        <v>96</v>
      </c>
      <c r="E509" s="52" t="s">
        <v>402</v>
      </c>
      <c r="F509" s="52">
        <v>1.15868426035676</v>
      </c>
      <c r="G509" s="52">
        <v>1.30753103068209</v>
      </c>
      <c r="H509" s="52">
        <v>4.3459557428036497</v>
      </c>
      <c r="I509" s="53">
        <v>7.8624637641512993E-5</v>
      </c>
      <c r="J509" s="52">
        <v>9.0943766606672999E-2</v>
      </c>
      <c r="K509" s="54">
        <v>1.32170835884067</v>
      </c>
    </row>
    <row r="510" spans="1:11" x14ac:dyDescent="0.2">
      <c r="A510" s="51" t="s">
        <v>582</v>
      </c>
      <c r="B510" s="52" t="s">
        <v>198</v>
      </c>
      <c r="C510" s="52" t="s">
        <v>92</v>
      </c>
      <c r="D510" s="52" t="s">
        <v>93</v>
      </c>
      <c r="E510" s="52" t="s">
        <v>402</v>
      </c>
      <c r="F510" s="52">
        <v>-1.0470655912187501</v>
      </c>
      <c r="G510" s="52">
        <v>5.00941467819613</v>
      </c>
      <c r="H510" s="52">
        <v>-4.2761803737113899</v>
      </c>
      <c r="I510" s="53">
        <v>9.8238597068963705E-5</v>
      </c>
      <c r="J510" s="52">
        <v>9.6954056149327297E-2</v>
      </c>
      <c r="K510" s="54">
        <v>1.1365406477056501</v>
      </c>
    </row>
    <row r="511" spans="1:11" x14ac:dyDescent="0.2">
      <c r="A511" s="51" t="s">
        <v>583</v>
      </c>
      <c r="B511" s="52" t="s">
        <v>198</v>
      </c>
      <c r="C511" s="52" t="s">
        <v>92</v>
      </c>
      <c r="D511" s="52" t="s">
        <v>93</v>
      </c>
      <c r="E511" s="52" t="s">
        <v>402</v>
      </c>
      <c r="F511" s="52">
        <v>-1.58448916887388</v>
      </c>
      <c r="G511" s="52">
        <v>1.7324731866710501</v>
      </c>
      <c r="H511" s="52">
        <v>-4.2910697774402804</v>
      </c>
      <c r="I511" s="53">
        <v>9.3688391967600197E-5</v>
      </c>
      <c r="J511" s="52">
        <v>9.5435143258017302E-2</v>
      </c>
      <c r="K511" s="54">
        <v>1.1759709837251</v>
      </c>
    </row>
    <row r="512" spans="1:11" x14ac:dyDescent="0.2">
      <c r="A512" s="51" t="s">
        <v>393</v>
      </c>
      <c r="B512" s="52" t="s">
        <v>203</v>
      </c>
      <c r="C512" s="52" t="s">
        <v>92</v>
      </c>
      <c r="D512" s="52" t="s">
        <v>93</v>
      </c>
      <c r="E512" s="52" t="s">
        <v>402</v>
      </c>
      <c r="F512" s="52">
        <v>-1.4127768696702301</v>
      </c>
      <c r="G512" s="52">
        <v>5.9120713300398897</v>
      </c>
      <c r="H512" s="52">
        <v>-4.7971096991287503</v>
      </c>
      <c r="I512" s="53">
        <v>1.8153490954879199E-5</v>
      </c>
      <c r="J512" s="52">
        <v>5.5127845557321399E-2</v>
      </c>
      <c r="K512" s="54">
        <v>2.5394195298809099</v>
      </c>
    </row>
    <row r="513" spans="1:11" x14ac:dyDescent="0.2">
      <c r="A513" s="51" t="s">
        <v>584</v>
      </c>
      <c r="B513" s="52" t="s">
        <v>209</v>
      </c>
      <c r="C513" s="52" t="s">
        <v>92</v>
      </c>
      <c r="D513" s="52" t="s">
        <v>93</v>
      </c>
      <c r="E513" s="52" t="s">
        <v>402</v>
      </c>
      <c r="F513" s="52">
        <v>-1.71092758844521</v>
      </c>
      <c r="G513" s="52">
        <v>1.1789579558808101</v>
      </c>
      <c r="H513" s="52">
        <v>-4.7717752839622998</v>
      </c>
      <c r="I513" s="53">
        <v>1.9731733392749299E-5</v>
      </c>
      <c r="J513" s="52">
        <v>5.7090949422766102E-2</v>
      </c>
      <c r="K513" s="54">
        <v>2.47024517945249</v>
      </c>
    </row>
    <row r="514" spans="1:11" x14ac:dyDescent="0.2">
      <c r="A514" s="51" t="s">
        <v>585</v>
      </c>
      <c r="B514" s="52" t="s">
        <v>198</v>
      </c>
      <c r="C514" s="52" t="s">
        <v>92</v>
      </c>
      <c r="D514" s="52" t="s">
        <v>93</v>
      </c>
      <c r="E514" s="52" t="s">
        <v>402</v>
      </c>
      <c r="F514" s="52">
        <v>-1.6207310838665401</v>
      </c>
      <c r="G514" s="52">
        <v>2.5790726799429202</v>
      </c>
      <c r="H514" s="52">
        <v>-4.42465293732314</v>
      </c>
      <c r="I514" s="53">
        <v>6.1074943192781695E-5</v>
      </c>
      <c r="J514" s="52">
        <v>8.3877954758651493E-2</v>
      </c>
      <c r="K514" s="54">
        <v>1.5316901322623</v>
      </c>
    </row>
    <row r="515" spans="1:11" x14ac:dyDescent="0.2">
      <c r="A515" s="51" t="s">
        <v>586</v>
      </c>
      <c r="B515" s="52" t="s">
        <v>198</v>
      </c>
      <c r="C515" s="52" t="s">
        <v>92</v>
      </c>
      <c r="D515" s="52" t="s">
        <v>93</v>
      </c>
      <c r="E515" s="52" t="s">
        <v>402</v>
      </c>
      <c r="F515" s="52">
        <v>-1.5872561484359999</v>
      </c>
      <c r="G515" s="52">
        <v>3.6553613126398798</v>
      </c>
      <c r="H515" s="52">
        <v>-4.38644933374158</v>
      </c>
      <c r="I515" s="53">
        <v>6.9054660461674995E-5</v>
      </c>
      <c r="J515" s="52">
        <v>8.7265117388011501E-2</v>
      </c>
      <c r="K515" s="54">
        <v>1.4296085989968501</v>
      </c>
    </row>
    <row r="516" spans="1:11" x14ac:dyDescent="0.2">
      <c r="A516" s="51" t="s">
        <v>587</v>
      </c>
      <c r="B516" s="52" t="s">
        <v>198</v>
      </c>
      <c r="C516" s="52" t="s">
        <v>92</v>
      </c>
      <c r="D516" s="52" t="s">
        <v>93</v>
      </c>
      <c r="E516" s="52" t="s">
        <v>402</v>
      </c>
      <c r="F516" s="52">
        <v>1.1932586823251901</v>
      </c>
      <c r="G516" s="52">
        <v>0.80576870253026001</v>
      </c>
      <c r="H516" s="52">
        <v>4.7063267464098804</v>
      </c>
      <c r="I516" s="53">
        <v>2.4460617099247E-5</v>
      </c>
      <c r="J516" s="52">
        <v>6.14611127922709E-2</v>
      </c>
      <c r="K516" s="54">
        <v>2.2919225039225601</v>
      </c>
    </row>
    <row r="517" spans="1:11" x14ac:dyDescent="0.2">
      <c r="A517" s="51" t="s">
        <v>307</v>
      </c>
      <c r="B517" s="52" t="s">
        <v>196</v>
      </c>
      <c r="C517" s="52" t="s">
        <v>92</v>
      </c>
      <c r="D517" s="52" t="s">
        <v>96</v>
      </c>
      <c r="E517" s="52" t="s">
        <v>402</v>
      </c>
      <c r="F517" s="52">
        <v>-1.8861301405531501</v>
      </c>
      <c r="G517" s="52">
        <v>1.48229847030684</v>
      </c>
      <c r="H517" s="52">
        <v>-4.3034488849564996</v>
      </c>
      <c r="I517" s="53">
        <v>9.0062448666935099E-5</v>
      </c>
      <c r="J517" s="52">
        <v>9.4219239433465093E-2</v>
      </c>
      <c r="K517" s="54">
        <v>1.2087880931622801</v>
      </c>
    </row>
    <row r="518" spans="1:11" x14ac:dyDescent="0.2">
      <c r="A518" s="51" t="s">
        <v>256</v>
      </c>
      <c r="B518" s="52" t="s">
        <v>209</v>
      </c>
      <c r="C518" s="52" t="s">
        <v>92</v>
      </c>
      <c r="D518" s="52" t="s">
        <v>93</v>
      </c>
      <c r="E518" s="52" t="s">
        <v>402</v>
      </c>
      <c r="F518" s="52">
        <v>-1.59763853250078</v>
      </c>
      <c r="G518" s="52">
        <v>2.7095280521108198</v>
      </c>
      <c r="H518" s="52">
        <v>-4.7502848871723202</v>
      </c>
      <c r="I518" s="53">
        <v>2.1175733754858E-5</v>
      </c>
      <c r="J518" s="52">
        <v>5.9060137877519299E-2</v>
      </c>
      <c r="K518" s="54">
        <v>2.41163017854505</v>
      </c>
    </row>
    <row r="519" spans="1:11" x14ac:dyDescent="0.2">
      <c r="A519" s="51" t="s">
        <v>588</v>
      </c>
      <c r="B519" s="52" t="s">
        <v>198</v>
      </c>
      <c r="C519" s="52" t="s">
        <v>92</v>
      </c>
      <c r="D519" s="52" t="s">
        <v>96</v>
      </c>
      <c r="E519" s="52" t="s">
        <v>402</v>
      </c>
      <c r="F519" s="52">
        <v>1.02867296932561</v>
      </c>
      <c r="G519" s="52">
        <v>0.70008114334743299</v>
      </c>
      <c r="H519" s="52">
        <v>4.2969909145984504</v>
      </c>
      <c r="I519" s="53">
        <v>9.1936613931889303E-5</v>
      </c>
      <c r="J519" s="52">
        <v>9.4938008369670701E-2</v>
      </c>
      <c r="K519" s="54">
        <v>1.19166407030072</v>
      </c>
    </row>
    <row r="520" spans="1:11" x14ac:dyDescent="0.2">
      <c r="A520" s="51" t="s">
        <v>589</v>
      </c>
      <c r="B520" s="52" t="s">
        <v>198</v>
      </c>
      <c r="C520" s="52" t="s">
        <v>92</v>
      </c>
      <c r="D520" s="52" t="s">
        <v>96</v>
      </c>
      <c r="E520" s="52" t="s">
        <v>402</v>
      </c>
      <c r="F520" s="52">
        <v>-1.1261751289391799</v>
      </c>
      <c r="G520" s="52">
        <v>0.58818901866282902</v>
      </c>
      <c r="H520" s="52">
        <v>-4.5981183265536396</v>
      </c>
      <c r="I520" s="53">
        <v>3.4830782916477197E-5</v>
      </c>
      <c r="J520" s="52">
        <v>6.7608219954342602E-2</v>
      </c>
      <c r="K520" s="54">
        <v>1.99839715790553</v>
      </c>
    </row>
    <row r="521" spans="1:11" x14ac:dyDescent="0.2">
      <c r="A521" s="51" t="s">
        <v>590</v>
      </c>
      <c r="B521" s="52" t="s">
        <v>198</v>
      </c>
      <c r="C521" s="52" t="s">
        <v>92</v>
      </c>
      <c r="D521" s="52" t="s">
        <v>96</v>
      </c>
      <c r="E521" s="52" t="s">
        <v>402</v>
      </c>
      <c r="F521" s="52">
        <v>2.1198243740443399</v>
      </c>
      <c r="G521" s="52">
        <v>2.10788799091628</v>
      </c>
      <c r="H521" s="52">
        <v>5.6197369615653896</v>
      </c>
      <c r="I521" s="53">
        <v>1.15466271139173E-6</v>
      </c>
      <c r="J521" s="52">
        <v>2.8977351052382E-2</v>
      </c>
      <c r="K521" s="54">
        <v>4.8152529222605098</v>
      </c>
    </row>
    <row r="522" spans="1:11" x14ac:dyDescent="0.2">
      <c r="A522" s="51" t="s">
        <v>591</v>
      </c>
      <c r="B522" s="52" t="s">
        <v>196</v>
      </c>
      <c r="C522" s="52" t="s">
        <v>92</v>
      </c>
      <c r="D522" s="52" t="s">
        <v>93</v>
      </c>
      <c r="E522" s="52" t="s">
        <v>402</v>
      </c>
      <c r="F522" s="52">
        <v>-1.5591622590837499</v>
      </c>
      <c r="G522" s="52">
        <v>1.22270529685197</v>
      </c>
      <c r="H522" s="52">
        <v>-4.2672212182721996</v>
      </c>
      <c r="I522" s="52">
        <v>1.01079642341268E-4</v>
      </c>
      <c r="J522" s="52">
        <v>9.7887491080774103E-2</v>
      </c>
      <c r="K522" s="54">
        <v>1.1128369926697099</v>
      </c>
    </row>
    <row r="523" spans="1:11" x14ac:dyDescent="0.2">
      <c r="A523" s="51" t="s">
        <v>592</v>
      </c>
      <c r="B523" s="52" t="s">
        <v>198</v>
      </c>
      <c r="C523" s="52" t="s">
        <v>92</v>
      </c>
      <c r="D523" s="52" t="s">
        <v>93</v>
      </c>
      <c r="E523" s="52" t="s">
        <v>402</v>
      </c>
      <c r="F523" s="52">
        <v>1.1137169184815201</v>
      </c>
      <c r="G523" s="52">
        <v>2.6599534568773602</v>
      </c>
      <c r="H523" s="52">
        <v>4.5350361063857596</v>
      </c>
      <c r="I523" s="53">
        <v>4.2754388778323402E-5</v>
      </c>
      <c r="J523" s="52">
        <v>7.3426134552589395E-2</v>
      </c>
      <c r="K523" s="54">
        <v>1.8280965460143901</v>
      </c>
    </row>
    <row r="524" spans="1:11" x14ac:dyDescent="0.2">
      <c r="A524" s="51" t="s">
        <v>593</v>
      </c>
      <c r="B524" s="52" t="s">
        <v>198</v>
      </c>
      <c r="C524" s="52" t="s">
        <v>92</v>
      </c>
      <c r="D524" s="52" t="s">
        <v>93</v>
      </c>
      <c r="E524" s="52" t="s">
        <v>402</v>
      </c>
      <c r="F524" s="52">
        <v>2.2963562120928702</v>
      </c>
      <c r="G524" s="52">
        <v>2.1839488689617799</v>
      </c>
      <c r="H524" s="52">
        <v>4.4994308182028204</v>
      </c>
      <c r="I524" s="53">
        <v>4.7980560367035602E-5</v>
      </c>
      <c r="J524" s="52">
        <v>7.6029547348023002E-2</v>
      </c>
      <c r="K524" s="54">
        <v>1.7322590707146299</v>
      </c>
    </row>
    <row r="525" spans="1:11" x14ac:dyDescent="0.2">
      <c r="A525" s="51" t="s">
        <v>594</v>
      </c>
      <c r="B525" s="52" t="s">
        <v>198</v>
      </c>
      <c r="C525" s="52" t="s">
        <v>92</v>
      </c>
      <c r="D525" s="52" t="s">
        <v>96</v>
      </c>
      <c r="E525" s="52" t="s">
        <v>402</v>
      </c>
      <c r="F525" s="52">
        <v>1.1826355691667501</v>
      </c>
      <c r="G525" s="52">
        <v>1.0240886392861299</v>
      </c>
      <c r="H525" s="52">
        <v>4.3411859844856497</v>
      </c>
      <c r="I525" s="53">
        <v>7.9833816045348706E-5</v>
      </c>
      <c r="J525" s="52">
        <v>9.1430562112282301E-2</v>
      </c>
      <c r="K525" s="54">
        <v>1.3090195931798001</v>
      </c>
    </row>
    <row r="526" spans="1:11" x14ac:dyDescent="0.2">
      <c r="A526" s="51" t="s">
        <v>595</v>
      </c>
      <c r="B526" s="52" t="s">
        <v>198</v>
      </c>
      <c r="C526" s="52" t="s">
        <v>92</v>
      </c>
      <c r="D526" s="52" t="s">
        <v>96</v>
      </c>
      <c r="E526" s="52" t="s">
        <v>402</v>
      </c>
      <c r="F526" s="52">
        <v>-1.3335406186329199</v>
      </c>
      <c r="G526" s="52">
        <v>5.1745910338563901</v>
      </c>
      <c r="H526" s="52">
        <v>-4.2684656714394897</v>
      </c>
      <c r="I526" s="52">
        <v>1.0068027326296401E-4</v>
      </c>
      <c r="J526" s="52">
        <v>9.7772324088970894E-2</v>
      </c>
      <c r="K526" s="54">
        <v>1.11612850055049</v>
      </c>
    </row>
    <row r="527" spans="1:11" x14ac:dyDescent="0.2">
      <c r="A527" s="51" t="s">
        <v>596</v>
      </c>
      <c r="B527" s="52" t="s">
        <v>196</v>
      </c>
      <c r="C527" s="52" t="s">
        <v>92</v>
      </c>
      <c r="D527" s="52" t="s">
        <v>93</v>
      </c>
      <c r="E527" s="52" t="s">
        <v>402</v>
      </c>
      <c r="F527" s="52">
        <v>1.02129734196142</v>
      </c>
      <c r="G527" s="52">
        <v>5.6465849131930703</v>
      </c>
      <c r="H527" s="52">
        <v>4.3857319076229899</v>
      </c>
      <c r="I527" s="53">
        <v>6.9213861544392105E-5</v>
      </c>
      <c r="J527" s="52">
        <v>8.7265117388011501E-2</v>
      </c>
      <c r="K527" s="54">
        <v>1.42769420736727</v>
      </c>
    </row>
    <row r="528" spans="1:11" x14ac:dyDescent="0.2">
      <c r="A528" s="51" t="s">
        <v>597</v>
      </c>
      <c r="B528" s="52" t="s">
        <v>198</v>
      </c>
      <c r="C528" s="52" t="s">
        <v>92</v>
      </c>
      <c r="D528" s="52" t="s">
        <v>96</v>
      </c>
      <c r="E528" s="52" t="s">
        <v>402</v>
      </c>
      <c r="F528" s="52">
        <v>1.1638088896529</v>
      </c>
      <c r="G528" s="52">
        <v>2.0508195741317001</v>
      </c>
      <c r="H528" s="52">
        <v>4.3411147898456299</v>
      </c>
      <c r="I528" s="53">
        <v>7.9852001412461003E-5</v>
      </c>
      <c r="J528" s="52">
        <v>9.1430562112282301E-2</v>
      </c>
      <c r="K528" s="54">
        <v>1.3088302311331099</v>
      </c>
    </row>
    <row r="529" spans="1:11" x14ac:dyDescent="0.2">
      <c r="A529" s="51" t="s">
        <v>397</v>
      </c>
      <c r="B529" s="52" t="s">
        <v>198</v>
      </c>
      <c r="C529" s="52" t="s">
        <v>92</v>
      </c>
      <c r="D529" s="52" t="s">
        <v>93</v>
      </c>
      <c r="E529" s="52" t="s">
        <v>402</v>
      </c>
      <c r="F529" s="52">
        <v>1.0770957636084999</v>
      </c>
      <c r="G529" s="52">
        <v>1.1994206749080301</v>
      </c>
      <c r="H529" s="52">
        <v>4.4035771782908499</v>
      </c>
      <c r="I529" s="53">
        <v>6.5358421965203007E-5</v>
      </c>
      <c r="J529" s="52">
        <v>8.5330520654312403E-2</v>
      </c>
      <c r="K529" s="54">
        <v>1.4753414538991101</v>
      </c>
    </row>
    <row r="530" spans="1:11" x14ac:dyDescent="0.2">
      <c r="A530" s="51" t="s">
        <v>598</v>
      </c>
      <c r="B530" s="52" t="s">
        <v>198</v>
      </c>
      <c r="C530" s="52" t="s">
        <v>92</v>
      </c>
      <c r="D530" s="52" t="s">
        <v>93</v>
      </c>
      <c r="E530" s="52" t="s">
        <v>402</v>
      </c>
      <c r="F530" s="52">
        <v>1.72812480796891</v>
      </c>
      <c r="G530" s="52">
        <v>2.9367050134688202</v>
      </c>
      <c r="H530" s="52">
        <v>4.7735165412762601</v>
      </c>
      <c r="I530" s="53">
        <v>1.96190687630437E-5</v>
      </c>
      <c r="J530" s="52">
        <v>5.69984630160724E-2</v>
      </c>
      <c r="K530" s="54">
        <v>2.4749970289946801</v>
      </c>
    </row>
    <row r="531" spans="1:11" x14ac:dyDescent="0.2">
      <c r="A531" s="51" t="s">
        <v>599</v>
      </c>
      <c r="B531" s="52" t="s">
        <v>198</v>
      </c>
      <c r="C531" s="52" t="s">
        <v>92</v>
      </c>
      <c r="D531" s="52" t="s">
        <v>93</v>
      </c>
      <c r="E531" s="52" t="s">
        <v>402</v>
      </c>
      <c r="F531" s="52">
        <v>1.47200940565356</v>
      </c>
      <c r="G531" s="52">
        <v>1.0209055255048101</v>
      </c>
      <c r="H531" s="52">
        <v>4.7708514678807603</v>
      </c>
      <c r="I531" s="53">
        <v>1.9791765257774E-5</v>
      </c>
      <c r="J531" s="52">
        <v>5.7090949422766102E-2</v>
      </c>
      <c r="K531" s="54">
        <v>2.4677242628990901</v>
      </c>
    </row>
    <row r="532" spans="1:11" x14ac:dyDescent="0.2">
      <c r="A532" s="51" t="s">
        <v>600</v>
      </c>
      <c r="B532" s="52" t="s">
        <v>198</v>
      </c>
      <c r="C532" s="52" t="s">
        <v>92</v>
      </c>
      <c r="D532" s="52" t="s">
        <v>93</v>
      </c>
      <c r="E532" s="52" t="s">
        <v>402</v>
      </c>
      <c r="F532" s="52">
        <v>-2.1495888274597998</v>
      </c>
      <c r="G532" s="52">
        <v>5.4136924660124199</v>
      </c>
      <c r="H532" s="52">
        <v>-4.9025639157379697</v>
      </c>
      <c r="I532" s="53">
        <v>1.2815963291621E-5</v>
      </c>
      <c r="J532" s="52">
        <v>4.9706822021824797E-2</v>
      </c>
      <c r="K532" s="54">
        <v>2.8281741205890598</v>
      </c>
    </row>
    <row r="533" spans="1:11" x14ac:dyDescent="0.2">
      <c r="A533" s="51" t="s">
        <v>601</v>
      </c>
      <c r="B533" s="52" t="s">
        <v>198</v>
      </c>
      <c r="C533" s="52" t="s">
        <v>92</v>
      </c>
      <c r="D533" s="52" t="s">
        <v>93</v>
      </c>
      <c r="E533" s="52" t="s">
        <v>402</v>
      </c>
      <c r="F533" s="52">
        <v>-1.7968952683425801</v>
      </c>
      <c r="G533" s="52">
        <v>3.7106051458933602</v>
      </c>
      <c r="H533" s="52">
        <v>-4.4055302639754803</v>
      </c>
      <c r="I533" s="53">
        <v>6.4949431589877502E-5</v>
      </c>
      <c r="J533" s="52">
        <v>8.5285820281019095E-2</v>
      </c>
      <c r="K533" s="54">
        <v>1.4805598351476901</v>
      </c>
    </row>
    <row r="534" spans="1:11" x14ac:dyDescent="0.2">
      <c r="A534" s="51" t="s">
        <v>602</v>
      </c>
      <c r="B534" s="52" t="s">
        <v>196</v>
      </c>
      <c r="C534" s="52" t="s">
        <v>92</v>
      </c>
      <c r="D534" s="52" t="s">
        <v>96</v>
      </c>
      <c r="E534" s="52" t="s">
        <v>402</v>
      </c>
      <c r="F534" s="52">
        <v>1.6283366276468001</v>
      </c>
      <c r="G534" s="52">
        <v>1.9883060742151399</v>
      </c>
      <c r="H534" s="52">
        <v>4.4061125199613604</v>
      </c>
      <c r="I534" s="53">
        <v>6.4827987908684296E-5</v>
      </c>
      <c r="J534" s="52">
        <v>8.5285820281019095E-2</v>
      </c>
      <c r="K534" s="54">
        <v>1.48211568117395</v>
      </c>
    </row>
    <row r="535" spans="1:11" x14ac:dyDescent="0.2">
      <c r="A535" s="51" t="s">
        <v>603</v>
      </c>
      <c r="B535" s="52" t="s">
        <v>196</v>
      </c>
      <c r="C535" s="52" t="s">
        <v>92</v>
      </c>
      <c r="D535" s="52" t="s">
        <v>96</v>
      </c>
      <c r="E535" s="52" t="s">
        <v>402</v>
      </c>
      <c r="F535" s="52">
        <v>1.84917624162686</v>
      </c>
      <c r="G535" s="52">
        <v>6.1363907304400396</v>
      </c>
      <c r="H535" s="52">
        <v>4.60939507737843</v>
      </c>
      <c r="I535" s="53">
        <v>3.35747832174585E-5</v>
      </c>
      <c r="J535" s="52">
        <v>6.6862995134905706E-2</v>
      </c>
      <c r="K535" s="54">
        <v>2.0289060248645399</v>
      </c>
    </row>
    <row r="536" spans="1:11" x14ac:dyDescent="0.2">
      <c r="A536" s="51" t="s">
        <v>604</v>
      </c>
      <c r="B536" s="52" t="s">
        <v>198</v>
      </c>
      <c r="C536" s="52" t="s">
        <v>92</v>
      </c>
      <c r="D536" s="52" t="s">
        <v>96</v>
      </c>
      <c r="E536" s="52" t="s">
        <v>402</v>
      </c>
      <c r="F536" s="52">
        <v>1.36939725822174</v>
      </c>
      <c r="G536" s="52">
        <v>7.3449846755448398</v>
      </c>
      <c r="H536" s="52">
        <v>5.2129274133346097</v>
      </c>
      <c r="I536" s="53">
        <v>4.5555841355799497E-6</v>
      </c>
      <c r="J536" s="52">
        <v>3.8251593775311697E-2</v>
      </c>
      <c r="K536" s="54">
        <v>3.68428651459406</v>
      </c>
    </row>
    <row r="537" spans="1:11" x14ac:dyDescent="0.2">
      <c r="A537" s="51" t="s">
        <v>605</v>
      </c>
      <c r="B537" s="52" t="s">
        <v>196</v>
      </c>
      <c r="C537" s="52" t="s">
        <v>92</v>
      </c>
      <c r="D537" s="52" t="s">
        <v>96</v>
      </c>
      <c r="E537" s="52" t="s">
        <v>402</v>
      </c>
      <c r="F537" s="52">
        <v>-1.73553909325841</v>
      </c>
      <c r="G537" s="52">
        <v>5.2022906273873</v>
      </c>
      <c r="H537" s="52">
        <v>-4.2896206446967797</v>
      </c>
      <c r="I537" s="53">
        <v>9.4122056057999E-5</v>
      </c>
      <c r="J537" s="52">
        <v>9.5471669608775206E-2</v>
      </c>
      <c r="K537" s="54">
        <v>1.17213136642351</v>
      </c>
    </row>
    <row r="538" spans="1:11" x14ac:dyDescent="0.2">
      <c r="A538" s="51" t="s">
        <v>606</v>
      </c>
      <c r="B538" s="52" t="s">
        <v>198</v>
      </c>
      <c r="C538" s="52" t="s">
        <v>92</v>
      </c>
      <c r="D538" s="52" t="s">
        <v>96</v>
      </c>
      <c r="E538" s="52" t="s">
        <v>402</v>
      </c>
      <c r="F538" s="52">
        <v>2.3694666526324499</v>
      </c>
      <c r="G538" s="52">
        <v>2.3238527658588102</v>
      </c>
      <c r="H538" s="52">
        <v>4.7422733149028602</v>
      </c>
      <c r="I538" s="53">
        <v>2.17402345320744E-5</v>
      </c>
      <c r="J538" s="52">
        <v>6.0018785036200999E-2</v>
      </c>
      <c r="K538" s="54">
        <v>2.3897938676525299</v>
      </c>
    </row>
    <row r="539" spans="1:11" x14ac:dyDescent="0.2">
      <c r="A539" s="51" t="s">
        <v>607</v>
      </c>
      <c r="B539" s="52" t="s">
        <v>608</v>
      </c>
      <c r="C539" s="52" t="s">
        <v>92</v>
      </c>
      <c r="D539" s="52" t="s">
        <v>93</v>
      </c>
      <c r="E539" s="52" t="s">
        <v>402</v>
      </c>
      <c r="F539" s="52">
        <v>1.13972766212757</v>
      </c>
      <c r="G539" s="52">
        <v>8.4935753948739201</v>
      </c>
      <c r="H539" s="52">
        <v>4.3982901766683398</v>
      </c>
      <c r="I539" s="53">
        <v>6.6478234396808599E-5</v>
      </c>
      <c r="J539" s="52">
        <v>8.5958325075279299E-2</v>
      </c>
      <c r="K539" s="54">
        <v>1.4612188510986399</v>
      </c>
    </row>
    <row r="540" spans="1:11" x14ac:dyDescent="0.2">
      <c r="A540" s="51" t="s">
        <v>2588</v>
      </c>
      <c r="B540" s="52" t="s">
        <v>609</v>
      </c>
      <c r="C540" s="52" t="s">
        <v>610</v>
      </c>
      <c r="D540" s="52" t="s">
        <v>93</v>
      </c>
      <c r="E540" s="52" t="s">
        <v>94</v>
      </c>
      <c r="F540" s="52">
        <v>-1.44566835657957</v>
      </c>
      <c r="G540" s="52">
        <v>3.1041634833918299</v>
      </c>
      <c r="H540" s="52">
        <v>-4.7734560649817697</v>
      </c>
      <c r="I540" s="53">
        <v>1.9622971133534299E-5</v>
      </c>
      <c r="J540" s="52">
        <v>6.3579967037909996E-2</v>
      </c>
      <c r="K540" s="54">
        <v>2.29553408065911</v>
      </c>
    </row>
    <row r="541" spans="1:11" x14ac:dyDescent="0.2">
      <c r="A541" s="51" t="s">
        <v>611</v>
      </c>
      <c r="B541" s="52" t="s">
        <v>612</v>
      </c>
      <c r="C541" s="52" t="s">
        <v>2611</v>
      </c>
      <c r="D541" s="52" t="s">
        <v>93</v>
      </c>
      <c r="E541" s="52" t="s">
        <v>94</v>
      </c>
      <c r="F541" s="52">
        <v>-1.7636283340866601</v>
      </c>
      <c r="G541" s="52">
        <v>2.62207051552901</v>
      </c>
      <c r="H541" s="52">
        <v>-4.5011527788794297</v>
      </c>
      <c r="I541" s="53">
        <v>4.7713997481722202E-5</v>
      </c>
      <c r="J541" s="52">
        <v>9.5573151009984897E-2</v>
      </c>
      <c r="K541" s="54">
        <v>1.5876494195864299</v>
      </c>
    </row>
    <row r="542" spans="1:11" x14ac:dyDescent="0.2">
      <c r="A542" s="51" t="s">
        <v>2589</v>
      </c>
      <c r="B542" s="52" t="s">
        <v>325</v>
      </c>
      <c r="C542" s="52" t="s">
        <v>613</v>
      </c>
      <c r="D542" s="52" t="s">
        <v>96</v>
      </c>
      <c r="E542" s="52" t="s">
        <v>94</v>
      </c>
      <c r="F542" s="52">
        <v>1.34946136236198</v>
      </c>
      <c r="G542" s="52">
        <v>0.76605546575582895</v>
      </c>
      <c r="H542" s="52">
        <v>4.7096540420960897</v>
      </c>
      <c r="I542" s="53">
        <v>2.4195368877285401E-5</v>
      </c>
      <c r="J542" s="52">
        <v>6.9103935961461402E-2</v>
      </c>
      <c r="K542" s="54">
        <v>2.1288419915711501</v>
      </c>
    </row>
    <row r="543" spans="1:11" x14ac:dyDescent="0.2">
      <c r="A543" s="51" t="s">
        <v>614</v>
      </c>
      <c r="B543" s="52" t="s">
        <v>615</v>
      </c>
      <c r="C543" s="52" t="s">
        <v>2611</v>
      </c>
      <c r="D543" s="52" t="s">
        <v>96</v>
      </c>
      <c r="E543" s="52" t="s">
        <v>94</v>
      </c>
      <c r="F543" s="52">
        <v>1.49099338180205</v>
      </c>
      <c r="G543" s="52">
        <v>1.3988951165257999</v>
      </c>
      <c r="H543" s="52">
        <v>4.56114724196535</v>
      </c>
      <c r="I543" s="53">
        <v>3.9280544255698198E-5</v>
      </c>
      <c r="J543" s="52">
        <v>8.6006926144462606E-2</v>
      </c>
      <c r="K543" s="54">
        <v>1.74276739223392</v>
      </c>
    </row>
    <row r="544" spans="1:11" x14ac:dyDescent="0.2">
      <c r="A544" s="51" t="s">
        <v>2592</v>
      </c>
      <c r="B544" s="52" t="s">
        <v>616</v>
      </c>
      <c r="C544" s="52" t="s">
        <v>613</v>
      </c>
      <c r="D544" s="52" t="s">
        <v>93</v>
      </c>
      <c r="E544" s="52" t="s">
        <v>94</v>
      </c>
      <c r="F544" s="52">
        <v>-1.25964826956826</v>
      </c>
      <c r="G544" s="52">
        <v>5.7383524003194299</v>
      </c>
      <c r="H544" s="52">
        <v>-5.7967417805755597</v>
      </c>
      <c r="I544" s="53">
        <v>6.3281841065961301E-7</v>
      </c>
      <c r="J544" s="52">
        <v>1.2651306737180901E-2</v>
      </c>
      <c r="K544" s="54">
        <v>5.00484318515125</v>
      </c>
    </row>
    <row r="545" spans="1:11" x14ac:dyDescent="0.2">
      <c r="A545" s="51" t="s">
        <v>2590</v>
      </c>
      <c r="B545" s="52" t="s">
        <v>124</v>
      </c>
      <c r="C545" s="52" t="s">
        <v>613</v>
      </c>
      <c r="D545" s="52" t="s">
        <v>96</v>
      </c>
      <c r="E545" s="52" t="s">
        <v>94</v>
      </c>
      <c r="F545" s="52">
        <v>1.2470601538689901</v>
      </c>
      <c r="G545" s="52">
        <v>2.2535249302678899</v>
      </c>
      <c r="H545" s="52">
        <v>4.6950623876528397</v>
      </c>
      <c r="I545" s="53">
        <v>2.53799867167459E-5</v>
      </c>
      <c r="J545" s="52">
        <v>7.0927856906179101E-2</v>
      </c>
      <c r="K545" s="54">
        <v>2.09078496299994</v>
      </c>
    </row>
    <row r="546" spans="1:11" x14ac:dyDescent="0.2">
      <c r="A546" s="51" t="s">
        <v>617</v>
      </c>
      <c r="B546" s="52" t="s">
        <v>618</v>
      </c>
      <c r="C546" s="52" t="s">
        <v>92</v>
      </c>
      <c r="D546" s="52" t="s">
        <v>96</v>
      </c>
      <c r="E546" s="52" t="s">
        <v>94</v>
      </c>
      <c r="F546" s="52">
        <v>-1.0109477125733599</v>
      </c>
      <c r="G546" s="52">
        <v>0.64645983660336703</v>
      </c>
      <c r="H546" s="52">
        <v>-4.9983477454892604</v>
      </c>
      <c r="I546" s="53">
        <v>9.3270576880160096E-6</v>
      </c>
      <c r="J546" s="52">
        <v>4.6619375610476098E-2</v>
      </c>
      <c r="K546" s="54">
        <v>2.88634684872487</v>
      </c>
    </row>
    <row r="547" spans="1:11" x14ac:dyDescent="0.2">
      <c r="A547" s="51" t="s">
        <v>620</v>
      </c>
      <c r="B547" s="52" t="s">
        <v>621</v>
      </c>
      <c r="C547" s="52" t="s">
        <v>2611</v>
      </c>
      <c r="D547" s="52" t="s">
        <v>96</v>
      </c>
      <c r="E547" s="52" t="s">
        <v>94</v>
      </c>
      <c r="F547" s="52">
        <v>1.7884303687277501</v>
      </c>
      <c r="G547" s="52">
        <v>5.4461089021823001</v>
      </c>
      <c r="H547" s="52">
        <v>4.90710416096963</v>
      </c>
      <c r="I547" s="53">
        <v>1.2624768893267499E-5</v>
      </c>
      <c r="J547" s="52">
        <v>5.2108145292883101E-2</v>
      </c>
      <c r="K547" s="54">
        <v>2.64608852979062</v>
      </c>
    </row>
    <row r="548" spans="1:11" x14ac:dyDescent="0.2">
      <c r="A548" s="51" t="s">
        <v>622</v>
      </c>
      <c r="B548" s="52" t="s">
        <v>623</v>
      </c>
      <c r="C548" s="52" t="s">
        <v>92</v>
      </c>
      <c r="D548" s="52" t="s">
        <v>96</v>
      </c>
      <c r="E548" s="52" t="s">
        <v>94</v>
      </c>
      <c r="F548" s="52">
        <v>-1.95472637247576</v>
      </c>
      <c r="G548" s="52">
        <v>3.0582707105726201</v>
      </c>
      <c r="H548" s="52">
        <v>-4.6533969709472904</v>
      </c>
      <c r="I548" s="53">
        <v>2.9085189562564901E-5</v>
      </c>
      <c r="J548" s="52">
        <v>7.5390325073506001E-2</v>
      </c>
      <c r="K548" s="54">
        <v>1.98225780161176</v>
      </c>
    </row>
    <row r="549" spans="1:11" x14ac:dyDescent="0.2">
      <c r="A549" s="51" t="s">
        <v>624</v>
      </c>
      <c r="B549" s="52" t="s">
        <v>625</v>
      </c>
      <c r="C549" s="52" t="s">
        <v>92</v>
      </c>
      <c r="D549" s="52" t="s">
        <v>96</v>
      </c>
      <c r="E549" s="52" t="s">
        <v>94</v>
      </c>
      <c r="F549" s="52">
        <v>1.0275894792193001</v>
      </c>
      <c r="G549" s="52">
        <v>6.7383468071835901</v>
      </c>
      <c r="H549" s="52">
        <v>4.6728196861693698</v>
      </c>
      <c r="I549" s="53">
        <v>2.7296198687780601E-5</v>
      </c>
      <c r="J549" s="52">
        <v>7.3287195340651798E-2</v>
      </c>
      <c r="K549" s="54">
        <v>2.03282216498833</v>
      </c>
    </row>
    <row r="550" spans="1:11" x14ac:dyDescent="0.2">
      <c r="A550" s="51" t="s">
        <v>626</v>
      </c>
      <c r="B550" s="52" t="s">
        <v>627</v>
      </c>
      <c r="C550" s="52" t="s">
        <v>92</v>
      </c>
      <c r="D550" s="52" t="s">
        <v>93</v>
      </c>
      <c r="E550" s="52" t="s">
        <v>94</v>
      </c>
      <c r="F550" s="52">
        <v>-1.7448397190182701</v>
      </c>
      <c r="G550" s="52">
        <v>4.5204322025832004</v>
      </c>
      <c r="H550" s="52">
        <v>-4.5103079389024101</v>
      </c>
      <c r="I550" s="53">
        <v>4.6320935539251499E-5</v>
      </c>
      <c r="J550" s="52">
        <v>9.3484134376637107E-2</v>
      </c>
      <c r="K550" s="54">
        <v>1.61128635133888</v>
      </c>
    </row>
    <row r="551" spans="1:11" x14ac:dyDescent="0.2">
      <c r="A551" s="51" t="s">
        <v>628</v>
      </c>
      <c r="B551" s="52" t="s">
        <v>629</v>
      </c>
      <c r="C551" s="52" t="s">
        <v>2612</v>
      </c>
      <c r="D551" s="52" t="s">
        <v>96</v>
      </c>
      <c r="E551" s="52" t="s">
        <v>94</v>
      </c>
      <c r="F551" s="52">
        <v>-1.2208213484313799</v>
      </c>
      <c r="G551" s="52">
        <v>5.0638650097701996</v>
      </c>
      <c r="H551" s="52">
        <v>-4.6230963785354904</v>
      </c>
      <c r="I551" s="53">
        <v>3.2108431234119802E-5</v>
      </c>
      <c r="J551" s="52">
        <v>7.8623305208322405E-2</v>
      </c>
      <c r="K551" s="54">
        <v>1.90346981362325</v>
      </c>
    </row>
    <row r="552" spans="1:11" x14ac:dyDescent="0.2">
      <c r="A552" s="51" t="s">
        <v>630</v>
      </c>
      <c r="B552" s="52" t="s">
        <v>124</v>
      </c>
      <c r="C552" s="52" t="s">
        <v>92</v>
      </c>
      <c r="D552" s="52" t="s">
        <v>96</v>
      </c>
      <c r="E552" s="52" t="s">
        <v>282</v>
      </c>
      <c r="F552" s="52">
        <v>1.72614880747558</v>
      </c>
      <c r="G552" s="52">
        <v>2.8618301219269999</v>
      </c>
      <c r="H552" s="52">
        <v>5.6564387666856204</v>
      </c>
      <c r="I552" s="53">
        <v>1.01946707464323E-6</v>
      </c>
      <c r="J552" s="52">
        <v>3.5541782569994303E-2</v>
      </c>
      <c r="K552" s="54">
        <v>3.7924285588672499</v>
      </c>
    </row>
    <row r="553" spans="1:11" x14ac:dyDescent="0.2">
      <c r="A553" s="51" t="s">
        <v>631</v>
      </c>
      <c r="B553" s="52" t="s">
        <v>632</v>
      </c>
      <c r="C553" s="52" t="s">
        <v>92</v>
      </c>
      <c r="D553" s="52" t="s">
        <v>93</v>
      </c>
      <c r="E553" s="52" t="s">
        <v>282</v>
      </c>
      <c r="F553" s="52">
        <v>1.7984682147965201</v>
      </c>
      <c r="G553" s="52">
        <v>1.53776786286165</v>
      </c>
      <c r="H553" s="52">
        <v>6.0022171302838698</v>
      </c>
      <c r="I553" s="53">
        <v>3.14181355367631E-7</v>
      </c>
      <c r="J553" s="52">
        <v>2.53816230974932E-2</v>
      </c>
      <c r="K553" s="54">
        <v>4.5942930587293098</v>
      </c>
    </row>
    <row r="554" spans="1:11" x14ac:dyDescent="0.2">
      <c r="A554" s="51" t="s">
        <v>2591</v>
      </c>
      <c r="B554" s="52" t="s">
        <v>619</v>
      </c>
      <c r="C554" s="52" t="s">
        <v>633</v>
      </c>
      <c r="D554" s="52" t="s">
        <v>96</v>
      </c>
      <c r="E554" s="52" t="s">
        <v>282</v>
      </c>
      <c r="F554" s="52">
        <v>1.5933699777900301</v>
      </c>
      <c r="G554" s="52">
        <v>2.4843451896926299</v>
      </c>
      <c r="H554" s="52">
        <v>5.2624287864102897</v>
      </c>
      <c r="I554" s="53">
        <v>3.8583130584795398E-6</v>
      </c>
      <c r="J554" s="52">
        <v>5.3272377817456598E-2</v>
      </c>
      <c r="K554" s="54">
        <v>2.8735299982822502</v>
      </c>
    </row>
    <row r="555" spans="1:11" x14ac:dyDescent="0.2">
      <c r="A555" s="51" t="s">
        <v>634</v>
      </c>
      <c r="B555" s="52" t="s">
        <v>635</v>
      </c>
      <c r="C555" s="52" t="s">
        <v>92</v>
      </c>
      <c r="D555" s="52" t="s">
        <v>93</v>
      </c>
      <c r="E555" s="52" t="s">
        <v>282</v>
      </c>
      <c r="F555" s="52">
        <v>1.46167490461465</v>
      </c>
      <c r="G555" s="52">
        <v>1.8748094238153299</v>
      </c>
      <c r="H555" s="52">
        <v>5.2240353730345301</v>
      </c>
      <c r="I555" s="53">
        <v>4.3889975507863096E-6</v>
      </c>
      <c r="J555" s="52">
        <v>5.77411549104975E-2</v>
      </c>
      <c r="K555" s="54">
        <v>2.7839136447507702</v>
      </c>
    </row>
    <row r="556" spans="1:11" x14ac:dyDescent="0.2">
      <c r="A556" s="51" t="s">
        <v>636</v>
      </c>
      <c r="B556" s="52" t="s">
        <v>637</v>
      </c>
      <c r="C556" s="52" t="s">
        <v>92</v>
      </c>
      <c r="D556" s="52" t="s">
        <v>93</v>
      </c>
      <c r="E556" s="52" t="s">
        <v>282</v>
      </c>
      <c r="F556" s="52">
        <v>-1.2185173382530099</v>
      </c>
      <c r="G556" s="52">
        <v>1.1133369819881</v>
      </c>
      <c r="H556" s="52">
        <v>-5.0286187426671498</v>
      </c>
      <c r="I556" s="53">
        <v>8.4334811351030793E-6</v>
      </c>
      <c r="J556" s="52">
        <v>7.5609934345752E-2</v>
      </c>
      <c r="K556" s="54">
        <v>2.3281096733972602</v>
      </c>
    </row>
    <row r="557" spans="1:11" x14ac:dyDescent="0.2">
      <c r="A557" s="51" t="s">
        <v>638</v>
      </c>
      <c r="B557" s="52" t="s">
        <v>639</v>
      </c>
      <c r="C557" s="52" t="s">
        <v>92</v>
      </c>
      <c r="D557" s="52" t="s">
        <v>93</v>
      </c>
      <c r="E557" s="52" t="s">
        <v>315</v>
      </c>
      <c r="F557" s="52">
        <v>1.1212670957900399</v>
      </c>
      <c r="G557" s="52">
        <v>4.8015489256030497</v>
      </c>
      <c r="H557" s="52">
        <v>4.8047092918378604</v>
      </c>
      <c r="I557" s="53">
        <v>1.77047685745523E-5</v>
      </c>
      <c r="J557" s="52">
        <v>9.0771046660510904E-2</v>
      </c>
      <c r="K557" s="54">
        <v>2.4019781452543398</v>
      </c>
    </row>
    <row r="558" spans="1:11" x14ac:dyDescent="0.2">
      <c r="A558" s="51" t="s">
        <v>640</v>
      </c>
      <c r="B558" s="52" t="s">
        <v>641</v>
      </c>
      <c r="C558" s="52" t="s">
        <v>92</v>
      </c>
      <c r="D558" s="52" t="s">
        <v>96</v>
      </c>
      <c r="E558" s="52" t="s">
        <v>315</v>
      </c>
      <c r="F558" s="52">
        <v>1.0817188127097299</v>
      </c>
      <c r="G558" s="52">
        <v>0.89398328528135096</v>
      </c>
      <c r="H558" s="52">
        <v>4.6349718990926103</v>
      </c>
      <c r="I558" s="53">
        <v>3.0888465575446603E-5</v>
      </c>
      <c r="J558" s="52">
        <v>9.7225022503768799E-2</v>
      </c>
      <c r="K558" s="54">
        <v>1.9565350456317301</v>
      </c>
    </row>
    <row r="559" spans="1:11" x14ac:dyDescent="0.2">
      <c r="A559" s="51" t="s">
        <v>642</v>
      </c>
      <c r="B559" s="52" t="s">
        <v>643</v>
      </c>
      <c r="C559" s="52" t="s">
        <v>92</v>
      </c>
      <c r="D559" s="52" t="s">
        <v>96</v>
      </c>
      <c r="E559" s="52" t="s">
        <v>315</v>
      </c>
      <c r="F559" s="52">
        <v>-1.1050015701934901</v>
      </c>
      <c r="G559" s="52">
        <v>5.67843347130436</v>
      </c>
      <c r="H559" s="52">
        <v>-4.6906914370444097</v>
      </c>
      <c r="I559" s="53">
        <v>2.5745804538764201E-5</v>
      </c>
      <c r="J559" s="52">
        <v>9.2059339304142507E-2</v>
      </c>
      <c r="K559" s="54">
        <v>2.1023798579799799</v>
      </c>
    </row>
    <row r="560" spans="1:11" x14ac:dyDescent="0.2">
      <c r="A560" s="51" t="s">
        <v>614</v>
      </c>
      <c r="B560" s="52" t="s">
        <v>615</v>
      </c>
      <c r="C560" s="52" t="s">
        <v>2611</v>
      </c>
      <c r="D560" s="52" t="s">
        <v>96</v>
      </c>
      <c r="E560" s="52" t="s">
        <v>315</v>
      </c>
      <c r="F560" s="52">
        <v>1.47679855624044</v>
      </c>
      <c r="G560" s="52">
        <v>1.3988951165257999</v>
      </c>
      <c r="H560" s="52">
        <v>5.06964106617274</v>
      </c>
      <c r="I560" s="53">
        <v>7.35605810683917E-6</v>
      </c>
      <c r="J560" s="52">
        <v>8.1286518465192401E-2</v>
      </c>
      <c r="K560" s="54">
        <v>3.1030619162328601</v>
      </c>
    </row>
    <row r="561" spans="1:11" x14ac:dyDescent="0.2">
      <c r="A561" s="51" t="s">
        <v>2592</v>
      </c>
      <c r="B561" s="52" t="s">
        <v>616</v>
      </c>
      <c r="C561" s="52" t="s">
        <v>613</v>
      </c>
      <c r="D561" s="52" t="s">
        <v>93</v>
      </c>
      <c r="E561" s="52" t="s">
        <v>315</v>
      </c>
      <c r="F561" s="52">
        <v>-1.0765767992599</v>
      </c>
      <c r="G561" s="52">
        <v>5.7383524003194299</v>
      </c>
      <c r="H561" s="52">
        <v>-5.5595194411940696</v>
      </c>
      <c r="I561" s="53">
        <v>1.4161062658063E-6</v>
      </c>
      <c r="J561" s="52">
        <v>6.6208089493137903E-2</v>
      </c>
      <c r="K561" s="54">
        <v>4.4102960819984602</v>
      </c>
    </row>
    <row r="562" spans="1:11" x14ac:dyDescent="0.2">
      <c r="A562" s="51" t="s">
        <v>644</v>
      </c>
      <c r="B562" s="52" t="s">
        <v>645</v>
      </c>
      <c r="C562" s="52" t="s">
        <v>2612</v>
      </c>
      <c r="D562" s="52" t="s">
        <v>93</v>
      </c>
      <c r="E562" s="52" t="s">
        <v>315</v>
      </c>
      <c r="F562" s="52">
        <v>-1.8559619078844101</v>
      </c>
      <c r="G562" s="52">
        <v>3.4948815527718899</v>
      </c>
      <c r="H562" s="52">
        <v>-4.6239628728611901</v>
      </c>
      <c r="I562" s="53">
        <v>3.20178397290288E-5</v>
      </c>
      <c r="J562" s="52">
        <v>9.7225022503768799E-2</v>
      </c>
      <c r="K562" s="54">
        <v>1.9277665036460101</v>
      </c>
    </row>
    <row r="563" spans="1:11" x14ac:dyDescent="0.2">
      <c r="A563" s="51" t="s">
        <v>646</v>
      </c>
      <c r="B563" s="52" t="s">
        <v>647</v>
      </c>
      <c r="C563" s="52" t="s">
        <v>2612</v>
      </c>
      <c r="D563" s="52" t="s">
        <v>96</v>
      </c>
      <c r="E563" s="52" t="s">
        <v>315</v>
      </c>
      <c r="F563" s="52">
        <v>1.1798408279128301</v>
      </c>
      <c r="G563" s="52">
        <v>5.9704958983347396</v>
      </c>
      <c r="H563" s="52">
        <v>5.0503718800572601</v>
      </c>
      <c r="I563" s="53">
        <v>7.8440697180742192E-6</v>
      </c>
      <c r="J563" s="52">
        <v>8.1785151487093394E-2</v>
      </c>
      <c r="K563" s="54">
        <v>3.0518779029459902</v>
      </c>
    </row>
    <row r="564" spans="1:11" x14ac:dyDescent="0.2">
      <c r="A564" s="51" t="s">
        <v>2593</v>
      </c>
      <c r="B564" s="52" t="s">
        <v>124</v>
      </c>
      <c r="C564" s="52" t="s">
        <v>613</v>
      </c>
      <c r="D564" s="52" t="s">
        <v>93</v>
      </c>
      <c r="E564" s="52" t="s">
        <v>315</v>
      </c>
      <c r="F564" s="52">
        <v>1.2250961020098201</v>
      </c>
      <c r="G564" s="52">
        <v>0.95844489738169503</v>
      </c>
      <c r="H564" s="52">
        <v>4.6646003511283398</v>
      </c>
      <c r="I564" s="53">
        <v>2.8039676325556002E-5</v>
      </c>
      <c r="J564" s="52">
        <v>9.4471802935453306E-2</v>
      </c>
      <c r="K564" s="54">
        <v>2.0340379067654899</v>
      </c>
    </row>
    <row r="565" spans="1:11" x14ac:dyDescent="0.2">
      <c r="A565" s="51" t="s">
        <v>648</v>
      </c>
      <c r="B565" s="52" t="s">
        <v>649</v>
      </c>
      <c r="C565" s="52" t="s">
        <v>92</v>
      </c>
      <c r="D565" s="52" t="s">
        <v>96</v>
      </c>
      <c r="E565" s="52" t="s">
        <v>315</v>
      </c>
      <c r="F565" s="52">
        <v>2.0079108998773898</v>
      </c>
      <c r="G565" s="52">
        <v>2.2470485960075601</v>
      </c>
      <c r="H565" s="52">
        <v>4.6073281244140496</v>
      </c>
      <c r="I565" s="53">
        <v>3.3801624643018703E-5</v>
      </c>
      <c r="J565" s="52">
        <v>9.8016797733291902E-2</v>
      </c>
      <c r="K565" s="54">
        <v>1.88432759548674</v>
      </c>
    </row>
    <row r="566" spans="1:11" x14ac:dyDescent="0.2">
      <c r="A566" s="51" t="s">
        <v>650</v>
      </c>
      <c r="B566" s="52" t="s">
        <v>647</v>
      </c>
      <c r="C566" s="52" t="s">
        <v>92</v>
      </c>
      <c r="D566" s="52" t="s">
        <v>96</v>
      </c>
      <c r="E566" s="52" t="s">
        <v>315</v>
      </c>
      <c r="F566" s="52">
        <v>1.1569869181263901</v>
      </c>
      <c r="G566" s="52">
        <v>5.1687198809648702</v>
      </c>
      <c r="H566" s="52">
        <v>5.1387767337144998</v>
      </c>
      <c r="I566" s="53">
        <v>5.8395346930186298E-6</v>
      </c>
      <c r="J566" s="52">
        <v>8.0627438398486295E-2</v>
      </c>
      <c r="K566" s="54">
        <v>3.2869060509575401</v>
      </c>
    </row>
    <row r="567" spans="1:11" x14ac:dyDescent="0.2">
      <c r="A567" s="51" t="s">
        <v>626</v>
      </c>
      <c r="B567" s="52" t="s">
        <v>627</v>
      </c>
      <c r="C567" s="52" t="s">
        <v>92</v>
      </c>
      <c r="D567" s="52" t="s">
        <v>93</v>
      </c>
      <c r="E567" s="52" t="s">
        <v>315</v>
      </c>
      <c r="F567" s="52">
        <v>-1.6846753792931</v>
      </c>
      <c r="G567" s="52">
        <v>4.5204322025832004</v>
      </c>
      <c r="H567" s="52">
        <v>-4.8867988233226498</v>
      </c>
      <c r="I567" s="53">
        <v>1.35022693681197E-5</v>
      </c>
      <c r="J567" s="52">
        <v>8.6991250963476902E-2</v>
      </c>
      <c r="K567" s="54">
        <v>2.6185428212161601</v>
      </c>
    </row>
    <row r="568" spans="1:11" x14ac:dyDescent="0.2">
      <c r="A568" s="51" t="s">
        <v>651</v>
      </c>
      <c r="B568" s="52" t="s">
        <v>623</v>
      </c>
      <c r="C568" s="52" t="s">
        <v>92</v>
      </c>
      <c r="D568" s="52" t="s">
        <v>96</v>
      </c>
      <c r="E568" s="52" t="s">
        <v>402</v>
      </c>
      <c r="F568" s="52">
        <v>1.2003178592770101</v>
      </c>
      <c r="G568" s="52">
        <v>7.2552132460680703</v>
      </c>
      <c r="H568" s="52">
        <v>5.4229120286365404</v>
      </c>
      <c r="I568" s="53">
        <v>2.2475360898827202E-6</v>
      </c>
      <c r="J568" s="52">
        <v>3.1968463599522899E-2</v>
      </c>
      <c r="K568" s="54">
        <v>4.2672681632368299</v>
      </c>
    </row>
    <row r="569" spans="1:11" x14ac:dyDescent="0.2">
      <c r="A569" s="51" t="s">
        <v>652</v>
      </c>
      <c r="B569" s="52" t="s">
        <v>627</v>
      </c>
      <c r="C569" s="52" t="s">
        <v>92</v>
      </c>
      <c r="D569" s="52" t="s">
        <v>93</v>
      </c>
      <c r="E569" s="52" t="s">
        <v>402</v>
      </c>
      <c r="F569" s="52">
        <v>-1.4926837605629999</v>
      </c>
      <c r="G569" s="52">
        <v>2.8360667337401302</v>
      </c>
      <c r="H569" s="52">
        <v>-4.3667770293108203</v>
      </c>
      <c r="I569" s="53">
        <v>7.3552443483094096E-5</v>
      </c>
      <c r="J569" s="52">
        <v>8.9191867561581206E-2</v>
      </c>
      <c r="K569" s="54">
        <v>1.3771500198566899</v>
      </c>
    </row>
    <row r="570" spans="1:11" x14ac:dyDescent="0.2">
      <c r="A570" s="51" t="s">
        <v>2602</v>
      </c>
      <c r="B570" s="52" t="s">
        <v>124</v>
      </c>
      <c r="C570" s="52" t="s">
        <v>653</v>
      </c>
      <c r="D570" s="52" t="s">
        <v>93</v>
      </c>
      <c r="E570" s="52" t="s">
        <v>402</v>
      </c>
      <c r="F570" s="52">
        <v>1.7756675250201499</v>
      </c>
      <c r="G570" s="52">
        <v>2.1195203428763798</v>
      </c>
      <c r="H570" s="52">
        <v>4.4150881802901996</v>
      </c>
      <c r="I570" s="53">
        <v>6.2983750576354206E-5</v>
      </c>
      <c r="J570" s="52">
        <v>8.4780262344343396E-2</v>
      </c>
      <c r="K570" s="54">
        <v>1.5061074533974801</v>
      </c>
    </row>
    <row r="571" spans="1:11" x14ac:dyDescent="0.2">
      <c r="A571" s="51" t="s">
        <v>2594</v>
      </c>
      <c r="B571" s="52" t="s">
        <v>654</v>
      </c>
      <c r="C571" s="52" t="s">
        <v>633</v>
      </c>
      <c r="D571" s="52" t="s">
        <v>96</v>
      </c>
      <c r="E571" s="52" t="s">
        <v>402</v>
      </c>
      <c r="F571" s="52">
        <v>1.89391574574947</v>
      </c>
      <c r="G571" s="52">
        <v>4.0402733318503401</v>
      </c>
      <c r="H571" s="52">
        <v>4.5542912010352401</v>
      </c>
      <c r="I571" s="53">
        <v>4.0164921926503797E-5</v>
      </c>
      <c r="J571" s="52">
        <v>7.1888070482880803E-2</v>
      </c>
      <c r="K571" s="54">
        <v>1.88001164475912</v>
      </c>
    </row>
    <row r="572" spans="1:11" x14ac:dyDescent="0.2">
      <c r="A572" s="51" t="s">
        <v>655</v>
      </c>
      <c r="B572" s="52" t="s">
        <v>623</v>
      </c>
      <c r="C572" s="52" t="s">
        <v>2612</v>
      </c>
      <c r="D572" s="52" t="s">
        <v>96</v>
      </c>
      <c r="E572" s="52" t="s">
        <v>402</v>
      </c>
      <c r="F572" s="52">
        <v>1.0189217564942299</v>
      </c>
      <c r="G572" s="52">
        <v>7.19143080418214</v>
      </c>
      <c r="H572" s="52">
        <v>4.2950513461776598</v>
      </c>
      <c r="I572" s="53">
        <v>9.2506888986332693E-5</v>
      </c>
      <c r="J572" s="52">
        <v>9.5064905568737298E-2</v>
      </c>
      <c r="K572" s="54">
        <v>1.1865227466702</v>
      </c>
    </row>
    <row r="573" spans="1:11" x14ac:dyDescent="0.2">
      <c r="A573" s="51" t="s">
        <v>656</v>
      </c>
      <c r="B573" s="52" t="s">
        <v>619</v>
      </c>
      <c r="C573" s="52" t="s">
        <v>92</v>
      </c>
      <c r="D573" s="52" t="s">
        <v>96</v>
      </c>
      <c r="E573" s="52" t="s">
        <v>402</v>
      </c>
      <c r="F573" s="52">
        <v>-1.19677690983069</v>
      </c>
      <c r="G573" s="52">
        <v>8.6305927128772701</v>
      </c>
      <c r="H573" s="52">
        <v>-4.52302857554775</v>
      </c>
      <c r="I573" s="53">
        <v>4.44512839148618E-5</v>
      </c>
      <c r="J573" s="52">
        <v>7.4060193847178907E-2</v>
      </c>
      <c r="K573" s="54">
        <v>1.79575276839156</v>
      </c>
    </row>
    <row r="574" spans="1:11" x14ac:dyDescent="0.2">
      <c r="A574" s="51" t="s">
        <v>657</v>
      </c>
      <c r="B574" s="52" t="s">
        <v>619</v>
      </c>
      <c r="C574" s="52" t="s">
        <v>92</v>
      </c>
      <c r="D574" s="52" t="s">
        <v>93</v>
      </c>
      <c r="E574" s="52" t="s">
        <v>402</v>
      </c>
      <c r="F574" s="52">
        <v>-1.5396609168980699</v>
      </c>
      <c r="G574" s="52">
        <v>7.6942770565116803</v>
      </c>
      <c r="H574" s="52">
        <v>-4.4859828645886699</v>
      </c>
      <c r="I574" s="53">
        <v>5.0113110279429E-5</v>
      </c>
      <c r="J574" s="52">
        <v>7.7514528824828705E-2</v>
      </c>
      <c r="K574" s="54">
        <v>1.6961171645041599</v>
      </c>
    </row>
    <row r="575" spans="1:11" x14ac:dyDescent="0.2">
      <c r="A575" s="51" t="s">
        <v>658</v>
      </c>
      <c r="B575" s="52" t="s">
        <v>619</v>
      </c>
      <c r="C575" s="52" t="s">
        <v>92</v>
      </c>
      <c r="D575" s="52" t="s">
        <v>96</v>
      </c>
      <c r="E575" s="52" t="s">
        <v>402</v>
      </c>
      <c r="F575" s="52">
        <v>-1.97189258672076</v>
      </c>
      <c r="G575" s="52">
        <v>4.0303364145426102</v>
      </c>
      <c r="H575" s="52">
        <v>-4.4477503206856399</v>
      </c>
      <c r="I575" s="53">
        <v>5.6695763689349503E-5</v>
      </c>
      <c r="J575" s="52">
        <v>8.1470920581950504E-2</v>
      </c>
      <c r="K575" s="54">
        <v>1.5935365775794701</v>
      </c>
    </row>
    <row r="576" spans="1:11" x14ac:dyDescent="0.2">
      <c r="A576" s="51" t="s">
        <v>2595</v>
      </c>
      <c r="B576" s="52" t="s">
        <v>659</v>
      </c>
      <c r="C576" s="52" t="s">
        <v>633</v>
      </c>
      <c r="D576" s="52" t="s">
        <v>96</v>
      </c>
      <c r="E576" s="52" t="s">
        <v>402</v>
      </c>
      <c r="F576" s="52">
        <v>-2.00845371889638</v>
      </c>
      <c r="G576" s="52">
        <v>3.3574312258029901</v>
      </c>
      <c r="H576" s="52">
        <v>-4.8498952068795704</v>
      </c>
      <c r="I576" s="53">
        <v>1.52535784241774E-5</v>
      </c>
      <c r="J576" s="52">
        <v>5.1468571207511998E-2</v>
      </c>
      <c r="K576" s="54">
        <v>2.6837974076079498</v>
      </c>
    </row>
    <row r="577" spans="1:11" x14ac:dyDescent="0.2">
      <c r="A577" s="51" t="s">
        <v>660</v>
      </c>
      <c r="B577" s="52" t="s">
        <v>619</v>
      </c>
      <c r="C577" s="52" t="s">
        <v>92</v>
      </c>
      <c r="D577" s="52" t="s">
        <v>93</v>
      </c>
      <c r="E577" s="52" t="s">
        <v>402</v>
      </c>
      <c r="F577" s="52">
        <v>-1.8987477525279901</v>
      </c>
      <c r="G577" s="52">
        <v>2.7723904495353602</v>
      </c>
      <c r="H577" s="52">
        <v>-4.3202156398362499</v>
      </c>
      <c r="I577" s="53">
        <v>8.5368939803647894E-5</v>
      </c>
      <c r="J577" s="52">
        <v>9.3018953138726601E-2</v>
      </c>
      <c r="K577" s="54">
        <v>1.25328632107089</v>
      </c>
    </row>
    <row r="578" spans="1:11" x14ac:dyDescent="0.2">
      <c r="A578" s="51" t="s">
        <v>2596</v>
      </c>
      <c r="B578" s="52" t="s">
        <v>661</v>
      </c>
      <c r="C578" s="52" t="s">
        <v>610</v>
      </c>
      <c r="D578" s="52" t="s">
        <v>93</v>
      </c>
      <c r="E578" s="52" t="s">
        <v>402</v>
      </c>
      <c r="F578" s="52">
        <v>-2.4786206990835402</v>
      </c>
      <c r="G578" s="52">
        <v>2.8078403241296201</v>
      </c>
      <c r="H578" s="52">
        <v>-5.1558875008849903</v>
      </c>
      <c r="I578" s="53">
        <v>5.5146891455458897E-6</v>
      </c>
      <c r="J578" s="52">
        <v>3.8597469184314503E-2</v>
      </c>
      <c r="K578" s="54">
        <v>3.5263647379422598</v>
      </c>
    </row>
    <row r="579" spans="1:11" x14ac:dyDescent="0.2">
      <c r="A579" s="51" t="s">
        <v>662</v>
      </c>
      <c r="B579" s="52" t="s">
        <v>649</v>
      </c>
      <c r="C579" s="52" t="s">
        <v>92</v>
      </c>
      <c r="D579" s="52" t="s">
        <v>96</v>
      </c>
      <c r="E579" s="52" t="s">
        <v>402</v>
      </c>
      <c r="F579" s="52">
        <v>-1.0915896470051401</v>
      </c>
      <c r="G579" s="52">
        <v>0.68954678817348602</v>
      </c>
      <c r="H579" s="52">
        <v>-4.2642321429931496</v>
      </c>
      <c r="I579" s="52">
        <v>1.02045216507401E-4</v>
      </c>
      <c r="J579" s="52">
        <v>9.8143037757899398E-2</v>
      </c>
      <c r="K579" s="54">
        <v>1.1049323807926701</v>
      </c>
    </row>
    <row r="580" spans="1:11" x14ac:dyDescent="0.2">
      <c r="A580" s="51" t="s">
        <v>614</v>
      </c>
      <c r="B580" s="52" t="s">
        <v>615</v>
      </c>
      <c r="C580" s="52" t="s">
        <v>2611</v>
      </c>
      <c r="D580" s="52" t="s">
        <v>96</v>
      </c>
      <c r="E580" s="52" t="s">
        <v>402</v>
      </c>
      <c r="F580" s="52">
        <v>1.9132432102535599</v>
      </c>
      <c r="G580" s="52">
        <v>1.3988951165257999</v>
      </c>
      <c r="H580" s="52">
        <v>5.9956394809107803</v>
      </c>
      <c r="I580" s="53">
        <v>3.2131200220708401E-7</v>
      </c>
      <c r="J580" s="52">
        <v>2.8977351052382E-2</v>
      </c>
      <c r="K580" s="54">
        <v>5.8627395203130703</v>
      </c>
    </row>
    <row r="581" spans="1:11" x14ac:dyDescent="0.2">
      <c r="A581" s="51" t="s">
        <v>2597</v>
      </c>
      <c r="B581" s="52" t="s">
        <v>124</v>
      </c>
      <c r="C581" s="52" t="s">
        <v>613</v>
      </c>
      <c r="D581" s="52" t="s">
        <v>96</v>
      </c>
      <c r="E581" s="52" t="s">
        <v>402</v>
      </c>
      <c r="F581" s="52">
        <v>-1.6192728453998799</v>
      </c>
      <c r="G581" s="52">
        <v>4.6355596013340801</v>
      </c>
      <c r="H581" s="52">
        <v>-6.9793655918567499</v>
      </c>
      <c r="I581" s="53">
        <v>1.11574464646746E-8</v>
      </c>
      <c r="J581" s="52">
        <v>8.3090947529386398E-3</v>
      </c>
      <c r="K581" s="54">
        <v>8.5766848055429605</v>
      </c>
    </row>
    <row r="582" spans="1:11" x14ac:dyDescent="0.2">
      <c r="A582" s="51" t="s">
        <v>663</v>
      </c>
      <c r="B582" s="52" t="s">
        <v>649</v>
      </c>
      <c r="C582" s="52" t="s">
        <v>2611</v>
      </c>
      <c r="D582" s="52" t="s">
        <v>96</v>
      </c>
      <c r="E582" s="52" t="s">
        <v>402</v>
      </c>
      <c r="F582" s="52">
        <v>1.65901408239596</v>
      </c>
      <c r="G582" s="52">
        <v>1.6605559884496399</v>
      </c>
      <c r="H582" s="52">
        <v>4.61778195321045</v>
      </c>
      <c r="I582" s="53">
        <v>3.26695798281566E-5</v>
      </c>
      <c r="J582" s="52">
        <v>6.6511853276299299E-2</v>
      </c>
      <c r="K582" s="54">
        <v>2.05160894296103</v>
      </c>
    </row>
    <row r="583" spans="1:11" x14ac:dyDescent="0.2">
      <c r="A583" s="51" t="s">
        <v>2590</v>
      </c>
      <c r="B583" s="52" t="s">
        <v>124</v>
      </c>
      <c r="C583" s="52" t="s">
        <v>613</v>
      </c>
      <c r="D583" s="52" t="s">
        <v>96</v>
      </c>
      <c r="E583" s="52" t="s">
        <v>402</v>
      </c>
      <c r="F583" s="52">
        <v>1.14265157824158</v>
      </c>
      <c r="G583" s="52">
        <v>2.2535249302678899</v>
      </c>
      <c r="H583" s="52">
        <v>4.40691568930231</v>
      </c>
      <c r="I583" s="53">
        <v>6.4660831674361304E-5</v>
      </c>
      <c r="J583" s="52">
        <v>8.5285820281019095E-2</v>
      </c>
      <c r="K583" s="54">
        <v>1.4842619325986299</v>
      </c>
    </row>
    <row r="584" spans="1:11" x14ac:dyDescent="0.2">
      <c r="A584" s="51" t="s">
        <v>664</v>
      </c>
      <c r="B584" s="52" t="s">
        <v>645</v>
      </c>
      <c r="C584" s="52" t="s">
        <v>2612</v>
      </c>
      <c r="D584" s="52" t="s">
        <v>96</v>
      </c>
      <c r="E584" s="52" t="s">
        <v>402</v>
      </c>
      <c r="F584" s="52">
        <v>-1.7237983789832501</v>
      </c>
      <c r="G584" s="52">
        <v>2.67277572925925</v>
      </c>
      <c r="H584" s="52">
        <v>-4.3823492912770501</v>
      </c>
      <c r="I584" s="53">
        <v>6.9969330152249703E-5</v>
      </c>
      <c r="J584" s="52">
        <v>8.7415515562083504E-2</v>
      </c>
      <c r="K584" s="54">
        <v>1.4186692859635499</v>
      </c>
    </row>
    <row r="585" spans="1:11" x14ac:dyDescent="0.2">
      <c r="A585" s="51" t="s">
        <v>2603</v>
      </c>
      <c r="B585" s="52" t="s">
        <v>124</v>
      </c>
      <c r="C585" s="52" t="s">
        <v>653</v>
      </c>
      <c r="D585" s="52" t="s">
        <v>93</v>
      </c>
      <c r="E585" s="52" t="s">
        <v>402</v>
      </c>
      <c r="F585" s="52">
        <v>-1.2756340967111599</v>
      </c>
      <c r="G585" s="52">
        <v>1.2750677122027501</v>
      </c>
      <c r="H585" s="52">
        <v>-4.6125420893210602</v>
      </c>
      <c r="I585" s="53">
        <v>3.32322744718779E-5</v>
      </c>
      <c r="J585" s="52">
        <v>6.6862995134905706E-2</v>
      </c>
      <c r="K585" s="54">
        <v>2.0374236085268702</v>
      </c>
    </row>
    <row r="586" spans="1:11" x14ac:dyDescent="0.2">
      <c r="A586" s="51" t="s">
        <v>2598</v>
      </c>
      <c r="B586" s="52" t="s">
        <v>325</v>
      </c>
      <c r="C586" s="52" t="s">
        <v>613</v>
      </c>
      <c r="D586" s="52" t="s">
        <v>96</v>
      </c>
      <c r="E586" s="52" t="s">
        <v>402</v>
      </c>
      <c r="F586" s="52">
        <v>1.09771736309232</v>
      </c>
      <c r="G586" s="52">
        <v>3.2285534664550601</v>
      </c>
      <c r="H586" s="52">
        <v>4.2672212717450897</v>
      </c>
      <c r="I586" s="52">
        <v>1.01079625147639E-4</v>
      </c>
      <c r="J586" s="52">
        <v>9.7887491080774103E-2</v>
      </c>
      <c r="K586" s="54">
        <v>1.1128371340955201</v>
      </c>
    </row>
    <row r="587" spans="1:11" x14ac:dyDescent="0.2">
      <c r="A587" s="51" t="s">
        <v>665</v>
      </c>
      <c r="B587" s="52" t="s">
        <v>629</v>
      </c>
      <c r="C587" s="52" t="s">
        <v>2612</v>
      </c>
      <c r="D587" s="52" t="s">
        <v>96</v>
      </c>
      <c r="E587" s="52" t="s">
        <v>402</v>
      </c>
      <c r="F587" s="52">
        <v>1.06680968760767</v>
      </c>
      <c r="G587" s="52">
        <v>6.3235820868684902</v>
      </c>
      <c r="H587" s="52">
        <v>4.2893276870988402</v>
      </c>
      <c r="I587" s="53">
        <v>9.4209963539652896E-5</v>
      </c>
      <c r="J587" s="52">
        <v>9.5471669608775206E-2</v>
      </c>
      <c r="K587" s="54">
        <v>1.1713551992317699</v>
      </c>
    </row>
    <row r="588" spans="1:11" x14ac:dyDescent="0.2">
      <c r="A588" s="51" t="s">
        <v>2599</v>
      </c>
      <c r="B588" s="52" t="s">
        <v>629</v>
      </c>
      <c r="C588" s="52" t="s">
        <v>613</v>
      </c>
      <c r="D588" s="52" t="s">
        <v>93</v>
      </c>
      <c r="E588" s="52" t="s">
        <v>402</v>
      </c>
      <c r="F588" s="52">
        <v>1.6097783174156901</v>
      </c>
      <c r="G588" s="52">
        <v>4.1649559822827298</v>
      </c>
      <c r="H588" s="52">
        <v>4.49671317884627</v>
      </c>
      <c r="I588" s="53">
        <v>4.8404226424765303E-5</v>
      </c>
      <c r="J588" s="52">
        <v>7.6226066780913496E-2</v>
      </c>
      <c r="K588" s="54">
        <v>1.72495282503902</v>
      </c>
    </row>
    <row r="589" spans="1:11" x14ac:dyDescent="0.2">
      <c r="A589" s="51" t="s">
        <v>2600</v>
      </c>
      <c r="B589" s="52" t="s">
        <v>623</v>
      </c>
      <c r="C589" s="52" t="s">
        <v>613</v>
      </c>
      <c r="D589" s="52" t="s">
        <v>96</v>
      </c>
      <c r="E589" s="52" t="s">
        <v>402</v>
      </c>
      <c r="F589" s="52">
        <v>-1.39063500359713</v>
      </c>
      <c r="G589" s="52">
        <v>4.9688641011117696</v>
      </c>
      <c r="H589" s="52">
        <v>-4.3908098010333001</v>
      </c>
      <c r="I589" s="53">
        <v>6.8094717842110097E-5</v>
      </c>
      <c r="J589" s="52">
        <v>8.66287816727737E-2</v>
      </c>
      <c r="K589" s="54">
        <v>1.44124622374454</v>
      </c>
    </row>
    <row r="590" spans="1:11" ht="17" thickBot="1" x14ac:dyDescent="0.25">
      <c r="A590" s="55" t="s">
        <v>2601</v>
      </c>
      <c r="B590" s="56" t="s">
        <v>325</v>
      </c>
      <c r="C590" s="56" t="s">
        <v>610</v>
      </c>
      <c r="D590" s="56" t="s">
        <v>96</v>
      </c>
      <c r="E590" s="56" t="s">
        <v>402</v>
      </c>
      <c r="F590" s="56">
        <v>1.0498686314794701</v>
      </c>
      <c r="G590" s="56">
        <v>1.13535686396498</v>
      </c>
      <c r="H590" s="56">
        <v>4.5469534057663896</v>
      </c>
      <c r="I590" s="57">
        <v>4.1133069069071203E-5</v>
      </c>
      <c r="J590" s="56">
        <v>7.2097925010223801E-2</v>
      </c>
      <c r="K590" s="58">
        <v>1.86022059000685</v>
      </c>
    </row>
  </sheetData>
  <autoFilter ref="A2:K590" xr:uid="{9E818E68-F113-BB46-9B3D-6706EADDBDA4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A1786-E8BB-4E4A-B986-9917FA590FBB}">
  <dimension ref="A1:Q25"/>
  <sheetViews>
    <sheetView zoomScale="94" zoomScaleNormal="130" workbookViewId="0">
      <selection activeCell="A2" sqref="A2"/>
    </sheetView>
  </sheetViews>
  <sheetFormatPr baseColWidth="10" defaultColWidth="10.83203125" defaultRowHeight="15" x14ac:dyDescent="0.2"/>
  <cols>
    <col min="1" max="1" width="21.83203125" style="110" customWidth="1"/>
    <col min="2" max="15" width="10.83203125" style="110"/>
    <col min="16" max="16" width="13.33203125" style="110" customWidth="1"/>
    <col min="17" max="17" width="13.6640625" style="110" customWidth="1"/>
    <col min="18" max="16384" width="10.83203125" style="110"/>
  </cols>
  <sheetData>
    <row r="1" spans="1:17" ht="17" thickBot="1" x14ac:dyDescent="0.25">
      <c r="A1" s="3" t="s">
        <v>2694</v>
      </c>
    </row>
    <row r="2" spans="1:17" ht="16" thickBot="1" x14ac:dyDescent="0.25">
      <c r="A2" s="108"/>
      <c r="B2" s="196" t="s">
        <v>2457</v>
      </c>
      <c r="C2" s="196"/>
      <c r="D2" s="196"/>
      <c r="E2" s="196" t="s">
        <v>2458</v>
      </c>
      <c r="F2" s="196"/>
      <c r="G2" s="196"/>
      <c r="H2" s="196" t="s">
        <v>2459</v>
      </c>
      <c r="I2" s="196"/>
      <c r="J2" s="196"/>
      <c r="K2" s="196" t="s">
        <v>2460</v>
      </c>
      <c r="L2" s="196"/>
      <c r="M2" s="196"/>
      <c r="N2" s="109" t="s">
        <v>2461</v>
      </c>
      <c r="O2" s="193" t="s">
        <v>2582</v>
      </c>
      <c r="P2" s="193" t="s">
        <v>2583</v>
      </c>
      <c r="Q2" s="193" t="s">
        <v>2584</v>
      </c>
    </row>
    <row r="3" spans="1:17" ht="16" thickBot="1" x14ac:dyDescent="0.25">
      <c r="A3" s="111" t="s">
        <v>2462</v>
      </c>
      <c r="B3" s="112" t="s">
        <v>2463</v>
      </c>
      <c r="C3" s="112" t="s">
        <v>2464</v>
      </c>
      <c r="D3" s="112" t="s">
        <v>2465</v>
      </c>
      <c r="E3" s="112" t="s">
        <v>2463</v>
      </c>
      <c r="F3" s="112" t="s">
        <v>2464</v>
      </c>
      <c r="G3" s="112" t="s">
        <v>2465</v>
      </c>
      <c r="H3" s="112" t="s">
        <v>2463</v>
      </c>
      <c r="I3" s="112" t="s">
        <v>2464</v>
      </c>
      <c r="J3" s="112" t="s">
        <v>2465</v>
      </c>
      <c r="K3" s="112" t="s">
        <v>2463</v>
      </c>
      <c r="L3" s="112" t="s">
        <v>2464</v>
      </c>
      <c r="M3" s="112" t="s">
        <v>2465</v>
      </c>
      <c r="N3" s="112" t="s">
        <v>2585</v>
      </c>
      <c r="O3" s="194"/>
      <c r="P3" s="194"/>
      <c r="Q3" s="194"/>
    </row>
    <row r="4" spans="1:17" ht="16" thickBot="1" x14ac:dyDescent="0.25">
      <c r="A4" s="111" t="s">
        <v>5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</row>
    <row r="5" spans="1:17" ht="16" thickBot="1" x14ac:dyDescent="0.25">
      <c r="A5" s="114" t="s">
        <v>2466</v>
      </c>
      <c r="B5" s="115">
        <v>76</v>
      </c>
      <c r="C5" s="115" t="s">
        <v>2467</v>
      </c>
      <c r="D5" s="115" t="s">
        <v>2468</v>
      </c>
      <c r="E5" s="115">
        <v>75</v>
      </c>
      <c r="F5" s="115" t="s">
        <v>2469</v>
      </c>
      <c r="G5" s="115" t="s">
        <v>2470</v>
      </c>
      <c r="H5" s="115">
        <v>75.900000000000006</v>
      </c>
      <c r="I5" s="115" t="s">
        <v>2471</v>
      </c>
      <c r="J5" s="115" t="s">
        <v>2472</v>
      </c>
      <c r="K5" s="115">
        <v>74.599999999999994</v>
      </c>
      <c r="L5" s="115" t="s">
        <v>2473</v>
      </c>
      <c r="M5" s="115" t="s">
        <v>2474</v>
      </c>
      <c r="N5" s="115" t="s">
        <v>2475</v>
      </c>
      <c r="O5" s="115" t="s">
        <v>2475</v>
      </c>
      <c r="P5" s="115" t="s">
        <v>2475</v>
      </c>
      <c r="Q5" s="115" t="s">
        <v>2475</v>
      </c>
    </row>
    <row r="6" spans="1:17" ht="16" thickBot="1" x14ac:dyDescent="0.25">
      <c r="A6" s="116" t="s">
        <v>65</v>
      </c>
      <c r="B6" s="117">
        <v>4.8</v>
      </c>
      <c r="C6" s="117" t="s">
        <v>2476</v>
      </c>
      <c r="D6" s="117" t="s">
        <v>2477</v>
      </c>
      <c r="E6" s="117">
        <v>5.3</v>
      </c>
      <c r="F6" s="117" t="s">
        <v>2478</v>
      </c>
      <c r="G6" s="117" t="s">
        <v>2479</v>
      </c>
      <c r="H6" s="117">
        <v>6.8</v>
      </c>
      <c r="I6" s="117" t="s">
        <v>2480</v>
      </c>
      <c r="J6" s="117" t="s">
        <v>2481</v>
      </c>
      <c r="K6" s="117">
        <v>5.2</v>
      </c>
      <c r="L6" s="117" t="s">
        <v>2482</v>
      </c>
      <c r="M6" s="117" t="s">
        <v>2483</v>
      </c>
      <c r="N6" s="117" t="s">
        <v>2475</v>
      </c>
      <c r="O6" s="117" t="s">
        <v>2475</v>
      </c>
      <c r="P6" s="117" t="s">
        <v>2475</v>
      </c>
      <c r="Q6" s="117" t="s">
        <v>2475</v>
      </c>
    </row>
    <row r="7" spans="1:17" ht="16" thickBot="1" x14ac:dyDescent="0.25">
      <c r="A7" s="114" t="s">
        <v>66</v>
      </c>
      <c r="B7" s="115">
        <v>10.01</v>
      </c>
      <c r="C7" s="115" t="s">
        <v>2484</v>
      </c>
      <c r="D7" s="115" t="s">
        <v>2485</v>
      </c>
      <c r="E7" s="115">
        <v>8.3000000000000007</v>
      </c>
      <c r="F7" s="115" t="s">
        <v>2486</v>
      </c>
      <c r="G7" s="115" t="s">
        <v>2487</v>
      </c>
      <c r="H7" s="115">
        <v>8.1999999999999993</v>
      </c>
      <c r="I7" s="115" t="s">
        <v>2488</v>
      </c>
      <c r="J7" s="115" t="s">
        <v>2489</v>
      </c>
      <c r="K7" s="115">
        <v>7.9</v>
      </c>
      <c r="L7" s="115" t="s">
        <v>2490</v>
      </c>
      <c r="M7" s="115" t="s">
        <v>2491</v>
      </c>
      <c r="N7" s="115" t="s">
        <v>2475</v>
      </c>
      <c r="O7" s="115" t="s">
        <v>2475</v>
      </c>
      <c r="P7" s="115" t="s">
        <v>2475</v>
      </c>
      <c r="Q7" s="115" t="s">
        <v>2475</v>
      </c>
    </row>
    <row r="8" spans="1:17" ht="16" thickBot="1" x14ac:dyDescent="0.25">
      <c r="A8" s="116" t="s">
        <v>67</v>
      </c>
      <c r="B8" s="117">
        <v>6</v>
      </c>
      <c r="C8" s="117" t="s">
        <v>2492</v>
      </c>
      <c r="D8" s="117" t="s">
        <v>2489</v>
      </c>
      <c r="E8" s="117">
        <v>6.6</v>
      </c>
      <c r="F8" s="117" t="s">
        <v>2493</v>
      </c>
      <c r="G8" s="117" t="s">
        <v>2489</v>
      </c>
      <c r="H8" s="117">
        <v>6</v>
      </c>
      <c r="I8" s="117" t="s">
        <v>2488</v>
      </c>
      <c r="J8" s="117" t="s">
        <v>2489</v>
      </c>
      <c r="K8" s="117">
        <v>6.2</v>
      </c>
      <c r="L8" s="117" t="s">
        <v>2494</v>
      </c>
      <c r="M8" s="117" t="s">
        <v>2495</v>
      </c>
      <c r="N8" s="117" t="s">
        <v>2475</v>
      </c>
      <c r="O8" s="117" t="s">
        <v>2475</v>
      </c>
      <c r="P8" s="117" t="s">
        <v>2475</v>
      </c>
      <c r="Q8" s="117" t="s">
        <v>2475</v>
      </c>
    </row>
    <row r="9" spans="1:17" ht="16" thickBot="1" x14ac:dyDescent="0.25">
      <c r="A9" s="111" t="s">
        <v>6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</row>
    <row r="10" spans="1:17" ht="16" thickBot="1" x14ac:dyDescent="0.25">
      <c r="A10" s="114" t="s">
        <v>2434</v>
      </c>
      <c r="B10" s="115">
        <v>15.3</v>
      </c>
      <c r="C10" s="115" t="s">
        <v>2496</v>
      </c>
      <c r="D10" s="115" t="s">
        <v>2497</v>
      </c>
      <c r="E10" s="115">
        <v>19</v>
      </c>
      <c r="F10" s="115" t="s">
        <v>2498</v>
      </c>
      <c r="G10" s="115" t="s">
        <v>2499</v>
      </c>
      <c r="H10" s="115">
        <v>16.3</v>
      </c>
      <c r="I10" s="115" t="s">
        <v>2500</v>
      </c>
      <c r="J10" s="115" t="s">
        <v>2501</v>
      </c>
      <c r="K10" s="115">
        <v>13.6</v>
      </c>
      <c r="L10" s="115" t="s">
        <v>2502</v>
      </c>
      <c r="M10" s="115" t="s">
        <v>2503</v>
      </c>
      <c r="N10" s="115" t="s">
        <v>2475</v>
      </c>
      <c r="O10" s="115" t="s">
        <v>2475</v>
      </c>
      <c r="P10" s="115" t="s">
        <v>2475</v>
      </c>
      <c r="Q10" s="115" t="s">
        <v>2606</v>
      </c>
    </row>
    <row r="11" spans="1:17" ht="16" thickBot="1" x14ac:dyDescent="0.25">
      <c r="A11" s="116" t="s">
        <v>2435</v>
      </c>
      <c r="B11" s="117">
        <v>18.7</v>
      </c>
      <c r="C11" s="117" t="s">
        <v>2504</v>
      </c>
      <c r="D11" s="117" t="s">
        <v>2499</v>
      </c>
      <c r="E11" s="117">
        <v>17.600000000000001</v>
      </c>
      <c r="F11" s="117" t="s">
        <v>2505</v>
      </c>
      <c r="G11" s="117" t="s">
        <v>2499</v>
      </c>
      <c r="H11" s="117">
        <v>17</v>
      </c>
      <c r="I11" s="117" t="s">
        <v>2506</v>
      </c>
      <c r="J11" s="117" t="s">
        <v>2507</v>
      </c>
      <c r="K11" s="117">
        <v>14.1</v>
      </c>
      <c r="L11" s="117" t="s">
        <v>2508</v>
      </c>
      <c r="M11" s="117" t="s">
        <v>2507</v>
      </c>
      <c r="N11" s="117" t="s">
        <v>2475</v>
      </c>
      <c r="O11" s="117" t="s">
        <v>2475</v>
      </c>
      <c r="P11" s="117">
        <v>9.1999999999999998E-2</v>
      </c>
      <c r="Q11" s="117">
        <v>9.1999999999999998E-2</v>
      </c>
    </row>
    <row r="12" spans="1:17" ht="16" thickBot="1" x14ac:dyDescent="0.25">
      <c r="A12" s="114" t="s">
        <v>2436</v>
      </c>
      <c r="B12" s="115">
        <v>14.3</v>
      </c>
      <c r="C12" s="115" t="s">
        <v>2509</v>
      </c>
      <c r="D12" s="115" t="s">
        <v>2510</v>
      </c>
      <c r="E12" s="115">
        <v>16.8</v>
      </c>
      <c r="F12" s="115" t="s">
        <v>2511</v>
      </c>
      <c r="G12" s="115" t="s">
        <v>2512</v>
      </c>
      <c r="H12" s="115">
        <v>15.9</v>
      </c>
      <c r="I12" s="115" t="s">
        <v>2513</v>
      </c>
      <c r="J12" s="115" t="s">
        <v>2514</v>
      </c>
      <c r="K12" s="115">
        <v>12.9</v>
      </c>
      <c r="L12" s="115" t="s">
        <v>2515</v>
      </c>
      <c r="M12" s="115" t="s">
        <v>2516</v>
      </c>
      <c r="N12" s="115" t="s">
        <v>2475</v>
      </c>
      <c r="O12" s="115" t="s">
        <v>2475</v>
      </c>
      <c r="P12" s="115" t="s">
        <v>2475</v>
      </c>
      <c r="Q12" s="115">
        <v>8.5000000000000006E-2</v>
      </c>
    </row>
    <row r="13" spans="1:17" ht="16" thickBot="1" x14ac:dyDescent="0.25">
      <c r="A13" s="116" t="s">
        <v>2437</v>
      </c>
      <c r="B13" s="117">
        <v>14</v>
      </c>
      <c r="C13" s="117" t="s">
        <v>2517</v>
      </c>
      <c r="D13" s="117" t="s">
        <v>2518</v>
      </c>
      <c r="E13" s="117">
        <v>16.2</v>
      </c>
      <c r="F13" s="117" t="s">
        <v>2519</v>
      </c>
      <c r="G13" s="117" t="s">
        <v>2520</v>
      </c>
      <c r="H13" s="117">
        <v>14.8</v>
      </c>
      <c r="I13" s="117" t="s">
        <v>2521</v>
      </c>
      <c r="J13" s="117" t="s">
        <v>2514</v>
      </c>
      <c r="K13" s="117">
        <v>11.6</v>
      </c>
      <c r="L13" s="117" t="s">
        <v>2522</v>
      </c>
      <c r="M13" s="117" t="s">
        <v>2523</v>
      </c>
      <c r="N13" s="117" t="s">
        <v>2475</v>
      </c>
      <c r="O13" s="117" t="s">
        <v>2475</v>
      </c>
      <c r="P13" s="117" t="s">
        <v>2475</v>
      </c>
      <c r="Q13" s="117">
        <v>6.5000000000000002E-2</v>
      </c>
    </row>
    <row r="14" spans="1:17" ht="16" thickBot="1" x14ac:dyDescent="0.25">
      <c r="A14" s="114" t="s">
        <v>2438</v>
      </c>
      <c r="B14" s="115">
        <v>15.7</v>
      </c>
      <c r="C14" s="115" t="s">
        <v>2509</v>
      </c>
      <c r="D14" s="115" t="s">
        <v>2507</v>
      </c>
      <c r="E14" s="115">
        <v>15.4</v>
      </c>
      <c r="F14" s="115" t="s">
        <v>2524</v>
      </c>
      <c r="G14" s="115" t="s">
        <v>2516</v>
      </c>
      <c r="H14" s="115">
        <v>15.1</v>
      </c>
      <c r="I14" s="115" t="s">
        <v>2525</v>
      </c>
      <c r="J14" s="115" t="s">
        <v>2514</v>
      </c>
      <c r="K14" s="114">
        <v>13.3</v>
      </c>
      <c r="L14" s="115" t="s">
        <v>2526</v>
      </c>
      <c r="M14" s="115" t="s">
        <v>2518</v>
      </c>
      <c r="N14" s="115" t="s">
        <v>2475</v>
      </c>
      <c r="O14" s="115" t="s">
        <v>2475</v>
      </c>
      <c r="P14" s="115" t="s">
        <v>2475</v>
      </c>
      <c r="Q14" s="115" t="s">
        <v>2475</v>
      </c>
    </row>
    <row r="15" spans="1:17" ht="16" thickBot="1" x14ac:dyDescent="0.25">
      <c r="A15" s="111" t="s">
        <v>2527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8"/>
      <c r="O15" s="118"/>
      <c r="P15" s="118"/>
      <c r="Q15" s="118"/>
    </row>
    <row r="16" spans="1:17" ht="16" thickBot="1" x14ac:dyDescent="0.25">
      <c r="A16" s="114" t="s">
        <v>2439</v>
      </c>
      <c r="B16" s="115">
        <v>51.9</v>
      </c>
      <c r="C16" s="115" t="s">
        <v>2528</v>
      </c>
      <c r="D16" s="115" t="s">
        <v>2529</v>
      </c>
      <c r="E16" s="115">
        <v>40</v>
      </c>
      <c r="F16" s="115" t="s">
        <v>2530</v>
      </c>
      <c r="G16" s="115" t="s">
        <v>2531</v>
      </c>
      <c r="H16" s="115">
        <v>31.5</v>
      </c>
      <c r="I16" s="115" t="s">
        <v>2532</v>
      </c>
      <c r="J16" s="115" t="s">
        <v>2533</v>
      </c>
      <c r="K16" s="115">
        <v>35.299999999999997</v>
      </c>
      <c r="L16" s="115" t="s">
        <v>2534</v>
      </c>
      <c r="M16" s="115" t="s">
        <v>2535</v>
      </c>
      <c r="N16" s="115" t="s">
        <v>2475</v>
      </c>
      <c r="O16" s="115" t="s">
        <v>2475</v>
      </c>
      <c r="P16" s="115" t="s">
        <v>2475</v>
      </c>
      <c r="Q16" s="115" t="s">
        <v>2475</v>
      </c>
    </row>
    <row r="17" spans="1:17" ht="16" thickBot="1" x14ac:dyDescent="0.25">
      <c r="A17" s="116" t="s">
        <v>2440</v>
      </c>
      <c r="B17" s="117">
        <v>8.3000000000000007</v>
      </c>
      <c r="C17" s="117" t="s">
        <v>2536</v>
      </c>
      <c r="D17" s="117" t="s">
        <v>2537</v>
      </c>
      <c r="E17" s="117">
        <v>0</v>
      </c>
      <c r="F17" s="117" t="s">
        <v>2484</v>
      </c>
      <c r="G17" s="117" t="s">
        <v>2538</v>
      </c>
      <c r="H17" s="117">
        <v>10.6</v>
      </c>
      <c r="I17" s="117" t="s">
        <v>2539</v>
      </c>
      <c r="J17" s="117" t="s">
        <v>2540</v>
      </c>
      <c r="K17" s="117">
        <v>14.5</v>
      </c>
      <c r="L17" s="117" t="s">
        <v>2541</v>
      </c>
      <c r="M17" s="117" t="s">
        <v>2542</v>
      </c>
      <c r="N17" s="117" t="s">
        <v>2475</v>
      </c>
      <c r="O17" s="117" t="s">
        <v>2475</v>
      </c>
      <c r="P17" s="117" t="s">
        <v>2475</v>
      </c>
      <c r="Q17" s="117" t="s">
        <v>2475</v>
      </c>
    </row>
    <row r="18" spans="1:17" ht="16" thickBot="1" x14ac:dyDescent="0.25">
      <c r="A18" s="114" t="s">
        <v>2441</v>
      </c>
      <c r="B18" s="115">
        <v>18.3</v>
      </c>
      <c r="C18" s="115" t="s">
        <v>2543</v>
      </c>
      <c r="D18" s="115" t="s">
        <v>2544</v>
      </c>
      <c r="E18" s="115">
        <v>19.899999999999999</v>
      </c>
      <c r="F18" s="115" t="s">
        <v>2545</v>
      </c>
      <c r="G18" s="115" t="s">
        <v>2546</v>
      </c>
      <c r="H18" s="115">
        <v>19.3</v>
      </c>
      <c r="I18" s="115" t="s">
        <v>2547</v>
      </c>
      <c r="J18" s="115" t="s">
        <v>2548</v>
      </c>
      <c r="K18" s="115">
        <v>17.3</v>
      </c>
      <c r="L18" s="115" t="s">
        <v>2549</v>
      </c>
      <c r="M18" s="115" t="s">
        <v>2548</v>
      </c>
      <c r="N18" s="115" t="s">
        <v>2475</v>
      </c>
      <c r="O18" s="115" t="s">
        <v>2475</v>
      </c>
      <c r="P18" s="115" t="s">
        <v>2475</v>
      </c>
      <c r="Q18" s="115" t="s">
        <v>2475</v>
      </c>
    </row>
    <row r="19" spans="1:17" ht="16" thickBot="1" x14ac:dyDescent="0.25">
      <c r="A19" s="116" t="s">
        <v>2442</v>
      </c>
      <c r="B19" s="117">
        <v>17.7</v>
      </c>
      <c r="C19" s="117" t="s">
        <v>2550</v>
      </c>
      <c r="D19" s="117" t="s">
        <v>2551</v>
      </c>
      <c r="E19" s="117">
        <v>19.8</v>
      </c>
      <c r="F19" s="117" t="s">
        <v>2552</v>
      </c>
      <c r="G19" s="117" t="s">
        <v>2553</v>
      </c>
      <c r="H19" s="117">
        <v>24.8</v>
      </c>
      <c r="I19" s="117" t="s">
        <v>2554</v>
      </c>
      <c r="J19" s="117" t="s">
        <v>2555</v>
      </c>
      <c r="K19" s="117">
        <v>23.4</v>
      </c>
      <c r="L19" s="117" t="s">
        <v>2534</v>
      </c>
      <c r="M19" s="117" t="s">
        <v>2548</v>
      </c>
      <c r="N19" s="117" t="s">
        <v>2475</v>
      </c>
      <c r="O19" s="117" t="s">
        <v>2475</v>
      </c>
      <c r="P19" s="117" t="s">
        <v>2475</v>
      </c>
      <c r="Q19" s="117" t="s">
        <v>2475</v>
      </c>
    </row>
    <row r="20" spans="1:17" ht="16" thickBot="1" x14ac:dyDescent="0.25">
      <c r="A20" s="114" t="s">
        <v>2443</v>
      </c>
      <c r="B20" s="115">
        <v>13.3</v>
      </c>
      <c r="C20" s="115" t="s">
        <v>2467</v>
      </c>
      <c r="D20" s="115" t="s">
        <v>2556</v>
      </c>
      <c r="E20" s="115">
        <v>13.8</v>
      </c>
      <c r="F20" s="115" t="s">
        <v>2557</v>
      </c>
      <c r="G20" s="115" t="s">
        <v>2558</v>
      </c>
      <c r="H20" s="115">
        <v>11.1</v>
      </c>
      <c r="I20" s="115" t="s">
        <v>2559</v>
      </c>
      <c r="J20" s="115" t="s">
        <v>2540</v>
      </c>
      <c r="K20" s="115">
        <v>14.5</v>
      </c>
      <c r="L20" s="115" t="s">
        <v>2560</v>
      </c>
      <c r="M20" s="115" t="s">
        <v>2561</v>
      </c>
      <c r="N20" s="115" t="s">
        <v>2475</v>
      </c>
      <c r="O20" s="115" t="s">
        <v>2475</v>
      </c>
      <c r="P20" s="115" t="s">
        <v>2475</v>
      </c>
      <c r="Q20" s="115" t="s">
        <v>2475</v>
      </c>
    </row>
    <row r="21" spans="1:17" ht="16" thickBot="1" x14ac:dyDescent="0.25">
      <c r="A21" s="116" t="s">
        <v>2444</v>
      </c>
      <c r="B21" s="117">
        <v>51.7</v>
      </c>
      <c r="C21" s="117" t="s">
        <v>2562</v>
      </c>
      <c r="D21" s="117" t="s">
        <v>2563</v>
      </c>
      <c r="E21" s="117">
        <v>28</v>
      </c>
      <c r="F21" s="117" t="s">
        <v>2564</v>
      </c>
      <c r="G21" s="117" t="s">
        <v>2565</v>
      </c>
      <c r="H21" s="117">
        <v>25</v>
      </c>
      <c r="I21" s="117" t="s">
        <v>2566</v>
      </c>
      <c r="J21" s="117" t="s">
        <v>2567</v>
      </c>
      <c r="K21" s="117">
        <v>29.5</v>
      </c>
      <c r="L21" s="117" t="s">
        <v>2568</v>
      </c>
      <c r="M21" s="117" t="s">
        <v>2542</v>
      </c>
      <c r="N21" s="117" t="s">
        <v>2475</v>
      </c>
      <c r="O21" s="117" t="s">
        <v>2475</v>
      </c>
      <c r="P21" s="117" t="s">
        <v>2475</v>
      </c>
      <c r="Q21" s="117" t="s">
        <v>2475</v>
      </c>
    </row>
    <row r="22" spans="1:17" ht="16" thickBot="1" x14ac:dyDescent="0.25">
      <c r="A22" s="114" t="s">
        <v>2445</v>
      </c>
      <c r="B22" s="115">
        <v>33.299999999999997</v>
      </c>
      <c r="C22" s="115" t="s">
        <v>2569</v>
      </c>
      <c r="D22" s="115" t="s">
        <v>2570</v>
      </c>
      <c r="E22" s="115">
        <v>20</v>
      </c>
      <c r="F22" s="115" t="s">
        <v>2571</v>
      </c>
      <c r="G22" s="115" t="s">
        <v>2570</v>
      </c>
      <c r="H22" s="115">
        <v>43.3</v>
      </c>
      <c r="I22" s="115" t="s">
        <v>2572</v>
      </c>
      <c r="J22" s="115" t="s">
        <v>2570</v>
      </c>
      <c r="K22" s="115">
        <v>12.8</v>
      </c>
      <c r="L22" s="115" t="s">
        <v>2573</v>
      </c>
      <c r="M22" s="115" t="s">
        <v>2570</v>
      </c>
      <c r="N22" s="115" t="s">
        <v>2475</v>
      </c>
      <c r="O22" s="115" t="s">
        <v>2475</v>
      </c>
      <c r="P22" s="115" t="s">
        <v>2475</v>
      </c>
      <c r="Q22" s="115" t="s">
        <v>2475</v>
      </c>
    </row>
    <row r="23" spans="1:17" ht="16" thickBot="1" x14ac:dyDescent="0.25">
      <c r="A23" s="116" t="s">
        <v>2446</v>
      </c>
      <c r="B23" s="117">
        <v>38.700000000000003</v>
      </c>
      <c r="C23" s="117" t="s">
        <v>2574</v>
      </c>
      <c r="D23" s="117" t="s">
        <v>2575</v>
      </c>
      <c r="E23" s="117">
        <v>32.68</v>
      </c>
      <c r="F23" s="117" t="s">
        <v>2576</v>
      </c>
      <c r="G23" s="117" t="s">
        <v>2577</v>
      </c>
      <c r="H23" s="117">
        <v>44.7</v>
      </c>
      <c r="I23" s="117" t="s">
        <v>2578</v>
      </c>
      <c r="J23" s="117" t="s">
        <v>2579</v>
      </c>
      <c r="K23" s="117">
        <v>45.2</v>
      </c>
      <c r="L23" s="117" t="s">
        <v>2580</v>
      </c>
      <c r="M23" s="117" t="s">
        <v>2581</v>
      </c>
      <c r="N23" s="117" t="s">
        <v>2475</v>
      </c>
      <c r="O23" s="117" t="s">
        <v>2475</v>
      </c>
      <c r="P23" s="117" t="s">
        <v>2475</v>
      </c>
      <c r="Q23" s="117" t="s">
        <v>2475</v>
      </c>
    </row>
    <row r="25" spans="1:17" ht="44" customHeight="1" x14ac:dyDescent="0.2">
      <c r="A25" s="195" t="s">
        <v>2586</v>
      </c>
      <c r="B25" s="195"/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</row>
  </sheetData>
  <mergeCells count="8">
    <mergeCell ref="Q2:Q3"/>
    <mergeCell ref="A25:Q25"/>
    <mergeCell ref="B2:D2"/>
    <mergeCell ref="E2:G2"/>
    <mergeCell ref="H2:J2"/>
    <mergeCell ref="K2:M2"/>
    <mergeCell ref="O2:O3"/>
    <mergeCell ref="P2:P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17B0A-FD8B-134A-AB80-B2C17C6407F2}">
  <dimension ref="A1:S60"/>
  <sheetViews>
    <sheetView zoomScale="89" zoomScaleNormal="120" workbookViewId="0">
      <selection activeCell="A2" sqref="A2"/>
    </sheetView>
  </sheetViews>
  <sheetFormatPr baseColWidth="10" defaultColWidth="10.83203125" defaultRowHeight="16" x14ac:dyDescent="0.2"/>
  <cols>
    <col min="1" max="1" width="12" style="9" customWidth="1"/>
    <col min="2" max="2" width="16.33203125" style="9" customWidth="1"/>
    <col min="3" max="3" width="6.6640625" style="9" customWidth="1"/>
    <col min="4" max="4" width="13.83203125" style="74" customWidth="1"/>
    <col min="5" max="5" width="2.83203125" style="9" customWidth="1"/>
    <col min="6" max="6" width="15.1640625" style="9" customWidth="1"/>
    <col min="7" max="7" width="6.83203125" style="9" customWidth="1"/>
    <col min="8" max="8" width="13.5" style="9" customWidth="1"/>
    <col min="9" max="9" width="2.33203125" style="9" customWidth="1"/>
    <col min="10" max="10" width="16" style="9" customWidth="1"/>
    <col min="11" max="11" width="6" style="9" customWidth="1"/>
    <col min="12" max="12" width="13.5" style="9" customWidth="1"/>
    <col min="13" max="13" width="2.1640625" style="9" customWidth="1"/>
    <col min="14" max="14" width="14.33203125" style="9" customWidth="1"/>
    <col min="15" max="15" width="6.6640625" style="9" customWidth="1"/>
    <col min="16" max="16" width="15.6640625" style="9" customWidth="1"/>
    <col min="17" max="17" width="10.83203125" style="9"/>
    <col min="18" max="18" width="3" style="9" customWidth="1"/>
    <col min="19" max="16384" width="10.83203125" style="9"/>
  </cols>
  <sheetData>
    <row r="1" spans="1:19" x14ac:dyDescent="0.2">
      <c r="A1" s="4" t="s">
        <v>2693</v>
      </c>
    </row>
    <row r="2" spans="1:19" x14ac:dyDescent="0.2">
      <c r="A2" s="4"/>
    </row>
    <row r="3" spans="1:19" x14ac:dyDescent="0.2">
      <c r="B3" s="197" t="s">
        <v>668</v>
      </c>
      <c r="C3" s="197"/>
      <c r="D3" s="197"/>
      <c r="F3" s="198" t="s">
        <v>669</v>
      </c>
      <c r="G3" s="198"/>
      <c r="H3" s="198"/>
      <c r="J3" s="199" t="s">
        <v>670</v>
      </c>
      <c r="K3" s="199"/>
      <c r="L3" s="199"/>
      <c r="N3" s="200" t="s">
        <v>671</v>
      </c>
      <c r="O3" s="200"/>
      <c r="P3" s="200"/>
      <c r="R3" s="85"/>
      <c r="S3" s="4" t="s">
        <v>2447</v>
      </c>
    </row>
    <row r="4" spans="1:19" x14ac:dyDescent="0.2">
      <c r="A4" s="78"/>
      <c r="B4" s="75" t="s">
        <v>80</v>
      </c>
      <c r="C4" s="75" t="s">
        <v>667</v>
      </c>
      <c r="D4" s="75" t="s">
        <v>2403</v>
      </c>
      <c r="F4" s="75" t="s">
        <v>80</v>
      </c>
      <c r="G4" s="75" t="s">
        <v>667</v>
      </c>
      <c r="H4" s="75" t="s">
        <v>2403</v>
      </c>
      <c r="J4" s="75" t="s">
        <v>80</v>
      </c>
      <c r="K4" s="75" t="s">
        <v>667</v>
      </c>
      <c r="L4" s="75" t="s">
        <v>2403</v>
      </c>
      <c r="N4" s="75" t="s">
        <v>80</v>
      </c>
      <c r="O4" s="75" t="s">
        <v>667</v>
      </c>
      <c r="P4" s="75" t="s">
        <v>2403</v>
      </c>
      <c r="R4" s="97"/>
      <c r="S4" s="4" t="s">
        <v>2448</v>
      </c>
    </row>
    <row r="5" spans="1:19" x14ac:dyDescent="0.2">
      <c r="B5" s="81" t="s">
        <v>198</v>
      </c>
      <c r="C5" s="82">
        <v>95</v>
      </c>
      <c r="D5" s="83">
        <v>33.687943300000001</v>
      </c>
      <c r="E5" s="119"/>
      <c r="F5" s="81" t="s">
        <v>198</v>
      </c>
      <c r="G5" s="81">
        <v>57</v>
      </c>
      <c r="H5" s="83">
        <v>37.5</v>
      </c>
      <c r="J5" s="81" t="s">
        <v>198</v>
      </c>
      <c r="K5" s="84">
        <v>27</v>
      </c>
      <c r="L5" s="83">
        <v>36.486486486486498</v>
      </c>
      <c r="N5" s="104" t="s">
        <v>198</v>
      </c>
      <c r="O5" s="107">
        <v>37</v>
      </c>
      <c r="P5" s="106">
        <v>58.730158730158699</v>
      </c>
      <c r="R5" s="92"/>
      <c r="S5" s="4" t="s">
        <v>2449</v>
      </c>
    </row>
    <row r="6" spans="1:19" x14ac:dyDescent="0.2">
      <c r="B6" s="81" t="s">
        <v>91</v>
      </c>
      <c r="C6" s="82">
        <v>25</v>
      </c>
      <c r="D6" s="83">
        <v>8.8652481999999999</v>
      </c>
      <c r="E6" s="119"/>
      <c r="F6" s="81" t="s">
        <v>196</v>
      </c>
      <c r="G6" s="84">
        <v>11</v>
      </c>
      <c r="H6" s="83">
        <v>7.2368421052631602</v>
      </c>
      <c r="J6" s="81" t="s">
        <v>196</v>
      </c>
      <c r="K6" s="84">
        <v>7</v>
      </c>
      <c r="L6" s="83">
        <v>9.4594594594594597</v>
      </c>
      <c r="N6" s="81" t="s">
        <v>111</v>
      </c>
      <c r="O6" s="84">
        <v>5</v>
      </c>
      <c r="P6" s="83">
        <v>7.9365079365079403</v>
      </c>
      <c r="R6" s="90"/>
      <c r="S6" s="4" t="s">
        <v>2587</v>
      </c>
    </row>
    <row r="7" spans="1:19" x14ac:dyDescent="0.2">
      <c r="B7" s="81" t="s">
        <v>116</v>
      </c>
      <c r="C7" s="82">
        <v>11</v>
      </c>
      <c r="D7" s="83">
        <v>3.9007092000000001</v>
      </c>
      <c r="E7" s="119"/>
      <c r="F7" s="81" t="s">
        <v>116</v>
      </c>
      <c r="G7" s="84">
        <v>10</v>
      </c>
      <c r="H7" s="83">
        <v>6.5789473684210504</v>
      </c>
      <c r="J7" s="81" t="s">
        <v>209</v>
      </c>
      <c r="K7" s="84">
        <v>6</v>
      </c>
      <c r="L7" s="83">
        <v>8.1081081081081106</v>
      </c>
      <c r="N7" s="81" t="s">
        <v>91</v>
      </c>
      <c r="O7" s="84">
        <v>4</v>
      </c>
      <c r="P7" s="83">
        <v>6.3492063492063497</v>
      </c>
    </row>
    <row r="8" spans="1:19" x14ac:dyDescent="0.2">
      <c r="B8" s="81" t="s">
        <v>196</v>
      </c>
      <c r="C8" s="82">
        <v>17</v>
      </c>
      <c r="D8" s="83">
        <v>6.0283688</v>
      </c>
      <c r="E8" s="119"/>
      <c r="F8" s="81" t="s">
        <v>91</v>
      </c>
      <c r="G8" s="84">
        <v>7</v>
      </c>
      <c r="H8" s="83">
        <v>4.6052631578947398</v>
      </c>
      <c r="J8" s="81" t="s">
        <v>91</v>
      </c>
      <c r="K8" s="84">
        <v>5</v>
      </c>
      <c r="L8" s="83">
        <v>6.7567567567567597</v>
      </c>
      <c r="N8" s="81" t="s">
        <v>196</v>
      </c>
      <c r="O8" s="84">
        <v>4</v>
      </c>
      <c r="P8" s="83">
        <v>6.3492063492063497</v>
      </c>
    </row>
    <row r="9" spans="1:19" x14ac:dyDescent="0.2">
      <c r="B9" s="81" t="s">
        <v>111</v>
      </c>
      <c r="C9" s="82">
        <v>12</v>
      </c>
      <c r="D9" s="83">
        <v>4.2553191000000004</v>
      </c>
      <c r="E9" s="119"/>
      <c r="F9" s="81" t="s">
        <v>209</v>
      </c>
      <c r="G9" s="84">
        <v>7</v>
      </c>
      <c r="H9" s="83">
        <v>4.6052631578947398</v>
      </c>
      <c r="J9" s="81" t="s">
        <v>116</v>
      </c>
      <c r="K9" s="84">
        <v>4</v>
      </c>
      <c r="L9" s="83">
        <v>5.4054054054054097</v>
      </c>
      <c r="N9" s="81" t="s">
        <v>116</v>
      </c>
      <c r="O9" s="84">
        <v>2</v>
      </c>
      <c r="P9" s="83">
        <v>3.17460317460317</v>
      </c>
    </row>
    <row r="10" spans="1:19" x14ac:dyDescent="0.2">
      <c r="B10" s="81" t="s">
        <v>209</v>
      </c>
      <c r="C10" s="82">
        <v>11</v>
      </c>
      <c r="D10" s="83">
        <v>3.9007092000000001</v>
      </c>
      <c r="E10" s="119"/>
      <c r="F10" s="81" t="s">
        <v>2453</v>
      </c>
      <c r="G10" s="84">
        <v>7</v>
      </c>
      <c r="H10" s="83">
        <v>4.6052631578947398</v>
      </c>
      <c r="J10" s="81" t="s">
        <v>111</v>
      </c>
      <c r="K10" s="84">
        <v>2</v>
      </c>
      <c r="L10" s="83">
        <v>2.7027027027027</v>
      </c>
      <c r="M10" s="90"/>
      <c r="N10" s="81" t="s">
        <v>107</v>
      </c>
      <c r="O10" s="84">
        <v>2</v>
      </c>
      <c r="P10" s="83">
        <v>3.17460317460317</v>
      </c>
    </row>
    <row r="11" spans="1:19" x14ac:dyDescent="0.2">
      <c r="B11" s="81" t="s">
        <v>2453</v>
      </c>
      <c r="C11" s="82">
        <v>4</v>
      </c>
      <c r="D11" s="83">
        <v>2.0099999999999998</v>
      </c>
      <c r="E11" s="119"/>
      <c r="F11" s="81" t="s">
        <v>2454</v>
      </c>
      <c r="G11" s="84">
        <v>3</v>
      </c>
      <c r="H11" s="83">
        <v>1.9736842105263199</v>
      </c>
      <c r="J11" s="81" t="s">
        <v>107</v>
      </c>
      <c r="K11" s="84">
        <v>2</v>
      </c>
      <c r="L11" s="83">
        <v>2.7027027027027</v>
      </c>
      <c r="M11" s="90"/>
      <c r="N11" s="81" t="s">
        <v>2453</v>
      </c>
      <c r="O11" s="84">
        <v>1</v>
      </c>
      <c r="P11" s="83">
        <v>1.59</v>
      </c>
    </row>
    <row r="12" spans="1:19" x14ac:dyDescent="0.2">
      <c r="B12" s="81" t="s">
        <v>107</v>
      </c>
      <c r="C12" s="93">
        <v>2</v>
      </c>
      <c r="D12" s="83">
        <v>0.70921990000000001</v>
      </c>
      <c r="E12" s="119"/>
      <c r="F12" s="81" t="s">
        <v>107</v>
      </c>
      <c r="G12" s="81">
        <v>1</v>
      </c>
      <c r="H12" s="83">
        <v>0.65789473684210498</v>
      </c>
      <c r="J12" s="81" t="s">
        <v>2453</v>
      </c>
      <c r="K12" s="84">
        <v>1</v>
      </c>
      <c r="L12" s="83">
        <v>1.35</v>
      </c>
      <c r="N12" s="81" t="s">
        <v>209</v>
      </c>
      <c r="O12" s="84">
        <v>1</v>
      </c>
      <c r="P12" s="83">
        <v>1.5873015873015901</v>
      </c>
    </row>
    <row r="13" spans="1:19" x14ac:dyDescent="0.2">
      <c r="B13" s="94" t="s">
        <v>113</v>
      </c>
      <c r="C13" s="95">
        <v>5</v>
      </c>
      <c r="D13" s="96">
        <v>1.7730496</v>
      </c>
      <c r="E13" s="119"/>
      <c r="F13" s="94" t="s">
        <v>149</v>
      </c>
      <c r="G13" s="99">
        <v>6</v>
      </c>
      <c r="H13" s="96">
        <v>3.9473684210526301</v>
      </c>
      <c r="J13" s="65" t="s">
        <v>458</v>
      </c>
      <c r="K13" s="103">
        <v>1</v>
      </c>
      <c r="L13" s="101">
        <v>1.35135135135135</v>
      </c>
      <c r="N13" s="94" t="s">
        <v>637</v>
      </c>
      <c r="O13" s="99">
        <v>1</v>
      </c>
      <c r="P13" s="96">
        <v>1.5873015873015901</v>
      </c>
    </row>
    <row r="14" spans="1:19" x14ac:dyDescent="0.2">
      <c r="B14" s="94" t="s">
        <v>325</v>
      </c>
      <c r="C14" s="95">
        <v>5</v>
      </c>
      <c r="D14" s="96">
        <v>1.7730496</v>
      </c>
      <c r="E14" s="119"/>
      <c r="F14" s="94" t="s">
        <v>627</v>
      </c>
      <c r="G14" s="99">
        <v>3</v>
      </c>
      <c r="H14" s="96">
        <v>1.9736842105263199</v>
      </c>
      <c r="J14" s="94" t="s">
        <v>632</v>
      </c>
      <c r="K14" s="99">
        <v>1</v>
      </c>
      <c r="L14" s="96">
        <v>1.35135135135135</v>
      </c>
      <c r="N14" s="94" t="s">
        <v>618</v>
      </c>
      <c r="O14" s="99">
        <v>1</v>
      </c>
      <c r="P14" s="96">
        <v>1.5873015873015901</v>
      </c>
    </row>
    <row r="15" spans="1:19" x14ac:dyDescent="0.2">
      <c r="B15" s="94" t="s">
        <v>180</v>
      </c>
      <c r="C15" s="95">
        <v>3</v>
      </c>
      <c r="D15" s="96">
        <v>1.0638297999999999</v>
      </c>
      <c r="E15" s="119"/>
      <c r="F15" s="94" t="s">
        <v>155</v>
      </c>
      <c r="G15" s="99">
        <v>3</v>
      </c>
      <c r="H15" s="96">
        <v>1.9736842105263199</v>
      </c>
      <c r="J15" s="94" t="s">
        <v>486</v>
      </c>
      <c r="K15" s="99">
        <v>1</v>
      </c>
      <c r="L15" s="96">
        <v>1.35135135135135</v>
      </c>
      <c r="N15" s="94" t="s">
        <v>161</v>
      </c>
      <c r="O15" s="99">
        <v>1</v>
      </c>
      <c r="P15" s="96">
        <v>1.5873015873015901</v>
      </c>
    </row>
    <row r="16" spans="1:19" x14ac:dyDescent="0.2">
      <c r="B16" s="94" t="s">
        <v>118</v>
      </c>
      <c r="C16" s="95">
        <v>3</v>
      </c>
      <c r="D16" s="96">
        <v>1.0638297999999999</v>
      </c>
      <c r="E16" s="119"/>
      <c r="F16" s="94" t="s">
        <v>98</v>
      </c>
      <c r="G16" s="99">
        <v>3</v>
      </c>
      <c r="H16" s="96">
        <v>1.9736842105263199</v>
      </c>
      <c r="J16" s="94" t="s">
        <v>635</v>
      </c>
      <c r="K16" s="99">
        <v>1</v>
      </c>
      <c r="L16" s="96">
        <v>1.35135135135135</v>
      </c>
      <c r="N16" s="94" t="s">
        <v>139</v>
      </c>
      <c r="O16" s="99">
        <v>1</v>
      </c>
      <c r="P16" s="96">
        <v>1.5873015873015901</v>
      </c>
    </row>
    <row r="17" spans="2:19" x14ac:dyDescent="0.2">
      <c r="B17" s="94" t="s">
        <v>104</v>
      </c>
      <c r="C17" s="95">
        <v>4</v>
      </c>
      <c r="D17" s="96">
        <v>1.4184397</v>
      </c>
      <c r="E17" s="119"/>
      <c r="F17" s="94" t="s">
        <v>194</v>
      </c>
      <c r="G17" s="99">
        <v>3</v>
      </c>
      <c r="H17" s="96">
        <v>1.9736842105263199</v>
      </c>
      <c r="J17" s="65" t="s">
        <v>124</v>
      </c>
      <c r="K17" s="103">
        <v>2</v>
      </c>
      <c r="L17" s="101">
        <v>2.7027027027027</v>
      </c>
      <c r="N17" s="94" t="s">
        <v>130</v>
      </c>
      <c r="O17" s="99">
        <v>1</v>
      </c>
      <c r="P17" s="96">
        <v>1.5873015873015901</v>
      </c>
    </row>
    <row r="18" spans="2:19" x14ac:dyDescent="0.2">
      <c r="B18" s="94" t="s">
        <v>184</v>
      </c>
      <c r="C18" s="95">
        <v>2</v>
      </c>
      <c r="D18" s="96">
        <v>0.70921990000000001</v>
      </c>
      <c r="E18" s="119"/>
      <c r="F18" s="94" t="s">
        <v>430</v>
      </c>
      <c r="G18" s="99">
        <v>2</v>
      </c>
      <c r="H18" s="96">
        <v>1.31578947368421</v>
      </c>
      <c r="J18" s="65" t="s">
        <v>297</v>
      </c>
      <c r="K18" s="103">
        <v>2</v>
      </c>
      <c r="L18" s="101">
        <v>2.7027027027027</v>
      </c>
      <c r="N18" s="65" t="s">
        <v>132</v>
      </c>
      <c r="O18" s="103">
        <v>1</v>
      </c>
      <c r="P18" s="101">
        <v>1.5873015873015901</v>
      </c>
    </row>
    <row r="19" spans="2:19" x14ac:dyDescent="0.2">
      <c r="B19" s="94" t="s">
        <v>625</v>
      </c>
      <c r="C19" s="98">
        <v>1</v>
      </c>
      <c r="D19" s="96">
        <v>0.35460989999999998</v>
      </c>
      <c r="E19" s="119"/>
      <c r="F19" s="94" t="s">
        <v>609</v>
      </c>
      <c r="G19" s="94">
        <v>1</v>
      </c>
      <c r="H19" s="96">
        <v>0.65789473684210498</v>
      </c>
      <c r="J19" s="65" t="s">
        <v>619</v>
      </c>
      <c r="K19" s="103">
        <v>2</v>
      </c>
      <c r="L19" s="101">
        <v>2.7027027027027</v>
      </c>
      <c r="N19" s="65" t="s">
        <v>187</v>
      </c>
      <c r="O19" s="103">
        <v>1</v>
      </c>
      <c r="P19" s="101">
        <v>1.5873015873015901</v>
      </c>
    </row>
    <row r="20" spans="2:19" x14ac:dyDescent="0.2">
      <c r="B20" s="94" t="s">
        <v>323</v>
      </c>
      <c r="C20" s="98">
        <v>1</v>
      </c>
      <c r="D20" s="96">
        <v>0.35460989999999998</v>
      </c>
      <c r="E20" s="119"/>
      <c r="F20" s="94" t="s">
        <v>643</v>
      </c>
      <c r="G20" s="94">
        <v>1</v>
      </c>
      <c r="H20" s="96">
        <v>0.65789473684210498</v>
      </c>
      <c r="J20" s="104" t="s">
        <v>290</v>
      </c>
      <c r="K20" s="107">
        <v>2</v>
      </c>
      <c r="L20" s="106">
        <v>2.7027027027027</v>
      </c>
      <c r="N20" s="65" t="s">
        <v>164</v>
      </c>
      <c r="O20" s="103">
        <v>1</v>
      </c>
      <c r="P20" s="101">
        <v>1.5873015873015901</v>
      </c>
    </row>
    <row r="21" spans="2:19" x14ac:dyDescent="0.2">
      <c r="B21" s="94" t="s">
        <v>639</v>
      </c>
      <c r="C21" s="98">
        <v>1</v>
      </c>
      <c r="D21" s="96">
        <v>0.35460989999999998</v>
      </c>
      <c r="E21" s="119"/>
      <c r="F21" s="94" t="s">
        <v>102</v>
      </c>
      <c r="G21" s="94">
        <v>1</v>
      </c>
      <c r="H21" s="96">
        <v>0.65789473684210498</v>
      </c>
      <c r="J21" s="65" t="s">
        <v>135</v>
      </c>
      <c r="K21" s="103">
        <v>2</v>
      </c>
      <c r="L21" s="101">
        <v>2.7027027027027</v>
      </c>
    </row>
    <row r="22" spans="2:19" x14ac:dyDescent="0.2">
      <c r="B22" s="94" t="s">
        <v>621</v>
      </c>
      <c r="C22" s="98">
        <v>1</v>
      </c>
      <c r="D22" s="96">
        <v>0.35460989999999998</v>
      </c>
      <c r="E22" s="119"/>
      <c r="F22" s="94" t="s">
        <v>503</v>
      </c>
      <c r="G22" s="94">
        <v>1</v>
      </c>
      <c r="H22" s="96">
        <v>0.65789473684210498</v>
      </c>
      <c r="J22" s="65" t="s">
        <v>152</v>
      </c>
      <c r="K22" s="103">
        <v>2</v>
      </c>
      <c r="L22" s="101">
        <v>2.7027027027027</v>
      </c>
      <c r="N22" s="120" t="s">
        <v>2604</v>
      </c>
    </row>
    <row r="23" spans="2:19" x14ac:dyDescent="0.2">
      <c r="B23" s="94" t="s">
        <v>341</v>
      </c>
      <c r="C23" s="98">
        <v>1</v>
      </c>
      <c r="D23" s="96">
        <v>0.35460989999999998</v>
      </c>
      <c r="E23" s="119"/>
      <c r="F23" s="94" t="s">
        <v>473</v>
      </c>
      <c r="G23" s="94">
        <v>1</v>
      </c>
      <c r="H23" s="96">
        <v>0.65789473684210498</v>
      </c>
      <c r="J23" s="65" t="s">
        <v>649</v>
      </c>
      <c r="K23" s="103">
        <v>1</v>
      </c>
      <c r="L23" s="101">
        <v>1.35135135135135</v>
      </c>
      <c r="N23" s="121" t="s">
        <v>2451</v>
      </c>
    </row>
    <row r="24" spans="2:19" x14ac:dyDescent="0.2">
      <c r="B24" s="94" t="s">
        <v>456</v>
      </c>
      <c r="C24" s="98">
        <v>1</v>
      </c>
      <c r="D24" s="96">
        <v>0.35460989999999998</v>
      </c>
      <c r="E24" s="119"/>
      <c r="F24" s="94" t="s">
        <v>437</v>
      </c>
      <c r="G24" s="94">
        <v>1</v>
      </c>
      <c r="H24" s="96">
        <v>0.65789473684210498</v>
      </c>
      <c r="J24" s="65" t="s">
        <v>122</v>
      </c>
      <c r="K24" s="103">
        <v>1</v>
      </c>
      <c r="L24" s="101">
        <v>1.35135135135135</v>
      </c>
    </row>
    <row r="25" spans="2:19" x14ac:dyDescent="0.2">
      <c r="B25" s="94" t="s">
        <v>126</v>
      </c>
      <c r="C25" s="98">
        <v>2</v>
      </c>
      <c r="D25" s="96">
        <v>0.70921990000000001</v>
      </c>
      <c r="E25" s="119"/>
      <c r="F25" s="65" t="s">
        <v>152</v>
      </c>
      <c r="G25" s="103">
        <v>4</v>
      </c>
      <c r="H25" s="101">
        <v>2.6315789473684199</v>
      </c>
      <c r="J25" s="65" t="s">
        <v>146</v>
      </c>
      <c r="K25" s="103">
        <v>1</v>
      </c>
      <c r="L25" s="101">
        <v>1.35135135135135</v>
      </c>
      <c r="N25" s="4"/>
      <c r="O25" s="4"/>
      <c r="P25" s="4"/>
      <c r="Q25" s="4"/>
      <c r="R25" s="4"/>
      <c r="S25" s="4"/>
    </row>
    <row r="26" spans="2:19" x14ac:dyDescent="0.2">
      <c r="B26" s="94" t="s">
        <v>354</v>
      </c>
      <c r="C26" s="98">
        <v>1</v>
      </c>
      <c r="D26" s="96">
        <v>0.35460989999999998</v>
      </c>
      <c r="E26" s="119"/>
      <c r="F26" s="65" t="s">
        <v>146</v>
      </c>
      <c r="G26" s="103">
        <v>4</v>
      </c>
      <c r="H26" s="101">
        <v>2.6315789473684199</v>
      </c>
      <c r="J26" s="65" t="s">
        <v>345</v>
      </c>
      <c r="K26" s="103">
        <v>1</v>
      </c>
      <c r="L26" s="101">
        <v>1.35135135135135</v>
      </c>
      <c r="P26" s="4"/>
    </row>
    <row r="27" spans="2:19" x14ac:dyDescent="0.2">
      <c r="B27" s="94" t="s">
        <v>128</v>
      </c>
      <c r="C27" s="98">
        <v>2</v>
      </c>
      <c r="D27" s="96">
        <v>0.70921990000000001</v>
      </c>
      <c r="E27" s="119"/>
      <c r="F27" s="65" t="s">
        <v>619</v>
      </c>
      <c r="G27" s="103">
        <v>3</v>
      </c>
      <c r="H27" s="101">
        <v>1.9736842105263199</v>
      </c>
    </row>
    <row r="28" spans="2:19" x14ac:dyDescent="0.2">
      <c r="B28" s="94" t="s">
        <v>408</v>
      </c>
      <c r="C28" s="98">
        <v>1</v>
      </c>
      <c r="D28" s="96">
        <v>0.35460989999999998</v>
      </c>
      <c r="E28" s="119"/>
      <c r="F28" s="86" t="s">
        <v>100</v>
      </c>
      <c r="G28" s="89">
        <v>3</v>
      </c>
      <c r="H28" s="88">
        <v>1.9736842105263199</v>
      </c>
      <c r="J28" s="120" t="s">
        <v>2450</v>
      </c>
    </row>
    <row r="29" spans="2:19" x14ac:dyDescent="0.2">
      <c r="B29" s="94" t="s">
        <v>481</v>
      </c>
      <c r="C29" s="98">
        <v>1</v>
      </c>
      <c r="D29" s="96">
        <v>0.35460989999999998</v>
      </c>
      <c r="E29" s="119"/>
      <c r="F29" s="65" t="s">
        <v>132</v>
      </c>
      <c r="G29" s="103">
        <v>2</v>
      </c>
      <c r="H29" s="101">
        <v>1.31578947368421</v>
      </c>
      <c r="J29" s="121" t="s">
        <v>2605</v>
      </c>
      <c r="P29" s="4"/>
    </row>
    <row r="30" spans="2:19" x14ac:dyDescent="0.2">
      <c r="B30" s="94" t="s">
        <v>130</v>
      </c>
      <c r="C30" s="98">
        <v>1</v>
      </c>
      <c r="D30" s="96">
        <v>0.35460989999999998</v>
      </c>
      <c r="E30" s="119"/>
      <c r="F30" s="65" t="s">
        <v>124</v>
      </c>
      <c r="G30" s="65">
        <v>1</v>
      </c>
      <c r="H30" s="101">
        <v>0.65789473684210498</v>
      </c>
      <c r="P30" s="4"/>
    </row>
    <row r="31" spans="2:19" x14ac:dyDescent="0.2">
      <c r="B31" s="94" t="s">
        <v>468</v>
      </c>
      <c r="C31" s="98">
        <v>1</v>
      </c>
      <c r="D31" s="96">
        <v>0.35460989999999998</v>
      </c>
      <c r="E31" s="119"/>
      <c r="F31" s="65" t="s">
        <v>290</v>
      </c>
      <c r="G31" s="65">
        <v>1</v>
      </c>
      <c r="H31" s="101">
        <v>0.65789473684210498</v>
      </c>
      <c r="P31" s="4"/>
    </row>
    <row r="32" spans="2:19" x14ac:dyDescent="0.2">
      <c r="B32" s="94" t="s">
        <v>141</v>
      </c>
      <c r="C32" s="98">
        <v>1</v>
      </c>
      <c r="D32" s="96">
        <v>0.35460989999999998</v>
      </c>
      <c r="E32" s="119"/>
      <c r="F32" s="86" t="s">
        <v>333</v>
      </c>
      <c r="G32" s="86">
        <v>1</v>
      </c>
      <c r="H32" s="88">
        <v>0.65789473684210498</v>
      </c>
    </row>
    <row r="33" spans="2:8" x14ac:dyDescent="0.2">
      <c r="B33" s="94" t="s">
        <v>479</v>
      </c>
      <c r="C33" s="98">
        <v>2</v>
      </c>
      <c r="D33" s="96">
        <v>0.70921990000000001</v>
      </c>
      <c r="E33" s="119"/>
      <c r="F33" s="86" t="s">
        <v>144</v>
      </c>
      <c r="G33" s="86">
        <v>1</v>
      </c>
      <c r="H33" s="88">
        <v>0.65789473684210498</v>
      </c>
    </row>
    <row r="34" spans="2:8" x14ac:dyDescent="0.2">
      <c r="B34" s="94" t="s">
        <v>641</v>
      </c>
      <c r="C34" s="98">
        <v>1</v>
      </c>
      <c r="D34" s="96">
        <v>0.51813471502590702</v>
      </c>
      <c r="E34" s="119"/>
      <c r="F34" s="86" t="s">
        <v>109</v>
      </c>
      <c r="G34" s="86">
        <v>1</v>
      </c>
      <c r="H34" s="88">
        <v>0.65789473684210498</v>
      </c>
    </row>
    <row r="35" spans="2:8" x14ac:dyDescent="0.2">
      <c r="B35" s="65" t="s">
        <v>146</v>
      </c>
      <c r="C35" s="100">
        <v>9</v>
      </c>
      <c r="D35" s="101">
        <v>3.1914894</v>
      </c>
      <c r="E35" s="119"/>
      <c r="F35" s="86" t="s">
        <v>287</v>
      </c>
      <c r="G35" s="86">
        <v>1</v>
      </c>
      <c r="H35" s="88">
        <v>0.65789473684210498</v>
      </c>
    </row>
    <row r="36" spans="2:8" x14ac:dyDescent="0.2">
      <c r="B36" s="65" t="s">
        <v>124</v>
      </c>
      <c r="C36" s="100">
        <v>15</v>
      </c>
      <c r="D36" s="101">
        <v>5.3191489000000001</v>
      </c>
      <c r="E36" s="119"/>
      <c r="F36" s="65" t="s">
        <v>345</v>
      </c>
      <c r="G36" s="65">
        <v>1</v>
      </c>
      <c r="H36" s="101">
        <v>0.65789473684210498</v>
      </c>
    </row>
    <row r="37" spans="2:8" x14ac:dyDescent="0.2">
      <c r="B37" s="104" t="s">
        <v>135</v>
      </c>
      <c r="C37" s="105">
        <v>6</v>
      </c>
      <c r="D37" s="106">
        <v>2.1276595999999999</v>
      </c>
      <c r="E37" s="119"/>
      <c r="F37" s="86" t="s">
        <v>190</v>
      </c>
      <c r="G37" s="86">
        <v>1</v>
      </c>
      <c r="H37" s="88">
        <v>0.65789473684210498</v>
      </c>
    </row>
    <row r="38" spans="2:8" x14ac:dyDescent="0.2">
      <c r="B38" s="104" t="s">
        <v>122</v>
      </c>
      <c r="C38" s="105">
        <v>3</v>
      </c>
      <c r="D38" s="106">
        <v>1.0638297999999999</v>
      </c>
      <c r="E38" s="119"/>
      <c r="F38" s="65" t="s">
        <v>187</v>
      </c>
      <c r="G38" s="65">
        <v>1</v>
      </c>
      <c r="H38" s="101">
        <v>0.65789473684210498</v>
      </c>
    </row>
    <row r="39" spans="2:8" x14ac:dyDescent="0.2">
      <c r="B39" s="65" t="s">
        <v>152</v>
      </c>
      <c r="C39" s="100">
        <v>4</v>
      </c>
      <c r="D39" s="101">
        <v>1.4184397</v>
      </c>
      <c r="E39" s="119"/>
      <c r="F39" s="86" t="s">
        <v>137</v>
      </c>
      <c r="G39" s="86">
        <v>1</v>
      </c>
      <c r="H39" s="88">
        <v>0.65789473684210498</v>
      </c>
    </row>
    <row r="40" spans="2:8" x14ac:dyDescent="0.2">
      <c r="B40" s="65" t="s">
        <v>132</v>
      </c>
      <c r="C40" s="100">
        <v>5</v>
      </c>
      <c r="D40" s="101">
        <v>1.7730496</v>
      </c>
      <c r="E40" s="119"/>
    </row>
    <row r="41" spans="2:8" x14ac:dyDescent="0.2">
      <c r="B41" s="86" t="s">
        <v>287</v>
      </c>
      <c r="C41" s="87">
        <v>4</v>
      </c>
      <c r="D41" s="88">
        <v>1.4184397</v>
      </c>
      <c r="E41" s="119"/>
      <c r="F41" s="120" t="s">
        <v>2455</v>
      </c>
    </row>
    <row r="42" spans="2:8" x14ac:dyDescent="0.2">
      <c r="B42" s="86" t="s">
        <v>137</v>
      </c>
      <c r="C42" s="87">
        <v>2</v>
      </c>
      <c r="D42" s="88">
        <v>0.70921990000000001</v>
      </c>
      <c r="E42" s="119"/>
      <c r="F42" s="120" t="s">
        <v>2452</v>
      </c>
    </row>
    <row r="43" spans="2:8" x14ac:dyDescent="0.2">
      <c r="B43" s="65" t="s">
        <v>164</v>
      </c>
      <c r="C43" s="100">
        <v>2</v>
      </c>
      <c r="D43" s="101">
        <v>0.70921990000000001</v>
      </c>
      <c r="E43" s="119"/>
    </row>
    <row r="44" spans="2:8" x14ac:dyDescent="0.2">
      <c r="B44" s="65" t="s">
        <v>649</v>
      </c>
      <c r="C44" s="102">
        <v>2</v>
      </c>
      <c r="D44" s="101">
        <v>0.70921990000000001</v>
      </c>
      <c r="E44" s="119"/>
    </row>
    <row r="45" spans="2:8" x14ac:dyDescent="0.2">
      <c r="B45" s="65" t="s">
        <v>297</v>
      </c>
      <c r="C45" s="102">
        <v>1</v>
      </c>
      <c r="D45" s="101">
        <v>0.35460989999999998</v>
      </c>
      <c r="E45" s="119"/>
    </row>
    <row r="46" spans="2:8" x14ac:dyDescent="0.2">
      <c r="B46" s="65" t="s">
        <v>458</v>
      </c>
      <c r="C46" s="102">
        <v>2</v>
      </c>
      <c r="D46" s="101">
        <v>0.70921990000000001</v>
      </c>
      <c r="E46" s="119"/>
    </row>
    <row r="47" spans="2:8" x14ac:dyDescent="0.2">
      <c r="B47" s="65" t="s">
        <v>619</v>
      </c>
      <c r="C47" s="102">
        <v>1</v>
      </c>
      <c r="D47" s="101">
        <v>0.35460989999999998</v>
      </c>
      <c r="E47" s="119"/>
    </row>
    <row r="48" spans="2:8" x14ac:dyDescent="0.2">
      <c r="B48" s="86" t="s">
        <v>100</v>
      </c>
      <c r="C48" s="91">
        <v>1</v>
      </c>
      <c r="D48" s="88">
        <v>0.35460989999999998</v>
      </c>
      <c r="E48" s="119"/>
    </row>
    <row r="49" spans="2:8" x14ac:dyDescent="0.2">
      <c r="B49" s="86" t="s">
        <v>333</v>
      </c>
      <c r="C49" s="91">
        <v>3</v>
      </c>
      <c r="D49" s="88">
        <v>1.0638297999999999</v>
      </c>
      <c r="E49" s="119"/>
    </row>
    <row r="50" spans="2:8" x14ac:dyDescent="0.2">
      <c r="B50" s="86" t="s">
        <v>144</v>
      </c>
      <c r="C50" s="91">
        <v>1</v>
      </c>
      <c r="D50" s="88">
        <v>0.35460989999999998</v>
      </c>
      <c r="E50" s="119"/>
    </row>
    <row r="51" spans="2:8" x14ac:dyDescent="0.2">
      <c r="B51" s="86" t="s">
        <v>109</v>
      </c>
      <c r="C51" s="91">
        <v>1</v>
      </c>
      <c r="D51" s="88">
        <v>0.35460989999999998</v>
      </c>
      <c r="E51" s="119"/>
    </row>
    <row r="52" spans="2:8" x14ac:dyDescent="0.2">
      <c r="B52" s="86" t="s">
        <v>190</v>
      </c>
      <c r="C52" s="91">
        <v>1</v>
      </c>
      <c r="D52" s="88">
        <v>0.35460989999999998</v>
      </c>
      <c r="E52" s="119"/>
    </row>
    <row r="53" spans="2:8" x14ac:dyDescent="0.2">
      <c r="B53" s="65" t="s">
        <v>430</v>
      </c>
      <c r="C53" s="102">
        <v>2</v>
      </c>
      <c r="D53" s="101">
        <v>0.70921990000000001</v>
      </c>
      <c r="E53" s="119"/>
    </row>
    <row r="54" spans="2:8" x14ac:dyDescent="0.2">
      <c r="B54" s="65" t="s">
        <v>608</v>
      </c>
      <c r="C54" s="102">
        <v>1</v>
      </c>
      <c r="D54" s="101">
        <v>0.35460989999999998</v>
      </c>
      <c r="E54" s="119"/>
    </row>
    <row r="55" spans="2:8" x14ac:dyDescent="0.2">
      <c r="B55" s="65" t="s">
        <v>194</v>
      </c>
      <c r="C55" s="102">
        <v>1</v>
      </c>
      <c r="D55" s="101">
        <v>0.35460989999999998</v>
      </c>
      <c r="E55" s="119"/>
    </row>
    <row r="56" spans="2:8" x14ac:dyDescent="0.2">
      <c r="B56" s="119"/>
      <c r="C56" s="119"/>
      <c r="D56" s="119"/>
      <c r="E56" s="119"/>
    </row>
    <row r="57" spans="2:8" x14ac:dyDescent="0.2">
      <c r="B57" s="120" t="s">
        <v>2607</v>
      </c>
      <c r="E57" s="119"/>
    </row>
    <row r="58" spans="2:8" x14ac:dyDescent="0.2">
      <c r="B58" s="120" t="s">
        <v>2608</v>
      </c>
    </row>
    <row r="60" spans="2:8" x14ac:dyDescent="0.2">
      <c r="B60" s="201" t="s">
        <v>2456</v>
      </c>
      <c r="C60" s="201"/>
      <c r="D60" s="201"/>
      <c r="E60" s="201"/>
      <c r="F60" s="201"/>
      <c r="G60" s="201"/>
      <c r="H60" s="201"/>
    </row>
  </sheetData>
  <autoFilter ref="N4:P4" xr:uid="{4D31452B-BEB1-BD48-8BD6-EE4EEF6017C6}">
    <sortState xmlns:xlrd2="http://schemas.microsoft.com/office/spreadsheetml/2017/richdata2" ref="N5:P19">
      <sortCondition sortBy="cellColor" ref="P4:P19" dxfId="0"/>
    </sortState>
  </autoFilter>
  <mergeCells count="5">
    <mergeCell ref="B3:D3"/>
    <mergeCell ref="F3:H3"/>
    <mergeCell ref="J3:L3"/>
    <mergeCell ref="N3:P3"/>
    <mergeCell ref="B60:H6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A3680-2CEE-8D45-A6CA-60BF58C7DA92}">
  <dimension ref="A1:W1199"/>
  <sheetViews>
    <sheetView workbookViewId="0">
      <selection activeCell="A2" sqref="A2"/>
    </sheetView>
  </sheetViews>
  <sheetFormatPr baseColWidth="10" defaultColWidth="10.83203125" defaultRowHeight="16" x14ac:dyDescent="0.2"/>
  <cols>
    <col min="1" max="1" width="25.1640625" style="4" customWidth="1"/>
    <col min="2" max="2" width="10.83203125" style="4" customWidth="1"/>
    <col min="3" max="3" width="21.1640625" style="4" customWidth="1"/>
    <col min="4" max="5" width="10.83203125" style="9" customWidth="1"/>
    <col min="6" max="16384" width="10.83203125" style="9"/>
  </cols>
  <sheetData>
    <row r="1" spans="1:23" ht="17" thickBot="1" x14ac:dyDescent="0.25">
      <c r="A1" s="4" t="s">
        <v>2692</v>
      </c>
    </row>
    <row r="2" spans="1:23" x14ac:dyDescent="0.2">
      <c r="A2" s="59" t="s">
        <v>79</v>
      </c>
      <c r="B2" s="60" t="s">
        <v>696</v>
      </c>
      <c r="C2" s="60" t="s">
        <v>697</v>
      </c>
      <c r="D2" s="61" t="s">
        <v>672</v>
      </c>
      <c r="E2" s="61" t="s">
        <v>698</v>
      </c>
      <c r="F2" s="61" t="s">
        <v>699</v>
      </c>
      <c r="G2" s="61" t="s">
        <v>83</v>
      </c>
      <c r="H2" s="61" t="s">
        <v>84</v>
      </c>
      <c r="I2" s="61" t="s">
        <v>85</v>
      </c>
      <c r="J2" s="61" t="s">
        <v>86</v>
      </c>
      <c r="K2" s="61" t="s">
        <v>87</v>
      </c>
      <c r="L2" s="61" t="s">
        <v>88</v>
      </c>
      <c r="M2" s="62" t="s">
        <v>89</v>
      </c>
      <c r="W2" s="9" t="s">
        <v>700</v>
      </c>
    </row>
    <row r="3" spans="1:23" x14ac:dyDescent="0.2">
      <c r="A3" s="63" t="s">
        <v>701</v>
      </c>
      <c r="B3" s="64" t="s">
        <v>702</v>
      </c>
      <c r="C3" s="64" t="s">
        <v>703</v>
      </c>
      <c r="D3" s="65" t="s">
        <v>681</v>
      </c>
      <c r="E3" s="65">
        <v>99616946</v>
      </c>
      <c r="F3" s="65">
        <v>99632399</v>
      </c>
      <c r="G3" s="65" t="s">
        <v>94</v>
      </c>
      <c r="H3" s="65">
        <v>-1.5141423536507199</v>
      </c>
      <c r="I3" s="65">
        <v>4.2339039583280504</v>
      </c>
      <c r="J3" s="65">
        <v>-4.46936600664651</v>
      </c>
      <c r="K3" s="66">
        <v>5.2876676818491497E-5</v>
      </c>
      <c r="L3" s="65">
        <v>9.8186144958229096E-2</v>
      </c>
      <c r="M3" s="67">
        <v>1.5056803553662701</v>
      </c>
      <c r="W3" s="9" t="s">
        <v>704</v>
      </c>
    </row>
    <row r="4" spans="1:23" x14ac:dyDescent="0.2">
      <c r="A4" s="63" t="s">
        <v>705</v>
      </c>
      <c r="B4" s="64" t="s">
        <v>706</v>
      </c>
      <c r="C4" s="64" t="s">
        <v>707</v>
      </c>
      <c r="D4" s="65" t="s">
        <v>675</v>
      </c>
      <c r="E4" s="65">
        <v>43770184</v>
      </c>
      <c r="F4" s="65">
        <v>43778764</v>
      </c>
      <c r="G4" s="65" t="s">
        <v>94</v>
      </c>
      <c r="H4" s="65">
        <v>-1.5100130351424701</v>
      </c>
      <c r="I4" s="65">
        <v>3.6242696975809898</v>
      </c>
      <c r="J4" s="65">
        <v>-4.6414820764450901</v>
      </c>
      <c r="K4" s="66">
        <v>3.0239109138603001E-5</v>
      </c>
      <c r="L4" s="65">
        <v>7.6732141927872102E-2</v>
      </c>
      <c r="M4" s="67">
        <v>1.95126248828644</v>
      </c>
      <c r="W4" s="9" t="s">
        <v>704</v>
      </c>
    </row>
    <row r="5" spans="1:23" x14ac:dyDescent="0.2">
      <c r="A5" s="63" t="s">
        <v>708</v>
      </c>
      <c r="B5" s="64" t="s">
        <v>709</v>
      </c>
      <c r="C5" s="64" t="s">
        <v>710</v>
      </c>
      <c r="D5" s="65" t="s">
        <v>689</v>
      </c>
      <c r="E5" s="65">
        <v>63504511</v>
      </c>
      <c r="F5" s="65">
        <v>63594640</v>
      </c>
      <c r="G5" s="65" t="s">
        <v>94</v>
      </c>
      <c r="H5" s="65">
        <v>-1.3691285011936001</v>
      </c>
      <c r="I5" s="65">
        <v>5.9338210379389098</v>
      </c>
      <c r="J5" s="65">
        <v>-5.1861621566022702</v>
      </c>
      <c r="K5" s="66">
        <v>4.9831208117425599E-6</v>
      </c>
      <c r="L5" s="65">
        <v>3.33862819255904E-2</v>
      </c>
      <c r="M5" s="67">
        <v>3.3827633475054202</v>
      </c>
      <c r="W5" s="9" t="s">
        <v>704</v>
      </c>
    </row>
    <row r="6" spans="1:23" x14ac:dyDescent="0.2">
      <c r="A6" s="63" t="s">
        <v>711</v>
      </c>
      <c r="B6" s="64" t="s">
        <v>712</v>
      </c>
      <c r="C6" s="64" t="s">
        <v>713</v>
      </c>
      <c r="D6" s="65" t="s">
        <v>675</v>
      </c>
      <c r="E6" s="65">
        <v>28903002</v>
      </c>
      <c r="F6" s="65">
        <v>28908989</v>
      </c>
      <c r="G6" s="65" t="s">
        <v>94</v>
      </c>
      <c r="H6" s="65">
        <v>1.3202470116379901</v>
      </c>
      <c r="I6" s="65">
        <v>2.8224104994100601</v>
      </c>
      <c r="J6" s="65">
        <v>5.6224637406507298</v>
      </c>
      <c r="K6" s="66">
        <v>1.1440329286530101E-6</v>
      </c>
      <c r="L6" s="65">
        <v>1.6005855745069901E-2</v>
      </c>
      <c r="M6" s="67">
        <v>4.5415035210868</v>
      </c>
      <c r="W6" s="9" t="s">
        <v>714</v>
      </c>
    </row>
    <row r="7" spans="1:23" x14ac:dyDescent="0.2">
      <c r="A7" s="63" t="s">
        <v>715</v>
      </c>
      <c r="B7" s="64" t="s">
        <v>712</v>
      </c>
      <c r="C7" s="64" t="s">
        <v>713</v>
      </c>
      <c r="D7" s="65" t="s">
        <v>675</v>
      </c>
      <c r="E7" s="65">
        <v>28903002</v>
      </c>
      <c r="F7" s="65">
        <v>28908989</v>
      </c>
      <c r="G7" s="65" t="s">
        <v>94</v>
      </c>
      <c r="H7" s="65">
        <v>1.1211892027641399</v>
      </c>
      <c r="I7" s="65">
        <v>3.10934081755709</v>
      </c>
      <c r="J7" s="65">
        <v>4.5726940125248303</v>
      </c>
      <c r="K7" s="66">
        <v>3.7834063138887297E-5</v>
      </c>
      <c r="L7" s="65">
        <v>8.4495417765383302E-2</v>
      </c>
      <c r="M7" s="67">
        <v>1.77268112626936</v>
      </c>
      <c r="W7" s="9" t="s">
        <v>714</v>
      </c>
    </row>
    <row r="8" spans="1:23" x14ac:dyDescent="0.2">
      <c r="A8" s="63" t="s">
        <v>716</v>
      </c>
      <c r="B8" s="64" t="s">
        <v>717</v>
      </c>
      <c r="C8" s="64" t="s">
        <v>718</v>
      </c>
      <c r="D8" s="65" t="s">
        <v>684</v>
      </c>
      <c r="E8" s="65">
        <v>94925972</v>
      </c>
      <c r="F8" s="65">
        <v>94949366</v>
      </c>
      <c r="G8" s="65" t="s">
        <v>94</v>
      </c>
      <c r="H8" s="65">
        <v>-1.4467878693271401</v>
      </c>
      <c r="I8" s="65">
        <v>4.6326891207450904</v>
      </c>
      <c r="J8" s="65">
        <v>-4.9870879844272196</v>
      </c>
      <c r="K8" s="66">
        <v>9.6827542688597592E-6</v>
      </c>
      <c r="L8" s="65">
        <v>4.6630156847209503E-2</v>
      </c>
      <c r="M8" s="67">
        <v>2.8566619202280399</v>
      </c>
      <c r="W8" s="9" t="s">
        <v>704</v>
      </c>
    </row>
    <row r="9" spans="1:23" x14ac:dyDescent="0.2">
      <c r="A9" s="63" t="s">
        <v>719</v>
      </c>
      <c r="B9" s="64" t="s">
        <v>720</v>
      </c>
      <c r="C9" s="64" t="s">
        <v>721</v>
      </c>
      <c r="D9" s="65" t="s">
        <v>682</v>
      </c>
      <c r="E9" s="65">
        <v>223779893</v>
      </c>
      <c r="F9" s="65">
        <v>223845947</v>
      </c>
      <c r="G9" s="65" t="s">
        <v>94</v>
      </c>
      <c r="H9" s="65">
        <v>-1.5372577875034601</v>
      </c>
      <c r="I9" s="65">
        <v>3.7956445617500099</v>
      </c>
      <c r="J9" s="65">
        <v>-5.0208799249106599</v>
      </c>
      <c r="K9" s="66">
        <v>8.6535422720454605E-6</v>
      </c>
      <c r="L9" s="65">
        <v>4.4366074938904099E-2</v>
      </c>
      <c r="M9" s="67">
        <v>2.9457787260676298</v>
      </c>
      <c r="W9" s="9" t="s">
        <v>704</v>
      </c>
    </row>
    <row r="10" spans="1:23" x14ac:dyDescent="0.2">
      <c r="A10" s="63" t="s">
        <v>722</v>
      </c>
      <c r="B10" s="64" t="s">
        <v>720</v>
      </c>
      <c r="C10" s="64" t="s">
        <v>721</v>
      </c>
      <c r="D10" s="65" t="s">
        <v>682</v>
      </c>
      <c r="E10" s="65">
        <v>223779893</v>
      </c>
      <c r="F10" s="65">
        <v>223845947</v>
      </c>
      <c r="G10" s="65" t="s">
        <v>94</v>
      </c>
      <c r="H10" s="65">
        <v>-1.10230096093283</v>
      </c>
      <c r="I10" s="65">
        <v>5.8532480359362298</v>
      </c>
      <c r="J10" s="65">
        <v>-4.7850835712982498</v>
      </c>
      <c r="K10" s="66">
        <v>1.8886548216674098E-5</v>
      </c>
      <c r="L10" s="65">
        <v>6.2316341246025399E-2</v>
      </c>
      <c r="M10" s="67">
        <v>2.3259611100045801</v>
      </c>
      <c r="W10" s="9" t="s">
        <v>704</v>
      </c>
    </row>
    <row r="11" spans="1:23" x14ac:dyDescent="0.2">
      <c r="A11" s="63" t="s">
        <v>723</v>
      </c>
      <c r="B11" s="64" t="s">
        <v>720</v>
      </c>
      <c r="C11" s="64" t="s">
        <v>721</v>
      </c>
      <c r="D11" s="65" t="s">
        <v>682</v>
      </c>
      <c r="E11" s="65">
        <v>223779893</v>
      </c>
      <c r="F11" s="65">
        <v>223845947</v>
      </c>
      <c r="G11" s="65" t="s">
        <v>94</v>
      </c>
      <c r="H11" s="65">
        <v>-1.2340890074328601</v>
      </c>
      <c r="I11" s="65">
        <v>5.7904249083962203</v>
      </c>
      <c r="J11" s="65">
        <v>-6.02198678945373</v>
      </c>
      <c r="K11" s="66">
        <v>2.9368549248725002E-7</v>
      </c>
      <c r="L11" s="65">
        <v>9.0583352276202393E-3</v>
      </c>
      <c r="M11" s="67">
        <v>5.6027585782428897</v>
      </c>
      <c r="W11" s="9" t="s">
        <v>704</v>
      </c>
    </row>
    <row r="12" spans="1:23" x14ac:dyDescent="0.2">
      <c r="A12" s="63" t="s">
        <v>724</v>
      </c>
      <c r="B12" s="64" t="s">
        <v>720</v>
      </c>
      <c r="C12" s="64" t="s">
        <v>721</v>
      </c>
      <c r="D12" s="65" t="s">
        <v>682</v>
      </c>
      <c r="E12" s="65">
        <v>223779893</v>
      </c>
      <c r="F12" s="65">
        <v>223845947</v>
      </c>
      <c r="G12" s="65" t="s">
        <v>94</v>
      </c>
      <c r="H12" s="65">
        <v>-1.4799634082628299</v>
      </c>
      <c r="I12" s="65">
        <v>4.1977550689129703</v>
      </c>
      <c r="J12" s="65">
        <v>-4.9794745740159696</v>
      </c>
      <c r="K12" s="66">
        <v>9.9308132837180399E-6</v>
      </c>
      <c r="L12" s="65">
        <v>4.6630156847209503E-2</v>
      </c>
      <c r="M12" s="67">
        <v>2.8365956750375299</v>
      </c>
      <c r="W12" s="9" t="s">
        <v>704</v>
      </c>
    </row>
    <row r="13" spans="1:23" x14ac:dyDescent="0.2">
      <c r="A13" s="63" t="s">
        <v>725</v>
      </c>
      <c r="B13" s="64" t="s">
        <v>720</v>
      </c>
      <c r="C13" s="64" t="s">
        <v>721</v>
      </c>
      <c r="D13" s="65" t="s">
        <v>682</v>
      </c>
      <c r="E13" s="65">
        <v>223779893</v>
      </c>
      <c r="F13" s="65">
        <v>223845947</v>
      </c>
      <c r="G13" s="65" t="s">
        <v>94</v>
      </c>
      <c r="H13" s="65">
        <v>-1.4197385182804501</v>
      </c>
      <c r="I13" s="65">
        <v>5.0749376525520802</v>
      </c>
      <c r="J13" s="65">
        <v>-5.0000829409043002</v>
      </c>
      <c r="K13" s="66">
        <v>9.2734017117520695E-6</v>
      </c>
      <c r="L13" s="65">
        <v>4.6517918160717098E-2</v>
      </c>
      <c r="M13" s="67">
        <v>2.8909223300579798</v>
      </c>
      <c r="W13" s="9" t="s">
        <v>704</v>
      </c>
    </row>
    <row r="14" spans="1:23" x14ac:dyDescent="0.2">
      <c r="A14" s="63" t="s">
        <v>726</v>
      </c>
      <c r="B14" s="64" t="s">
        <v>720</v>
      </c>
      <c r="C14" s="64" t="s">
        <v>721</v>
      </c>
      <c r="D14" s="65" t="s">
        <v>682</v>
      </c>
      <c r="E14" s="65">
        <v>223779893</v>
      </c>
      <c r="F14" s="65">
        <v>223845947</v>
      </c>
      <c r="G14" s="65" t="s">
        <v>94</v>
      </c>
      <c r="H14" s="65">
        <v>-1.41551257883117</v>
      </c>
      <c r="I14" s="65">
        <v>3.9892398176202399</v>
      </c>
      <c r="J14" s="65">
        <v>-4.6755347917693699</v>
      </c>
      <c r="K14" s="66">
        <v>2.70548856516839E-5</v>
      </c>
      <c r="L14" s="65">
        <v>7.3287195340651798E-2</v>
      </c>
      <c r="M14" s="67">
        <v>2.03989429450951</v>
      </c>
      <c r="W14" s="9" t="s">
        <v>704</v>
      </c>
    </row>
    <row r="15" spans="1:23" x14ac:dyDescent="0.2">
      <c r="A15" s="63" t="s">
        <v>727</v>
      </c>
      <c r="B15" s="64" t="s">
        <v>728</v>
      </c>
      <c r="C15" s="64" t="s">
        <v>729</v>
      </c>
      <c r="D15" s="65" t="s">
        <v>688</v>
      </c>
      <c r="E15" s="65">
        <v>114893343</v>
      </c>
      <c r="F15" s="65">
        <v>114930595</v>
      </c>
      <c r="G15" s="65" t="s">
        <v>94</v>
      </c>
      <c r="H15" s="65">
        <v>-1.61753762989962</v>
      </c>
      <c r="I15" s="65">
        <v>3.6204668237664999</v>
      </c>
      <c r="J15" s="65">
        <v>-4.8881459013624404</v>
      </c>
      <c r="K15" s="66">
        <v>1.3442238526627501E-5</v>
      </c>
      <c r="L15" s="65">
        <v>5.3139552628667201E-2</v>
      </c>
      <c r="M15" s="67">
        <v>2.5962574651474202</v>
      </c>
      <c r="W15" s="9" t="s">
        <v>704</v>
      </c>
    </row>
    <row r="16" spans="1:23" x14ac:dyDescent="0.2">
      <c r="A16" s="63" t="s">
        <v>730</v>
      </c>
      <c r="B16" s="64" t="s">
        <v>731</v>
      </c>
      <c r="C16" s="64" t="s">
        <v>732</v>
      </c>
      <c r="D16" s="65" t="s">
        <v>680</v>
      </c>
      <c r="E16" s="65">
        <v>3411608</v>
      </c>
      <c r="F16" s="65">
        <v>3457684</v>
      </c>
      <c r="G16" s="65" t="s">
        <v>94</v>
      </c>
      <c r="H16" s="65">
        <v>-1.21286380624103</v>
      </c>
      <c r="I16" s="65">
        <v>2.6344277109721599</v>
      </c>
      <c r="J16" s="65">
        <v>-4.4626239408105901</v>
      </c>
      <c r="K16" s="66">
        <v>5.4040020325607399E-5</v>
      </c>
      <c r="L16" s="65">
        <v>9.9721553289740902E-2</v>
      </c>
      <c r="M16" s="67">
        <v>1.4883144787398701</v>
      </c>
      <c r="W16" s="9" t="s">
        <v>704</v>
      </c>
    </row>
    <row r="17" spans="1:23" x14ac:dyDescent="0.2">
      <c r="A17" s="63" t="s">
        <v>733</v>
      </c>
      <c r="B17" s="64" t="s">
        <v>734</v>
      </c>
      <c r="C17" s="64" t="s">
        <v>735</v>
      </c>
      <c r="D17" s="65" t="s">
        <v>676</v>
      </c>
      <c r="E17" s="65">
        <v>196027183</v>
      </c>
      <c r="F17" s="65">
        <v>196055214</v>
      </c>
      <c r="G17" s="65" t="s">
        <v>94</v>
      </c>
      <c r="H17" s="65">
        <v>-1.4451153451860499</v>
      </c>
      <c r="I17" s="65">
        <v>5.1696948253841404</v>
      </c>
      <c r="J17" s="65">
        <v>-5.1637508820806897</v>
      </c>
      <c r="K17" s="66">
        <v>5.3714600896464103E-6</v>
      </c>
      <c r="L17" s="65">
        <v>3.4840139581646903E-2</v>
      </c>
      <c r="M17" s="67">
        <v>3.3234164867780098</v>
      </c>
      <c r="W17" s="9" t="s">
        <v>704</v>
      </c>
    </row>
    <row r="18" spans="1:23" x14ac:dyDescent="0.2">
      <c r="A18" s="63" t="s">
        <v>736</v>
      </c>
      <c r="B18" s="64" t="s">
        <v>734</v>
      </c>
      <c r="C18" s="64" t="s">
        <v>735</v>
      </c>
      <c r="D18" s="65" t="s">
        <v>676</v>
      </c>
      <c r="E18" s="65">
        <v>196027183</v>
      </c>
      <c r="F18" s="65">
        <v>196055214</v>
      </c>
      <c r="G18" s="65" t="s">
        <v>94</v>
      </c>
      <c r="H18" s="65">
        <v>-1.27334208327048</v>
      </c>
      <c r="I18" s="65">
        <v>4.4016612482511901</v>
      </c>
      <c r="J18" s="65">
        <v>-4.5892354432220701</v>
      </c>
      <c r="K18" s="66">
        <v>3.5852506995167801E-5</v>
      </c>
      <c r="L18" s="65">
        <v>8.25658389116289E-2</v>
      </c>
      <c r="M18" s="67">
        <v>1.8155664831680101</v>
      </c>
      <c r="W18" s="9" t="s">
        <v>704</v>
      </c>
    </row>
    <row r="19" spans="1:23" x14ac:dyDescent="0.2">
      <c r="A19" s="63" t="s">
        <v>737</v>
      </c>
      <c r="B19" s="64" t="s">
        <v>734</v>
      </c>
      <c r="C19" s="64" t="s">
        <v>735</v>
      </c>
      <c r="D19" s="65" t="s">
        <v>676</v>
      </c>
      <c r="E19" s="65">
        <v>196027183</v>
      </c>
      <c r="F19" s="65">
        <v>196055214</v>
      </c>
      <c r="G19" s="65" t="s">
        <v>94</v>
      </c>
      <c r="H19" s="65">
        <v>-1.4824889526368801</v>
      </c>
      <c r="I19" s="65">
        <v>4.4552038567809102</v>
      </c>
      <c r="J19" s="65">
        <v>-4.9424431848500596</v>
      </c>
      <c r="K19" s="66">
        <v>1.12296530059234E-5</v>
      </c>
      <c r="L19" s="65">
        <v>4.9103127410850399E-2</v>
      </c>
      <c r="M19" s="67">
        <v>2.7390600052135299</v>
      </c>
      <c r="W19" s="9" t="s">
        <v>704</v>
      </c>
    </row>
    <row r="20" spans="1:23" x14ac:dyDescent="0.2">
      <c r="A20" s="63" t="s">
        <v>738</v>
      </c>
      <c r="B20" s="64" t="s">
        <v>734</v>
      </c>
      <c r="C20" s="64" t="s">
        <v>735</v>
      </c>
      <c r="D20" s="65" t="s">
        <v>676</v>
      </c>
      <c r="E20" s="65">
        <v>196027183</v>
      </c>
      <c r="F20" s="65">
        <v>196055214</v>
      </c>
      <c r="G20" s="65" t="s">
        <v>94</v>
      </c>
      <c r="H20" s="65">
        <v>-1.0901928350144201</v>
      </c>
      <c r="I20" s="65">
        <v>4.7870051939631999</v>
      </c>
      <c r="J20" s="65">
        <v>-4.71525272323679</v>
      </c>
      <c r="K20" s="66">
        <v>2.3755414598933298E-5</v>
      </c>
      <c r="L20" s="65">
        <v>6.8641845602458104E-2</v>
      </c>
      <c r="M20" s="67">
        <v>2.1434507844676798</v>
      </c>
      <c r="W20" s="9" t="s">
        <v>704</v>
      </c>
    </row>
    <row r="21" spans="1:23" x14ac:dyDescent="0.2">
      <c r="A21" s="63" t="s">
        <v>739</v>
      </c>
      <c r="B21" s="64" t="s">
        <v>734</v>
      </c>
      <c r="C21" s="64" t="s">
        <v>735</v>
      </c>
      <c r="D21" s="65" t="s">
        <v>676</v>
      </c>
      <c r="E21" s="65">
        <v>196027183</v>
      </c>
      <c r="F21" s="65">
        <v>196055214</v>
      </c>
      <c r="G21" s="65" t="s">
        <v>94</v>
      </c>
      <c r="H21" s="65">
        <v>-1.30359388157602</v>
      </c>
      <c r="I21" s="65">
        <v>2.765230490685</v>
      </c>
      <c r="J21" s="65">
        <v>-4.84131024815151</v>
      </c>
      <c r="K21" s="66">
        <v>1.5692031694083001E-5</v>
      </c>
      <c r="L21" s="65">
        <v>5.7586617910945798E-2</v>
      </c>
      <c r="M21" s="67">
        <v>2.47329434957514</v>
      </c>
      <c r="W21" s="9" t="s">
        <v>704</v>
      </c>
    </row>
    <row r="22" spans="1:23" x14ac:dyDescent="0.2">
      <c r="A22" s="63" t="s">
        <v>740</v>
      </c>
      <c r="B22" s="64" t="s">
        <v>741</v>
      </c>
      <c r="C22" s="64" t="s">
        <v>742</v>
      </c>
      <c r="D22" s="65" t="s">
        <v>692</v>
      </c>
      <c r="E22" s="65">
        <v>113584721</v>
      </c>
      <c r="F22" s="65">
        <v>113633285</v>
      </c>
      <c r="G22" s="65" t="s">
        <v>94</v>
      </c>
      <c r="H22" s="65">
        <v>-1.06095032528128</v>
      </c>
      <c r="I22" s="65">
        <v>5.7826461768573898</v>
      </c>
      <c r="J22" s="65">
        <v>-4.5417363540162503</v>
      </c>
      <c r="K22" s="66">
        <v>4.1835282077365801E-5</v>
      </c>
      <c r="L22" s="65">
        <v>8.8933391621427604E-2</v>
      </c>
      <c r="M22" s="67">
        <v>1.69252277568068</v>
      </c>
      <c r="W22" s="9" t="s">
        <v>704</v>
      </c>
    </row>
    <row r="23" spans="1:23" x14ac:dyDescent="0.2">
      <c r="A23" s="63" t="s">
        <v>743</v>
      </c>
      <c r="B23" s="64" t="s">
        <v>744</v>
      </c>
      <c r="C23" s="64" t="s">
        <v>745</v>
      </c>
      <c r="D23" s="65" t="s">
        <v>673</v>
      </c>
      <c r="E23" s="65">
        <v>51093656</v>
      </c>
      <c r="F23" s="65">
        <v>51173135</v>
      </c>
      <c r="G23" s="65" t="s">
        <v>94</v>
      </c>
      <c r="H23" s="65">
        <v>1.43971088447578</v>
      </c>
      <c r="I23" s="65">
        <v>4.08961838262619</v>
      </c>
      <c r="J23" s="65">
        <v>4.8889252243586299</v>
      </c>
      <c r="K23" s="66">
        <v>1.3407629141247001E-5</v>
      </c>
      <c r="L23" s="65">
        <v>5.3139552628667201E-2</v>
      </c>
      <c r="M23" s="67">
        <v>2.5983052464301202</v>
      </c>
      <c r="W23" s="9" t="s">
        <v>714</v>
      </c>
    </row>
    <row r="24" spans="1:23" x14ac:dyDescent="0.2">
      <c r="A24" s="63" t="s">
        <v>746</v>
      </c>
      <c r="B24" s="64" t="s">
        <v>747</v>
      </c>
      <c r="C24" s="64" t="s">
        <v>748</v>
      </c>
      <c r="D24" s="65" t="s">
        <v>684</v>
      </c>
      <c r="E24" s="65">
        <v>73008864</v>
      </c>
      <c r="F24" s="65">
        <v>73048122</v>
      </c>
      <c r="G24" s="65" t="s">
        <v>94</v>
      </c>
      <c r="H24" s="65">
        <v>-1.11374687035218</v>
      </c>
      <c r="I24" s="65">
        <v>4.9748255509281698</v>
      </c>
      <c r="J24" s="65">
        <v>-4.7478395668479303</v>
      </c>
      <c r="K24" s="66">
        <v>2.1346486753909699E-5</v>
      </c>
      <c r="L24" s="65">
        <v>6.5568696242311E-2</v>
      </c>
      <c r="M24" s="67">
        <v>2.2285522740005899</v>
      </c>
      <c r="W24" s="9" t="s">
        <v>704</v>
      </c>
    </row>
    <row r="25" spans="1:23" x14ac:dyDescent="0.2">
      <c r="A25" s="63" t="s">
        <v>749</v>
      </c>
      <c r="B25" s="64" t="s">
        <v>750</v>
      </c>
      <c r="C25" s="64" t="s">
        <v>751</v>
      </c>
      <c r="D25" s="65" t="s">
        <v>674</v>
      </c>
      <c r="E25" s="65">
        <v>42160013</v>
      </c>
      <c r="F25" s="65">
        <v>42215442</v>
      </c>
      <c r="G25" s="65" t="s">
        <v>94</v>
      </c>
      <c r="H25" s="65">
        <v>-1.10382750069591</v>
      </c>
      <c r="I25" s="65">
        <v>5.2786976219775203</v>
      </c>
      <c r="J25" s="65">
        <v>-4.5998570630834301</v>
      </c>
      <c r="K25" s="66">
        <v>3.4634160085441398E-5</v>
      </c>
      <c r="L25" s="65">
        <v>8.1447162662715095E-2</v>
      </c>
      <c r="M25" s="67">
        <v>1.84312380357913</v>
      </c>
      <c r="W25" s="9" t="s">
        <v>704</v>
      </c>
    </row>
    <row r="26" spans="1:23" x14ac:dyDescent="0.2">
      <c r="A26" s="63" t="s">
        <v>752</v>
      </c>
      <c r="B26" s="64" t="s">
        <v>753</v>
      </c>
      <c r="C26" s="64" t="s">
        <v>754</v>
      </c>
      <c r="D26" s="65" t="s">
        <v>675</v>
      </c>
      <c r="E26" s="65">
        <v>149218641</v>
      </c>
      <c r="F26" s="65">
        <v>149378529</v>
      </c>
      <c r="G26" s="65" t="s">
        <v>94</v>
      </c>
      <c r="H26" s="65">
        <v>-1.0297519614758399</v>
      </c>
      <c r="I26" s="65">
        <v>5.5745070381102799</v>
      </c>
      <c r="J26" s="65">
        <v>-4.6299505375696999</v>
      </c>
      <c r="K26" s="66">
        <v>3.1398652859391602E-5</v>
      </c>
      <c r="L26" s="65">
        <v>7.79217716195134E-2</v>
      </c>
      <c r="M26" s="67">
        <v>1.9212817289730499</v>
      </c>
      <c r="W26" s="9" t="s">
        <v>704</v>
      </c>
    </row>
    <row r="27" spans="1:23" x14ac:dyDescent="0.2">
      <c r="A27" s="63" t="s">
        <v>755</v>
      </c>
      <c r="B27" s="64" t="s">
        <v>756</v>
      </c>
      <c r="C27" s="64" t="s">
        <v>757</v>
      </c>
      <c r="D27" s="65" t="s">
        <v>679</v>
      </c>
      <c r="E27" s="65">
        <v>191029576</v>
      </c>
      <c r="F27" s="65">
        <v>191150994</v>
      </c>
      <c r="G27" s="65" t="s">
        <v>94</v>
      </c>
      <c r="H27" s="65">
        <v>-1.6781387493502899</v>
      </c>
      <c r="I27" s="65">
        <v>4.6628981220027201</v>
      </c>
      <c r="J27" s="65">
        <v>-4.4816894361433697</v>
      </c>
      <c r="K27" s="66">
        <v>5.0813297320226798E-5</v>
      </c>
      <c r="L27" s="65">
        <v>9.7632765524694701E-2</v>
      </c>
      <c r="M27" s="67">
        <v>1.53744064148604</v>
      </c>
      <c r="W27" s="9" t="s">
        <v>704</v>
      </c>
    </row>
    <row r="28" spans="1:23" x14ac:dyDescent="0.2">
      <c r="A28" s="63" t="s">
        <v>758</v>
      </c>
      <c r="B28" s="64" t="s">
        <v>756</v>
      </c>
      <c r="C28" s="64" t="s">
        <v>757</v>
      </c>
      <c r="D28" s="65" t="s">
        <v>679</v>
      </c>
      <c r="E28" s="65">
        <v>191029576</v>
      </c>
      <c r="F28" s="65">
        <v>191150994</v>
      </c>
      <c r="G28" s="65" t="s">
        <v>94</v>
      </c>
      <c r="H28" s="65">
        <v>-1.0560826751337899</v>
      </c>
      <c r="I28" s="65">
        <v>3.7729229286004902</v>
      </c>
      <c r="J28" s="65">
        <v>-4.8298536751752597</v>
      </c>
      <c r="K28" s="66">
        <v>1.6296527339435199E-5</v>
      </c>
      <c r="L28" s="65">
        <v>5.8564497475985203E-2</v>
      </c>
      <c r="M28" s="67">
        <v>2.4432482156524999</v>
      </c>
      <c r="W28" s="9" t="s">
        <v>704</v>
      </c>
    </row>
    <row r="29" spans="1:23" x14ac:dyDescent="0.2">
      <c r="A29" s="63" t="s">
        <v>759</v>
      </c>
      <c r="B29" s="64" t="s">
        <v>760</v>
      </c>
      <c r="C29" s="64" t="s">
        <v>761</v>
      </c>
      <c r="D29" s="65" t="s">
        <v>686</v>
      </c>
      <c r="E29" s="65">
        <v>42313324</v>
      </c>
      <c r="F29" s="65">
        <v>42388568</v>
      </c>
      <c r="G29" s="65" t="s">
        <v>94</v>
      </c>
      <c r="H29" s="65">
        <v>-1.82735895631345</v>
      </c>
      <c r="I29" s="65">
        <v>3.1840494005547</v>
      </c>
      <c r="J29" s="65">
        <v>-5.3975692365995398</v>
      </c>
      <c r="K29" s="66">
        <v>2.4481786233310601E-6</v>
      </c>
      <c r="L29" s="65">
        <v>2.2913045949812999E-2</v>
      </c>
      <c r="M29" s="67">
        <v>3.9436452555786601</v>
      </c>
      <c r="W29" s="9" t="s">
        <v>704</v>
      </c>
    </row>
    <row r="30" spans="1:23" x14ac:dyDescent="0.2">
      <c r="A30" s="63" t="s">
        <v>762</v>
      </c>
      <c r="B30" s="64" t="s">
        <v>763</v>
      </c>
      <c r="C30" s="64" t="s">
        <v>764</v>
      </c>
      <c r="D30" s="65" t="s">
        <v>689</v>
      </c>
      <c r="E30" s="65">
        <v>67063763</v>
      </c>
      <c r="F30" s="65">
        <v>67166838</v>
      </c>
      <c r="G30" s="65" t="s">
        <v>94</v>
      </c>
      <c r="H30" s="65">
        <v>-1.32416983855006</v>
      </c>
      <c r="I30" s="65">
        <v>5.4797151557197301</v>
      </c>
      <c r="J30" s="65">
        <v>-4.76930198836728</v>
      </c>
      <c r="K30" s="66">
        <v>1.9892857925639702E-5</v>
      </c>
      <c r="L30" s="65">
        <v>6.3626302307098204E-2</v>
      </c>
      <c r="M30" s="67">
        <v>2.2846671580015201</v>
      </c>
      <c r="W30" s="9" t="s">
        <v>704</v>
      </c>
    </row>
    <row r="31" spans="1:23" x14ac:dyDescent="0.2">
      <c r="A31" s="63" t="s">
        <v>765</v>
      </c>
      <c r="B31" s="64" t="s">
        <v>766</v>
      </c>
      <c r="C31" s="64" t="s">
        <v>767</v>
      </c>
      <c r="D31" s="65" t="s">
        <v>673</v>
      </c>
      <c r="E31" s="65">
        <v>98593591</v>
      </c>
      <c r="F31" s="65">
        <v>98606379</v>
      </c>
      <c r="G31" s="65" t="s">
        <v>94</v>
      </c>
      <c r="H31" s="65">
        <v>-1.03627793666984</v>
      </c>
      <c r="I31" s="65">
        <v>6.9315979726227601</v>
      </c>
      <c r="J31" s="65">
        <v>-4.4829379393368196</v>
      </c>
      <c r="K31" s="66">
        <v>5.0608705296174898E-5</v>
      </c>
      <c r="L31" s="65">
        <v>9.7489588338453406E-2</v>
      </c>
      <c r="M31" s="67">
        <v>1.5406596227912199</v>
      </c>
      <c r="W31" s="9" t="s">
        <v>704</v>
      </c>
    </row>
    <row r="32" spans="1:23" x14ac:dyDescent="0.2">
      <c r="A32" s="63" t="s">
        <v>768</v>
      </c>
      <c r="B32" s="64" t="s">
        <v>769</v>
      </c>
      <c r="C32" s="64" t="s">
        <v>770</v>
      </c>
      <c r="D32" s="65" t="s">
        <v>695</v>
      </c>
      <c r="E32" s="65">
        <v>45493572</v>
      </c>
      <c r="F32" s="65">
        <v>45531541</v>
      </c>
      <c r="G32" s="65" t="s">
        <v>94</v>
      </c>
      <c r="H32" s="65">
        <v>1.1182054662734999</v>
      </c>
      <c r="I32" s="65">
        <v>2.8267552721319502</v>
      </c>
      <c r="J32" s="65">
        <v>4.5065092071967996</v>
      </c>
      <c r="K32" s="66">
        <v>4.6894052103573201E-5</v>
      </c>
      <c r="L32" s="65">
        <v>9.4364907814838903E-2</v>
      </c>
      <c r="M32" s="67">
        <v>1.6014772080848401</v>
      </c>
      <c r="W32" s="9" t="s">
        <v>714</v>
      </c>
    </row>
    <row r="33" spans="1:23" x14ac:dyDescent="0.2">
      <c r="A33" s="63" t="s">
        <v>771</v>
      </c>
      <c r="B33" s="64" t="s">
        <v>772</v>
      </c>
      <c r="C33" s="64" t="s">
        <v>773</v>
      </c>
      <c r="D33" s="65" t="s">
        <v>691</v>
      </c>
      <c r="E33" s="65">
        <v>48356364</v>
      </c>
      <c r="F33" s="65">
        <v>48361792</v>
      </c>
      <c r="G33" s="65" t="s">
        <v>94</v>
      </c>
      <c r="H33" s="65">
        <v>-1.4126148710078701</v>
      </c>
      <c r="I33" s="65">
        <v>4.5266901577305996</v>
      </c>
      <c r="J33" s="65">
        <v>-4.9036685535509204</v>
      </c>
      <c r="K33" s="66">
        <v>1.27691848017762E-5</v>
      </c>
      <c r="L33" s="65">
        <v>5.2108145292883101E-2</v>
      </c>
      <c r="M33" s="67">
        <v>2.6370557773874501</v>
      </c>
      <c r="W33" s="9" t="s">
        <v>704</v>
      </c>
    </row>
    <row r="34" spans="1:23" x14ac:dyDescent="0.2">
      <c r="A34" s="63" t="s">
        <v>774</v>
      </c>
      <c r="B34" s="64" t="s">
        <v>772</v>
      </c>
      <c r="C34" s="64" t="s">
        <v>773</v>
      </c>
      <c r="D34" s="65" t="s">
        <v>691</v>
      </c>
      <c r="E34" s="65">
        <v>48356364</v>
      </c>
      <c r="F34" s="65">
        <v>48361792</v>
      </c>
      <c r="G34" s="65" t="s">
        <v>94</v>
      </c>
      <c r="H34" s="65">
        <v>-1.4061197598667301</v>
      </c>
      <c r="I34" s="65">
        <v>5.1480378022287896</v>
      </c>
      <c r="J34" s="65">
        <v>-4.74822134529136</v>
      </c>
      <c r="K34" s="66">
        <v>2.1319738828563701E-5</v>
      </c>
      <c r="L34" s="65">
        <v>6.5568696242311E-2</v>
      </c>
      <c r="M34" s="67">
        <v>2.2295500129916701</v>
      </c>
      <c r="W34" s="9" t="s">
        <v>704</v>
      </c>
    </row>
    <row r="35" spans="1:23" x14ac:dyDescent="0.2">
      <c r="A35" s="63" t="s">
        <v>775</v>
      </c>
      <c r="B35" s="64" t="s">
        <v>776</v>
      </c>
      <c r="C35" s="64" t="s">
        <v>777</v>
      </c>
      <c r="D35" s="65" t="s">
        <v>682</v>
      </c>
      <c r="E35" s="65">
        <v>24899511</v>
      </c>
      <c r="F35" s="65">
        <v>24965010</v>
      </c>
      <c r="G35" s="65" t="s">
        <v>94</v>
      </c>
      <c r="H35" s="65">
        <v>-1.2249193741147999</v>
      </c>
      <c r="I35" s="65">
        <v>7.1796220713564498</v>
      </c>
      <c r="J35" s="65">
        <v>-4.4754846798672396</v>
      </c>
      <c r="K35" s="66">
        <v>5.1842143125841998E-5</v>
      </c>
      <c r="L35" s="65">
        <v>9.7875910694822099E-2</v>
      </c>
      <c r="M35" s="67">
        <v>1.5214466411357399</v>
      </c>
      <c r="W35" s="9" t="s">
        <v>704</v>
      </c>
    </row>
    <row r="36" spans="1:23" x14ac:dyDescent="0.2">
      <c r="A36" s="63" t="s">
        <v>778</v>
      </c>
      <c r="B36" s="64" t="s">
        <v>779</v>
      </c>
      <c r="C36" s="64" t="s">
        <v>780</v>
      </c>
      <c r="D36" s="65" t="s">
        <v>689</v>
      </c>
      <c r="E36" s="65">
        <v>60488284</v>
      </c>
      <c r="F36" s="65">
        <v>61229302</v>
      </c>
      <c r="G36" s="65" t="s">
        <v>94</v>
      </c>
      <c r="H36" s="65">
        <v>-1.28426610157682</v>
      </c>
      <c r="I36" s="65">
        <v>6.1288066509133801</v>
      </c>
      <c r="J36" s="65">
        <v>-4.9633557388049603</v>
      </c>
      <c r="K36" s="66">
        <v>1.04768675809486E-5</v>
      </c>
      <c r="L36" s="65">
        <v>4.7271304232454299E-2</v>
      </c>
      <c r="M36" s="67">
        <v>2.7941272182264201</v>
      </c>
      <c r="W36" s="9" t="s">
        <v>704</v>
      </c>
    </row>
    <row r="37" spans="1:23" x14ac:dyDescent="0.2">
      <c r="A37" s="63" t="s">
        <v>781</v>
      </c>
      <c r="B37" s="64" t="s">
        <v>779</v>
      </c>
      <c r="C37" s="64" t="s">
        <v>780</v>
      </c>
      <c r="D37" s="65" t="s">
        <v>689</v>
      </c>
      <c r="E37" s="65">
        <v>60488284</v>
      </c>
      <c r="F37" s="65">
        <v>61229302</v>
      </c>
      <c r="G37" s="65" t="s">
        <v>94</v>
      </c>
      <c r="H37" s="65">
        <v>-1.39513605376665</v>
      </c>
      <c r="I37" s="65">
        <v>5.8811555593173299</v>
      </c>
      <c r="J37" s="65">
        <v>-5.1505787931651303</v>
      </c>
      <c r="K37" s="66">
        <v>5.6135143768172802E-6</v>
      </c>
      <c r="L37" s="65">
        <v>3.5529463240509797E-2</v>
      </c>
      <c r="M37" s="67">
        <v>3.28854822001313</v>
      </c>
      <c r="W37" s="9" t="s">
        <v>704</v>
      </c>
    </row>
    <row r="38" spans="1:23" x14ac:dyDescent="0.2">
      <c r="A38" s="63" t="s">
        <v>782</v>
      </c>
      <c r="B38" s="64" t="s">
        <v>779</v>
      </c>
      <c r="C38" s="64" t="s">
        <v>780</v>
      </c>
      <c r="D38" s="65" t="s">
        <v>689</v>
      </c>
      <c r="E38" s="65">
        <v>60488284</v>
      </c>
      <c r="F38" s="65">
        <v>61229302</v>
      </c>
      <c r="G38" s="65" t="s">
        <v>94</v>
      </c>
      <c r="H38" s="65">
        <v>-1.1658825693069901</v>
      </c>
      <c r="I38" s="65">
        <v>6.4973209811189596</v>
      </c>
      <c r="J38" s="65">
        <v>-4.4732812467240004</v>
      </c>
      <c r="K38" s="66">
        <v>5.22123918472866E-5</v>
      </c>
      <c r="L38" s="65">
        <v>9.7996545798715307E-2</v>
      </c>
      <c r="M38" s="67">
        <v>1.51576827909975</v>
      </c>
      <c r="W38" s="9" t="s">
        <v>704</v>
      </c>
    </row>
    <row r="39" spans="1:23" x14ac:dyDescent="0.2">
      <c r="A39" s="63" t="s">
        <v>783</v>
      </c>
      <c r="B39" s="64" t="s">
        <v>779</v>
      </c>
      <c r="C39" s="64" t="s">
        <v>780</v>
      </c>
      <c r="D39" s="65" t="s">
        <v>689</v>
      </c>
      <c r="E39" s="65">
        <v>60488284</v>
      </c>
      <c r="F39" s="65">
        <v>61229302</v>
      </c>
      <c r="G39" s="65" t="s">
        <v>94</v>
      </c>
      <c r="H39" s="65">
        <v>-1.1529082242513999</v>
      </c>
      <c r="I39" s="65">
        <v>6.7579746235607896</v>
      </c>
      <c r="J39" s="65">
        <v>-4.6815873187657102</v>
      </c>
      <c r="K39" s="66">
        <v>2.6524466797493599E-5</v>
      </c>
      <c r="L39" s="65">
        <v>7.2669951937736593E-2</v>
      </c>
      <c r="M39" s="67">
        <v>2.05566277247569</v>
      </c>
      <c r="W39" s="9" t="s">
        <v>704</v>
      </c>
    </row>
    <row r="40" spans="1:23" x14ac:dyDescent="0.2">
      <c r="A40" s="63" t="s">
        <v>784</v>
      </c>
      <c r="B40" s="64" t="s">
        <v>785</v>
      </c>
      <c r="C40" s="64" t="s">
        <v>786</v>
      </c>
      <c r="D40" s="65" t="s">
        <v>679</v>
      </c>
      <c r="E40" s="65">
        <v>60881521</v>
      </c>
      <c r="F40" s="65">
        <v>60931610</v>
      </c>
      <c r="G40" s="65" t="s">
        <v>94</v>
      </c>
      <c r="H40" s="65">
        <v>-2.20677409039804</v>
      </c>
      <c r="I40" s="65">
        <v>4.5168301759485603</v>
      </c>
      <c r="J40" s="65">
        <v>-5.7284382089041896</v>
      </c>
      <c r="K40" s="66">
        <v>7.98296062527891E-7</v>
      </c>
      <c r="L40" s="65">
        <v>1.35761343695201E-2</v>
      </c>
      <c r="M40" s="67">
        <v>4.82328853711617</v>
      </c>
      <c r="W40" s="9" t="s">
        <v>704</v>
      </c>
    </row>
    <row r="41" spans="1:23" x14ac:dyDescent="0.2">
      <c r="A41" s="63" t="s">
        <v>787</v>
      </c>
      <c r="B41" s="64" t="s">
        <v>785</v>
      </c>
      <c r="C41" s="64" t="s">
        <v>786</v>
      </c>
      <c r="D41" s="65" t="s">
        <v>679</v>
      </c>
      <c r="E41" s="65">
        <v>60881521</v>
      </c>
      <c r="F41" s="65">
        <v>60931610</v>
      </c>
      <c r="G41" s="65" t="s">
        <v>94</v>
      </c>
      <c r="H41" s="65">
        <v>-1.9096123173369599</v>
      </c>
      <c r="I41" s="65">
        <v>6.9498258622803997</v>
      </c>
      <c r="J41" s="65">
        <v>-5.1530523027796704</v>
      </c>
      <c r="K41" s="66">
        <v>5.5672523204285401E-6</v>
      </c>
      <c r="L41" s="65">
        <v>3.5450534131932797E-2</v>
      </c>
      <c r="M41" s="67">
        <v>3.2950952042094599</v>
      </c>
      <c r="W41" s="9" t="s">
        <v>704</v>
      </c>
    </row>
    <row r="42" spans="1:23" x14ac:dyDescent="0.2">
      <c r="A42" s="63" t="s">
        <v>788</v>
      </c>
      <c r="B42" s="64" t="s">
        <v>785</v>
      </c>
      <c r="C42" s="64" t="s">
        <v>786</v>
      </c>
      <c r="D42" s="65" t="s">
        <v>679</v>
      </c>
      <c r="E42" s="65">
        <v>60881521</v>
      </c>
      <c r="F42" s="65">
        <v>60931610</v>
      </c>
      <c r="G42" s="65" t="s">
        <v>94</v>
      </c>
      <c r="H42" s="65">
        <v>-1.59963785819495</v>
      </c>
      <c r="I42" s="65">
        <v>6.4653336222532598</v>
      </c>
      <c r="J42" s="65">
        <v>-4.7142090049033198</v>
      </c>
      <c r="K42" s="66">
        <v>2.3836831200718501E-5</v>
      </c>
      <c r="L42" s="65">
        <v>6.8641845602458104E-2</v>
      </c>
      <c r="M42" s="67">
        <v>2.14072710336016</v>
      </c>
      <c r="W42" s="9" t="s">
        <v>704</v>
      </c>
    </row>
    <row r="43" spans="1:23" x14ac:dyDescent="0.2">
      <c r="A43" s="63" t="s">
        <v>789</v>
      </c>
      <c r="B43" s="64" t="s">
        <v>790</v>
      </c>
      <c r="C43" s="64" t="s">
        <v>791</v>
      </c>
      <c r="D43" s="65" t="s">
        <v>694</v>
      </c>
      <c r="E43" s="65">
        <v>132556019</v>
      </c>
      <c r="F43" s="65">
        <v>132579907</v>
      </c>
      <c r="G43" s="65" t="s">
        <v>94</v>
      </c>
      <c r="H43" s="65">
        <v>1.3308217831589699</v>
      </c>
      <c r="I43" s="65">
        <v>2.7877201527944502</v>
      </c>
      <c r="J43" s="65">
        <v>4.6089042875461201</v>
      </c>
      <c r="K43" s="66">
        <v>3.36285102078443E-5</v>
      </c>
      <c r="L43" s="65">
        <v>8.0576915067154406E-2</v>
      </c>
      <c r="M43" s="67">
        <v>1.866608394809</v>
      </c>
      <c r="W43" s="9" t="s">
        <v>714</v>
      </c>
    </row>
    <row r="44" spans="1:23" x14ac:dyDescent="0.2">
      <c r="A44" s="63" t="s">
        <v>792</v>
      </c>
      <c r="B44" s="64" t="s">
        <v>793</v>
      </c>
      <c r="C44" s="64" t="s">
        <v>794</v>
      </c>
      <c r="D44" s="65" t="s">
        <v>688</v>
      </c>
      <c r="E44" s="65">
        <v>107283137</v>
      </c>
      <c r="F44" s="65">
        <v>107306590</v>
      </c>
      <c r="G44" s="65" t="s">
        <v>94</v>
      </c>
      <c r="H44" s="65">
        <v>-1.0786210139022401</v>
      </c>
      <c r="I44" s="65">
        <v>5.6999347015539197</v>
      </c>
      <c r="J44" s="65">
        <v>-4.4925464402961</v>
      </c>
      <c r="K44" s="66">
        <v>4.9060924058077799E-5</v>
      </c>
      <c r="L44" s="65">
        <v>9.6896734040275198E-2</v>
      </c>
      <c r="M44" s="67">
        <v>1.5654409184264799</v>
      </c>
      <c r="W44" s="9" t="s">
        <v>704</v>
      </c>
    </row>
    <row r="45" spans="1:23" x14ac:dyDescent="0.2">
      <c r="A45" s="63" t="s">
        <v>795</v>
      </c>
      <c r="B45" s="64" t="s">
        <v>796</v>
      </c>
      <c r="C45" s="64" t="s">
        <v>797</v>
      </c>
      <c r="D45" s="65" t="s">
        <v>694</v>
      </c>
      <c r="E45" s="65">
        <v>160421855</v>
      </c>
      <c r="F45" s="65">
        <v>160423003</v>
      </c>
      <c r="G45" s="65" t="s">
        <v>94</v>
      </c>
      <c r="H45" s="65">
        <v>-1.25865011178772</v>
      </c>
      <c r="I45" s="65">
        <v>2.4565318382171002</v>
      </c>
      <c r="J45" s="65">
        <v>-4.5508044787142801</v>
      </c>
      <c r="K45" s="66">
        <v>4.06221412193252E-5</v>
      </c>
      <c r="L45" s="65">
        <v>8.7285902714542798E-2</v>
      </c>
      <c r="M45" s="67">
        <v>1.7159887330547501</v>
      </c>
      <c r="W45" s="9" t="s">
        <v>704</v>
      </c>
    </row>
    <row r="46" spans="1:23" x14ac:dyDescent="0.2">
      <c r="A46" s="63" t="s">
        <v>798</v>
      </c>
      <c r="B46" s="64" t="s">
        <v>799</v>
      </c>
      <c r="C46" s="64" t="s">
        <v>800</v>
      </c>
      <c r="D46" s="65" t="s">
        <v>683</v>
      </c>
      <c r="E46" s="65">
        <v>61187559</v>
      </c>
      <c r="F46" s="65">
        <v>61530584</v>
      </c>
      <c r="G46" s="65" t="s">
        <v>94</v>
      </c>
      <c r="H46" s="65">
        <v>-1.3282718392278099</v>
      </c>
      <c r="I46" s="65">
        <v>5.94984076418746</v>
      </c>
      <c r="J46" s="65">
        <v>-5.4071614392205101</v>
      </c>
      <c r="K46" s="66">
        <v>2.37022819443977E-6</v>
      </c>
      <c r="L46" s="65">
        <v>2.24853068205642E-2</v>
      </c>
      <c r="M46" s="67">
        <v>3.9691290028470099</v>
      </c>
      <c r="W46" s="9" t="s">
        <v>704</v>
      </c>
    </row>
    <row r="47" spans="1:23" x14ac:dyDescent="0.2">
      <c r="A47" s="63" t="s">
        <v>801</v>
      </c>
      <c r="B47" s="64" t="s">
        <v>799</v>
      </c>
      <c r="C47" s="64" t="s">
        <v>800</v>
      </c>
      <c r="D47" s="65" t="s">
        <v>683</v>
      </c>
      <c r="E47" s="65">
        <v>61187559</v>
      </c>
      <c r="F47" s="65">
        <v>61530584</v>
      </c>
      <c r="G47" s="65" t="s">
        <v>94</v>
      </c>
      <c r="H47" s="65">
        <v>-1.1235201788853699</v>
      </c>
      <c r="I47" s="65">
        <v>5.8531424528592897</v>
      </c>
      <c r="J47" s="65">
        <v>-4.84359713432156</v>
      </c>
      <c r="K47" s="66">
        <v>1.5574037094595201E-5</v>
      </c>
      <c r="L47" s="65">
        <v>5.7315063685838802E-2</v>
      </c>
      <c r="M47" s="67">
        <v>2.4792935089902102</v>
      </c>
      <c r="W47" s="9" t="s">
        <v>704</v>
      </c>
    </row>
    <row r="48" spans="1:23" x14ac:dyDescent="0.2">
      <c r="A48" s="63" t="s">
        <v>802</v>
      </c>
      <c r="B48" s="64" t="s">
        <v>803</v>
      </c>
      <c r="C48" s="64" t="s">
        <v>804</v>
      </c>
      <c r="D48" s="65" t="s">
        <v>681</v>
      </c>
      <c r="E48" s="65">
        <v>44796680</v>
      </c>
      <c r="F48" s="65">
        <v>44799816</v>
      </c>
      <c r="G48" s="65" t="s">
        <v>94</v>
      </c>
      <c r="H48" s="65">
        <v>-1.9590768651567501</v>
      </c>
      <c r="I48" s="65">
        <v>4.3314982566438598</v>
      </c>
      <c r="J48" s="65">
        <v>-5.5203320262139703</v>
      </c>
      <c r="K48" s="66">
        <v>1.61701488234367E-6</v>
      </c>
      <c r="L48" s="65">
        <v>1.7896556045916001E-2</v>
      </c>
      <c r="M48" s="67">
        <v>4.2699264192394502</v>
      </c>
      <c r="W48" s="9" t="s">
        <v>704</v>
      </c>
    </row>
    <row r="49" spans="1:23" x14ac:dyDescent="0.2">
      <c r="A49" s="63" t="s">
        <v>805</v>
      </c>
      <c r="B49" s="64" t="s">
        <v>803</v>
      </c>
      <c r="C49" s="64" t="s">
        <v>804</v>
      </c>
      <c r="D49" s="65" t="s">
        <v>681</v>
      </c>
      <c r="E49" s="65">
        <v>44796680</v>
      </c>
      <c r="F49" s="65">
        <v>44799816</v>
      </c>
      <c r="G49" s="65" t="s">
        <v>94</v>
      </c>
      <c r="H49" s="65">
        <v>-2.1650115453924199</v>
      </c>
      <c r="I49" s="65">
        <v>4.1156222081641802</v>
      </c>
      <c r="J49" s="65">
        <v>-5.6002418504490397</v>
      </c>
      <c r="K49" s="66">
        <v>1.2335736305716299E-6</v>
      </c>
      <c r="L49" s="65">
        <v>1.6540846476916098E-2</v>
      </c>
      <c r="M49" s="67">
        <v>4.4824102981648002</v>
      </c>
      <c r="W49" s="9" t="s">
        <v>704</v>
      </c>
    </row>
    <row r="50" spans="1:23" x14ac:dyDescent="0.2">
      <c r="A50" s="63" t="s">
        <v>806</v>
      </c>
      <c r="B50" s="64" t="s">
        <v>803</v>
      </c>
      <c r="C50" s="64" t="s">
        <v>804</v>
      </c>
      <c r="D50" s="65" t="s">
        <v>681</v>
      </c>
      <c r="E50" s="65">
        <v>44796680</v>
      </c>
      <c r="F50" s="65">
        <v>44799816</v>
      </c>
      <c r="G50" s="65" t="s">
        <v>94</v>
      </c>
      <c r="H50" s="65">
        <v>-1.29394495835995</v>
      </c>
      <c r="I50" s="65">
        <v>4.8239103163675097</v>
      </c>
      <c r="J50" s="65">
        <v>-5.5128449742934498</v>
      </c>
      <c r="K50" s="66">
        <v>1.65850272163396E-6</v>
      </c>
      <c r="L50" s="65">
        <v>1.8068920698311602E-2</v>
      </c>
      <c r="M50" s="67">
        <v>4.2500205425215096</v>
      </c>
      <c r="W50" s="9" t="s">
        <v>704</v>
      </c>
    </row>
    <row r="51" spans="1:23" x14ac:dyDescent="0.2">
      <c r="A51" s="63" t="s">
        <v>807</v>
      </c>
      <c r="B51" s="64" t="s">
        <v>808</v>
      </c>
      <c r="C51" s="64" t="s">
        <v>809</v>
      </c>
      <c r="D51" s="65" t="s">
        <v>677</v>
      </c>
      <c r="E51" s="65">
        <v>43646095</v>
      </c>
      <c r="F51" s="65">
        <v>43670166</v>
      </c>
      <c r="G51" s="65" t="s">
        <v>94</v>
      </c>
      <c r="H51" s="65">
        <v>-2.05623023844863</v>
      </c>
      <c r="I51" s="65">
        <v>5.3811428720903098</v>
      </c>
      <c r="J51" s="65">
        <v>-4.8894573257934004</v>
      </c>
      <c r="K51" s="66">
        <v>1.33840492120206E-5</v>
      </c>
      <c r="L51" s="65">
        <v>5.3139552628667201E-2</v>
      </c>
      <c r="M51" s="67">
        <v>2.5997034499260399</v>
      </c>
      <c r="W51" s="9" t="s">
        <v>704</v>
      </c>
    </row>
    <row r="52" spans="1:23" x14ac:dyDescent="0.2">
      <c r="A52" s="63" t="s">
        <v>810</v>
      </c>
      <c r="B52" s="64" t="s">
        <v>808</v>
      </c>
      <c r="C52" s="64" t="s">
        <v>809</v>
      </c>
      <c r="D52" s="65" t="s">
        <v>677</v>
      </c>
      <c r="E52" s="65">
        <v>43646095</v>
      </c>
      <c r="F52" s="65">
        <v>43670166</v>
      </c>
      <c r="G52" s="65" t="s">
        <v>94</v>
      </c>
      <c r="H52" s="65">
        <v>-1.83794946126924</v>
      </c>
      <c r="I52" s="65">
        <v>5.9557819172475597</v>
      </c>
      <c r="J52" s="65">
        <v>-4.8659261793523996</v>
      </c>
      <c r="K52" s="66">
        <v>1.44669016697059E-5</v>
      </c>
      <c r="L52" s="65">
        <v>5.5509750628919899E-2</v>
      </c>
      <c r="M52" s="67">
        <v>2.5378955782211299</v>
      </c>
      <c r="W52" s="9" t="s">
        <v>704</v>
      </c>
    </row>
    <row r="53" spans="1:23" x14ac:dyDescent="0.2">
      <c r="A53" s="63" t="s">
        <v>811</v>
      </c>
      <c r="B53" s="64" t="s">
        <v>808</v>
      </c>
      <c r="C53" s="64" t="s">
        <v>809</v>
      </c>
      <c r="D53" s="65" t="s">
        <v>677</v>
      </c>
      <c r="E53" s="65">
        <v>43646095</v>
      </c>
      <c r="F53" s="65">
        <v>43670166</v>
      </c>
      <c r="G53" s="65" t="s">
        <v>94</v>
      </c>
      <c r="H53" s="65">
        <v>-1.60531988582243</v>
      </c>
      <c r="I53" s="65">
        <v>5.92693695076448</v>
      </c>
      <c r="J53" s="65">
        <v>-5.22120984101237</v>
      </c>
      <c r="K53" s="66">
        <v>4.4307915792083498E-6</v>
      </c>
      <c r="L53" s="65">
        <v>3.2014741949243197E-2</v>
      </c>
      <c r="M53" s="67">
        <v>3.4756230320689299</v>
      </c>
      <c r="W53" s="9" t="s">
        <v>704</v>
      </c>
    </row>
    <row r="54" spans="1:23" x14ac:dyDescent="0.2">
      <c r="A54" s="63" t="s">
        <v>812</v>
      </c>
      <c r="B54" s="64" t="s">
        <v>808</v>
      </c>
      <c r="C54" s="64" t="s">
        <v>809</v>
      </c>
      <c r="D54" s="65" t="s">
        <v>677</v>
      </c>
      <c r="E54" s="65">
        <v>43646095</v>
      </c>
      <c r="F54" s="65">
        <v>43670166</v>
      </c>
      <c r="G54" s="65" t="s">
        <v>94</v>
      </c>
      <c r="H54" s="65">
        <v>-1.8041368937172899</v>
      </c>
      <c r="I54" s="65">
        <v>5.96732074514851</v>
      </c>
      <c r="J54" s="65">
        <v>-4.9812885608061599</v>
      </c>
      <c r="K54" s="66">
        <v>9.8711472183298399E-6</v>
      </c>
      <c r="L54" s="65">
        <v>4.6630156847209503E-2</v>
      </c>
      <c r="M54" s="67">
        <v>2.84137628981241</v>
      </c>
      <c r="W54" s="9" t="s">
        <v>704</v>
      </c>
    </row>
    <row r="55" spans="1:23" x14ac:dyDescent="0.2">
      <c r="A55" s="63" t="s">
        <v>813</v>
      </c>
      <c r="B55" s="64" t="s">
        <v>808</v>
      </c>
      <c r="C55" s="64" t="s">
        <v>809</v>
      </c>
      <c r="D55" s="65" t="s">
        <v>677</v>
      </c>
      <c r="E55" s="65">
        <v>43646095</v>
      </c>
      <c r="F55" s="65">
        <v>43670166</v>
      </c>
      <c r="G55" s="65" t="s">
        <v>94</v>
      </c>
      <c r="H55" s="65">
        <v>-2.0723290873773501</v>
      </c>
      <c r="I55" s="65">
        <v>5.4296164203529598</v>
      </c>
      <c r="J55" s="65">
        <v>-5.1095383355034896</v>
      </c>
      <c r="K55" s="66">
        <v>6.4389615269469304E-6</v>
      </c>
      <c r="L55" s="65">
        <v>3.7688884292909598E-2</v>
      </c>
      <c r="M55" s="67">
        <v>3.1799716525185602</v>
      </c>
      <c r="W55" s="9" t="s">
        <v>704</v>
      </c>
    </row>
    <row r="56" spans="1:23" x14ac:dyDescent="0.2">
      <c r="A56" s="63" t="s">
        <v>814</v>
      </c>
      <c r="B56" s="64" t="s">
        <v>815</v>
      </c>
      <c r="C56" s="64" t="s">
        <v>816</v>
      </c>
      <c r="D56" s="65" t="s">
        <v>694</v>
      </c>
      <c r="E56" s="65">
        <v>68215756</v>
      </c>
      <c r="F56" s="65">
        <v>68301821</v>
      </c>
      <c r="G56" s="65" t="s">
        <v>94</v>
      </c>
      <c r="H56" s="65">
        <v>-1.7192224922734201</v>
      </c>
      <c r="I56" s="65">
        <v>5.8301343727095603</v>
      </c>
      <c r="J56" s="65">
        <v>-5.5847274103242803</v>
      </c>
      <c r="K56" s="66">
        <v>1.3001816082211301E-6</v>
      </c>
      <c r="L56" s="65">
        <v>1.6788282009471901E-2</v>
      </c>
      <c r="M56" s="67">
        <v>4.4411541513215402</v>
      </c>
      <c r="W56" s="9" t="s">
        <v>704</v>
      </c>
    </row>
    <row r="57" spans="1:23" x14ac:dyDescent="0.2">
      <c r="A57" s="63" t="s">
        <v>817</v>
      </c>
      <c r="B57" s="64" t="s">
        <v>815</v>
      </c>
      <c r="C57" s="64" t="s">
        <v>816</v>
      </c>
      <c r="D57" s="65" t="s">
        <v>694</v>
      </c>
      <c r="E57" s="65">
        <v>68215756</v>
      </c>
      <c r="F57" s="65">
        <v>68301821</v>
      </c>
      <c r="G57" s="65" t="s">
        <v>94</v>
      </c>
      <c r="H57" s="65">
        <v>-2.0626152447638502</v>
      </c>
      <c r="I57" s="65">
        <v>3.10918303135912</v>
      </c>
      <c r="J57" s="65">
        <v>-4.9849672680785897</v>
      </c>
      <c r="K57" s="66">
        <v>9.7512301897310801E-6</v>
      </c>
      <c r="L57" s="65">
        <v>4.6630156847209503E-2</v>
      </c>
      <c r="M57" s="67">
        <v>2.85107201233996</v>
      </c>
      <c r="W57" s="9" t="s">
        <v>704</v>
      </c>
    </row>
    <row r="58" spans="1:23" x14ac:dyDescent="0.2">
      <c r="A58" s="63" t="s">
        <v>818</v>
      </c>
      <c r="B58" s="64" t="s">
        <v>815</v>
      </c>
      <c r="C58" s="64" t="s">
        <v>816</v>
      </c>
      <c r="D58" s="65" t="s">
        <v>694</v>
      </c>
      <c r="E58" s="65">
        <v>68215756</v>
      </c>
      <c r="F58" s="65">
        <v>68301821</v>
      </c>
      <c r="G58" s="65" t="s">
        <v>94</v>
      </c>
      <c r="H58" s="65">
        <v>-1.9339273277021301</v>
      </c>
      <c r="I58" s="65">
        <v>3.0568726377987101</v>
      </c>
      <c r="J58" s="65">
        <v>-4.4923642686107002</v>
      </c>
      <c r="K58" s="66">
        <v>4.9089833373864801E-5</v>
      </c>
      <c r="L58" s="65">
        <v>9.6896734040275198E-2</v>
      </c>
      <c r="M58" s="67">
        <v>1.5649709486446901</v>
      </c>
      <c r="W58" s="9" t="s">
        <v>704</v>
      </c>
    </row>
    <row r="59" spans="1:23" x14ac:dyDescent="0.2">
      <c r="A59" s="63" t="s">
        <v>819</v>
      </c>
      <c r="B59" s="64" t="s">
        <v>815</v>
      </c>
      <c r="C59" s="64" t="s">
        <v>816</v>
      </c>
      <c r="D59" s="65" t="s">
        <v>694</v>
      </c>
      <c r="E59" s="65">
        <v>68215756</v>
      </c>
      <c r="F59" s="65">
        <v>68301821</v>
      </c>
      <c r="G59" s="65" t="s">
        <v>94</v>
      </c>
      <c r="H59" s="65">
        <v>-1.4679308887546401</v>
      </c>
      <c r="I59" s="65">
        <v>8.7259365934440503</v>
      </c>
      <c r="J59" s="65">
        <v>-4.5214400070439602</v>
      </c>
      <c r="K59" s="66">
        <v>4.4680664832515902E-5</v>
      </c>
      <c r="L59" s="65">
        <v>9.18366398048584E-2</v>
      </c>
      <c r="M59" s="67">
        <v>1.64004407243316</v>
      </c>
      <c r="W59" s="9" t="s">
        <v>704</v>
      </c>
    </row>
    <row r="60" spans="1:23" x14ac:dyDescent="0.2">
      <c r="A60" s="63" t="s">
        <v>820</v>
      </c>
      <c r="B60" s="64" t="s">
        <v>815</v>
      </c>
      <c r="C60" s="64" t="s">
        <v>816</v>
      </c>
      <c r="D60" s="65" t="s">
        <v>694</v>
      </c>
      <c r="E60" s="65">
        <v>68215756</v>
      </c>
      <c r="F60" s="65">
        <v>68301821</v>
      </c>
      <c r="G60" s="65" t="s">
        <v>94</v>
      </c>
      <c r="H60" s="65">
        <v>-1.9077527102247001</v>
      </c>
      <c r="I60" s="65">
        <v>6.2931737172632003</v>
      </c>
      <c r="J60" s="65">
        <v>-5.1103323668185201</v>
      </c>
      <c r="K60" s="66">
        <v>6.4219065919093299E-6</v>
      </c>
      <c r="L60" s="65">
        <v>3.7688884292909598E-2</v>
      </c>
      <c r="M60" s="67">
        <v>3.1820713987412401</v>
      </c>
      <c r="W60" s="9" t="s">
        <v>704</v>
      </c>
    </row>
    <row r="61" spans="1:23" x14ac:dyDescent="0.2">
      <c r="A61" s="63" t="s">
        <v>821</v>
      </c>
      <c r="B61" s="64" t="s">
        <v>815</v>
      </c>
      <c r="C61" s="64" t="s">
        <v>816</v>
      </c>
      <c r="D61" s="65" t="s">
        <v>694</v>
      </c>
      <c r="E61" s="65">
        <v>68215756</v>
      </c>
      <c r="F61" s="65">
        <v>68301821</v>
      </c>
      <c r="G61" s="65" t="s">
        <v>94</v>
      </c>
      <c r="H61" s="65">
        <v>-1.84398795316732</v>
      </c>
      <c r="I61" s="65">
        <v>7.4076945952789002</v>
      </c>
      <c r="J61" s="65">
        <v>-6.1180471492274897</v>
      </c>
      <c r="K61" s="66">
        <v>2.1156805475028499E-7</v>
      </c>
      <c r="L61" s="65">
        <v>8.9405069691692995E-3</v>
      </c>
      <c r="M61" s="67">
        <v>5.85718801505499</v>
      </c>
      <c r="W61" s="9" t="s">
        <v>704</v>
      </c>
    </row>
    <row r="62" spans="1:23" x14ac:dyDescent="0.2">
      <c r="A62" s="63" t="s">
        <v>822</v>
      </c>
      <c r="B62" s="64" t="s">
        <v>815</v>
      </c>
      <c r="C62" s="64" t="s">
        <v>816</v>
      </c>
      <c r="D62" s="65" t="s">
        <v>694</v>
      </c>
      <c r="E62" s="65">
        <v>68215756</v>
      </c>
      <c r="F62" s="65">
        <v>68301821</v>
      </c>
      <c r="G62" s="65" t="s">
        <v>94</v>
      </c>
      <c r="H62" s="65">
        <v>-1.98211229317931</v>
      </c>
      <c r="I62" s="65">
        <v>6.3004980666544297</v>
      </c>
      <c r="J62" s="65">
        <v>-5.5599468007373698</v>
      </c>
      <c r="K62" s="66">
        <v>1.4140579011494799E-6</v>
      </c>
      <c r="L62" s="65">
        <v>1.7297698952127901E-2</v>
      </c>
      <c r="M62" s="67">
        <v>4.37525912727713</v>
      </c>
      <c r="W62" s="9" t="s">
        <v>704</v>
      </c>
    </row>
    <row r="63" spans="1:23" x14ac:dyDescent="0.2">
      <c r="A63" s="63" t="s">
        <v>823</v>
      </c>
      <c r="B63" s="64" t="s">
        <v>815</v>
      </c>
      <c r="C63" s="64" t="s">
        <v>816</v>
      </c>
      <c r="D63" s="65" t="s">
        <v>694</v>
      </c>
      <c r="E63" s="65">
        <v>68215756</v>
      </c>
      <c r="F63" s="65">
        <v>68301821</v>
      </c>
      <c r="G63" s="65" t="s">
        <v>94</v>
      </c>
      <c r="H63" s="65">
        <v>-1.9448233330462501</v>
      </c>
      <c r="I63" s="65">
        <v>6.6736584307598097</v>
      </c>
      <c r="J63" s="65">
        <v>-5.1950003099888704</v>
      </c>
      <c r="K63" s="66">
        <v>4.8377280903832497E-6</v>
      </c>
      <c r="L63" s="65">
        <v>3.3187748499337699E-2</v>
      </c>
      <c r="M63" s="67">
        <v>3.40617458317704</v>
      </c>
      <c r="W63" s="9" t="s">
        <v>704</v>
      </c>
    </row>
    <row r="64" spans="1:23" x14ac:dyDescent="0.2">
      <c r="A64" s="63" t="s">
        <v>824</v>
      </c>
      <c r="B64" s="64" t="s">
        <v>815</v>
      </c>
      <c r="C64" s="64" t="s">
        <v>816</v>
      </c>
      <c r="D64" s="65" t="s">
        <v>694</v>
      </c>
      <c r="E64" s="65">
        <v>68215756</v>
      </c>
      <c r="F64" s="65">
        <v>68301821</v>
      </c>
      <c r="G64" s="65" t="s">
        <v>94</v>
      </c>
      <c r="H64" s="65">
        <v>-1.89460136472138</v>
      </c>
      <c r="I64" s="65">
        <v>5.6061115851127603</v>
      </c>
      <c r="J64" s="65">
        <v>-5.06745625741525</v>
      </c>
      <c r="K64" s="66">
        <v>7.4098470640470902E-6</v>
      </c>
      <c r="L64" s="65">
        <v>4.0494828025062803E-2</v>
      </c>
      <c r="M64" s="67">
        <v>3.0687457608156801</v>
      </c>
      <c r="W64" s="9" t="s">
        <v>704</v>
      </c>
    </row>
    <row r="65" spans="1:23" x14ac:dyDescent="0.2">
      <c r="A65" s="63" t="s">
        <v>825</v>
      </c>
      <c r="B65" s="64" t="s">
        <v>815</v>
      </c>
      <c r="C65" s="64" t="s">
        <v>816</v>
      </c>
      <c r="D65" s="65" t="s">
        <v>694</v>
      </c>
      <c r="E65" s="65">
        <v>68215756</v>
      </c>
      <c r="F65" s="65">
        <v>68301821</v>
      </c>
      <c r="G65" s="65" t="s">
        <v>94</v>
      </c>
      <c r="H65" s="65">
        <v>-1.37830606135808</v>
      </c>
      <c r="I65" s="65">
        <v>7.75432166096821</v>
      </c>
      <c r="J65" s="65">
        <v>-4.6079547543397803</v>
      </c>
      <c r="K65" s="66">
        <v>3.3732695648401298E-5</v>
      </c>
      <c r="L65" s="65">
        <v>8.0655006009243704E-2</v>
      </c>
      <c r="M65" s="67">
        <v>1.8641431034365701</v>
      </c>
      <c r="W65" s="9" t="s">
        <v>704</v>
      </c>
    </row>
    <row r="66" spans="1:23" x14ac:dyDescent="0.2">
      <c r="A66" s="63" t="s">
        <v>826</v>
      </c>
      <c r="B66" s="64" t="s">
        <v>815</v>
      </c>
      <c r="C66" s="64" t="s">
        <v>816</v>
      </c>
      <c r="D66" s="65" t="s">
        <v>694</v>
      </c>
      <c r="E66" s="65">
        <v>68215756</v>
      </c>
      <c r="F66" s="65">
        <v>68301821</v>
      </c>
      <c r="G66" s="65" t="s">
        <v>94</v>
      </c>
      <c r="H66" s="65">
        <v>-1.46336992197169</v>
      </c>
      <c r="I66" s="65">
        <v>6.6892902113070001</v>
      </c>
      <c r="J66" s="65">
        <v>-4.6753339473286903</v>
      </c>
      <c r="K66" s="66">
        <v>2.70726642916612E-5</v>
      </c>
      <c r="L66" s="65">
        <v>7.3287195340651798E-2</v>
      </c>
      <c r="M66" s="67">
        <v>2.03937111702299</v>
      </c>
      <c r="W66" s="9" t="s">
        <v>704</v>
      </c>
    </row>
    <row r="67" spans="1:23" x14ac:dyDescent="0.2">
      <c r="A67" s="63" t="s">
        <v>827</v>
      </c>
      <c r="B67" s="64" t="s">
        <v>815</v>
      </c>
      <c r="C67" s="64" t="s">
        <v>816</v>
      </c>
      <c r="D67" s="65" t="s">
        <v>694</v>
      </c>
      <c r="E67" s="65">
        <v>68215756</v>
      </c>
      <c r="F67" s="65">
        <v>68301821</v>
      </c>
      <c r="G67" s="65" t="s">
        <v>94</v>
      </c>
      <c r="H67" s="65">
        <v>-1.4093501975799501</v>
      </c>
      <c r="I67" s="65">
        <v>6.50992278829131</v>
      </c>
      <c r="J67" s="65">
        <v>-5.02537788436483</v>
      </c>
      <c r="K67" s="66">
        <v>8.5249576718164093E-6</v>
      </c>
      <c r="L67" s="65">
        <v>4.4078606516319299E-2</v>
      </c>
      <c r="M67" s="67">
        <v>2.9576472122972102</v>
      </c>
      <c r="W67" s="9" t="s">
        <v>704</v>
      </c>
    </row>
    <row r="68" spans="1:23" x14ac:dyDescent="0.2">
      <c r="A68" s="63" t="s">
        <v>828</v>
      </c>
      <c r="B68" s="64" t="s">
        <v>815</v>
      </c>
      <c r="C68" s="64" t="s">
        <v>816</v>
      </c>
      <c r="D68" s="65" t="s">
        <v>694</v>
      </c>
      <c r="E68" s="65">
        <v>68215756</v>
      </c>
      <c r="F68" s="65">
        <v>68301821</v>
      </c>
      <c r="G68" s="65" t="s">
        <v>94</v>
      </c>
      <c r="H68" s="65">
        <v>-1.1872334016828101</v>
      </c>
      <c r="I68" s="65">
        <v>6.7592768406057901</v>
      </c>
      <c r="J68" s="65">
        <v>-4.7060088019241499</v>
      </c>
      <c r="K68" s="66">
        <v>2.4486112353283401E-5</v>
      </c>
      <c r="L68" s="65">
        <v>6.9658319217420495E-2</v>
      </c>
      <c r="M68" s="67">
        <v>2.1193323442041998</v>
      </c>
      <c r="W68" s="9" t="s">
        <v>704</v>
      </c>
    </row>
    <row r="69" spans="1:23" x14ac:dyDescent="0.2">
      <c r="A69" s="63" t="s">
        <v>829</v>
      </c>
      <c r="B69" s="64" t="s">
        <v>830</v>
      </c>
      <c r="C69" s="64" t="s">
        <v>831</v>
      </c>
      <c r="D69" s="65" t="s">
        <v>676</v>
      </c>
      <c r="E69" s="65">
        <v>179148114</v>
      </c>
      <c r="F69" s="65">
        <v>179198888</v>
      </c>
      <c r="G69" s="65" t="s">
        <v>94</v>
      </c>
      <c r="H69" s="65">
        <v>-1.2618606442081099</v>
      </c>
      <c r="I69" s="65">
        <v>3.9260107955081698</v>
      </c>
      <c r="J69" s="65">
        <v>-4.7571453427009196</v>
      </c>
      <c r="K69" s="66">
        <v>2.0703816828376102E-5</v>
      </c>
      <c r="L69" s="65">
        <v>6.4802957471058895E-2</v>
      </c>
      <c r="M69" s="67">
        <v>2.2528765897544898</v>
      </c>
      <c r="W69" s="9" t="s">
        <v>704</v>
      </c>
    </row>
    <row r="70" spans="1:23" x14ac:dyDescent="0.2">
      <c r="A70" s="63" t="s">
        <v>832</v>
      </c>
      <c r="B70" s="64" t="s">
        <v>833</v>
      </c>
      <c r="C70" s="64" t="s">
        <v>834</v>
      </c>
      <c r="D70" s="65" t="s">
        <v>688</v>
      </c>
      <c r="E70" s="65">
        <v>120855651</v>
      </c>
      <c r="F70" s="65">
        <v>120877188</v>
      </c>
      <c r="G70" s="65" t="s">
        <v>94</v>
      </c>
      <c r="H70" s="65">
        <v>-1.02079517593195</v>
      </c>
      <c r="I70" s="65">
        <v>2.07964347600254</v>
      </c>
      <c r="J70" s="65">
        <v>-4.6225250015075297</v>
      </c>
      <c r="K70" s="66">
        <v>3.2168305976111297E-5</v>
      </c>
      <c r="L70" s="65">
        <v>7.8623305208322405E-2</v>
      </c>
      <c r="M70" s="67">
        <v>1.90198525193419</v>
      </c>
      <c r="W70" s="9" t="s">
        <v>704</v>
      </c>
    </row>
    <row r="71" spans="1:23" x14ac:dyDescent="0.2">
      <c r="A71" s="63" t="s">
        <v>835</v>
      </c>
      <c r="B71" s="64" t="s">
        <v>836</v>
      </c>
      <c r="C71" s="64" t="s">
        <v>837</v>
      </c>
      <c r="D71" s="65" t="s">
        <v>687</v>
      </c>
      <c r="E71" s="65">
        <v>77910739</v>
      </c>
      <c r="F71" s="65">
        <v>78126949</v>
      </c>
      <c r="G71" s="65" t="s">
        <v>94</v>
      </c>
      <c r="H71" s="65">
        <v>-1.56750090096226</v>
      </c>
      <c r="I71" s="65">
        <v>6.454256213581</v>
      </c>
      <c r="J71" s="65">
        <v>-4.8152818036783698</v>
      </c>
      <c r="K71" s="66">
        <v>1.7098616184446401E-5</v>
      </c>
      <c r="L71" s="65">
        <v>5.9004299622658601E-2</v>
      </c>
      <c r="M71" s="67">
        <v>2.4050507909634198</v>
      </c>
      <c r="W71" s="9" t="s">
        <v>704</v>
      </c>
    </row>
    <row r="72" spans="1:23" x14ac:dyDescent="0.2">
      <c r="A72" s="63" t="s">
        <v>838</v>
      </c>
      <c r="B72" s="64" t="s">
        <v>836</v>
      </c>
      <c r="C72" s="64" t="s">
        <v>837</v>
      </c>
      <c r="D72" s="65" t="s">
        <v>687</v>
      </c>
      <c r="E72" s="65">
        <v>77910739</v>
      </c>
      <c r="F72" s="65">
        <v>78126949</v>
      </c>
      <c r="G72" s="65" t="s">
        <v>94</v>
      </c>
      <c r="H72" s="65">
        <v>-1.11369813583277</v>
      </c>
      <c r="I72" s="65">
        <v>3.4220075219242601</v>
      </c>
      <c r="J72" s="65">
        <v>-4.67786161079992</v>
      </c>
      <c r="K72" s="66">
        <v>2.6849751110303399E-5</v>
      </c>
      <c r="L72" s="65">
        <v>7.3219966261900596E-2</v>
      </c>
      <c r="M72" s="67">
        <v>2.0459557604918199</v>
      </c>
      <c r="W72" s="9" t="s">
        <v>704</v>
      </c>
    </row>
    <row r="73" spans="1:23" x14ac:dyDescent="0.2">
      <c r="A73" s="63" t="s">
        <v>839</v>
      </c>
      <c r="B73" s="64" t="s">
        <v>840</v>
      </c>
      <c r="C73" s="64" t="s">
        <v>841</v>
      </c>
      <c r="D73" s="65" t="s">
        <v>684</v>
      </c>
      <c r="E73" s="65">
        <v>80967810</v>
      </c>
      <c r="F73" s="65">
        <v>81112068</v>
      </c>
      <c r="G73" s="65" t="s">
        <v>94</v>
      </c>
      <c r="H73" s="65">
        <v>-1.12708752384085</v>
      </c>
      <c r="I73" s="65">
        <v>6.2804283609680898</v>
      </c>
      <c r="J73" s="65">
        <v>-4.5703387026198197</v>
      </c>
      <c r="K73" s="66">
        <v>3.8124811297268403E-5</v>
      </c>
      <c r="L73" s="65">
        <v>8.49025586456265E-2</v>
      </c>
      <c r="M73" s="67">
        <v>1.7665778141533099</v>
      </c>
      <c r="W73" s="9" t="s">
        <v>704</v>
      </c>
    </row>
    <row r="74" spans="1:23" x14ac:dyDescent="0.2">
      <c r="A74" s="63" t="s">
        <v>842</v>
      </c>
      <c r="B74" s="64" t="s">
        <v>840</v>
      </c>
      <c r="C74" s="64" t="s">
        <v>841</v>
      </c>
      <c r="D74" s="65" t="s">
        <v>684</v>
      </c>
      <c r="E74" s="65">
        <v>80967810</v>
      </c>
      <c r="F74" s="65">
        <v>81112068</v>
      </c>
      <c r="G74" s="65" t="s">
        <v>94</v>
      </c>
      <c r="H74" s="65">
        <v>-1.2152962116396</v>
      </c>
      <c r="I74" s="65">
        <v>6.5283277123572798</v>
      </c>
      <c r="J74" s="65">
        <v>-4.7925618154590799</v>
      </c>
      <c r="K74" s="66">
        <v>1.84273567648901E-5</v>
      </c>
      <c r="L74" s="65">
        <v>6.1772575156734601E-2</v>
      </c>
      <c r="M74" s="67">
        <v>2.3455378918315199</v>
      </c>
      <c r="W74" s="9" t="s">
        <v>704</v>
      </c>
    </row>
    <row r="75" spans="1:23" x14ac:dyDescent="0.2">
      <c r="A75" s="63" t="s">
        <v>843</v>
      </c>
      <c r="B75" s="64" t="s">
        <v>844</v>
      </c>
      <c r="C75" s="64" t="s">
        <v>845</v>
      </c>
      <c r="D75" s="65" t="s">
        <v>684</v>
      </c>
      <c r="E75" s="65">
        <v>100685816</v>
      </c>
      <c r="F75" s="65">
        <v>100704960</v>
      </c>
      <c r="G75" s="65" t="s">
        <v>94</v>
      </c>
      <c r="H75" s="65">
        <v>-1.41246680840512</v>
      </c>
      <c r="I75" s="65">
        <v>4.5714487694100701</v>
      </c>
      <c r="J75" s="65">
        <v>-4.8380155850130304</v>
      </c>
      <c r="K75" s="66">
        <v>1.5863572905743401E-5</v>
      </c>
      <c r="L75" s="65">
        <v>5.7760138754070302E-2</v>
      </c>
      <c r="M75" s="67">
        <v>2.46465240296012</v>
      </c>
      <c r="W75" s="9" t="s">
        <v>704</v>
      </c>
    </row>
    <row r="76" spans="1:23" x14ac:dyDescent="0.2">
      <c r="A76" s="63" t="s">
        <v>846</v>
      </c>
      <c r="B76" s="64" t="s">
        <v>847</v>
      </c>
      <c r="C76" s="64" t="s">
        <v>848</v>
      </c>
      <c r="D76" s="65" t="s">
        <v>674</v>
      </c>
      <c r="E76" s="65">
        <v>30262829</v>
      </c>
      <c r="F76" s="65">
        <v>30266851</v>
      </c>
      <c r="G76" s="65" t="s">
        <v>94</v>
      </c>
      <c r="H76" s="65">
        <v>-2.2582346045245001</v>
      </c>
      <c r="I76" s="65">
        <v>3.5521241030732802</v>
      </c>
      <c r="J76" s="65">
        <v>-4.9057235105801302</v>
      </c>
      <c r="K76" s="66">
        <v>1.2682610088444401E-5</v>
      </c>
      <c r="L76" s="65">
        <v>5.2108145292883101E-2</v>
      </c>
      <c r="M76" s="67">
        <v>2.64245845679971</v>
      </c>
      <c r="W76" s="9" t="s">
        <v>704</v>
      </c>
    </row>
    <row r="77" spans="1:23" x14ac:dyDescent="0.2">
      <c r="A77" s="63" t="s">
        <v>849</v>
      </c>
      <c r="B77" s="64" t="s">
        <v>847</v>
      </c>
      <c r="C77" s="64" t="s">
        <v>848</v>
      </c>
      <c r="D77" s="65" t="s">
        <v>674</v>
      </c>
      <c r="E77" s="65">
        <v>30262829</v>
      </c>
      <c r="F77" s="65">
        <v>30266851</v>
      </c>
      <c r="G77" s="65" t="s">
        <v>94</v>
      </c>
      <c r="H77" s="65">
        <v>-2.2118298277566102</v>
      </c>
      <c r="I77" s="65">
        <v>4.9103882650639097</v>
      </c>
      <c r="J77" s="65">
        <v>-4.6705076597032997</v>
      </c>
      <c r="K77" s="66">
        <v>2.7503352548845902E-5</v>
      </c>
      <c r="L77" s="65">
        <v>7.3475259022656697E-2</v>
      </c>
      <c r="M77" s="67">
        <v>2.0268006650717201</v>
      </c>
      <c r="W77" s="9" t="s">
        <v>704</v>
      </c>
    </row>
    <row r="78" spans="1:23" x14ac:dyDescent="0.2">
      <c r="A78" s="63" t="s">
        <v>850</v>
      </c>
      <c r="B78" s="64" t="s">
        <v>851</v>
      </c>
      <c r="C78" s="64" t="s">
        <v>852</v>
      </c>
      <c r="D78" s="65" t="s">
        <v>682</v>
      </c>
      <c r="E78" s="65">
        <v>114704469</v>
      </c>
      <c r="F78" s="65">
        <v>114716771</v>
      </c>
      <c r="G78" s="65" t="s">
        <v>94</v>
      </c>
      <c r="H78" s="65">
        <v>-1.2260017891975601</v>
      </c>
      <c r="I78" s="65">
        <v>5.2021471539266297</v>
      </c>
      <c r="J78" s="65">
        <v>-5.0250504112825896</v>
      </c>
      <c r="K78" s="66">
        <v>8.5342552436574798E-6</v>
      </c>
      <c r="L78" s="65">
        <v>4.4078606516319299E-2</v>
      </c>
      <c r="M78" s="67">
        <v>2.9567830800503598</v>
      </c>
      <c r="W78" s="9" t="s">
        <v>704</v>
      </c>
    </row>
    <row r="79" spans="1:23" x14ac:dyDescent="0.2">
      <c r="A79" s="63" t="s">
        <v>853</v>
      </c>
      <c r="B79" s="64" t="s">
        <v>851</v>
      </c>
      <c r="C79" s="64" t="s">
        <v>852</v>
      </c>
      <c r="D79" s="65" t="s">
        <v>682</v>
      </c>
      <c r="E79" s="65">
        <v>114704469</v>
      </c>
      <c r="F79" s="65">
        <v>114716771</v>
      </c>
      <c r="G79" s="65" t="s">
        <v>94</v>
      </c>
      <c r="H79" s="65">
        <v>-1.48427473789347</v>
      </c>
      <c r="I79" s="65">
        <v>4.2620125411073504</v>
      </c>
      <c r="J79" s="65">
        <v>-4.49270254437966</v>
      </c>
      <c r="K79" s="66">
        <v>4.9036164745506899E-5</v>
      </c>
      <c r="L79" s="65">
        <v>9.6896734040275198E-2</v>
      </c>
      <c r="M79" s="67">
        <v>1.5658436425430899</v>
      </c>
      <c r="W79" s="9" t="s">
        <v>704</v>
      </c>
    </row>
    <row r="80" spans="1:23" x14ac:dyDescent="0.2">
      <c r="A80" s="63" t="s">
        <v>854</v>
      </c>
      <c r="B80" s="64" t="s">
        <v>855</v>
      </c>
      <c r="C80" s="64" t="s">
        <v>856</v>
      </c>
      <c r="D80" s="65" t="s">
        <v>688</v>
      </c>
      <c r="E80" s="65">
        <v>99821855</v>
      </c>
      <c r="F80" s="65">
        <v>99834059</v>
      </c>
      <c r="G80" s="65" t="s">
        <v>94</v>
      </c>
      <c r="H80" s="65">
        <v>-1.86774342322986</v>
      </c>
      <c r="I80" s="65">
        <v>4.0284685857163396</v>
      </c>
      <c r="J80" s="65">
        <v>-4.92806697731596</v>
      </c>
      <c r="K80" s="66">
        <v>1.17778378791988E-5</v>
      </c>
      <c r="L80" s="65">
        <v>5.0381833100159097E-2</v>
      </c>
      <c r="M80" s="67">
        <v>2.70122549952168</v>
      </c>
      <c r="W80" s="9" t="s">
        <v>704</v>
      </c>
    </row>
    <row r="81" spans="1:23" x14ac:dyDescent="0.2">
      <c r="A81" s="63" t="s">
        <v>857</v>
      </c>
      <c r="B81" s="64" t="s">
        <v>858</v>
      </c>
      <c r="C81" s="64" t="s">
        <v>859</v>
      </c>
      <c r="D81" s="65" t="s">
        <v>673</v>
      </c>
      <c r="E81" s="65">
        <v>52022832</v>
      </c>
      <c r="F81" s="65">
        <v>52054646</v>
      </c>
      <c r="G81" s="65" t="s">
        <v>94</v>
      </c>
      <c r="H81" s="65">
        <v>-1.93798448643444</v>
      </c>
      <c r="I81" s="65">
        <v>3.7516105223581802</v>
      </c>
      <c r="J81" s="65">
        <v>-5.2574281232633204</v>
      </c>
      <c r="K81" s="66">
        <v>3.9236594636836897E-6</v>
      </c>
      <c r="L81" s="65">
        <v>3.0063941153483702E-2</v>
      </c>
      <c r="M81" s="67">
        <v>3.5716439486140401</v>
      </c>
      <c r="W81" s="9" t="s">
        <v>704</v>
      </c>
    </row>
    <row r="82" spans="1:23" x14ac:dyDescent="0.2">
      <c r="A82" s="63" t="s">
        <v>860</v>
      </c>
      <c r="B82" s="64" t="s">
        <v>858</v>
      </c>
      <c r="C82" s="64" t="s">
        <v>859</v>
      </c>
      <c r="D82" s="65" t="s">
        <v>673</v>
      </c>
      <c r="E82" s="65">
        <v>52022832</v>
      </c>
      <c r="F82" s="65">
        <v>52054646</v>
      </c>
      <c r="G82" s="65" t="s">
        <v>94</v>
      </c>
      <c r="H82" s="65">
        <v>-1.1098267961356401</v>
      </c>
      <c r="I82" s="65">
        <v>3.6094279798364699</v>
      </c>
      <c r="J82" s="65">
        <v>-4.5724076878968702</v>
      </c>
      <c r="K82" s="66">
        <v>3.7869291674696602E-5</v>
      </c>
      <c r="L82" s="65">
        <v>8.4495417765383302E-2</v>
      </c>
      <c r="M82" s="67">
        <v>1.77193913242562</v>
      </c>
      <c r="W82" s="9" t="s">
        <v>704</v>
      </c>
    </row>
    <row r="83" spans="1:23" x14ac:dyDescent="0.2">
      <c r="A83" s="63" t="s">
        <v>861</v>
      </c>
      <c r="B83" s="64" t="s">
        <v>858</v>
      </c>
      <c r="C83" s="64" t="s">
        <v>859</v>
      </c>
      <c r="D83" s="65" t="s">
        <v>673</v>
      </c>
      <c r="E83" s="65">
        <v>52022832</v>
      </c>
      <c r="F83" s="65">
        <v>52054646</v>
      </c>
      <c r="G83" s="65" t="s">
        <v>94</v>
      </c>
      <c r="H83" s="65">
        <v>-1.8366185784942399</v>
      </c>
      <c r="I83" s="65">
        <v>2.3540756305650401</v>
      </c>
      <c r="J83" s="65">
        <v>-6.2043776587184496</v>
      </c>
      <c r="K83" s="66">
        <v>1.5752860629867301E-7</v>
      </c>
      <c r="L83" s="65">
        <v>7.6322610035318098E-3</v>
      </c>
      <c r="M83" s="67">
        <v>6.08546216086273</v>
      </c>
      <c r="W83" s="9" t="s">
        <v>704</v>
      </c>
    </row>
    <row r="84" spans="1:23" x14ac:dyDescent="0.2">
      <c r="A84" s="63" t="s">
        <v>862</v>
      </c>
      <c r="B84" s="64" t="s">
        <v>858</v>
      </c>
      <c r="C84" s="64" t="s">
        <v>859</v>
      </c>
      <c r="D84" s="65" t="s">
        <v>673</v>
      </c>
      <c r="E84" s="65">
        <v>52022832</v>
      </c>
      <c r="F84" s="65">
        <v>52054646</v>
      </c>
      <c r="G84" s="65" t="s">
        <v>94</v>
      </c>
      <c r="H84" s="65">
        <v>-2.7123416518679799</v>
      </c>
      <c r="I84" s="65">
        <v>3.8958959084728799</v>
      </c>
      <c r="J84" s="65">
        <v>-5.8150976044762901</v>
      </c>
      <c r="K84" s="66">
        <v>5.9449481824355896E-7</v>
      </c>
      <c r="L84" s="65">
        <v>1.25611710896406E-2</v>
      </c>
      <c r="M84" s="67">
        <v>5.0536201820519304</v>
      </c>
      <c r="W84" s="9" t="s">
        <v>704</v>
      </c>
    </row>
    <row r="85" spans="1:23" x14ac:dyDescent="0.2">
      <c r="A85" s="63" t="s">
        <v>863</v>
      </c>
      <c r="B85" s="64" t="s">
        <v>858</v>
      </c>
      <c r="C85" s="64" t="s">
        <v>859</v>
      </c>
      <c r="D85" s="65" t="s">
        <v>673</v>
      </c>
      <c r="E85" s="65">
        <v>52022832</v>
      </c>
      <c r="F85" s="65">
        <v>52054646</v>
      </c>
      <c r="G85" s="65" t="s">
        <v>94</v>
      </c>
      <c r="H85" s="65">
        <v>-2.4654819364193101</v>
      </c>
      <c r="I85" s="65">
        <v>3.7970022614189798</v>
      </c>
      <c r="J85" s="65">
        <v>-6.4290338023000198</v>
      </c>
      <c r="K85" s="66">
        <v>7.3084867613796803E-8</v>
      </c>
      <c r="L85" s="65">
        <v>5.9476408565271198E-3</v>
      </c>
      <c r="M85" s="67">
        <v>6.6773914666190803</v>
      </c>
      <c r="W85" s="9" t="s">
        <v>704</v>
      </c>
    </row>
    <row r="86" spans="1:23" x14ac:dyDescent="0.2">
      <c r="A86" s="63" t="s">
        <v>864</v>
      </c>
      <c r="B86" s="64" t="s">
        <v>865</v>
      </c>
      <c r="C86" s="64" t="s">
        <v>866</v>
      </c>
      <c r="D86" s="65" t="s">
        <v>694</v>
      </c>
      <c r="E86" s="65">
        <v>143277931</v>
      </c>
      <c r="F86" s="65">
        <v>143435512</v>
      </c>
      <c r="G86" s="65" t="s">
        <v>94</v>
      </c>
      <c r="H86" s="65">
        <v>-1.1103674975828199</v>
      </c>
      <c r="I86" s="65">
        <v>5.8570225327711496</v>
      </c>
      <c r="J86" s="65">
        <v>-4.4694499275525699</v>
      </c>
      <c r="K86" s="66">
        <v>5.2862351867122099E-5</v>
      </c>
      <c r="L86" s="65">
        <v>9.8186144958229096E-2</v>
      </c>
      <c r="M86" s="67">
        <v>1.5058965592395499</v>
      </c>
      <c r="W86" s="9" t="s">
        <v>704</v>
      </c>
    </row>
    <row r="87" spans="1:23" x14ac:dyDescent="0.2">
      <c r="A87" s="63" t="s">
        <v>867</v>
      </c>
      <c r="B87" s="64" t="s">
        <v>868</v>
      </c>
      <c r="C87" s="64" t="s">
        <v>869</v>
      </c>
      <c r="D87" s="65" t="s">
        <v>682</v>
      </c>
      <c r="E87" s="65">
        <v>119911553</v>
      </c>
      <c r="F87" s="65">
        <v>120069662</v>
      </c>
      <c r="G87" s="65" t="s">
        <v>94</v>
      </c>
      <c r="H87" s="65">
        <v>-1.1879682399528799</v>
      </c>
      <c r="I87" s="65">
        <v>3.73942603690287</v>
      </c>
      <c r="J87" s="65">
        <v>-5.00735859701512</v>
      </c>
      <c r="K87" s="66">
        <v>9.0517197131311604E-6</v>
      </c>
      <c r="L87" s="65">
        <v>4.6068760515454499E-2</v>
      </c>
      <c r="M87" s="67">
        <v>2.91010974283666</v>
      </c>
      <c r="W87" s="9" t="s">
        <v>704</v>
      </c>
    </row>
    <row r="88" spans="1:23" x14ac:dyDescent="0.2">
      <c r="A88" s="63" t="s">
        <v>870</v>
      </c>
      <c r="B88" s="64" t="s">
        <v>871</v>
      </c>
      <c r="C88" s="64" t="s">
        <v>872</v>
      </c>
      <c r="D88" s="65" t="s">
        <v>682</v>
      </c>
      <c r="E88" s="65">
        <v>247416156</v>
      </c>
      <c r="F88" s="65">
        <v>247449102</v>
      </c>
      <c r="G88" s="65" t="s">
        <v>94</v>
      </c>
      <c r="H88" s="65">
        <v>-2.2479305993866299</v>
      </c>
      <c r="I88" s="65">
        <v>5.1118565480890199</v>
      </c>
      <c r="J88" s="65">
        <v>-5.3539419480388704</v>
      </c>
      <c r="K88" s="66">
        <v>2.83602002021198E-6</v>
      </c>
      <c r="L88" s="65">
        <v>2.4802013805076399E-2</v>
      </c>
      <c r="M88" s="67">
        <v>3.8277701922527698</v>
      </c>
      <c r="W88" s="9" t="s">
        <v>704</v>
      </c>
    </row>
    <row r="89" spans="1:23" x14ac:dyDescent="0.2">
      <c r="A89" s="63" t="s">
        <v>873</v>
      </c>
      <c r="B89" s="64" t="s">
        <v>874</v>
      </c>
      <c r="C89" s="64" t="s">
        <v>875</v>
      </c>
      <c r="D89" s="65" t="s">
        <v>683</v>
      </c>
      <c r="E89" s="65">
        <v>35401513</v>
      </c>
      <c r="F89" s="65">
        <v>35404749</v>
      </c>
      <c r="G89" s="65" t="s">
        <v>94</v>
      </c>
      <c r="H89" s="65">
        <v>-1.3762045502072899</v>
      </c>
      <c r="I89" s="65">
        <v>8.2716999307915202</v>
      </c>
      <c r="J89" s="65">
        <v>-4.5329156482141499</v>
      </c>
      <c r="K89" s="66">
        <v>4.3049363775419097E-5</v>
      </c>
      <c r="L89" s="65">
        <v>9.00776713136337E-2</v>
      </c>
      <c r="M89" s="67">
        <v>1.66970840640929</v>
      </c>
      <c r="W89" s="9" t="s">
        <v>704</v>
      </c>
    </row>
    <row r="90" spans="1:23" x14ac:dyDescent="0.2">
      <c r="A90" s="63" t="s">
        <v>876</v>
      </c>
      <c r="B90" s="64" t="s">
        <v>874</v>
      </c>
      <c r="C90" s="64" t="s">
        <v>875</v>
      </c>
      <c r="D90" s="65" t="s">
        <v>683</v>
      </c>
      <c r="E90" s="65">
        <v>35401513</v>
      </c>
      <c r="F90" s="65">
        <v>35404749</v>
      </c>
      <c r="G90" s="65" t="s">
        <v>94</v>
      </c>
      <c r="H90" s="65">
        <v>-1.99978657713261</v>
      </c>
      <c r="I90" s="65">
        <v>7.4959241863441202</v>
      </c>
      <c r="J90" s="65">
        <v>-5.3106220486798703</v>
      </c>
      <c r="K90" s="66">
        <v>3.28127210840862E-6</v>
      </c>
      <c r="L90" s="65">
        <v>2.6603562242479201E-2</v>
      </c>
      <c r="M90" s="67">
        <v>3.7127678290697799</v>
      </c>
      <c r="W90" s="9" t="s">
        <v>704</v>
      </c>
    </row>
    <row r="91" spans="1:23" x14ac:dyDescent="0.2">
      <c r="A91" s="63" t="s">
        <v>877</v>
      </c>
      <c r="B91" s="64" t="s">
        <v>878</v>
      </c>
      <c r="C91" s="64" t="s">
        <v>879</v>
      </c>
      <c r="D91" s="65" t="s">
        <v>678</v>
      </c>
      <c r="E91" s="65">
        <v>102501331</v>
      </c>
      <c r="F91" s="65">
        <v>102616915</v>
      </c>
      <c r="G91" s="65" t="s">
        <v>94</v>
      </c>
      <c r="H91" s="65">
        <v>-1.01994231739691</v>
      </c>
      <c r="I91" s="65">
        <v>3.7485192877761602</v>
      </c>
      <c r="J91" s="65">
        <v>-4.4869129905904002</v>
      </c>
      <c r="K91" s="66">
        <v>4.9962671855233598E-5</v>
      </c>
      <c r="L91" s="65">
        <v>9.7310258388614193E-2</v>
      </c>
      <c r="M91" s="67">
        <v>1.55090997578639</v>
      </c>
      <c r="W91" s="9" t="s">
        <v>704</v>
      </c>
    </row>
    <row r="92" spans="1:23" x14ac:dyDescent="0.2">
      <c r="A92" s="63" t="s">
        <v>880</v>
      </c>
      <c r="B92" s="64" t="s">
        <v>878</v>
      </c>
      <c r="C92" s="64" t="s">
        <v>879</v>
      </c>
      <c r="D92" s="65" t="s">
        <v>678</v>
      </c>
      <c r="E92" s="65">
        <v>102501331</v>
      </c>
      <c r="F92" s="65">
        <v>102616915</v>
      </c>
      <c r="G92" s="65" t="s">
        <v>94</v>
      </c>
      <c r="H92" s="65">
        <v>-1.5274669092539299</v>
      </c>
      <c r="I92" s="65">
        <v>4.4213743239702703</v>
      </c>
      <c r="J92" s="65">
        <v>-5.18676030435826</v>
      </c>
      <c r="K92" s="66">
        <v>4.9731460195973904E-6</v>
      </c>
      <c r="L92" s="65">
        <v>3.33862819255904E-2</v>
      </c>
      <c r="M92" s="67">
        <v>3.3843476468704901</v>
      </c>
      <c r="W92" s="9" t="s">
        <v>704</v>
      </c>
    </row>
    <row r="93" spans="1:23" x14ac:dyDescent="0.2">
      <c r="A93" s="63" t="s">
        <v>881</v>
      </c>
      <c r="B93" s="64" t="s">
        <v>878</v>
      </c>
      <c r="C93" s="64" t="s">
        <v>879</v>
      </c>
      <c r="D93" s="65" t="s">
        <v>678</v>
      </c>
      <c r="E93" s="65">
        <v>102501331</v>
      </c>
      <c r="F93" s="65">
        <v>102616915</v>
      </c>
      <c r="G93" s="65" t="s">
        <v>94</v>
      </c>
      <c r="H93" s="65">
        <v>-2.0219974690245599</v>
      </c>
      <c r="I93" s="65">
        <v>1.83915406066873</v>
      </c>
      <c r="J93" s="65">
        <v>-5.1705474139204002</v>
      </c>
      <c r="K93" s="66">
        <v>5.2506314926464603E-6</v>
      </c>
      <c r="L93" s="65">
        <v>3.44662611112211E-2</v>
      </c>
      <c r="M93" s="67">
        <v>3.3414114693136301</v>
      </c>
      <c r="W93" s="9" t="s">
        <v>704</v>
      </c>
    </row>
    <row r="94" spans="1:23" x14ac:dyDescent="0.2">
      <c r="A94" s="63" t="s">
        <v>882</v>
      </c>
      <c r="B94" s="64" t="s">
        <v>878</v>
      </c>
      <c r="C94" s="64" t="s">
        <v>879</v>
      </c>
      <c r="D94" s="65" t="s">
        <v>678</v>
      </c>
      <c r="E94" s="65">
        <v>102501331</v>
      </c>
      <c r="F94" s="65">
        <v>102616915</v>
      </c>
      <c r="G94" s="65" t="s">
        <v>94</v>
      </c>
      <c r="H94" s="65">
        <v>-1.20915088870365</v>
      </c>
      <c r="I94" s="65">
        <v>3.5293471254743798</v>
      </c>
      <c r="J94" s="65">
        <v>-4.7696848568730497</v>
      </c>
      <c r="K94" s="66">
        <v>1.9867831293609099E-5</v>
      </c>
      <c r="L94" s="65">
        <v>6.3626302307098204E-2</v>
      </c>
      <c r="M94" s="67">
        <v>2.2856686507370001</v>
      </c>
      <c r="W94" s="9" t="s">
        <v>704</v>
      </c>
    </row>
    <row r="95" spans="1:23" x14ac:dyDescent="0.2">
      <c r="A95" s="63" t="s">
        <v>883</v>
      </c>
      <c r="B95" s="64" t="s">
        <v>884</v>
      </c>
      <c r="C95" s="64" t="s">
        <v>885</v>
      </c>
      <c r="D95" s="65" t="s">
        <v>681</v>
      </c>
      <c r="E95" s="65">
        <v>106248298</v>
      </c>
      <c r="F95" s="65">
        <v>106284983</v>
      </c>
      <c r="G95" s="65" t="s">
        <v>94</v>
      </c>
      <c r="H95" s="65">
        <v>-1.99276955345955</v>
      </c>
      <c r="I95" s="65">
        <v>6.2432439654060499</v>
      </c>
      <c r="J95" s="65">
        <v>-6.9565848286143099</v>
      </c>
      <c r="K95" s="66">
        <v>1.20583063222191E-8</v>
      </c>
      <c r="L95" s="65">
        <v>5.6051991885620904E-3</v>
      </c>
      <c r="M95" s="67">
        <v>8.0512801378458096</v>
      </c>
      <c r="W95" s="9" t="s">
        <v>704</v>
      </c>
    </row>
    <row r="96" spans="1:23" x14ac:dyDescent="0.2">
      <c r="A96" s="63" t="s">
        <v>886</v>
      </c>
      <c r="B96" s="64" t="s">
        <v>884</v>
      </c>
      <c r="C96" s="64" t="s">
        <v>885</v>
      </c>
      <c r="D96" s="65" t="s">
        <v>681</v>
      </c>
      <c r="E96" s="65">
        <v>106248298</v>
      </c>
      <c r="F96" s="65">
        <v>106284983</v>
      </c>
      <c r="G96" s="65" t="s">
        <v>94</v>
      </c>
      <c r="H96" s="65">
        <v>-1.72146888829835</v>
      </c>
      <c r="I96" s="65">
        <v>7.16257194394609</v>
      </c>
      <c r="J96" s="65">
        <v>-6.68598504761309</v>
      </c>
      <c r="K96" s="66">
        <v>3.0365952919819402E-8</v>
      </c>
      <c r="L96" s="65">
        <v>5.7087103384237297E-3</v>
      </c>
      <c r="M96" s="67">
        <v>7.3497771834388699</v>
      </c>
      <c r="W96" s="9" t="s">
        <v>704</v>
      </c>
    </row>
    <row r="97" spans="1:23" x14ac:dyDescent="0.2">
      <c r="A97" s="63" t="s">
        <v>887</v>
      </c>
      <c r="B97" s="64" t="s">
        <v>884</v>
      </c>
      <c r="C97" s="64" t="s">
        <v>885</v>
      </c>
      <c r="D97" s="65" t="s">
        <v>681</v>
      </c>
      <c r="E97" s="65">
        <v>106248298</v>
      </c>
      <c r="F97" s="65">
        <v>106284983</v>
      </c>
      <c r="G97" s="65" t="s">
        <v>94</v>
      </c>
      <c r="H97" s="65">
        <v>-2.0316858242448399</v>
      </c>
      <c r="I97" s="65">
        <v>5.0300407747464799</v>
      </c>
      <c r="J97" s="65">
        <v>-4.5864236706487604</v>
      </c>
      <c r="K97" s="66">
        <v>3.6182005549964297E-5</v>
      </c>
      <c r="L97" s="65">
        <v>8.2786326282237893E-2</v>
      </c>
      <c r="M97" s="67">
        <v>1.8082740271903099</v>
      </c>
      <c r="W97" s="9" t="s">
        <v>704</v>
      </c>
    </row>
    <row r="98" spans="1:23" x14ac:dyDescent="0.2">
      <c r="A98" s="63" t="s">
        <v>888</v>
      </c>
      <c r="B98" s="64" t="s">
        <v>884</v>
      </c>
      <c r="C98" s="64" t="s">
        <v>885</v>
      </c>
      <c r="D98" s="65" t="s">
        <v>681</v>
      </c>
      <c r="E98" s="65">
        <v>106248298</v>
      </c>
      <c r="F98" s="65">
        <v>106284983</v>
      </c>
      <c r="G98" s="65" t="s">
        <v>94</v>
      </c>
      <c r="H98" s="65">
        <v>-2.0548318320782699</v>
      </c>
      <c r="I98" s="65">
        <v>6.4196844967920104</v>
      </c>
      <c r="J98" s="65">
        <v>-5.1654840112676803</v>
      </c>
      <c r="K98" s="66">
        <v>5.34038985917707E-6</v>
      </c>
      <c r="L98" s="65">
        <v>3.48004758316778E-2</v>
      </c>
      <c r="M98" s="67">
        <v>3.328005009345</v>
      </c>
      <c r="W98" s="9" t="s">
        <v>704</v>
      </c>
    </row>
    <row r="99" spans="1:23" x14ac:dyDescent="0.2">
      <c r="A99" s="63" t="s">
        <v>889</v>
      </c>
      <c r="B99" s="64" t="s">
        <v>884</v>
      </c>
      <c r="C99" s="64" t="s">
        <v>885</v>
      </c>
      <c r="D99" s="65" t="s">
        <v>681</v>
      </c>
      <c r="E99" s="65">
        <v>106248298</v>
      </c>
      <c r="F99" s="65">
        <v>106284983</v>
      </c>
      <c r="G99" s="65" t="s">
        <v>94</v>
      </c>
      <c r="H99" s="65">
        <v>-2.33949540987396</v>
      </c>
      <c r="I99" s="65">
        <v>5.8946657040340202</v>
      </c>
      <c r="J99" s="65">
        <v>-5.9045643703889699</v>
      </c>
      <c r="K99" s="66">
        <v>4.3833430756771699E-7</v>
      </c>
      <c r="L99" s="65">
        <v>1.0360469693670601E-2</v>
      </c>
      <c r="M99" s="67">
        <v>5.2912486072785496</v>
      </c>
      <c r="W99" s="9" t="s">
        <v>704</v>
      </c>
    </row>
    <row r="100" spans="1:23" x14ac:dyDescent="0.2">
      <c r="A100" s="63" t="s">
        <v>890</v>
      </c>
      <c r="B100" s="64" t="s">
        <v>884</v>
      </c>
      <c r="C100" s="64" t="s">
        <v>885</v>
      </c>
      <c r="D100" s="65" t="s">
        <v>681</v>
      </c>
      <c r="E100" s="65">
        <v>106248298</v>
      </c>
      <c r="F100" s="65">
        <v>106284983</v>
      </c>
      <c r="G100" s="65" t="s">
        <v>94</v>
      </c>
      <c r="H100" s="65">
        <v>-2.1027933886590802</v>
      </c>
      <c r="I100" s="65">
        <v>5.3442406177622601</v>
      </c>
      <c r="J100" s="65">
        <v>-5.2319501111484898</v>
      </c>
      <c r="K100" s="66">
        <v>4.2739918975461404E-6</v>
      </c>
      <c r="L100" s="65">
        <v>3.1535366544622398E-2</v>
      </c>
      <c r="M100" s="67">
        <v>3.5040912766972299</v>
      </c>
      <c r="W100" s="9" t="s">
        <v>704</v>
      </c>
    </row>
    <row r="101" spans="1:23" x14ac:dyDescent="0.2">
      <c r="A101" s="63" t="s">
        <v>891</v>
      </c>
      <c r="B101" s="64" t="s">
        <v>884</v>
      </c>
      <c r="C101" s="64" t="s">
        <v>885</v>
      </c>
      <c r="D101" s="65" t="s">
        <v>681</v>
      </c>
      <c r="E101" s="65">
        <v>106248298</v>
      </c>
      <c r="F101" s="65">
        <v>106284983</v>
      </c>
      <c r="G101" s="65" t="s">
        <v>94</v>
      </c>
      <c r="H101" s="65">
        <v>-2.0784306402359598</v>
      </c>
      <c r="I101" s="65">
        <v>5.4548913016387601</v>
      </c>
      <c r="J101" s="65">
        <v>-4.8653482317967098</v>
      </c>
      <c r="K101" s="66">
        <v>1.44945556213551E-5</v>
      </c>
      <c r="L101" s="65">
        <v>5.5509750628919899E-2</v>
      </c>
      <c r="M101" s="67">
        <v>2.53637816766543</v>
      </c>
      <c r="W101" s="9" t="s">
        <v>704</v>
      </c>
    </row>
    <row r="102" spans="1:23" x14ac:dyDescent="0.2">
      <c r="A102" s="63" t="s">
        <v>892</v>
      </c>
      <c r="B102" s="64" t="s">
        <v>884</v>
      </c>
      <c r="C102" s="64" t="s">
        <v>885</v>
      </c>
      <c r="D102" s="65" t="s">
        <v>681</v>
      </c>
      <c r="E102" s="65">
        <v>106248298</v>
      </c>
      <c r="F102" s="65">
        <v>106284983</v>
      </c>
      <c r="G102" s="65" t="s">
        <v>94</v>
      </c>
      <c r="H102" s="65">
        <v>-1.89907199835748</v>
      </c>
      <c r="I102" s="65">
        <v>6.7772722426068297</v>
      </c>
      <c r="J102" s="65">
        <v>-5.3445132535767499</v>
      </c>
      <c r="K102" s="66">
        <v>2.9275282043771801E-6</v>
      </c>
      <c r="L102" s="65">
        <v>2.5110476776192801E-2</v>
      </c>
      <c r="M102" s="67">
        <v>3.8027344988765499</v>
      </c>
      <c r="W102" s="9" t="s">
        <v>704</v>
      </c>
    </row>
    <row r="103" spans="1:23" x14ac:dyDescent="0.2">
      <c r="A103" s="63" t="s">
        <v>893</v>
      </c>
      <c r="B103" s="64" t="s">
        <v>884</v>
      </c>
      <c r="C103" s="64" t="s">
        <v>885</v>
      </c>
      <c r="D103" s="65" t="s">
        <v>681</v>
      </c>
      <c r="E103" s="65">
        <v>106248298</v>
      </c>
      <c r="F103" s="65">
        <v>106284983</v>
      </c>
      <c r="G103" s="65" t="s">
        <v>94</v>
      </c>
      <c r="H103" s="65">
        <v>-1.65894511983973</v>
      </c>
      <c r="I103" s="65">
        <v>6.7107197873198903</v>
      </c>
      <c r="J103" s="65">
        <v>-4.4753421597663996</v>
      </c>
      <c r="K103" s="66">
        <v>5.18660132064677E-5</v>
      </c>
      <c r="L103" s="65">
        <v>9.7875910694822099E-2</v>
      </c>
      <c r="M103" s="67">
        <v>1.52107933672518</v>
      </c>
      <c r="W103" s="9" t="s">
        <v>704</v>
      </c>
    </row>
    <row r="104" spans="1:23" x14ac:dyDescent="0.2">
      <c r="A104" s="63" t="s">
        <v>894</v>
      </c>
      <c r="B104" s="64" t="s">
        <v>884</v>
      </c>
      <c r="C104" s="64" t="s">
        <v>885</v>
      </c>
      <c r="D104" s="65" t="s">
        <v>681</v>
      </c>
      <c r="E104" s="65">
        <v>106248298</v>
      </c>
      <c r="F104" s="65">
        <v>106284983</v>
      </c>
      <c r="G104" s="65" t="s">
        <v>94</v>
      </c>
      <c r="H104" s="65">
        <v>-2.0311952236893398</v>
      </c>
      <c r="I104" s="65">
        <v>5.3599954311674196</v>
      </c>
      <c r="J104" s="65">
        <v>-4.87322197900854</v>
      </c>
      <c r="K104" s="66">
        <v>1.41222457278639E-5</v>
      </c>
      <c r="L104" s="65">
        <v>5.5010644137999103E-2</v>
      </c>
      <c r="M104" s="67">
        <v>2.5570535196150002</v>
      </c>
      <c r="W104" s="9" t="s">
        <v>704</v>
      </c>
    </row>
    <row r="105" spans="1:23" x14ac:dyDescent="0.2">
      <c r="A105" s="63" t="s">
        <v>895</v>
      </c>
      <c r="B105" s="64" t="s">
        <v>884</v>
      </c>
      <c r="C105" s="64" t="s">
        <v>885</v>
      </c>
      <c r="D105" s="65" t="s">
        <v>681</v>
      </c>
      <c r="E105" s="65">
        <v>106248298</v>
      </c>
      <c r="F105" s="65">
        <v>106284983</v>
      </c>
      <c r="G105" s="65" t="s">
        <v>94</v>
      </c>
      <c r="H105" s="65">
        <v>-1.49801316535823</v>
      </c>
      <c r="I105" s="65">
        <v>6.3310265081032204</v>
      </c>
      <c r="J105" s="65">
        <v>-4.7744733384318696</v>
      </c>
      <c r="K105" s="66">
        <v>1.95574307400773E-5</v>
      </c>
      <c r="L105" s="65">
        <v>6.3574141131411604E-2</v>
      </c>
      <c r="M105" s="67">
        <v>2.2981955176157798</v>
      </c>
      <c r="W105" s="9" t="s">
        <v>704</v>
      </c>
    </row>
    <row r="106" spans="1:23" x14ac:dyDescent="0.2">
      <c r="A106" s="63" t="s">
        <v>896</v>
      </c>
      <c r="B106" s="64" t="s">
        <v>884</v>
      </c>
      <c r="C106" s="64" t="s">
        <v>885</v>
      </c>
      <c r="D106" s="65" t="s">
        <v>681</v>
      </c>
      <c r="E106" s="65">
        <v>106248298</v>
      </c>
      <c r="F106" s="65">
        <v>106284983</v>
      </c>
      <c r="G106" s="65" t="s">
        <v>94</v>
      </c>
      <c r="H106" s="65">
        <v>-1.7168427606015699</v>
      </c>
      <c r="I106" s="65">
        <v>4.1361074531931399</v>
      </c>
      <c r="J106" s="65">
        <v>-5.4200026392005798</v>
      </c>
      <c r="K106" s="66">
        <v>2.2697150426440502E-6</v>
      </c>
      <c r="L106" s="65">
        <v>2.2134070630266799E-2</v>
      </c>
      <c r="M106" s="67">
        <v>4.00324778045211</v>
      </c>
      <c r="W106" s="9" t="s">
        <v>704</v>
      </c>
    </row>
    <row r="107" spans="1:23" x14ac:dyDescent="0.2">
      <c r="A107" s="63" t="s">
        <v>897</v>
      </c>
      <c r="B107" s="64" t="s">
        <v>884</v>
      </c>
      <c r="C107" s="64" t="s">
        <v>885</v>
      </c>
      <c r="D107" s="65" t="s">
        <v>681</v>
      </c>
      <c r="E107" s="65">
        <v>106248298</v>
      </c>
      <c r="F107" s="65">
        <v>106284983</v>
      </c>
      <c r="G107" s="65" t="s">
        <v>94</v>
      </c>
      <c r="H107" s="65">
        <v>-1.8705363754731901</v>
      </c>
      <c r="I107" s="65">
        <v>6.5900931754991703</v>
      </c>
      <c r="J107" s="65">
        <v>-6.0924556938049603</v>
      </c>
      <c r="K107" s="66">
        <v>2.30890757854313E-7</v>
      </c>
      <c r="L107" s="65">
        <v>9.0583352276202393E-3</v>
      </c>
      <c r="M107" s="67">
        <v>5.7894465160755697</v>
      </c>
      <c r="W107" s="9" t="s">
        <v>704</v>
      </c>
    </row>
    <row r="108" spans="1:23" x14ac:dyDescent="0.2">
      <c r="A108" s="63" t="s">
        <v>898</v>
      </c>
      <c r="B108" s="64" t="s">
        <v>884</v>
      </c>
      <c r="C108" s="64" t="s">
        <v>885</v>
      </c>
      <c r="D108" s="65" t="s">
        <v>681</v>
      </c>
      <c r="E108" s="65">
        <v>106248298</v>
      </c>
      <c r="F108" s="65">
        <v>106284983</v>
      </c>
      <c r="G108" s="65" t="s">
        <v>94</v>
      </c>
      <c r="H108" s="65">
        <v>-1.9746383697151999</v>
      </c>
      <c r="I108" s="65">
        <v>5.3812780478343303</v>
      </c>
      <c r="J108" s="65">
        <v>-5.5292182285101603</v>
      </c>
      <c r="K108" s="66">
        <v>1.5691092433994299E-6</v>
      </c>
      <c r="L108" s="65">
        <v>1.7896556045916001E-2</v>
      </c>
      <c r="M108" s="67">
        <v>4.2935529836817601</v>
      </c>
      <c r="W108" s="9" t="s">
        <v>704</v>
      </c>
    </row>
    <row r="109" spans="1:23" x14ac:dyDescent="0.2">
      <c r="A109" s="63" t="s">
        <v>899</v>
      </c>
      <c r="B109" s="64" t="s">
        <v>884</v>
      </c>
      <c r="C109" s="64" t="s">
        <v>885</v>
      </c>
      <c r="D109" s="65" t="s">
        <v>681</v>
      </c>
      <c r="E109" s="65">
        <v>106248298</v>
      </c>
      <c r="F109" s="65">
        <v>106284983</v>
      </c>
      <c r="G109" s="65" t="s">
        <v>94</v>
      </c>
      <c r="H109" s="65">
        <v>-1.3055487531038901</v>
      </c>
      <c r="I109" s="65">
        <v>3.57555792715995</v>
      </c>
      <c r="J109" s="65">
        <v>-4.8149582327196301</v>
      </c>
      <c r="K109" s="66">
        <v>1.7116860740671799E-5</v>
      </c>
      <c r="L109" s="65">
        <v>5.9004299622658601E-2</v>
      </c>
      <c r="M109" s="67">
        <v>2.4042028540409102</v>
      </c>
      <c r="W109" s="9" t="s">
        <v>704</v>
      </c>
    </row>
    <row r="110" spans="1:23" x14ac:dyDescent="0.2">
      <c r="A110" s="63" t="s">
        <v>900</v>
      </c>
      <c r="B110" s="64" t="s">
        <v>884</v>
      </c>
      <c r="C110" s="64" t="s">
        <v>885</v>
      </c>
      <c r="D110" s="65" t="s">
        <v>681</v>
      </c>
      <c r="E110" s="65">
        <v>106248298</v>
      </c>
      <c r="F110" s="65">
        <v>106284983</v>
      </c>
      <c r="G110" s="65" t="s">
        <v>94</v>
      </c>
      <c r="H110" s="65">
        <v>-2.16116734873704</v>
      </c>
      <c r="I110" s="65">
        <v>6.1636064442764402</v>
      </c>
      <c r="J110" s="65">
        <v>-6.4478638507680301</v>
      </c>
      <c r="K110" s="66">
        <v>6.8527858700380605E-8</v>
      </c>
      <c r="L110" s="65">
        <v>5.9476408565271198E-3</v>
      </c>
      <c r="M110" s="67">
        <v>6.7268471309766102</v>
      </c>
      <c r="W110" s="9" t="s">
        <v>704</v>
      </c>
    </row>
    <row r="111" spans="1:23" x14ac:dyDescent="0.2">
      <c r="A111" s="63" t="s">
        <v>901</v>
      </c>
      <c r="B111" s="64" t="s">
        <v>884</v>
      </c>
      <c r="C111" s="64" t="s">
        <v>885</v>
      </c>
      <c r="D111" s="65" t="s">
        <v>681</v>
      </c>
      <c r="E111" s="65">
        <v>106248298</v>
      </c>
      <c r="F111" s="65">
        <v>106284983</v>
      </c>
      <c r="G111" s="65" t="s">
        <v>94</v>
      </c>
      <c r="H111" s="65">
        <v>-2.0117633100334</v>
      </c>
      <c r="I111" s="65">
        <v>6.59094777416336</v>
      </c>
      <c r="J111" s="65">
        <v>-5.8044007989278699</v>
      </c>
      <c r="K111" s="66">
        <v>6.1653758803411502E-7</v>
      </c>
      <c r="L111" s="65">
        <v>1.26437715208189E-2</v>
      </c>
      <c r="M111" s="67">
        <v>5.0251963372867898</v>
      </c>
      <c r="W111" s="9" t="s">
        <v>704</v>
      </c>
    </row>
    <row r="112" spans="1:23" x14ac:dyDescent="0.2">
      <c r="A112" s="63" t="s">
        <v>902</v>
      </c>
      <c r="B112" s="64" t="s">
        <v>884</v>
      </c>
      <c r="C112" s="64" t="s">
        <v>885</v>
      </c>
      <c r="D112" s="65" t="s">
        <v>681</v>
      </c>
      <c r="E112" s="65">
        <v>106248298</v>
      </c>
      <c r="F112" s="65">
        <v>106284983</v>
      </c>
      <c r="G112" s="65" t="s">
        <v>94</v>
      </c>
      <c r="H112" s="65">
        <v>-2.1984389476410202</v>
      </c>
      <c r="I112" s="65">
        <v>6.7030044241598503</v>
      </c>
      <c r="J112" s="65">
        <v>-6.6638700139800298</v>
      </c>
      <c r="K112" s="66">
        <v>3.2749298475601602E-8</v>
      </c>
      <c r="L112" s="65">
        <v>5.7087103384237297E-3</v>
      </c>
      <c r="M112" s="67">
        <v>7.2921303015607197</v>
      </c>
      <c r="W112" s="9" t="s">
        <v>704</v>
      </c>
    </row>
    <row r="113" spans="1:23" x14ac:dyDescent="0.2">
      <c r="A113" s="63" t="s">
        <v>903</v>
      </c>
      <c r="B113" s="64" t="s">
        <v>884</v>
      </c>
      <c r="C113" s="64" t="s">
        <v>885</v>
      </c>
      <c r="D113" s="65" t="s">
        <v>681</v>
      </c>
      <c r="E113" s="65">
        <v>106248298</v>
      </c>
      <c r="F113" s="65">
        <v>106284983</v>
      </c>
      <c r="G113" s="65" t="s">
        <v>94</v>
      </c>
      <c r="H113" s="65">
        <v>-2.4145344480831401</v>
      </c>
      <c r="I113" s="65">
        <v>6.5091844017824796</v>
      </c>
      <c r="J113" s="65">
        <v>-7.6244134250712801</v>
      </c>
      <c r="K113" s="66">
        <v>1.25123435817218E-9</v>
      </c>
      <c r="L113" s="65">
        <v>1.7448763420957001E-3</v>
      </c>
      <c r="M113" s="67">
        <v>9.7463587480227698</v>
      </c>
      <c r="W113" s="9" t="s">
        <v>704</v>
      </c>
    </row>
    <row r="114" spans="1:23" x14ac:dyDescent="0.2">
      <c r="A114" s="63" t="s">
        <v>904</v>
      </c>
      <c r="B114" s="64" t="s">
        <v>884</v>
      </c>
      <c r="C114" s="64" t="s">
        <v>885</v>
      </c>
      <c r="D114" s="65" t="s">
        <v>681</v>
      </c>
      <c r="E114" s="65">
        <v>106248298</v>
      </c>
      <c r="F114" s="65">
        <v>106284983</v>
      </c>
      <c r="G114" s="65" t="s">
        <v>94</v>
      </c>
      <c r="H114" s="65">
        <v>-2.27081729805156</v>
      </c>
      <c r="I114" s="65">
        <v>6.48142440657689</v>
      </c>
      <c r="J114" s="65">
        <v>-6.3208531023735404</v>
      </c>
      <c r="K114" s="66">
        <v>1.05793225743466E-7</v>
      </c>
      <c r="L114" s="65">
        <v>7.1746369919091502E-3</v>
      </c>
      <c r="M114" s="67">
        <v>6.3927683830026698</v>
      </c>
      <c r="W114" s="9" t="s">
        <v>704</v>
      </c>
    </row>
    <row r="115" spans="1:23" x14ac:dyDescent="0.2">
      <c r="A115" s="63" t="s">
        <v>905</v>
      </c>
      <c r="B115" s="64" t="s">
        <v>884</v>
      </c>
      <c r="C115" s="64" t="s">
        <v>885</v>
      </c>
      <c r="D115" s="65" t="s">
        <v>681</v>
      </c>
      <c r="E115" s="65">
        <v>106248298</v>
      </c>
      <c r="F115" s="65">
        <v>106284983</v>
      </c>
      <c r="G115" s="65" t="s">
        <v>94</v>
      </c>
      <c r="H115" s="65">
        <v>-2.10554711479368</v>
      </c>
      <c r="I115" s="65">
        <v>5.94869282460271</v>
      </c>
      <c r="J115" s="65">
        <v>-6.44530827887613</v>
      </c>
      <c r="K115" s="66">
        <v>6.9129251781145994E-8</v>
      </c>
      <c r="L115" s="65">
        <v>5.9476408565271198E-3</v>
      </c>
      <c r="M115" s="67">
        <v>6.7201366823835</v>
      </c>
      <c r="W115" s="9" t="s">
        <v>704</v>
      </c>
    </row>
    <row r="116" spans="1:23" x14ac:dyDescent="0.2">
      <c r="A116" s="63" t="s">
        <v>906</v>
      </c>
      <c r="B116" s="64" t="s">
        <v>884</v>
      </c>
      <c r="C116" s="64" t="s">
        <v>885</v>
      </c>
      <c r="D116" s="65" t="s">
        <v>681</v>
      </c>
      <c r="E116" s="65">
        <v>106248298</v>
      </c>
      <c r="F116" s="65">
        <v>106284983</v>
      </c>
      <c r="G116" s="65" t="s">
        <v>94</v>
      </c>
      <c r="H116" s="65">
        <v>-1.92603166480886</v>
      </c>
      <c r="I116" s="65">
        <v>7.0556263815595299</v>
      </c>
      <c r="J116" s="65">
        <v>-5.4807187194230798</v>
      </c>
      <c r="K116" s="66">
        <v>1.84885166855096E-6</v>
      </c>
      <c r="L116" s="65">
        <v>1.9532333516927E-2</v>
      </c>
      <c r="M116" s="67">
        <v>4.1646140333287001</v>
      </c>
      <c r="W116" s="9" t="s">
        <v>704</v>
      </c>
    </row>
    <row r="117" spans="1:23" x14ac:dyDescent="0.2">
      <c r="A117" s="63" t="s">
        <v>907</v>
      </c>
      <c r="B117" s="64" t="s">
        <v>884</v>
      </c>
      <c r="C117" s="64" t="s">
        <v>885</v>
      </c>
      <c r="D117" s="65" t="s">
        <v>681</v>
      </c>
      <c r="E117" s="65">
        <v>106248298</v>
      </c>
      <c r="F117" s="65">
        <v>106284983</v>
      </c>
      <c r="G117" s="65" t="s">
        <v>94</v>
      </c>
      <c r="H117" s="65">
        <v>-1.53914574784657</v>
      </c>
      <c r="I117" s="65">
        <v>6.8107646293059698</v>
      </c>
      <c r="J117" s="65">
        <v>-4.4890956342494004</v>
      </c>
      <c r="K117" s="66">
        <v>4.9611385752239799E-5</v>
      </c>
      <c r="L117" s="65">
        <v>9.6896734040275198E-2</v>
      </c>
      <c r="M117" s="67">
        <v>1.5565393229381801</v>
      </c>
      <c r="W117" s="9" t="s">
        <v>704</v>
      </c>
    </row>
    <row r="118" spans="1:23" x14ac:dyDescent="0.2">
      <c r="A118" s="63" t="s">
        <v>908</v>
      </c>
      <c r="B118" s="64" t="s">
        <v>884</v>
      </c>
      <c r="C118" s="64" t="s">
        <v>885</v>
      </c>
      <c r="D118" s="65" t="s">
        <v>681</v>
      </c>
      <c r="E118" s="65">
        <v>106248298</v>
      </c>
      <c r="F118" s="65">
        <v>106284983</v>
      </c>
      <c r="G118" s="65" t="s">
        <v>94</v>
      </c>
      <c r="H118" s="65">
        <v>-1.8941394345921601</v>
      </c>
      <c r="I118" s="65">
        <v>2.9667434555754602</v>
      </c>
      <c r="J118" s="65">
        <v>-5.3363655045286302</v>
      </c>
      <c r="K118" s="66">
        <v>3.0089570340172199E-6</v>
      </c>
      <c r="L118" s="65">
        <v>2.5522658396607601E-2</v>
      </c>
      <c r="M118" s="67">
        <v>3.7811022741301201</v>
      </c>
      <c r="W118" s="9" t="s">
        <v>704</v>
      </c>
    </row>
    <row r="119" spans="1:23" x14ac:dyDescent="0.2">
      <c r="A119" s="63" t="s">
        <v>909</v>
      </c>
      <c r="B119" s="64" t="s">
        <v>884</v>
      </c>
      <c r="C119" s="64" t="s">
        <v>885</v>
      </c>
      <c r="D119" s="65" t="s">
        <v>681</v>
      </c>
      <c r="E119" s="65">
        <v>106248298</v>
      </c>
      <c r="F119" s="65">
        <v>106284983</v>
      </c>
      <c r="G119" s="65" t="s">
        <v>94</v>
      </c>
      <c r="H119" s="65">
        <v>-1.9263726645382799</v>
      </c>
      <c r="I119" s="65">
        <v>4.6601544441418898</v>
      </c>
      <c r="J119" s="65">
        <v>-4.6401283483526097</v>
      </c>
      <c r="K119" s="66">
        <v>3.0373023341480199E-5</v>
      </c>
      <c r="L119" s="65">
        <v>7.6732141927872102E-2</v>
      </c>
      <c r="M119" s="67">
        <v>1.9477420549291</v>
      </c>
      <c r="W119" s="9" t="s">
        <v>704</v>
      </c>
    </row>
    <row r="120" spans="1:23" x14ac:dyDescent="0.2">
      <c r="A120" s="63" t="s">
        <v>910</v>
      </c>
      <c r="B120" s="64" t="s">
        <v>884</v>
      </c>
      <c r="C120" s="64" t="s">
        <v>885</v>
      </c>
      <c r="D120" s="65" t="s">
        <v>681</v>
      </c>
      <c r="E120" s="65">
        <v>106248298</v>
      </c>
      <c r="F120" s="65">
        <v>106284983</v>
      </c>
      <c r="G120" s="65" t="s">
        <v>94</v>
      </c>
      <c r="H120" s="65">
        <v>-2.5074730155032201</v>
      </c>
      <c r="I120" s="65">
        <v>4.5655642354241603</v>
      </c>
      <c r="J120" s="65">
        <v>-5.4033015461674498</v>
      </c>
      <c r="K120" s="66">
        <v>2.4012949754684201E-6</v>
      </c>
      <c r="L120" s="65">
        <v>2.26261045565549E-2</v>
      </c>
      <c r="M120" s="67">
        <v>3.9588741014287399</v>
      </c>
      <c r="W120" s="9" t="s">
        <v>704</v>
      </c>
    </row>
    <row r="121" spans="1:23" x14ac:dyDescent="0.2">
      <c r="A121" s="63" t="s">
        <v>911</v>
      </c>
      <c r="B121" s="64" t="s">
        <v>884</v>
      </c>
      <c r="C121" s="64" t="s">
        <v>885</v>
      </c>
      <c r="D121" s="65" t="s">
        <v>681</v>
      </c>
      <c r="E121" s="65">
        <v>106248298</v>
      </c>
      <c r="F121" s="65">
        <v>106284983</v>
      </c>
      <c r="G121" s="65" t="s">
        <v>94</v>
      </c>
      <c r="H121" s="65">
        <v>-1.7936750713096801</v>
      </c>
      <c r="I121" s="65">
        <v>2.86686774656593</v>
      </c>
      <c r="J121" s="65">
        <v>-5.4882996097016301</v>
      </c>
      <c r="K121" s="66">
        <v>1.8020672974747401E-6</v>
      </c>
      <c r="L121" s="65">
        <v>1.9379864000837299E-2</v>
      </c>
      <c r="M121" s="67">
        <v>4.1847663096734697</v>
      </c>
      <c r="W121" s="9" t="s">
        <v>704</v>
      </c>
    </row>
    <row r="122" spans="1:23" x14ac:dyDescent="0.2">
      <c r="A122" s="63" t="s">
        <v>912</v>
      </c>
      <c r="B122" s="64" t="s">
        <v>884</v>
      </c>
      <c r="C122" s="64" t="s">
        <v>885</v>
      </c>
      <c r="D122" s="65" t="s">
        <v>681</v>
      </c>
      <c r="E122" s="65">
        <v>106248298</v>
      </c>
      <c r="F122" s="65">
        <v>106284983</v>
      </c>
      <c r="G122" s="65" t="s">
        <v>94</v>
      </c>
      <c r="H122" s="65">
        <v>-1.61894146690324</v>
      </c>
      <c r="I122" s="65">
        <v>4.8523784810892598</v>
      </c>
      <c r="J122" s="65">
        <v>-4.7031629058118298</v>
      </c>
      <c r="K122" s="66">
        <v>2.4715484476917802E-5</v>
      </c>
      <c r="L122" s="65">
        <v>6.9911432605860802E-2</v>
      </c>
      <c r="M122" s="67">
        <v>2.1119091036611799</v>
      </c>
      <c r="W122" s="9" t="s">
        <v>704</v>
      </c>
    </row>
    <row r="123" spans="1:23" x14ac:dyDescent="0.2">
      <c r="A123" s="63" t="s">
        <v>913</v>
      </c>
      <c r="B123" s="64" t="s">
        <v>884</v>
      </c>
      <c r="C123" s="64" t="s">
        <v>885</v>
      </c>
      <c r="D123" s="65" t="s">
        <v>681</v>
      </c>
      <c r="E123" s="65">
        <v>106248298</v>
      </c>
      <c r="F123" s="65">
        <v>106284983</v>
      </c>
      <c r="G123" s="65" t="s">
        <v>94</v>
      </c>
      <c r="H123" s="65">
        <v>-1.6768548533627301</v>
      </c>
      <c r="I123" s="65">
        <v>1.55124136498793</v>
      </c>
      <c r="J123" s="65">
        <v>-5.8357533198838798</v>
      </c>
      <c r="K123" s="66">
        <v>5.5412593805234196E-7</v>
      </c>
      <c r="L123" s="65">
        <v>1.20740924943204E-2</v>
      </c>
      <c r="M123" s="67">
        <v>5.1085002513499704</v>
      </c>
      <c r="W123" s="9" t="s">
        <v>704</v>
      </c>
    </row>
    <row r="124" spans="1:23" x14ac:dyDescent="0.2">
      <c r="A124" s="63" t="s">
        <v>914</v>
      </c>
      <c r="B124" s="64" t="s">
        <v>884</v>
      </c>
      <c r="C124" s="64" t="s">
        <v>885</v>
      </c>
      <c r="D124" s="65" t="s">
        <v>681</v>
      </c>
      <c r="E124" s="65">
        <v>106248298</v>
      </c>
      <c r="F124" s="65">
        <v>106284983</v>
      </c>
      <c r="G124" s="65" t="s">
        <v>94</v>
      </c>
      <c r="H124" s="65">
        <v>-1.5293708990130599</v>
      </c>
      <c r="I124" s="65">
        <v>7.2088647690591401</v>
      </c>
      <c r="J124" s="65">
        <v>-4.8255219487719598</v>
      </c>
      <c r="K124" s="66">
        <v>1.6531011317986599E-5</v>
      </c>
      <c r="L124" s="65">
        <v>5.8565669116324798E-2</v>
      </c>
      <c r="M124" s="67">
        <v>2.4318911779843799</v>
      </c>
      <c r="W124" s="9" t="s">
        <v>704</v>
      </c>
    </row>
    <row r="125" spans="1:23" x14ac:dyDescent="0.2">
      <c r="A125" s="63" t="s">
        <v>915</v>
      </c>
      <c r="B125" s="64" t="s">
        <v>884</v>
      </c>
      <c r="C125" s="64" t="s">
        <v>885</v>
      </c>
      <c r="D125" s="65" t="s">
        <v>681</v>
      </c>
      <c r="E125" s="65">
        <v>106248298</v>
      </c>
      <c r="F125" s="65">
        <v>106284983</v>
      </c>
      <c r="G125" s="65" t="s">
        <v>94</v>
      </c>
      <c r="H125" s="65">
        <v>-1.9027538113762601</v>
      </c>
      <c r="I125" s="65">
        <v>6.9739231533333799</v>
      </c>
      <c r="J125" s="65">
        <v>-5.2914106186952097</v>
      </c>
      <c r="K125" s="66">
        <v>3.5002688568322398E-6</v>
      </c>
      <c r="L125" s="65">
        <v>2.7978273635601101E-2</v>
      </c>
      <c r="M125" s="67">
        <v>3.6617873160961998</v>
      </c>
      <c r="W125" s="9" t="s">
        <v>704</v>
      </c>
    </row>
    <row r="126" spans="1:23" x14ac:dyDescent="0.2">
      <c r="A126" s="63" t="s">
        <v>916</v>
      </c>
      <c r="B126" s="64" t="s">
        <v>884</v>
      </c>
      <c r="C126" s="64" t="s">
        <v>885</v>
      </c>
      <c r="D126" s="65" t="s">
        <v>681</v>
      </c>
      <c r="E126" s="65">
        <v>106248298</v>
      </c>
      <c r="F126" s="65">
        <v>106284983</v>
      </c>
      <c r="G126" s="65" t="s">
        <v>94</v>
      </c>
      <c r="H126" s="65">
        <v>-2.0146268481598502</v>
      </c>
      <c r="I126" s="65">
        <v>5.7042408078101703</v>
      </c>
      <c r="J126" s="65">
        <v>-6.2021771178573104</v>
      </c>
      <c r="K126" s="66">
        <v>1.5871764781561501E-7</v>
      </c>
      <c r="L126" s="65">
        <v>7.6322610035318098E-3</v>
      </c>
      <c r="M126" s="67">
        <v>6.0796485152504696</v>
      </c>
      <c r="W126" s="9" t="s">
        <v>704</v>
      </c>
    </row>
    <row r="127" spans="1:23" x14ac:dyDescent="0.2">
      <c r="A127" s="63" t="s">
        <v>917</v>
      </c>
      <c r="B127" s="64" t="s">
        <v>918</v>
      </c>
      <c r="C127" s="64" t="s">
        <v>919</v>
      </c>
      <c r="D127" s="65" t="s">
        <v>695</v>
      </c>
      <c r="E127" s="65">
        <v>41420304</v>
      </c>
      <c r="F127" s="65">
        <v>41427866</v>
      </c>
      <c r="G127" s="65" t="s">
        <v>94</v>
      </c>
      <c r="H127" s="65">
        <v>-1.18488774869693</v>
      </c>
      <c r="I127" s="65">
        <v>2.29255780623012</v>
      </c>
      <c r="J127" s="65">
        <v>-4.57507542755015</v>
      </c>
      <c r="K127" s="66">
        <v>3.75423034198795E-5</v>
      </c>
      <c r="L127" s="65">
        <v>8.41862719610562E-2</v>
      </c>
      <c r="M127" s="67">
        <v>1.7788528669713399</v>
      </c>
      <c r="W127" s="9" t="s">
        <v>704</v>
      </c>
    </row>
    <row r="128" spans="1:23" x14ac:dyDescent="0.2">
      <c r="A128" s="63" t="s">
        <v>920</v>
      </c>
      <c r="B128" s="64" t="s">
        <v>921</v>
      </c>
      <c r="C128" s="64" t="s">
        <v>922</v>
      </c>
      <c r="D128" s="65" t="s">
        <v>682</v>
      </c>
      <c r="E128" s="65">
        <v>93079235</v>
      </c>
      <c r="F128" s="65">
        <v>93139079</v>
      </c>
      <c r="G128" s="65" t="s">
        <v>94</v>
      </c>
      <c r="H128" s="65">
        <v>-1.3514826194362899</v>
      </c>
      <c r="I128" s="65">
        <v>5.7061633801146501</v>
      </c>
      <c r="J128" s="65">
        <v>-4.6225526993578896</v>
      </c>
      <c r="K128" s="66">
        <v>3.2165400985831299E-5</v>
      </c>
      <c r="L128" s="65">
        <v>7.8623305208322405E-2</v>
      </c>
      <c r="M128" s="67">
        <v>1.90205721598328</v>
      </c>
      <c r="W128" s="9" t="s">
        <v>704</v>
      </c>
    </row>
    <row r="129" spans="1:23" x14ac:dyDescent="0.2">
      <c r="A129" s="63" t="s">
        <v>923</v>
      </c>
      <c r="B129" s="64" t="s">
        <v>921</v>
      </c>
      <c r="C129" s="64" t="s">
        <v>922</v>
      </c>
      <c r="D129" s="65" t="s">
        <v>682</v>
      </c>
      <c r="E129" s="65">
        <v>93079235</v>
      </c>
      <c r="F129" s="65">
        <v>93139079</v>
      </c>
      <c r="G129" s="65" t="s">
        <v>94</v>
      </c>
      <c r="H129" s="65">
        <v>-1.15040267321819</v>
      </c>
      <c r="I129" s="65">
        <v>5.08896356035737</v>
      </c>
      <c r="J129" s="65">
        <v>-5.2151227038449299</v>
      </c>
      <c r="K129" s="66">
        <v>4.5221726022929802E-6</v>
      </c>
      <c r="L129" s="65">
        <v>3.2506588794020699E-2</v>
      </c>
      <c r="M129" s="67">
        <v>3.4594907799092098</v>
      </c>
      <c r="W129" s="9" t="s">
        <v>704</v>
      </c>
    </row>
    <row r="130" spans="1:23" x14ac:dyDescent="0.2">
      <c r="A130" s="63" t="s">
        <v>924</v>
      </c>
      <c r="B130" s="64" t="s">
        <v>921</v>
      </c>
      <c r="C130" s="64" t="s">
        <v>922</v>
      </c>
      <c r="D130" s="65" t="s">
        <v>682</v>
      </c>
      <c r="E130" s="65">
        <v>93079235</v>
      </c>
      <c r="F130" s="65">
        <v>93139079</v>
      </c>
      <c r="G130" s="65" t="s">
        <v>94</v>
      </c>
      <c r="H130" s="65">
        <v>-1.35110913009255</v>
      </c>
      <c r="I130" s="65">
        <v>4.2993371583061997</v>
      </c>
      <c r="J130" s="65">
        <v>-5.02166291354209</v>
      </c>
      <c r="K130" s="66">
        <v>8.6310219065083499E-6</v>
      </c>
      <c r="L130" s="65">
        <v>4.4366074938904099E-2</v>
      </c>
      <c r="M130" s="67">
        <v>2.9478446441713899</v>
      </c>
      <c r="W130" s="9" t="s">
        <v>704</v>
      </c>
    </row>
    <row r="131" spans="1:23" x14ac:dyDescent="0.2">
      <c r="A131" s="63" t="s">
        <v>925</v>
      </c>
      <c r="B131" s="64" t="s">
        <v>926</v>
      </c>
      <c r="C131" s="64" t="s">
        <v>927</v>
      </c>
      <c r="D131" s="65" t="s">
        <v>927</v>
      </c>
      <c r="E131" s="65" t="s">
        <v>927</v>
      </c>
      <c r="F131" s="65" t="s">
        <v>927</v>
      </c>
      <c r="G131" s="65" t="s">
        <v>94</v>
      </c>
      <c r="H131" s="65">
        <v>-1.1401713862601199</v>
      </c>
      <c r="I131" s="65">
        <v>5.7392161366704899</v>
      </c>
      <c r="J131" s="65">
        <v>-4.5488990785892804</v>
      </c>
      <c r="K131" s="66">
        <v>4.0874151218597501E-5</v>
      </c>
      <c r="L131" s="65">
        <v>8.7423289653318095E-2</v>
      </c>
      <c r="M131" s="67">
        <v>1.7110570768355999</v>
      </c>
      <c r="W131" s="9" t="s">
        <v>704</v>
      </c>
    </row>
    <row r="132" spans="1:23" x14ac:dyDescent="0.2">
      <c r="A132" s="63" t="s">
        <v>928</v>
      </c>
      <c r="B132" s="64" t="s">
        <v>926</v>
      </c>
      <c r="C132" s="64" t="s">
        <v>927</v>
      </c>
      <c r="D132" s="65" t="s">
        <v>927</v>
      </c>
      <c r="E132" s="65" t="s">
        <v>927</v>
      </c>
      <c r="F132" s="65" t="s">
        <v>927</v>
      </c>
      <c r="G132" s="65" t="s">
        <v>94</v>
      </c>
      <c r="H132" s="65">
        <v>-1.1284340733376901</v>
      </c>
      <c r="I132" s="65">
        <v>4.5482481014934999</v>
      </c>
      <c r="J132" s="65">
        <v>-4.6105722266537104</v>
      </c>
      <c r="K132" s="66">
        <v>3.3446263182814197E-5</v>
      </c>
      <c r="L132" s="65">
        <v>8.02781699117915E-2</v>
      </c>
      <c r="M132" s="67">
        <v>1.8709391875824899</v>
      </c>
      <c r="W132" s="9" t="s">
        <v>704</v>
      </c>
    </row>
    <row r="133" spans="1:23" x14ac:dyDescent="0.2">
      <c r="A133" s="63" t="s">
        <v>929</v>
      </c>
      <c r="B133" s="64" t="s">
        <v>926</v>
      </c>
      <c r="C133" s="64" t="s">
        <v>927</v>
      </c>
      <c r="D133" s="65" t="s">
        <v>927</v>
      </c>
      <c r="E133" s="65" t="s">
        <v>927</v>
      </c>
      <c r="F133" s="65" t="s">
        <v>927</v>
      </c>
      <c r="G133" s="65" t="s">
        <v>94</v>
      </c>
      <c r="H133" s="65">
        <v>-1.4772740311225401</v>
      </c>
      <c r="I133" s="65">
        <v>6.1643455878001001</v>
      </c>
      <c r="J133" s="65">
        <v>-4.5253100001298696</v>
      </c>
      <c r="K133" s="66">
        <v>4.4123875453670397E-5</v>
      </c>
      <c r="L133" s="65">
        <v>9.1372671302129699E-2</v>
      </c>
      <c r="M133" s="67">
        <v>1.65004578785289</v>
      </c>
      <c r="W133" s="9" t="s">
        <v>704</v>
      </c>
    </row>
    <row r="134" spans="1:23" x14ac:dyDescent="0.2">
      <c r="A134" s="63" t="s">
        <v>930</v>
      </c>
      <c r="B134" s="64" t="s">
        <v>926</v>
      </c>
      <c r="C134" s="64" t="s">
        <v>927</v>
      </c>
      <c r="D134" s="65" t="s">
        <v>927</v>
      </c>
      <c r="E134" s="65" t="s">
        <v>927</v>
      </c>
      <c r="F134" s="65" t="s">
        <v>927</v>
      </c>
      <c r="G134" s="65" t="s">
        <v>94</v>
      </c>
      <c r="H134" s="65">
        <v>-2.0529181039476101</v>
      </c>
      <c r="I134" s="65">
        <v>4.5270216489060298</v>
      </c>
      <c r="J134" s="65">
        <v>-5.7330046428856498</v>
      </c>
      <c r="K134" s="66">
        <v>7.8600089787354195E-7</v>
      </c>
      <c r="L134" s="65">
        <v>1.3532063161805E-2</v>
      </c>
      <c r="M134" s="67">
        <v>4.8354284878254097</v>
      </c>
      <c r="W134" s="9" t="s">
        <v>704</v>
      </c>
    </row>
    <row r="135" spans="1:23" x14ac:dyDescent="0.2">
      <c r="A135" s="63" t="s">
        <v>931</v>
      </c>
      <c r="B135" s="64" t="s">
        <v>926</v>
      </c>
      <c r="C135" s="64" t="s">
        <v>927</v>
      </c>
      <c r="D135" s="65" t="s">
        <v>927</v>
      </c>
      <c r="E135" s="65" t="s">
        <v>927</v>
      </c>
      <c r="F135" s="65" t="s">
        <v>927</v>
      </c>
      <c r="G135" s="65" t="s">
        <v>94</v>
      </c>
      <c r="H135" s="65">
        <v>-1.62822650041923</v>
      </c>
      <c r="I135" s="65">
        <v>4.9724462250782402</v>
      </c>
      <c r="J135" s="65">
        <v>-4.7420037691594104</v>
      </c>
      <c r="K135" s="66">
        <v>2.1759481988831801E-5</v>
      </c>
      <c r="L135" s="65">
        <v>6.6544122502179198E-2</v>
      </c>
      <c r="M135" s="67">
        <v>2.2133030449579101</v>
      </c>
      <c r="W135" s="9" t="s">
        <v>704</v>
      </c>
    </row>
    <row r="136" spans="1:23" x14ac:dyDescent="0.2">
      <c r="A136" s="63" t="s">
        <v>932</v>
      </c>
      <c r="B136" s="64" t="s">
        <v>933</v>
      </c>
      <c r="C136" s="64" t="s">
        <v>927</v>
      </c>
      <c r="D136" s="65" t="s">
        <v>927</v>
      </c>
      <c r="E136" s="65" t="s">
        <v>927</v>
      </c>
      <c r="F136" s="65" t="s">
        <v>927</v>
      </c>
      <c r="G136" s="65" t="s">
        <v>94</v>
      </c>
      <c r="H136" s="65">
        <v>-1.0719612975278201</v>
      </c>
      <c r="I136" s="65">
        <v>5.7698521960439102</v>
      </c>
      <c r="J136" s="65">
        <v>-5.1591282511101202</v>
      </c>
      <c r="K136" s="66">
        <v>5.4552080541898401E-6</v>
      </c>
      <c r="L136" s="65">
        <v>3.5057228371249E-2</v>
      </c>
      <c r="M136" s="67">
        <v>3.3111786934787601</v>
      </c>
      <c r="W136" s="9" t="s">
        <v>704</v>
      </c>
    </row>
    <row r="137" spans="1:23" x14ac:dyDescent="0.2">
      <c r="A137" s="63" t="s">
        <v>934</v>
      </c>
      <c r="B137" s="64" t="s">
        <v>935</v>
      </c>
      <c r="C137" s="64" t="s">
        <v>936</v>
      </c>
      <c r="D137" s="65" t="s">
        <v>673</v>
      </c>
      <c r="E137" s="65">
        <v>95473520</v>
      </c>
      <c r="F137" s="65">
        <v>95514342</v>
      </c>
      <c r="G137" s="65" t="s">
        <v>94</v>
      </c>
      <c r="H137" s="65">
        <v>-1.32160088266459</v>
      </c>
      <c r="I137" s="65">
        <v>5.9354340214190904</v>
      </c>
      <c r="J137" s="65">
        <v>-4.8148078188467904</v>
      </c>
      <c r="K137" s="66">
        <v>1.7125348353522399E-5</v>
      </c>
      <c r="L137" s="65">
        <v>5.9004299622658601E-2</v>
      </c>
      <c r="M137" s="67">
        <v>2.4038086891794901</v>
      </c>
      <c r="W137" s="9" t="s">
        <v>704</v>
      </c>
    </row>
    <row r="138" spans="1:23" x14ac:dyDescent="0.2">
      <c r="A138" s="63" t="s">
        <v>937</v>
      </c>
      <c r="B138" s="64" t="s">
        <v>938</v>
      </c>
      <c r="C138" s="64" t="s">
        <v>939</v>
      </c>
      <c r="D138" s="65" t="s">
        <v>685</v>
      </c>
      <c r="E138" s="65">
        <v>48306639</v>
      </c>
      <c r="F138" s="65">
        <v>48439357</v>
      </c>
      <c r="G138" s="65" t="s">
        <v>94</v>
      </c>
      <c r="H138" s="65">
        <v>-1.44721212706949</v>
      </c>
      <c r="I138" s="65">
        <v>4.7225931672728496</v>
      </c>
      <c r="J138" s="65">
        <v>-5.7389823383587197</v>
      </c>
      <c r="K138" s="66">
        <v>7.70190168049267E-7</v>
      </c>
      <c r="L138" s="65">
        <v>1.34912636300789E-2</v>
      </c>
      <c r="M138" s="67">
        <v>4.8513199073386497</v>
      </c>
      <c r="W138" s="9" t="s">
        <v>704</v>
      </c>
    </row>
    <row r="139" spans="1:23" x14ac:dyDescent="0.2">
      <c r="A139" s="63" t="s">
        <v>940</v>
      </c>
      <c r="B139" s="64" t="s">
        <v>941</v>
      </c>
      <c r="C139" s="64" t="s">
        <v>942</v>
      </c>
      <c r="D139" s="65" t="s">
        <v>690</v>
      </c>
      <c r="E139" s="65">
        <v>40685848</v>
      </c>
      <c r="F139" s="65">
        <v>40689236</v>
      </c>
      <c r="G139" s="65" t="s">
        <v>94</v>
      </c>
      <c r="H139" s="65">
        <v>-2.6851895618502399</v>
      </c>
      <c r="I139" s="65">
        <v>8.0753914229691297</v>
      </c>
      <c r="J139" s="65">
        <v>-5.9715833844745303</v>
      </c>
      <c r="K139" s="66">
        <v>3.48792148740487E-7</v>
      </c>
      <c r="L139" s="65">
        <v>9.4538394402436492E-3</v>
      </c>
      <c r="M139" s="67">
        <v>5.4691031979744</v>
      </c>
      <c r="W139" s="9" t="s">
        <v>704</v>
      </c>
    </row>
    <row r="140" spans="1:23" x14ac:dyDescent="0.2">
      <c r="A140" s="63" t="s">
        <v>943</v>
      </c>
      <c r="B140" s="64" t="s">
        <v>941</v>
      </c>
      <c r="C140" s="64" t="s">
        <v>942</v>
      </c>
      <c r="D140" s="65" t="s">
        <v>690</v>
      </c>
      <c r="E140" s="65">
        <v>40685848</v>
      </c>
      <c r="F140" s="65">
        <v>40689236</v>
      </c>
      <c r="G140" s="65" t="s">
        <v>94</v>
      </c>
      <c r="H140" s="65">
        <v>-2.3750395311561099</v>
      </c>
      <c r="I140" s="65">
        <v>7.5536102196559201</v>
      </c>
      <c r="J140" s="65">
        <v>-5.7375473189657402</v>
      </c>
      <c r="K140" s="66">
        <v>7.7395662635158201E-7</v>
      </c>
      <c r="L140" s="65">
        <v>1.34912636300789E-2</v>
      </c>
      <c r="M140" s="67">
        <v>4.8475050184604598</v>
      </c>
      <c r="W140" s="9" t="s">
        <v>704</v>
      </c>
    </row>
    <row r="141" spans="1:23" x14ac:dyDescent="0.2">
      <c r="A141" s="63" t="s">
        <v>944</v>
      </c>
      <c r="B141" s="64" t="s">
        <v>941</v>
      </c>
      <c r="C141" s="64" t="s">
        <v>942</v>
      </c>
      <c r="D141" s="65" t="s">
        <v>690</v>
      </c>
      <c r="E141" s="65">
        <v>40685848</v>
      </c>
      <c r="F141" s="65">
        <v>40689236</v>
      </c>
      <c r="G141" s="65" t="s">
        <v>94</v>
      </c>
      <c r="H141" s="65">
        <v>-1.49978219505573</v>
      </c>
      <c r="I141" s="65">
        <v>7.9004541147017102</v>
      </c>
      <c r="J141" s="65">
        <v>-4.6222896798985298</v>
      </c>
      <c r="K141" s="66">
        <v>3.21929972334303E-5</v>
      </c>
      <c r="L141" s="65">
        <v>7.8623305208322405E-2</v>
      </c>
      <c r="M141" s="67">
        <v>1.9013738476776501</v>
      </c>
      <c r="W141" s="9" t="s">
        <v>704</v>
      </c>
    </row>
    <row r="142" spans="1:23" x14ac:dyDescent="0.2">
      <c r="A142" s="63" t="s">
        <v>945</v>
      </c>
      <c r="B142" s="64" t="s">
        <v>941</v>
      </c>
      <c r="C142" s="64" t="s">
        <v>942</v>
      </c>
      <c r="D142" s="65" t="s">
        <v>690</v>
      </c>
      <c r="E142" s="65">
        <v>40685848</v>
      </c>
      <c r="F142" s="65">
        <v>40689236</v>
      </c>
      <c r="G142" s="65" t="s">
        <v>94</v>
      </c>
      <c r="H142" s="65">
        <v>-1.57608654559244</v>
      </c>
      <c r="I142" s="65">
        <v>6.6808839742640798</v>
      </c>
      <c r="J142" s="65">
        <v>-5.8960447209907096</v>
      </c>
      <c r="K142" s="66">
        <v>4.51247798176982E-7</v>
      </c>
      <c r="L142" s="65">
        <v>1.0487931408415901E-2</v>
      </c>
      <c r="M142" s="67">
        <v>5.2686290934475997</v>
      </c>
      <c r="W142" s="9" t="s">
        <v>704</v>
      </c>
    </row>
    <row r="143" spans="1:23" x14ac:dyDescent="0.2">
      <c r="A143" s="63" t="s">
        <v>946</v>
      </c>
      <c r="B143" s="64" t="s">
        <v>941</v>
      </c>
      <c r="C143" s="64" t="s">
        <v>942</v>
      </c>
      <c r="D143" s="65" t="s">
        <v>690</v>
      </c>
      <c r="E143" s="65">
        <v>40685848</v>
      </c>
      <c r="F143" s="65">
        <v>40689236</v>
      </c>
      <c r="G143" s="65" t="s">
        <v>94</v>
      </c>
      <c r="H143" s="65">
        <v>-1.7900663431494299</v>
      </c>
      <c r="I143" s="65">
        <v>6.6269385147248103</v>
      </c>
      <c r="J143" s="65">
        <v>-4.5529755674187902</v>
      </c>
      <c r="K143" s="66">
        <v>4.0336847249050202E-5</v>
      </c>
      <c r="L143" s="65">
        <v>8.6977789813113507E-2</v>
      </c>
      <c r="M143" s="67">
        <v>1.7216086875490599</v>
      </c>
      <c r="W143" s="9" t="s">
        <v>704</v>
      </c>
    </row>
    <row r="144" spans="1:23" x14ac:dyDescent="0.2">
      <c r="A144" s="63" t="s">
        <v>947</v>
      </c>
      <c r="B144" s="64" t="s">
        <v>941</v>
      </c>
      <c r="C144" s="64" t="s">
        <v>942</v>
      </c>
      <c r="D144" s="65" t="s">
        <v>690</v>
      </c>
      <c r="E144" s="65">
        <v>40685848</v>
      </c>
      <c r="F144" s="65">
        <v>40689236</v>
      </c>
      <c r="G144" s="65" t="s">
        <v>94</v>
      </c>
      <c r="H144" s="65">
        <v>-2.7080282143378001</v>
      </c>
      <c r="I144" s="65">
        <v>4.8774805990627099</v>
      </c>
      <c r="J144" s="65">
        <v>-6.0303947747592304</v>
      </c>
      <c r="K144" s="66">
        <v>2.8537797104181201E-7</v>
      </c>
      <c r="L144" s="65">
        <v>9.0583352276202393E-3</v>
      </c>
      <c r="M144" s="67">
        <v>5.6250444263585297</v>
      </c>
      <c r="W144" s="9" t="s">
        <v>704</v>
      </c>
    </row>
    <row r="145" spans="1:23" x14ac:dyDescent="0.2">
      <c r="A145" s="63" t="s">
        <v>948</v>
      </c>
      <c r="B145" s="64" t="s">
        <v>941</v>
      </c>
      <c r="C145" s="64" t="s">
        <v>942</v>
      </c>
      <c r="D145" s="65" t="s">
        <v>690</v>
      </c>
      <c r="E145" s="65">
        <v>40685848</v>
      </c>
      <c r="F145" s="65">
        <v>40689236</v>
      </c>
      <c r="G145" s="65" t="s">
        <v>94</v>
      </c>
      <c r="H145" s="65">
        <v>-2.3693268139263899</v>
      </c>
      <c r="I145" s="65">
        <v>5.69633949278795</v>
      </c>
      <c r="J145" s="65">
        <v>-5.9941367687443696</v>
      </c>
      <c r="K145" s="66">
        <v>3.2296355996085201E-7</v>
      </c>
      <c r="L145" s="65">
        <v>9.3829257393926394E-3</v>
      </c>
      <c r="M145" s="67">
        <v>5.52892030414466</v>
      </c>
      <c r="W145" s="9" t="s">
        <v>704</v>
      </c>
    </row>
    <row r="146" spans="1:23" x14ac:dyDescent="0.2">
      <c r="A146" s="63" t="s">
        <v>949</v>
      </c>
      <c r="B146" s="64" t="s">
        <v>941</v>
      </c>
      <c r="C146" s="64" t="s">
        <v>942</v>
      </c>
      <c r="D146" s="65" t="s">
        <v>690</v>
      </c>
      <c r="E146" s="65">
        <v>40685848</v>
      </c>
      <c r="F146" s="65">
        <v>40689236</v>
      </c>
      <c r="G146" s="65" t="s">
        <v>94</v>
      </c>
      <c r="H146" s="65">
        <v>-1.76479673077268</v>
      </c>
      <c r="I146" s="65">
        <v>5.9041445426434596</v>
      </c>
      <c r="J146" s="65">
        <v>-5.07242671414323</v>
      </c>
      <c r="K146" s="66">
        <v>7.2880358128910196E-6</v>
      </c>
      <c r="L146" s="65">
        <v>4.0420202339358599E-2</v>
      </c>
      <c r="M146" s="67">
        <v>3.0818770985856698</v>
      </c>
      <c r="W146" s="9" t="s">
        <v>704</v>
      </c>
    </row>
    <row r="147" spans="1:23" x14ac:dyDescent="0.2">
      <c r="A147" s="63" t="s">
        <v>950</v>
      </c>
      <c r="B147" s="64" t="s">
        <v>941</v>
      </c>
      <c r="C147" s="64" t="s">
        <v>942</v>
      </c>
      <c r="D147" s="65" t="s">
        <v>690</v>
      </c>
      <c r="E147" s="65">
        <v>40685848</v>
      </c>
      <c r="F147" s="65">
        <v>40689236</v>
      </c>
      <c r="G147" s="65" t="s">
        <v>94</v>
      </c>
      <c r="H147" s="65">
        <v>-2.0642376163532798</v>
      </c>
      <c r="I147" s="65">
        <v>4.7869886043439704</v>
      </c>
      <c r="J147" s="65">
        <v>-6.0626015707166996</v>
      </c>
      <c r="K147" s="66">
        <v>2.5566753222045399E-7</v>
      </c>
      <c r="L147" s="65">
        <v>9.0583352276202393E-3</v>
      </c>
      <c r="M147" s="67">
        <v>5.71038287549763</v>
      </c>
      <c r="W147" s="9" t="s">
        <v>704</v>
      </c>
    </row>
    <row r="148" spans="1:23" x14ac:dyDescent="0.2">
      <c r="A148" s="63" t="s">
        <v>951</v>
      </c>
      <c r="B148" s="64" t="s">
        <v>941</v>
      </c>
      <c r="C148" s="64" t="s">
        <v>942</v>
      </c>
      <c r="D148" s="65" t="s">
        <v>690</v>
      </c>
      <c r="E148" s="65">
        <v>40685848</v>
      </c>
      <c r="F148" s="65">
        <v>40689236</v>
      </c>
      <c r="G148" s="65" t="s">
        <v>94</v>
      </c>
      <c r="H148" s="65">
        <v>-1.59026433008794</v>
      </c>
      <c r="I148" s="65">
        <v>4.8806402102398199</v>
      </c>
      <c r="J148" s="65">
        <v>-4.47771253001922</v>
      </c>
      <c r="K148" s="66">
        <v>5.14704051730728E-5</v>
      </c>
      <c r="L148" s="65">
        <v>9.7875910694822099E-2</v>
      </c>
      <c r="M148" s="67">
        <v>1.52718868885799</v>
      </c>
      <c r="W148" s="9" t="s">
        <v>704</v>
      </c>
    </row>
    <row r="149" spans="1:23" x14ac:dyDescent="0.2">
      <c r="A149" s="63" t="s">
        <v>952</v>
      </c>
      <c r="B149" s="64" t="s">
        <v>941</v>
      </c>
      <c r="C149" s="64" t="s">
        <v>942</v>
      </c>
      <c r="D149" s="65" t="s">
        <v>690</v>
      </c>
      <c r="E149" s="65">
        <v>40685848</v>
      </c>
      <c r="F149" s="65">
        <v>40689236</v>
      </c>
      <c r="G149" s="65" t="s">
        <v>94</v>
      </c>
      <c r="H149" s="65">
        <v>-1.54550473608651</v>
      </c>
      <c r="I149" s="65">
        <v>4.4746191621478397</v>
      </c>
      <c r="J149" s="65">
        <v>-4.78749118072803</v>
      </c>
      <c r="K149" s="66">
        <v>1.8737496660753601E-5</v>
      </c>
      <c r="L149" s="65">
        <v>6.2316341246025399E-2</v>
      </c>
      <c r="M149" s="67">
        <v>2.3322631800101798</v>
      </c>
      <c r="W149" s="9" t="s">
        <v>704</v>
      </c>
    </row>
    <row r="150" spans="1:23" x14ac:dyDescent="0.2">
      <c r="A150" s="63" t="s">
        <v>953</v>
      </c>
      <c r="B150" s="64" t="s">
        <v>954</v>
      </c>
      <c r="C150" s="64" t="s">
        <v>955</v>
      </c>
      <c r="D150" s="65" t="s">
        <v>684</v>
      </c>
      <c r="E150" s="65">
        <v>55879835</v>
      </c>
      <c r="F150" s="65">
        <v>56014168</v>
      </c>
      <c r="G150" s="65" t="s">
        <v>94</v>
      </c>
      <c r="H150" s="65">
        <v>-1.91479830261583</v>
      </c>
      <c r="I150" s="65">
        <v>4.0618500244850804</v>
      </c>
      <c r="J150" s="65">
        <v>-4.7131197045262603</v>
      </c>
      <c r="K150" s="66">
        <v>2.39220959716682E-5</v>
      </c>
      <c r="L150" s="65">
        <v>6.8641845602458104E-2</v>
      </c>
      <c r="M150" s="67">
        <v>2.1378846073461601</v>
      </c>
      <c r="W150" s="9" t="s">
        <v>704</v>
      </c>
    </row>
    <row r="151" spans="1:23" x14ac:dyDescent="0.2">
      <c r="A151" s="63" t="s">
        <v>956</v>
      </c>
      <c r="B151" s="64" t="s">
        <v>957</v>
      </c>
      <c r="C151" s="64" t="s">
        <v>958</v>
      </c>
      <c r="D151" s="65" t="s">
        <v>693</v>
      </c>
      <c r="E151" s="65">
        <v>18394560</v>
      </c>
      <c r="F151" s="65">
        <v>18402891</v>
      </c>
      <c r="G151" s="65" t="s">
        <v>94</v>
      </c>
      <c r="H151" s="65">
        <v>-1.2565166350496999</v>
      </c>
      <c r="I151" s="65">
        <v>8.1039526289251604</v>
      </c>
      <c r="J151" s="65">
        <v>-4.4841995823304099</v>
      </c>
      <c r="K151" s="66">
        <v>5.0402779469777402E-5</v>
      </c>
      <c r="L151" s="65">
        <v>9.7489588338453406E-2</v>
      </c>
      <c r="M151" s="67">
        <v>1.54391272453326</v>
      </c>
      <c r="W151" s="9" t="s">
        <v>704</v>
      </c>
    </row>
    <row r="152" spans="1:23" x14ac:dyDescent="0.2">
      <c r="A152" s="63" t="s">
        <v>959</v>
      </c>
      <c r="B152" s="64" t="s">
        <v>960</v>
      </c>
      <c r="C152" s="64" t="s">
        <v>961</v>
      </c>
      <c r="D152" s="65" t="s">
        <v>678</v>
      </c>
      <c r="E152" s="65">
        <v>112637107</v>
      </c>
      <c r="F152" s="65">
        <v>112646593</v>
      </c>
      <c r="G152" s="65" t="s">
        <v>94</v>
      </c>
      <c r="H152" s="65">
        <v>-1.2620518798760301</v>
      </c>
      <c r="I152" s="65">
        <v>3.7883567087526901</v>
      </c>
      <c r="J152" s="65">
        <v>-4.7387054944654396</v>
      </c>
      <c r="K152" s="66">
        <v>2.1996363183018999E-5</v>
      </c>
      <c r="L152" s="65">
        <v>6.6974795570821796E-2</v>
      </c>
      <c r="M152" s="67">
        <v>2.2046861841999998</v>
      </c>
      <c r="W152" s="9" t="s">
        <v>704</v>
      </c>
    </row>
    <row r="153" spans="1:23" x14ac:dyDescent="0.2">
      <c r="A153" s="63" t="s">
        <v>962</v>
      </c>
      <c r="B153" s="64" t="s">
        <v>963</v>
      </c>
      <c r="C153" s="64" t="s">
        <v>964</v>
      </c>
      <c r="D153" s="65" t="s">
        <v>682</v>
      </c>
      <c r="E153" s="65">
        <v>64833229</v>
      </c>
      <c r="F153" s="65">
        <v>64966549</v>
      </c>
      <c r="G153" s="65" t="s">
        <v>94</v>
      </c>
      <c r="H153" s="65">
        <v>-1.14664707316589</v>
      </c>
      <c r="I153" s="65">
        <v>5.2639081775992</v>
      </c>
      <c r="J153" s="65">
        <v>-4.8954907469742004</v>
      </c>
      <c r="K153" s="66">
        <v>1.3119521803853399E-5</v>
      </c>
      <c r="L153" s="65">
        <v>5.2750705436291102E-2</v>
      </c>
      <c r="M153" s="67">
        <v>2.6155592750822598</v>
      </c>
      <c r="W153" s="9" t="s">
        <v>704</v>
      </c>
    </row>
    <row r="154" spans="1:23" x14ac:dyDescent="0.2">
      <c r="A154" s="63" t="s">
        <v>965</v>
      </c>
      <c r="B154" s="64" t="s">
        <v>963</v>
      </c>
      <c r="C154" s="64" t="s">
        <v>964</v>
      </c>
      <c r="D154" s="65" t="s">
        <v>682</v>
      </c>
      <c r="E154" s="65">
        <v>64833229</v>
      </c>
      <c r="F154" s="65">
        <v>64966549</v>
      </c>
      <c r="G154" s="65" t="s">
        <v>94</v>
      </c>
      <c r="H154" s="65">
        <v>-1.0120757384021299</v>
      </c>
      <c r="I154" s="65">
        <v>4.4628436785300796</v>
      </c>
      <c r="J154" s="65">
        <v>-4.4799216594577302</v>
      </c>
      <c r="K154" s="66">
        <v>5.1104368326919302E-5</v>
      </c>
      <c r="L154" s="65">
        <v>9.7875910694822099E-2</v>
      </c>
      <c r="M154" s="67">
        <v>1.5328832405109301</v>
      </c>
      <c r="W154" s="9" t="s">
        <v>704</v>
      </c>
    </row>
    <row r="155" spans="1:23" x14ac:dyDescent="0.2">
      <c r="A155" s="63" t="s">
        <v>966</v>
      </c>
      <c r="B155" s="64" t="s">
        <v>963</v>
      </c>
      <c r="C155" s="64" t="s">
        <v>964</v>
      </c>
      <c r="D155" s="65" t="s">
        <v>682</v>
      </c>
      <c r="E155" s="65">
        <v>64833229</v>
      </c>
      <c r="F155" s="65">
        <v>64966549</v>
      </c>
      <c r="G155" s="65" t="s">
        <v>94</v>
      </c>
      <c r="H155" s="65">
        <v>-1.26005499587609</v>
      </c>
      <c r="I155" s="65">
        <v>4.5984333104446904</v>
      </c>
      <c r="J155" s="65">
        <v>-4.4896374067671703</v>
      </c>
      <c r="K155" s="66">
        <v>4.9524565415171899E-5</v>
      </c>
      <c r="L155" s="65">
        <v>9.6896734040275198E-2</v>
      </c>
      <c r="M155" s="67">
        <v>1.55793674332888</v>
      </c>
      <c r="W155" s="9" t="s">
        <v>704</v>
      </c>
    </row>
    <row r="156" spans="1:23" x14ac:dyDescent="0.2">
      <c r="A156" s="63" t="s">
        <v>967</v>
      </c>
      <c r="B156" s="64" t="s">
        <v>968</v>
      </c>
      <c r="C156" s="64" t="s">
        <v>969</v>
      </c>
      <c r="D156" s="65" t="s">
        <v>689</v>
      </c>
      <c r="E156" s="65">
        <v>88636153</v>
      </c>
      <c r="F156" s="65">
        <v>88655621</v>
      </c>
      <c r="G156" s="65" t="s">
        <v>94</v>
      </c>
      <c r="H156" s="65">
        <v>-1.17762384541926</v>
      </c>
      <c r="I156" s="65">
        <v>6.4637853504707703</v>
      </c>
      <c r="J156" s="65">
        <v>-4.4710331939737404</v>
      </c>
      <c r="K156" s="66">
        <v>5.2592805676829702E-5</v>
      </c>
      <c r="L156" s="65">
        <v>9.8181967528347E-2</v>
      </c>
      <c r="M156" s="67">
        <v>1.5099757040206501</v>
      </c>
      <c r="W156" s="9" t="s">
        <v>704</v>
      </c>
    </row>
    <row r="157" spans="1:23" x14ac:dyDescent="0.2">
      <c r="A157" s="63" t="s">
        <v>970</v>
      </c>
      <c r="B157" s="64" t="s">
        <v>971</v>
      </c>
      <c r="C157" s="64" t="s">
        <v>972</v>
      </c>
      <c r="D157" s="65" t="s">
        <v>694</v>
      </c>
      <c r="E157" s="65">
        <v>132481609</v>
      </c>
      <c r="F157" s="65">
        <v>132490773</v>
      </c>
      <c r="G157" s="65" t="s">
        <v>94</v>
      </c>
      <c r="H157" s="65">
        <v>-2.0133814936641801</v>
      </c>
      <c r="I157" s="65">
        <v>5.9550038948961301</v>
      </c>
      <c r="J157" s="65">
        <v>-5.9957467334758396</v>
      </c>
      <c r="K157" s="66">
        <v>3.2119444857019603E-7</v>
      </c>
      <c r="L157" s="65">
        <v>9.3829257393926394E-3</v>
      </c>
      <c r="M157" s="67">
        <v>5.5331895980908303</v>
      </c>
      <c r="W157" s="9" t="s">
        <v>704</v>
      </c>
    </row>
    <row r="158" spans="1:23" x14ac:dyDescent="0.2">
      <c r="A158" s="63" t="s">
        <v>973</v>
      </c>
      <c r="B158" s="64" t="s">
        <v>971</v>
      </c>
      <c r="C158" s="64" t="s">
        <v>972</v>
      </c>
      <c r="D158" s="65" t="s">
        <v>694</v>
      </c>
      <c r="E158" s="65">
        <v>132481609</v>
      </c>
      <c r="F158" s="65">
        <v>132490773</v>
      </c>
      <c r="G158" s="65" t="s">
        <v>94</v>
      </c>
      <c r="H158" s="65">
        <v>-1.6979200829605801</v>
      </c>
      <c r="I158" s="65">
        <v>5.5733071436582797</v>
      </c>
      <c r="J158" s="65">
        <v>-5.6860257403714201</v>
      </c>
      <c r="K158" s="66">
        <v>9.2203205813861605E-7</v>
      </c>
      <c r="L158" s="65">
        <v>1.5307093260043999E-2</v>
      </c>
      <c r="M158" s="67">
        <v>4.7105234849772799</v>
      </c>
      <c r="W158" s="9" t="s">
        <v>704</v>
      </c>
    </row>
    <row r="159" spans="1:23" x14ac:dyDescent="0.2">
      <c r="A159" s="63" t="s">
        <v>974</v>
      </c>
      <c r="B159" s="64" t="s">
        <v>971</v>
      </c>
      <c r="C159" s="64" t="s">
        <v>972</v>
      </c>
      <c r="D159" s="65" t="s">
        <v>694</v>
      </c>
      <c r="E159" s="65">
        <v>132481609</v>
      </c>
      <c r="F159" s="65">
        <v>132490773</v>
      </c>
      <c r="G159" s="65" t="s">
        <v>94</v>
      </c>
      <c r="H159" s="65">
        <v>-1.7447427391660499</v>
      </c>
      <c r="I159" s="65">
        <v>6.1927860563511796</v>
      </c>
      <c r="J159" s="65">
        <v>-6.2581808535479997</v>
      </c>
      <c r="K159" s="66">
        <v>1.3106919536157199E-7</v>
      </c>
      <c r="L159" s="65">
        <v>7.1889851134737601E-3</v>
      </c>
      <c r="M159" s="67">
        <v>6.2275184442568303</v>
      </c>
      <c r="W159" s="9" t="s">
        <v>704</v>
      </c>
    </row>
    <row r="160" spans="1:23" x14ac:dyDescent="0.2">
      <c r="A160" s="63" t="s">
        <v>975</v>
      </c>
      <c r="B160" s="64" t="s">
        <v>971</v>
      </c>
      <c r="C160" s="64" t="s">
        <v>972</v>
      </c>
      <c r="D160" s="65" t="s">
        <v>694</v>
      </c>
      <c r="E160" s="65">
        <v>132481609</v>
      </c>
      <c r="F160" s="65">
        <v>132490773</v>
      </c>
      <c r="G160" s="65" t="s">
        <v>94</v>
      </c>
      <c r="H160" s="65">
        <v>-1.4640580158088199</v>
      </c>
      <c r="I160" s="65">
        <v>6.6502311211931797</v>
      </c>
      <c r="J160" s="65">
        <v>-5.45839393372228</v>
      </c>
      <c r="K160" s="66">
        <v>1.9937418504638501E-6</v>
      </c>
      <c r="L160" s="65">
        <v>2.0097615315148899E-2</v>
      </c>
      <c r="M160" s="67">
        <v>4.1052732527254099</v>
      </c>
      <c r="W160" s="9" t="s">
        <v>704</v>
      </c>
    </row>
    <row r="161" spans="1:23" x14ac:dyDescent="0.2">
      <c r="A161" s="63" t="s">
        <v>976</v>
      </c>
      <c r="B161" s="64" t="s">
        <v>971</v>
      </c>
      <c r="C161" s="64" t="s">
        <v>972</v>
      </c>
      <c r="D161" s="65" t="s">
        <v>694</v>
      </c>
      <c r="E161" s="65">
        <v>132481609</v>
      </c>
      <c r="F161" s="65">
        <v>132490773</v>
      </c>
      <c r="G161" s="65" t="s">
        <v>94</v>
      </c>
      <c r="H161" s="65">
        <v>-1.0528362094455499</v>
      </c>
      <c r="I161" s="65">
        <v>7.7878721265709396</v>
      </c>
      <c r="J161" s="65">
        <v>-4.69056043009408</v>
      </c>
      <c r="K161" s="66">
        <v>2.5756848486957E-5</v>
      </c>
      <c r="L161" s="65">
        <v>7.1550883225946799E-2</v>
      </c>
      <c r="M161" s="67">
        <v>2.07904836645484</v>
      </c>
      <c r="W161" s="9" t="s">
        <v>704</v>
      </c>
    </row>
    <row r="162" spans="1:23" x14ac:dyDescent="0.2">
      <c r="A162" s="63" t="s">
        <v>977</v>
      </c>
      <c r="B162" s="64" t="s">
        <v>978</v>
      </c>
      <c r="C162" s="64" t="s">
        <v>979</v>
      </c>
      <c r="D162" s="65" t="s">
        <v>687</v>
      </c>
      <c r="E162" s="65">
        <v>154010506</v>
      </c>
      <c r="F162" s="65">
        <v>154019876</v>
      </c>
      <c r="G162" s="65" t="s">
        <v>94</v>
      </c>
      <c r="H162" s="65">
        <v>-1.17844088644944</v>
      </c>
      <c r="I162" s="65">
        <v>6.4741277080648398</v>
      </c>
      <c r="J162" s="65">
        <v>-5.2896784543991302</v>
      </c>
      <c r="K162" s="66">
        <v>3.5207116200193799E-6</v>
      </c>
      <c r="L162" s="65">
        <v>2.7978273635601101E-2</v>
      </c>
      <c r="M162" s="67">
        <v>3.65719141660795</v>
      </c>
      <c r="W162" s="9" t="s">
        <v>704</v>
      </c>
    </row>
    <row r="163" spans="1:23" x14ac:dyDescent="0.2">
      <c r="A163" s="63" t="s">
        <v>980</v>
      </c>
      <c r="B163" s="64" t="s">
        <v>981</v>
      </c>
      <c r="C163" s="64" t="s">
        <v>982</v>
      </c>
      <c r="D163" s="65" t="s">
        <v>679</v>
      </c>
      <c r="E163" s="65">
        <v>205993721</v>
      </c>
      <c r="F163" s="65">
        <v>206086174</v>
      </c>
      <c r="G163" s="65" t="s">
        <v>94</v>
      </c>
      <c r="H163" s="65">
        <v>-1.20896336356683</v>
      </c>
      <c r="I163" s="65">
        <v>4.8530859290764496</v>
      </c>
      <c r="J163" s="65">
        <v>-4.6288204444116197</v>
      </c>
      <c r="K163" s="66">
        <v>3.1514609424725199E-5</v>
      </c>
      <c r="L163" s="65">
        <v>7.79217716195134E-2</v>
      </c>
      <c r="M163" s="67">
        <v>1.9183445328708399</v>
      </c>
      <c r="W163" s="9" t="s">
        <v>704</v>
      </c>
    </row>
    <row r="164" spans="1:23" x14ac:dyDescent="0.2">
      <c r="A164" s="63" t="s">
        <v>983</v>
      </c>
      <c r="B164" s="64" t="s">
        <v>984</v>
      </c>
      <c r="C164" s="64" t="s">
        <v>985</v>
      </c>
      <c r="D164" s="65" t="s">
        <v>682</v>
      </c>
      <c r="E164" s="65">
        <v>154405193</v>
      </c>
      <c r="F164" s="65">
        <v>154437544</v>
      </c>
      <c r="G164" s="65" t="s">
        <v>94</v>
      </c>
      <c r="H164" s="65">
        <v>1.53607483140346</v>
      </c>
      <c r="I164" s="65">
        <v>4.6200393001722597</v>
      </c>
      <c r="J164" s="65">
        <v>5.5349306094109103</v>
      </c>
      <c r="K164" s="66">
        <v>1.5390605328109599E-6</v>
      </c>
      <c r="L164" s="65">
        <v>1.7885473753813899E-2</v>
      </c>
      <c r="M164" s="67">
        <v>4.30874141612885</v>
      </c>
      <c r="W164" s="9" t="s">
        <v>714</v>
      </c>
    </row>
    <row r="165" spans="1:23" x14ac:dyDescent="0.2">
      <c r="A165" s="63" t="s">
        <v>986</v>
      </c>
      <c r="B165" s="64" t="s">
        <v>987</v>
      </c>
      <c r="C165" s="64" t="s">
        <v>988</v>
      </c>
      <c r="D165" s="65" t="s">
        <v>675</v>
      </c>
      <c r="E165" s="65">
        <v>159969099</v>
      </c>
      <c r="F165" s="65">
        <v>160111504</v>
      </c>
      <c r="G165" s="65" t="s">
        <v>94</v>
      </c>
      <c r="H165" s="65">
        <v>1.0968864426071301</v>
      </c>
      <c r="I165" s="65">
        <v>4.8385524878967798</v>
      </c>
      <c r="J165" s="65">
        <v>4.6719210825713402</v>
      </c>
      <c r="K165" s="66">
        <v>2.7376529420200601E-5</v>
      </c>
      <c r="L165" s="65">
        <v>7.3287195340651798E-2</v>
      </c>
      <c r="M165" s="67">
        <v>2.0304817408642699</v>
      </c>
      <c r="W165" s="9" t="s">
        <v>714</v>
      </c>
    </row>
    <row r="166" spans="1:23" x14ac:dyDescent="0.2">
      <c r="A166" s="63" t="s">
        <v>989</v>
      </c>
      <c r="B166" s="64" t="s">
        <v>990</v>
      </c>
      <c r="C166" s="64" t="s">
        <v>991</v>
      </c>
      <c r="D166" s="65" t="s">
        <v>679</v>
      </c>
      <c r="E166" s="65">
        <v>8678845</v>
      </c>
      <c r="F166" s="65">
        <v>8684453</v>
      </c>
      <c r="G166" s="65" t="s">
        <v>94</v>
      </c>
      <c r="H166" s="65">
        <v>-1.1920900660573199</v>
      </c>
      <c r="I166" s="65">
        <v>6.4554354028702496</v>
      </c>
      <c r="J166" s="65">
        <v>-4.5150579196581599</v>
      </c>
      <c r="K166" s="66">
        <v>4.5613950540971399E-5</v>
      </c>
      <c r="L166" s="65">
        <v>9.2954206634541001E-2</v>
      </c>
      <c r="M166" s="67">
        <v>1.6235548422680699</v>
      </c>
      <c r="W166" s="9" t="s">
        <v>704</v>
      </c>
    </row>
    <row r="167" spans="1:23" x14ac:dyDescent="0.2">
      <c r="A167" s="63" t="s">
        <v>992</v>
      </c>
      <c r="B167" s="64" t="s">
        <v>990</v>
      </c>
      <c r="C167" s="64" t="s">
        <v>991</v>
      </c>
      <c r="D167" s="65" t="s">
        <v>679</v>
      </c>
      <c r="E167" s="65">
        <v>8678845</v>
      </c>
      <c r="F167" s="65">
        <v>8684453</v>
      </c>
      <c r="G167" s="65" t="s">
        <v>94</v>
      </c>
      <c r="H167" s="65">
        <v>-1.77484180892997</v>
      </c>
      <c r="I167" s="65">
        <v>6.4660065805994398</v>
      </c>
      <c r="J167" s="65">
        <v>-4.7298149310994004</v>
      </c>
      <c r="K167" s="66">
        <v>2.2647582250764999E-5</v>
      </c>
      <c r="L167" s="65">
        <v>6.7769219394037003E-2</v>
      </c>
      <c r="M167" s="67">
        <v>2.18146541386362</v>
      </c>
      <c r="W167" s="9" t="s">
        <v>704</v>
      </c>
    </row>
    <row r="168" spans="1:23" x14ac:dyDescent="0.2">
      <c r="A168" s="63" t="s">
        <v>993</v>
      </c>
      <c r="B168" s="64" t="s">
        <v>994</v>
      </c>
      <c r="C168" s="64" t="s">
        <v>995</v>
      </c>
      <c r="D168" s="65" t="s">
        <v>695</v>
      </c>
      <c r="E168" s="65">
        <v>44217014</v>
      </c>
      <c r="F168" s="65">
        <v>44230089</v>
      </c>
      <c r="G168" s="65" t="s">
        <v>94</v>
      </c>
      <c r="H168" s="65">
        <v>-1.32619364985746</v>
      </c>
      <c r="I168" s="65">
        <v>3.3349395744127701</v>
      </c>
      <c r="J168" s="65">
        <v>-5.1894090796309804</v>
      </c>
      <c r="K168" s="66">
        <v>4.9292115425815803E-6</v>
      </c>
      <c r="L168" s="65">
        <v>3.3368465034985598E-2</v>
      </c>
      <c r="M168" s="67">
        <v>3.3913636109678502</v>
      </c>
      <c r="W168" s="9" t="s">
        <v>704</v>
      </c>
    </row>
    <row r="169" spans="1:23" x14ac:dyDescent="0.2">
      <c r="A169" s="63" t="s">
        <v>996</v>
      </c>
      <c r="B169" s="64" t="s">
        <v>994</v>
      </c>
      <c r="C169" s="64" t="s">
        <v>995</v>
      </c>
      <c r="D169" s="65" t="s">
        <v>695</v>
      </c>
      <c r="E169" s="65">
        <v>44217014</v>
      </c>
      <c r="F169" s="65">
        <v>44230089</v>
      </c>
      <c r="G169" s="65" t="s">
        <v>94</v>
      </c>
      <c r="H169" s="65">
        <v>-1.2545554225437101</v>
      </c>
      <c r="I169" s="65">
        <v>3.8193431254660299</v>
      </c>
      <c r="J169" s="65">
        <v>-5.1810130637517204</v>
      </c>
      <c r="K169" s="66">
        <v>5.06981025532276E-6</v>
      </c>
      <c r="L169" s="65">
        <v>3.3666533697589103E-2</v>
      </c>
      <c r="M169" s="67">
        <v>3.3691258252250198</v>
      </c>
      <c r="W169" s="9" t="s">
        <v>704</v>
      </c>
    </row>
    <row r="170" spans="1:23" x14ac:dyDescent="0.2">
      <c r="A170" s="63" t="s">
        <v>997</v>
      </c>
      <c r="B170" s="64" t="s">
        <v>998</v>
      </c>
      <c r="C170" s="64" t="s">
        <v>999</v>
      </c>
      <c r="D170" s="65" t="s">
        <v>679</v>
      </c>
      <c r="E170" s="65">
        <v>203936763</v>
      </c>
      <c r="F170" s="65">
        <v>203961577</v>
      </c>
      <c r="G170" s="65" t="s">
        <v>94</v>
      </c>
      <c r="H170" s="65">
        <v>-1.7954728280182899</v>
      </c>
      <c r="I170" s="65">
        <v>4.6395370645690601</v>
      </c>
      <c r="J170" s="65">
        <v>-4.9822728103300902</v>
      </c>
      <c r="K170" s="66">
        <v>9.8389212193748205E-6</v>
      </c>
      <c r="L170" s="65">
        <v>4.6630156847209503E-2</v>
      </c>
      <c r="M170" s="67">
        <v>2.8439703070901201</v>
      </c>
      <c r="W170" s="9" t="s">
        <v>704</v>
      </c>
    </row>
    <row r="171" spans="1:23" x14ac:dyDescent="0.2">
      <c r="A171" s="63" t="s">
        <v>1000</v>
      </c>
      <c r="B171" s="64" t="s">
        <v>1001</v>
      </c>
      <c r="C171" s="64" t="s">
        <v>1002</v>
      </c>
      <c r="D171" s="65" t="s">
        <v>694</v>
      </c>
      <c r="E171" s="65">
        <v>138553756</v>
      </c>
      <c r="F171" s="65">
        <v>138575401</v>
      </c>
      <c r="G171" s="65" t="s">
        <v>94</v>
      </c>
      <c r="H171" s="65">
        <v>-1.12835678812366</v>
      </c>
      <c r="I171" s="65">
        <v>5.70573226463942</v>
      </c>
      <c r="J171" s="65">
        <v>-5.1347470521933696</v>
      </c>
      <c r="K171" s="66">
        <v>5.9187487301149298E-6</v>
      </c>
      <c r="L171" s="65">
        <v>3.6211302517400602E-2</v>
      </c>
      <c r="M171" s="67">
        <v>3.2466522446654702</v>
      </c>
      <c r="W171" s="9" t="s">
        <v>704</v>
      </c>
    </row>
    <row r="172" spans="1:23" x14ac:dyDescent="0.2">
      <c r="A172" s="63" t="s">
        <v>1003</v>
      </c>
      <c r="B172" s="64" t="s">
        <v>1001</v>
      </c>
      <c r="C172" s="64" t="s">
        <v>1002</v>
      </c>
      <c r="D172" s="65" t="s">
        <v>694</v>
      </c>
      <c r="E172" s="65">
        <v>138553756</v>
      </c>
      <c r="F172" s="65">
        <v>138575401</v>
      </c>
      <c r="G172" s="65" t="s">
        <v>94</v>
      </c>
      <c r="H172" s="65">
        <v>-1.1897425353397699</v>
      </c>
      <c r="I172" s="65">
        <v>5.3898126893164697</v>
      </c>
      <c r="J172" s="65">
        <v>-4.49763469080614</v>
      </c>
      <c r="K172" s="66">
        <v>4.8260158496281497E-5</v>
      </c>
      <c r="L172" s="65">
        <v>9.6142784666955E-2</v>
      </c>
      <c r="M172" s="67">
        <v>1.5785697069998901</v>
      </c>
      <c r="W172" s="9" t="s">
        <v>704</v>
      </c>
    </row>
    <row r="173" spans="1:23" x14ac:dyDescent="0.2">
      <c r="A173" s="63" t="s">
        <v>1004</v>
      </c>
      <c r="B173" s="64" t="s">
        <v>1001</v>
      </c>
      <c r="C173" s="64" t="s">
        <v>1002</v>
      </c>
      <c r="D173" s="65" t="s">
        <v>694</v>
      </c>
      <c r="E173" s="65">
        <v>138553756</v>
      </c>
      <c r="F173" s="65">
        <v>138575401</v>
      </c>
      <c r="G173" s="65" t="s">
        <v>94</v>
      </c>
      <c r="H173" s="65">
        <v>-1.30032788684153</v>
      </c>
      <c r="I173" s="65">
        <v>6.0008242338734199</v>
      </c>
      <c r="J173" s="65">
        <v>-4.6872477303236701</v>
      </c>
      <c r="K173" s="66">
        <v>2.6037662735704401E-5</v>
      </c>
      <c r="L173" s="65">
        <v>7.2095193109900202E-2</v>
      </c>
      <c r="M173" s="67">
        <v>2.07041372101946</v>
      </c>
      <c r="W173" s="9" t="s">
        <v>704</v>
      </c>
    </row>
    <row r="174" spans="1:23" x14ac:dyDescent="0.2">
      <c r="A174" s="63" t="s">
        <v>1005</v>
      </c>
      <c r="B174" s="64" t="s">
        <v>1001</v>
      </c>
      <c r="C174" s="64" t="s">
        <v>1002</v>
      </c>
      <c r="D174" s="65" t="s">
        <v>694</v>
      </c>
      <c r="E174" s="65">
        <v>138553756</v>
      </c>
      <c r="F174" s="65">
        <v>138575401</v>
      </c>
      <c r="G174" s="65" t="s">
        <v>94</v>
      </c>
      <c r="H174" s="65">
        <v>-1.29875049450848</v>
      </c>
      <c r="I174" s="65">
        <v>6.0585939039509098</v>
      </c>
      <c r="J174" s="65">
        <v>-4.9422434542168396</v>
      </c>
      <c r="K174" s="66">
        <v>1.12370938636863E-5</v>
      </c>
      <c r="L174" s="65">
        <v>4.9103127410850399E-2</v>
      </c>
      <c r="M174" s="67">
        <v>2.7385342459721</v>
      </c>
      <c r="W174" s="9" t="s">
        <v>704</v>
      </c>
    </row>
    <row r="175" spans="1:23" x14ac:dyDescent="0.2">
      <c r="A175" s="63" t="s">
        <v>1006</v>
      </c>
      <c r="B175" s="64" t="s">
        <v>1007</v>
      </c>
      <c r="C175" s="64" t="s">
        <v>1008</v>
      </c>
      <c r="D175" s="65" t="s">
        <v>675</v>
      </c>
      <c r="E175" s="65">
        <v>31809619</v>
      </c>
      <c r="F175" s="65">
        <v>31815283</v>
      </c>
      <c r="G175" s="65" t="s">
        <v>94</v>
      </c>
      <c r="H175" s="65">
        <v>1.7636611046909001</v>
      </c>
      <c r="I175" s="65">
        <v>3.9356193625850802</v>
      </c>
      <c r="J175" s="65">
        <v>5.2018622217666097</v>
      </c>
      <c r="K175" s="66">
        <v>4.7277466907297301E-6</v>
      </c>
      <c r="L175" s="65">
        <v>3.3136234615318803E-2</v>
      </c>
      <c r="M175" s="67">
        <v>3.42435366469048</v>
      </c>
      <c r="W175" s="9" t="s">
        <v>714</v>
      </c>
    </row>
    <row r="176" spans="1:23" x14ac:dyDescent="0.2">
      <c r="A176" s="63" t="s">
        <v>1009</v>
      </c>
      <c r="B176" s="64" t="s">
        <v>1010</v>
      </c>
      <c r="C176" s="64" t="s">
        <v>1011</v>
      </c>
      <c r="D176" s="65" t="s">
        <v>683</v>
      </c>
      <c r="E176" s="65">
        <v>21209136</v>
      </c>
      <c r="F176" s="65">
        <v>21269494</v>
      </c>
      <c r="G176" s="65" t="s">
        <v>94</v>
      </c>
      <c r="H176" s="65">
        <v>-1.1248709737831999</v>
      </c>
      <c r="I176" s="65">
        <v>7.7963130635082702</v>
      </c>
      <c r="J176" s="65">
        <v>-4.7242015009816001</v>
      </c>
      <c r="K176" s="66">
        <v>2.3068479893610801E-5</v>
      </c>
      <c r="L176" s="65">
        <v>6.8155823845672994E-2</v>
      </c>
      <c r="M176" s="67">
        <v>2.1668086595382601</v>
      </c>
      <c r="W176" s="9" t="s">
        <v>704</v>
      </c>
    </row>
    <row r="177" spans="1:23" x14ac:dyDescent="0.2">
      <c r="A177" s="63" t="s">
        <v>1012</v>
      </c>
      <c r="B177" s="64" t="s">
        <v>1013</v>
      </c>
      <c r="C177" s="64" t="s">
        <v>1014</v>
      </c>
      <c r="D177" s="65" t="s">
        <v>681</v>
      </c>
      <c r="E177" s="65">
        <v>26173057</v>
      </c>
      <c r="F177" s="65">
        <v>26201301</v>
      </c>
      <c r="G177" s="65" t="s">
        <v>94</v>
      </c>
      <c r="H177" s="65">
        <v>-1.0048218088126499</v>
      </c>
      <c r="I177" s="65">
        <v>5.7760675037392497</v>
      </c>
      <c r="J177" s="65">
        <v>-4.4771449302027904</v>
      </c>
      <c r="K177" s="66">
        <v>5.1564866095185699E-5</v>
      </c>
      <c r="L177" s="65">
        <v>9.7875910694822099E-2</v>
      </c>
      <c r="M177" s="67">
        <v>1.5257256878518899</v>
      </c>
      <c r="W177" s="9" t="s">
        <v>704</v>
      </c>
    </row>
    <row r="178" spans="1:23" x14ac:dyDescent="0.2">
      <c r="A178" s="63" t="s">
        <v>1015</v>
      </c>
      <c r="B178" s="64" t="s">
        <v>1016</v>
      </c>
      <c r="C178" s="64" t="s">
        <v>1017</v>
      </c>
      <c r="D178" s="65" t="s">
        <v>675</v>
      </c>
      <c r="E178" s="65">
        <v>29941260</v>
      </c>
      <c r="F178" s="65">
        <v>29945884</v>
      </c>
      <c r="G178" s="65" t="s">
        <v>94</v>
      </c>
      <c r="H178" s="65">
        <v>-1.47232709145276</v>
      </c>
      <c r="I178" s="65">
        <v>4.0220394131442196</v>
      </c>
      <c r="J178" s="65">
        <v>-4.8532432727617998</v>
      </c>
      <c r="K178" s="66">
        <v>1.5085874846643899E-5</v>
      </c>
      <c r="L178" s="65">
        <v>5.6401111352925699E-2</v>
      </c>
      <c r="M178" s="67">
        <v>2.5046037006686701</v>
      </c>
      <c r="W178" s="9" t="s">
        <v>704</v>
      </c>
    </row>
    <row r="179" spans="1:23" x14ac:dyDescent="0.2">
      <c r="A179" s="63" t="s">
        <v>1018</v>
      </c>
      <c r="B179" s="64" t="s">
        <v>1019</v>
      </c>
      <c r="C179" s="64" t="s">
        <v>1020</v>
      </c>
      <c r="D179" s="65" t="s">
        <v>683</v>
      </c>
      <c r="E179" s="65">
        <v>61695513</v>
      </c>
      <c r="F179" s="65">
        <v>61721824</v>
      </c>
      <c r="G179" s="65" t="s">
        <v>94</v>
      </c>
      <c r="H179" s="65">
        <v>-1.11545258048524</v>
      </c>
      <c r="I179" s="65">
        <v>3.5762689747004299</v>
      </c>
      <c r="J179" s="65">
        <v>-4.7135034992110301</v>
      </c>
      <c r="K179" s="66">
        <v>2.38920203716624E-5</v>
      </c>
      <c r="L179" s="65">
        <v>6.8641845602458104E-2</v>
      </c>
      <c r="M179" s="67">
        <v>2.1388860920081498</v>
      </c>
      <c r="W179" s="9" t="s">
        <v>704</v>
      </c>
    </row>
    <row r="180" spans="1:23" x14ac:dyDescent="0.2">
      <c r="A180" s="63" t="s">
        <v>1021</v>
      </c>
      <c r="B180" s="64" t="s">
        <v>1019</v>
      </c>
      <c r="C180" s="64" t="s">
        <v>1020</v>
      </c>
      <c r="D180" s="65" t="s">
        <v>683</v>
      </c>
      <c r="E180" s="65">
        <v>61695513</v>
      </c>
      <c r="F180" s="65">
        <v>61721824</v>
      </c>
      <c r="G180" s="65" t="s">
        <v>94</v>
      </c>
      <c r="H180" s="65">
        <v>-1.21551836590656</v>
      </c>
      <c r="I180" s="65">
        <v>3.6512268105923402</v>
      </c>
      <c r="J180" s="65">
        <v>-4.5124420226691999</v>
      </c>
      <c r="K180" s="66">
        <v>4.6001981292694701E-5</v>
      </c>
      <c r="L180" s="65">
        <v>9.3334990444169194E-2</v>
      </c>
      <c r="M180" s="67">
        <v>1.61679795700738</v>
      </c>
      <c r="W180" s="9" t="s">
        <v>704</v>
      </c>
    </row>
    <row r="181" spans="1:23" x14ac:dyDescent="0.2">
      <c r="A181" s="63" t="s">
        <v>1022</v>
      </c>
      <c r="B181" s="64" t="s">
        <v>1019</v>
      </c>
      <c r="C181" s="64" t="s">
        <v>1020</v>
      </c>
      <c r="D181" s="65" t="s">
        <v>683</v>
      </c>
      <c r="E181" s="65">
        <v>61695513</v>
      </c>
      <c r="F181" s="65">
        <v>61721824</v>
      </c>
      <c r="G181" s="65" t="s">
        <v>94</v>
      </c>
      <c r="H181" s="65">
        <v>-1.08942692269748</v>
      </c>
      <c r="I181" s="65">
        <v>6.3309856638457802</v>
      </c>
      <c r="J181" s="65">
        <v>-4.6606448525488799</v>
      </c>
      <c r="K181" s="66">
        <v>2.8404523232513998E-5</v>
      </c>
      <c r="L181" s="65">
        <v>7.4737338408110199E-2</v>
      </c>
      <c r="M181" s="67">
        <v>2.0011211589307498</v>
      </c>
      <c r="W181" s="9" t="s">
        <v>704</v>
      </c>
    </row>
    <row r="182" spans="1:23" x14ac:dyDescent="0.2">
      <c r="A182" s="63" t="s">
        <v>1023</v>
      </c>
      <c r="B182" s="64" t="s">
        <v>1019</v>
      </c>
      <c r="C182" s="64" t="s">
        <v>1020</v>
      </c>
      <c r="D182" s="65" t="s">
        <v>683</v>
      </c>
      <c r="E182" s="65">
        <v>61695513</v>
      </c>
      <c r="F182" s="65">
        <v>61721824</v>
      </c>
      <c r="G182" s="65" t="s">
        <v>94</v>
      </c>
      <c r="H182" s="65">
        <v>-1.4348107239608501</v>
      </c>
      <c r="I182" s="65">
        <v>6.1302171867609303</v>
      </c>
      <c r="J182" s="65">
        <v>-5.6699695599166997</v>
      </c>
      <c r="K182" s="66">
        <v>9.7369887717516699E-7</v>
      </c>
      <c r="L182" s="65">
        <v>1.57889122441142E-2</v>
      </c>
      <c r="M182" s="67">
        <v>4.66782976138576</v>
      </c>
      <c r="W182" s="9" t="s">
        <v>704</v>
      </c>
    </row>
    <row r="183" spans="1:23" x14ac:dyDescent="0.2">
      <c r="A183" s="63" t="s">
        <v>1024</v>
      </c>
      <c r="B183" s="64" t="s">
        <v>1019</v>
      </c>
      <c r="C183" s="64" t="s">
        <v>1020</v>
      </c>
      <c r="D183" s="65" t="s">
        <v>683</v>
      </c>
      <c r="E183" s="65">
        <v>61695513</v>
      </c>
      <c r="F183" s="65">
        <v>61721824</v>
      </c>
      <c r="G183" s="65" t="s">
        <v>94</v>
      </c>
      <c r="H183" s="65">
        <v>-1.2020498643514701</v>
      </c>
      <c r="I183" s="65">
        <v>5.6888740264590796</v>
      </c>
      <c r="J183" s="65">
        <v>-4.5109134966170101</v>
      </c>
      <c r="K183" s="66">
        <v>4.6230211067305001E-5</v>
      </c>
      <c r="L183" s="65">
        <v>9.3484134376637107E-2</v>
      </c>
      <c r="M183" s="67">
        <v>1.61285023026231</v>
      </c>
      <c r="W183" s="9" t="s">
        <v>704</v>
      </c>
    </row>
    <row r="184" spans="1:23" x14ac:dyDescent="0.2">
      <c r="A184" s="63" t="s">
        <v>1025</v>
      </c>
      <c r="B184" s="64" t="s">
        <v>1019</v>
      </c>
      <c r="C184" s="64" t="s">
        <v>1020</v>
      </c>
      <c r="D184" s="65" t="s">
        <v>683</v>
      </c>
      <c r="E184" s="65">
        <v>61695513</v>
      </c>
      <c r="F184" s="65">
        <v>61721824</v>
      </c>
      <c r="G184" s="65" t="s">
        <v>94</v>
      </c>
      <c r="H184" s="65">
        <v>-1.05339725462571</v>
      </c>
      <c r="I184" s="65">
        <v>7.0038510855349196</v>
      </c>
      <c r="J184" s="65">
        <v>-5.0452984679621196</v>
      </c>
      <c r="K184" s="66">
        <v>7.9777899057265605E-6</v>
      </c>
      <c r="L184" s="65">
        <v>4.26253620325419E-2</v>
      </c>
      <c r="M184" s="67">
        <v>3.0102277779640598</v>
      </c>
      <c r="W184" s="9" t="s">
        <v>704</v>
      </c>
    </row>
    <row r="185" spans="1:23" x14ac:dyDescent="0.2">
      <c r="A185" s="63" t="s">
        <v>1026</v>
      </c>
      <c r="B185" s="64" t="s">
        <v>1019</v>
      </c>
      <c r="C185" s="64" t="s">
        <v>1020</v>
      </c>
      <c r="D185" s="65" t="s">
        <v>683</v>
      </c>
      <c r="E185" s="65">
        <v>61695513</v>
      </c>
      <c r="F185" s="65">
        <v>61721824</v>
      </c>
      <c r="G185" s="65" t="s">
        <v>94</v>
      </c>
      <c r="H185" s="65">
        <v>-1.27010263920046</v>
      </c>
      <c r="I185" s="65">
        <v>7.66486705990655</v>
      </c>
      <c r="J185" s="65">
        <v>-5.2083841333436096</v>
      </c>
      <c r="K185" s="66">
        <v>4.6255089883328001E-6</v>
      </c>
      <c r="L185" s="65">
        <v>3.2743062418506698E-2</v>
      </c>
      <c r="M185" s="67">
        <v>3.4416341218532698</v>
      </c>
      <c r="W185" s="9" t="s">
        <v>704</v>
      </c>
    </row>
    <row r="186" spans="1:23" x14ac:dyDescent="0.2">
      <c r="A186" s="63" t="s">
        <v>1027</v>
      </c>
      <c r="B186" s="64" t="s">
        <v>1019</v>
      </c>
      <c r="C186" s="64" t="s">
        <v>1020</v>
      </c>
      <c r="D186" s="65" t="s">
        <v>683</v>
      </c>
      <c r="E186" s="65">
        <v>61695513</v>
      </c>
      <c r="F186" s="65">
        <v>61721824</v>
      </c>
      <c r="G186" s="65" t="s">
        <v>94</v>
      </c>
      <c r="H186" s="65">
        <v>-1.02712704332185</v>
      </c>
      <c r="I186" s="65">
        <v>5.6859023602550502</v>
      </c>
      <c r="J186" s="65">
        <v>-4.5914960901206801</v>
      </c>
      <c r="K186" s="66">
        <v>3.5589728426761801E-5</v>
      </c>
      <c r="L186" s="65">
        <v>8.25658389116289E-2</v>
      </c>
      <c r="M186" s="67">
        <v>1.82143035102446</v>
      </c>
      <c r="W186" s="9" t="s">
        <v>704</v>
      </c>
    </row>
    <row r="187" spans="1:23" x14ac:dyDescent="0.2">
      <c r="A187" s="63" t="s">
        <v>1028</v>
      </c>
      <c r="B187" s="64" t="s">
        <v>1019</v>
      </c>
      <c r="C187" s="64" t="s">
        <v>1020</v>
      </c>
      <c r="D187" s="65" t="s">
        <v>683</v>
      </c>
      <c r="E187" s="65">
        <v>61695513</v>
      </c>
      <c r="F187" s="65">
        <v>61721824</v>
      </c>
      <c r="G187" s="65" t="s">
        <v>94</v>
      </c>
      <c r="H187" s="65">
        <v>-1.47019444091089</v>
      </c>
      <c r="I187" s="65">
        <v>5.3536846613595896</v>
      </c>
      <c r="J187" s="65">
        <v>-4.7942319036642997</v>
      </c>
      <c r="K187" s="66">
        <v>1.8326317752270798E-5</v>
      </c>
      <c r="L187" s="65">
        <v>6.1730652022143999E-2</v>
      </c>
      <c r="M187" s="67">
        <v>2.34991070621439</v>
      </c>
      <c r="W187" s="9" t="s">
        <v>704</v>
      </c>
    </row>
    <row r="188" spans="1:23" x14ac:dyDescent="0.2">
      <c r="A188" s="63" t="s">
        <v>1029</v>
      </c>
      <c r="B188" s="64" t="s">
        <v>1019</v>
      </c>
      <c r="C188" s="64" t="s">
        <v>1020</v>
      </c>
      <c r="D188" s="65" t="s">
        <v>683</v>
      </c>
      <c r="E188" s="65">
        <v>61695513</v>
      </c>
      <c r="F188" s="65">
        <v>61721824</v>
      </c>
      <c r="G188" s="65" t="s">
        <v>94</v>
      </c>
      <c r="H188" s="65">
        <v>-1.60388845394727</v>
      </c>
      <c r="I188" s="65">
        <v>4.7277312041779398</v>
      </c>
      <c r="J188" s="65">
        <v>-4.6075538857399403</v>
      </c>
      <c r="K188" s="66">
        <v>3.3776775092718601E-5</v>
      </c>
      <c r="L188" s="65">
        <v>8.0655006009243704E-2</v>
      </c>
      <c r="M188" s="67">
        <v>1.8631023566004401</v>
      </c>
      <c r="W188" s="9" t="s">
        <v>704</v>
      </c>
    </row>
    <row r="189" spans="1:23" x14ac:dyDescent="0.2">
      <c r="A189" s="63" t="s">
        <v>1030</v>
      </c>
      <c r="B189" s="64" t="s">
        <v>1019</v>
      </c>
      <c r="C189" s="64" t="s">
        <v>1020</v>
      </c>
      <c r="D189" s="65" t="s">
        <v>683</v>
      </c>
      <c r="E189" s="65">
        <v>61695513</v>
      </c>
      <c r="F189" s="65">
        <v>61721824</v>
      </c>
      <c r="G189" s="65" t="s">
        <v>94</v>
      </c>
      <c r="H189" s="65">
        <v>-1.3238562422290501</v>
      </c>
      <c r="I189" s="65">
        <v>7.5779945874790098</v>
      </c>
      <c r="J189" s="65">
        <v>-5.2545682580245696</v>
      </c>
      <c r="K189" s="66">
        <v>3.9615221198435503E-6</v>
      </c>
      <c r="L189" s="65">
        <v>3.0162008089622199E-2</v>
      </c>
      <c r="M189" s="67">
        <v>3.5640598831569501</v>
      </c>
      <c r="W189" s="9" t="s">
        <v>704</v>
      </c>
    </row>
    <row r="190" spans="1:23" x14ac:dyDescent="0.2">
      <c r="A190" s="63" t="s">
        <v>1031</v>
      </c>
      <c r="B190" s="64" t="s">
        <v>1019</v>
      </c>
      <c r="C190" s="64" t="s">
        <v>1020</v>
      </c>
      <c r="D190" s="65" t="s">
        <v>683</v>
      </c>
      <c r="E190" s="65">
        <v>61695513</v>
      </c>
      <c r="F190" s="65">
        <v>61721824</v>
      </c>
      <c r="G190" s="65" t="s">
        <v>94</v>
      </c>
      <c r="H190" s="65">
        <v>-1.3847193603066199</v>
      </c>
      <c r="I190" s="65">
        <v>7.4144167346033001</v>
      </c>
      <c r="J190" s="65">
        <v>-5.3260397245379796</v>
      </c>
      <c r="K190" s="66">
        <v>3.11538435141235E-6</v>
      </c>
      <c r="L190" s="65">
        <v>2.58599895670771E-2</v>
      </c>
      <c r="M190" s="67">
        <v>3.7536904517499599</v>
      </c>
      <c r="W190" s="9" t="s">
        <v>704</v>
      </c>
    </row>
    <row r="191" spans="1:23" x14ac:dyDescent="0.2">
      <c r="A191" s="63" t="s">
        <v>1032</v>
      </c>
      <c r="B191" s="64" t="s">
        <v>1019</v>
      </c>
      <c r="C191" s="64" t="s">
        <v>1020</v>
      </c>
      <c r="D191" s="65" t="s">
        <v>683</v>
      </c>
      <c r="E191" s="65">
        <v>61695513</v>
      </c>
      <c r="F191" s="65">
        <v>61721824</v>
      </c>
      <c r="G191" s="65" t="s">
        <v>94</v>
      </c>
      <c r="H191" s="65">
        <v>-1.3593305974788501</v>
      </c>
      <c r="I191" s="65">
        <v>4.5321892659607004</v>
      </c>
      <c r="J191" s="65">
        <v>-4.9911570384545296</v>
      </c>
      <c r="K191" s="66">
        <v>9.5526942513569198E-6</v>
      </c>
      <c r="L191" s="65">
        <v>4.6630156847209503E-2</v>
      </c>
      <c r="M191" s="67">
        <v>2.8673883429021401</v>
      </c>
      <c r="W191" s="9" t="s">
        <v>704</v>
      </c>
    </row>
    <row r="192" spans="1:23" x14ac:dyDescent="0.2">
      <c r="A192" s="63" t="s">
        <v>1033</v>
      </c>
      <c r="B192" s="64" t="s">
        <v>1034</v>
      </c>
      <c r="C192" s="64" t="s">
        <v>1035</v>
      </c>
      <c r="D192" s="65" t="s">
        <v>676</v>
      </c>
      <c r="E192" s="65">
        <v>194136148</v>
      </c>
      <c r="F192" s="65">
        <v>194137284</v>
      </c>
      <c r="G192" s="65" t="s">
        <v>94</v>
      </c>
      <c r="H192" s="65">
        <v>-3.3930400535564602</v>
      </c>
      <c r="I192" s="65">
        <v>4.1728379864993999</v>
      </c>
      <c r="J192" s="65">
        <v>-5.3136889727177703</v>
      </c>
      <c r="K192" s="66">
        <v>3.2475905716951098E-6</v>
      </c>
      <c r="L192" s="65">
        <v>2.6603562242479201E-2</v>
      </c>
      <c r="M192" s="67">
        <v>3.7209076117687698</v>
      </c>
      <c r="W192" s="9" t="s">
        <v>704</v>
      </c>
    </row>
    <row r="193" spans="1:23" x14ac:dyDescent="0.2">
      <c r="A193" s="63" t="s">
        <v>1036</v>
      </c>
      <c r="B193" s="64" t="s">
        <v>1034</v>
      </c>
      <c r="C193" s="64" t="s">
        <v>1035</v>
      </c>
      <c r="D193" s="65" t="s">
        <v>676</v>
      </c>
      <c r="E193" s="65">
        <v>194136148</v>
      </c>
      <c r="F193" s="65">
        <v>194137284</v>
      </c>
      <c r="G193" s="65" t="s">
        <v>94</v>
      </c>
      <c r="H193" s="65">
        <v>-2.9041627951519802</v>
      </c>
      <c r="I193" s="65">
        <v>4.1233304186703297</v>
      </c>
      <c r="J193" s="65">
        <v>-4.9311521772709002</v>
      </c>
      <c r="K193" s="66">
        <v>1.1658014363664999E-5</v>
      </c>
      <c r="L193" s="65">
        <v>5.0177101303936898E-2</v>
      </c>
      <c r="M193" s="67">
        <v>2.70934348164907</v>
      </c>
      <c r="W193" s="9" t="s">
        <v>704</v>
      </c>
    </row>
    <row r="194" spans="1:23" x14ac:dyDescent="0.2">
      <c r="A194" s="63" t="s">
        <v>1037</v>
      </c>
      <c r="B194" s="64" t="s">
        <v>1034</v>
      </c>
      <c r="C194" s="64" t="s">
        <v>1035</v>
      </c>
      <c r="D194" s="65" t="s">
        <v>676</v>
      </c>
      <c r="E194" s="65">
        <v>194136148</v>
      </c>
      <c r="F194" s="65">
        <v>194137284</v>
      </c>
      <c r="G194" s="65" t="s">
        <v>94</v>
      </c>
      <c r="H194" s="65">
        <v>-2.4984309539650398</v>
      </c>
      <c r="I194" s="65">
        <v>2.7495874958231599</v>
      </c>
      <c r="J194" s="65">
        <v>-4.7797254513691199</v>
      </c>
      <c r="K194" s="66">
        <v>1.9222461201366099E-5</v>
      </c>
      <c r="L194" s="65">
        <v>6.29253133436007E-2</v>
      </c>
      <c r="M194" s="67">
        <v>2.3119381049514298</v>
      </c>
      <c r="W194" s="9" t="s">
        <v>704</v>
      </c>
    </row>
    <row r="195" spans="1:23" x14ac:dyDescent="0.2">
      <c r="A195" s="63" t="s">
        <v>1038</v>
      </c>
      <c r="B195" s="64" t="s">
        <v>1034</v>
      </c>
      <c r="C195" s="64" t="s">
        <v>1035</v>
      </c>
      <c r="D195" s="65" t="s">
        <v>676</v>
      </c>
      <c r="E195" s="65">
        <v>194136148</v>
      </c>
      <c r="F195" s="65">
        <v>194137284</v>
      </c>
      <c r="G195" s="65" t="s">
        <v>94</v>
      </c>
      <c r="H195" s="65">
        <v>-3.4949234137713301</v>
      </c>
      <c r="I195" s="65">
        <v>4.9627785138178098</v>
      </c>
      <c r="J195" s="65">
        <v>-5.9112942963900901</v>
      </c>
      <c r="K195" s="66">
        <v>4.2839437228565399E-7</v>
      </c>
      <c r="L195" s="65">
        <v>1.0360469693670601E-2</v>
      </c>
      <c r="M195" s="67">
        <v>5.3091149212194697</v>
      </c>
      <c r="W195" s="9" t="s">
        <v>704</v>
      </c>
    </row>
    <row r="196" spans="1:23" x14ac:dyDescent="0.2">
      <c r="A196" s="63" t="s">
        <v>1039</v>
      </c>
      <c r="B196" s="64" t="s">
        <v>1034</v>
      </c>
      <c r="C196" s="64" t="s">
        <v>1035</v>
      </c>
      <c r="D196" s="65" t="s">
        <v>676</v>
      </c>
      <c r="E196" s="65">
        <v>194136148</v>
      </c>
      <c r="F196" s="65">
        <v>194137284</v>
      </c>
      <c r="G196" s="65" t="s">
        <v>94</v>
      </c>
      <c r="H196" s="65">
        <v>-3.3092421890341801</v>
      </c>
      <c r="I196" s="65">
        <v>4.2524386414806399</v>
      </c>
      <c r="J196" s="65">
        <v>-5.1697659331068699</v>
      </c>
      <c r="K196" s="66">
        <v>5.2643867130935602E-6</v>
      </c>
      <c r="L196" s="65">
        <v>3.44662611112211E-2</v>
      </c>
      <c r="M196" s="67">
        <v>3.33934224010738</v>
      </c>
      <c r="W196" s="9" t="s">
        <v>704</v>
      </c>
    </row>
    <row r="197" spans="1:23" x14ac:dyDescent="0.2">
      <c r="A197" s="63" t="s">
        <v>1040</v>
      </c>
      <c r="B197" s="64" t="s">
        <v>1034</v>
      </c>
      <c r="C197" s="64" t="s">
        <v>1035</v>
      </c>
      <c r="D197" s="65" t="s">
        <v>676</v>
      </c>
      <c r="E197" s="65">
        <v>194136148</v>
      </c>
      <c r="F197" s="65">
        <v>194137284</v>
      </c>
      <c r="G197" s="65" t="s">
        <v>94</v>
      </c>
      <c r="H197" s="65">
        <v>-3.0679104287710102</v>
      </c>
      <c r="I197" s="65">
        <v>3.4838873377452102</v>
      </c>
      <c r="J197" s="65">
        <v>-4.8796597523612304</v>
      </c>
      <c r="K197" s="66">
        <v>1.3824849845143001E-5</v>
      </c>
      <c r="L197" s="65">
        <v>5.41547328804724E-2</v>
      </c>
      <c r="M197" s="67">
        <v>2.5739625106874202</v>
      </c>
      <c r="W197" s="9" t="s">
        <v>704</v>
      </c>
    </row>
    <row r="198" spans="1:23" x14ac:dyDescent="0.2">
      <c r="A198" s="63" t="s">
        <v>1041</v>
      </c>
      <c r="B198" s="64" t="s">
        <v>1034</v>
      </c>
      <c r="C198" s="64" t="s">
        <v>1035</v>
      </c>
      <c r="D198" s="65" t="s">
        <v>676</v>
      </c>
      <c r="E198" s="65">
        <v>194136148</v>
      </c>
      <c r="F198" s="65">
        <v>194137284</v>
      </c>
      <c r="G198" s="65" t="s">
        <v>94</v>
      </c>
      <c r="H198" s="65">
        <v>-3.0629993005021601</v>
      </c>
      <c r="I198" s="65">
        <v>2.37538875169784</v>
      </c>
      <c r="J198" s="65">
        <v>-5.03133723442666</v>
      </c>
      <c r="K198" s="66">
        <v>8.3574967932380405E-6</v>
      </c>
      <c r="L198" s="65">
        <v>4.3541068584915001E-2</v>
      </c>
      <c r="M198" s="67">
        <v>2.97337402281619</v>
      </c>
      <c r="W198" s="9" t="s">
        <v>704</v>
      </c>
    </row>
    <row r="199" spans="1:23" x14ac:dyDescent="0.2">
      <c r="A199" s="63" t="s">
        <v>1042</v>
      </c>
      <c r="B199" s="64" t="s">
        <v>1034</v>
      </c>
      <c r="C199" s="64" t="s">
        <v>1035</v>
      </c>
      <c r="D199" s="65" t="s">
        <v>676</v>
      </c>
      <c r="E199" s="65">
        <v>194136148</v>
      </c>
      <c r="F199" s="65">
        <v>194137284</v>
      </c>
      <c r="G199" s="65" t="s">
        <v>94</v>
      </c>
      <c r="H199" s="65">
        <v>-3.1180703731041799</v>
      </c>
      <c r="I199" s="65">
        <v>2.2822440370921</v>
      </c>
      <c r="J199" s="65">
        <v>-5.5716207698559197</v>
      </c>
      <c r="K199" s="66">
        <v>1.3592277236896899E-6</v>
      </c>
      <c r="L199" s="65">
        <v>1.7076357496852601E-2</v>
      </c>
      <c r="M199" s="67">
        <v>4.4063014473248199</v>
      </c>
      <c r="W199" s="9" t="s">
        <v>704</v>
      </c>
    </row>
    <row r="200" spans="1:23" x14ac:dyDescent="0.2">
      <c r="A200" s="63" t="s">
        <v>1043</v>
      </c>
      <c r="B200" s="64" t="s">
        <v>1044</v>
      </c>
      <c r="C200" s="64" t="s">
        <v>1045</v>
      </c>
      <c r="D200" s="65" t="s">
        <v>683</v>
      </c>
      <c r="E200" s="65">
        <v>75278826</v>
      </c>
      <c r="F200" s="65">
        <v>75280374</v>
      </c>
      <c r="G200" s="65" t="s">
        <v>94</v>
      </c>
      <c r="H200" s="65">
        <v>-2.1119536798549099</v>
      </c>
      <c r="I200" s="65">
        <v>8.4438869993492496</v>
      </c>
      <c r="J200" s="65">
        <v>-4.6053250571862199</v>
      </c>
      <c r="K200" s="66">
        <v>3.4022889345715297E-5</v>
      </c>
      <c r="L200" s="65">
        <v>8.0827488487128202E-2</v>
      </c>
      <c r="M200" s="67">
        <v>1.8573161971794001</v>
      </c>
      <c r="W200" s="9" t="s">
        <v>704</v>
      </c>
    </row>
    <row r="201" spans="1:23" x14ac:dyDescent="0.2">
      <c r="A201" s="63" t="s">
        <v>1046</v>
      </c>
      <c r="B201" s="64" t="s">
        <v>1047</v>
      </c>
      <c r="C201" s="64" t="s">
        <v>1048</v>
      </c>
      <c r="D201" s="65" t="s">
        <v>681</v>
      </c>
      <c r="E201" s="65">
        <v>148807383</v>
      </c>
      <c r="F201" s="65">
        <v>148884283</v>
      </c>
      <c r="G201" s="65" t="s">
        <v>94</v>
      </c>
      <c r="H201" s="65">
        <v>-1.20199557372035</v>
      </c>
      <c r="I201" s="65">
        <v>3.22513394791341</v>
      </c>
      <c r="J201" s="65">
        <v>-4.8355575397275796</v>
      </c>
      <c r="K201" s="66">
        <v>1.59927558846117E-5</v>
      </c>
      <c r="L201" s="65">
        <v>5.7928004953849803E-2</v>
      </c>
      <c r="M201" s="67">
        <v>2.4582056122633502</v>
      </c>
      <c r="W201" s="9" t="s">
        <v>704</v>
      </c>
    </row>
    <row r="202" spans="1:23" x14ac:dyDescent="0.2">
      <c r="A202" s="63" t="s">
        <v>1049</v>
      </c>
      <c r="B202" s="64" t="s">
        <v>1047</v>
      </c>
      <c r="C202" s="64" t="s">
        <v>1048</v>
      </c>
      <c r="D202" s="65" t="s">
        <v>681</v>
      </c>
      <c r="E202" s="65">
        <v>148807383</v>
      </c>
      <c r="F202" s="65">
        <v>148884283</v>
      </c>
      <c r="G202" s="65" t="s">
        <v>94</v>
      </c>
      <c r="H202" s="65">
        <v>-2.14823805498858</v>
      </c>
      <c r="I202" s="65">
        <v>3.04680517429308</v>
      </c>
      <c r="J202" s="65">
        <v>-5.7857421848089396</v>
      </c>
      <c r="K202" s="66">
        <v>6.5695162030807802E-7</v>
      </c>
      <c r="L202" s="65">
        <v>1.2658193415068301E-2</v>
      </c>
      <c r="M202" s="67">
        <v>4.9756108079649097</v>
      </c>
      <c r="W202" s="9" t="s">
        <v>704</v>
      </c>
    </row>
    <row r="203" spans="1:23" x14ac:dyDescent="0.2">
      <c r="A203" s="63" t="s">
        <v>1050</v>
      </c>
      <c r="B203" s="64" t="s">
        <v>1051</v>
      </c>
      <c r="C203" s="64" t="s">
        <v>1052</v>
      </c>
      <c r="D203" s="65" t="s">
        <v>674</v>
      </c>
      <c r="E203" s="65">
        <v>29268009</v>
      </c>
      <c r="F203" s="65">
        <v>29278041</v>
      </c>
      <c r="G203" s="65" t="s">
        <v>94</v>
      </c>
      <c r="H203" s="65">
        <v>-1.3356368885471299</v>
      </c>
      <c r="I203" s="65">
        <v>4.1309058530534797</v>
      </c>
      <c r="J203" s="65">
        <v>-4.6736260063134898</v>
      </c>
      <c r="K203" s="66">
        <v>2.7224314753076601E-5</v>
      </c>
      <c r="L203" s="65">
        <v>7.3287195340651798E-2</v>
      </c>
      <c r="M203" s="67">
        <v>2.0349223203582398</v>
      </c>
      <c r="W203" s="9" t="s">
        <v>704</v>
      </c>
    </row>
    <row r="204" spans="1:23" x14ac:dyDescent="0.2">
      <c r="A204" s="63" t="s">
        <v>1053</v>
      </c>
      <c r="B204" s="64" t="s">
        <v>1054</v>
      </c>
      <c r="C204" s="64" t="s">
        <v>1055</v>
      </c>
      <c r="D204" s="65" t="s">
        <v>695</v>
      </c>
      <c r="E204" s="65">
        <v>38805183</v>
      </c>
      <c r="F204" s="65">
        <v>38824955</v>
      </c>
      <c r="G204" s="65" t="s">
        <v>94</v>
      </c>
      <c r="H204" s="65">
        <v>-1.92272080927075</v>
      </c>
      <c r="I204" s="65">
        <v>3.61134949583007</v>
      </c>
      <c r="J204" s="65">
        <v>-6.0610446380066296</v>
      </c>
      <c r="K204" s="66">
        <v>2.5703008816616999E-7</v>
      </c>
      <c r="L204" s="65">
        <v>9.0583352276202393E-3</v>
      </c>
      <c r="M204" s="67">
        <v>5.7062584976807802</v>
      </c>
      <c r="W204" s="9" t="s">
        <v>704</v>
      </c>
    </row>
    <row r="205" spans="1:23" x14ac:dyDescent="0.2">
      <c r="A205" s="63" t="s">
        <v>1056</v>
      </c>
      <c r="B205" s="64" t="s">
        <v>1054</v>
      </c>
      <c r="C205" s="64" t="s">
        <v>1055</v>
      </c>
      <c r="D205" s="65" t="s">
        <v>695</v>
      </c>
      <c r="E205" s="65">
        <v>38805183</v>
      </c>
      <c r="F205" s="65">
        <v>38824955</v>
      </c>
      <c r="G205" s="65" t="s">
        <v>94</v>
      </c>
      <c r="H205" s="65">
        <v>-1.4635233669118899</v>
      </c>
      <c r="I205" s="65">
        <v>2.6580936209035202</v>
      </c>
      <c r="J205" s="65">
        <v>-5.13745707341225</v>
      </c>
      <c r="K205" s="66">
        <v>5.8653600022245503E-6</v>
      </c>
      <c r="L205" s="65">
        <v>3.6191970317443298E-2</v>
      </c>
      <c r="M205" s="67">
        <v>3.2538228418039199</v>
      </c>
      <c r="W205" s="9" t="s">
        <v>704</v>
      </c>
    </row>
    <row r="206" spans="1:23" x14ac:dyDescent="0.2">
      <c r="A206" s="63" t="s">
        <v>1057</v>
      </c>
      <c r="B206" s="64" t="s">
        <v>1058</v>
      </c>
      <c r="C206" s="64" t="s">
        <v>1059</v>
      </c>
      <c r="D206" s="65" t="s">
        <v>692</v>
      </c>
      <c r="E206" s="65">
        <v>102807146</v>
      </c>
      <c r="F206" s="65">
        <v>102876001</v>
      </c>
      <c r="G206" s="65" t="s">
        <v>94</v>
      </c>
      <c r="H206" s="65">
        <v>-1.0410581599803399</v>
      </c>
      <c r="I206" s="65">
        <v>0.97461244208033104</v>
      </c>
      <c r="J206" s="65">
        <v>-4.4835036401236401</v>
      </c>
      <c r="K206" s="66">
        <v>5.0516269732700899E-5</v>
      </c>
      <c r="L206" s="65">
        <v>9.7489588338453406E-2</v>
      </c>
      <c r="M206" s="67">
        <v>1.5421182320984099</v>
      </c>
      <c r="W206" s="9" t="s">
        <v>704</v>
      </c>
    </row>
    <row r="207" spans="1:23" x14ac:dyDescent="0.2">
      <c r="A207" s="63" t="s">
        <v>1060</v>
      </c>
      <c r="B207" s="64" t="s">
        <v>1061</v>
      </c>
      <c r="C207" s="64" t="s">
        <v>1062</v>
      </c>
      <c r="D207" s="65" t="s">
        <v>676</v>
      </c>
      <c r="E207" s="65">
        <v>27715949</v>
      </c>
      <c r="F207" s="65">
        <v>27722498</v>
      </c>
      <c r="G207" s="65" t="s">
        <v>94</v>
      </c>
      <c r="H207" s="65">
        <v>1.36659946419381</v>
      </c>
      <c r="I207" s="65">
        <v>5.9241733698707097</v>
      </c>
      <c r="J207" s="65">
        <v>5.0369106171529596</v>
      </c>
      <c r="K207" s="66">
        <v>8.2038226832097698E-6</v>
      </c>
      <c r="L207" s="65">
        <v>4.3499724804108103E-2</v>
      </c>
      <c r="M207" s="67">
        <v>2.9880845507523399</v>
      </c>
      <c r="W207" s="9" t="s">
        <v>714</v>
      </c>
    </row>
    <row r="208" spans="1:23" x14ac:dyDescent="0.2">
      <c r="A208" s="63" t="s">
        <v>1063</v>
      </c>
      <c r="B208" s="64" t="s">
        <v>1061</v>
      </c>
      <c r="C208" s="64" t="s">
        <v>1062</v>
      </c>
      <c r="D208" s="65" t="s">
        <v>676</v>
      </c>
      <c r="E208" s="65">
        <v>27715949</v>
      </c>
      <c r="F208" s="65">
        <v>27722498</v>
      </c>
      <c r="G208" s="65" t="s">
        <v>94</v>
      </c>
      <c r="H208" s="65">
        <v>1.33295626565583</v>
      </c>
      <c r="I208" s="65">
        <v>7.07000979107743</v>
      </c>
      <c r="J208" s="65">
        <v>4.6724118486809996</v>
      </c>
      <c r="K208" s="66">
        <v>2.73326286138586E-5</v>
      </c>
      <c r="L208" s="65">
        <v>7.3287195340651798E-2</v>
      </c>
      <c r="M208" s="67">
        <v>2.03175993490443</v>
      </c>
      <c r="W208" s="9" t="s">
        <v>714</v>
      </c>
    </row>
    <row r="209" spans="1:23" x14ac:dyDescent="0.2">
      <c r="A209" s="63" t="s">
        <v>1064</v>
      </c>
      <c r="B209" s="64" t="s">
        <v>1065</v>
      </c>
      <c r="C209" s="64" t="s">
        <v>1066</v>
      </c>
      <c r="D209" s="65" t="s">
        <v>673</v>
      </c>
      <c r="E209" s="65">
        <v>53006158</v>
      </c>
      <c r="F209" s="65">
        <v>53042209</v>
      </c>
      <c r="G209" s="65" t="s">
        <v>94</v>
      </c>
      <c r="H209" s="65">
        <v>-1.4454922780902699</v>
      </c>
      <c r="I209" s="65">
        <v>4.2635929527488496</v>
      </c>
      <c r="J209" s="65">
        <v>-5.0814125612950702</v>
      </c>
      <c r="K209" s="66">
        <v>7.0728188657436699E-6</v>
      </c>
      <c r="L209" s="65">
        <v>3.9611307855149901E-2</v>
      </c>
      <c r="M209" s="67">
        <v>3.1056207152934601</v>
      </c>
      <c r="W209" s="9" t="s">
        <v>704</v>
      </c>
    </row>
    <row r="210" spans="1:23" x14ac:dyDescent="0.2">
      <c r="A210" s="63" t="s">
        <v>1067</v>
      </c>
      <c r="B210" s="64" t="s">
        <v>1065</v>
      </c>
      <c r="C210" s="64" t="s">
        <v>1066</v>
      </c>
      <c r="D210" s="65" t="s">
        <v>673</v>
      </c>
      <c r="E210" s="65">
        <v>53006158</v>
      </c>
      <c r="F210" s="65">
        <v>53042209</v>
      </c>
      <c r="G210" s="65" t="s">
        <v>94</v>
      </c>
      <c r="H210" s="65">
        <v>-1.30471155797187</v>
      </c>
      <c r="I210" s="65">
        <v>4.9853707395490003</v>
      </c>
      <c r="J210" s="65">
        <v>-4.6032095482517601</v>
      </c>
      <c r="K210" s="66">
        <v>3.4258117712688199E-5</v>
      </c>
      <c r="L210" s="65">
        <v>8.0972487025709694E-2</v>
      </c>
      <c r="M210" s="67">
        <v>1.8518248354667599</v>
      </c>
      <c r="W210" s="9" t="s">
        <v>704</v>
      </c>
    </row>
    <row r="211" spans="1:23" x14ac:dyDescent="0.2">
      <c r="A211" s="63" t="s">
        <v>1068</v>
      </c>
      <c r="B211" s="64" t="s">
        <v>1069</v>
      </c>
      <c r="C211" s="64" t="s">
        <v>1070</v>
      </c>
      <c r="D211" s="65" t="s">
        <v>674</v>
      </c>
      <c r="E211" s="65">
        <v>36510855</v>
      </c>
      <c r="F211" s="65">
        <v>36529166</v>
      </c>
      <c r="G211" s="65" t="s">
        <v>94</v>
      </c>
      <c r="H211" s="65">
        <v>-1.0205225094792401</v>
      </c>
      <c r="I211" s="65">
        <v>7.8949188852900498</v>
      </c>
      <c r="J211" s="65">
        <v>-4.7797626547614804</v>
      </c>
      <c r="K211" s="66">
        <v>1.9220108690868299E-5</v>
      </c>
      <c r="L211" s="65">
        <v>6.29253133436007E-2</v>
      </c>
      <c r="M211" s="67">
        <v>2.3120354612547498</v>
      </c>
      <c r="W211" s="9" t="s">
        <v>704</v>
      </c>
    </row>
    <row r="212" spans="1:23" x14ac:dyDescent="0.2">
      <c r="A212" s="63" t="s">
        <v>1071</v>
      </c>
      <c r="B212" s="64" t="s">
        <v>1072</v>
      </c>
      <c r="C212" s="64" t="s">
        <v>1073</v>
      </c>
      <c r="D212" s="65" t="s">
        <v>673</v>
      </c>
      <c r="E212" s="65">
        <v>122207668</v>
      </c>
      <c r="F212" s="65">
        <v>122226052</v>
      </c>
      <c r="G212" s="65" t="s">
        <v>94</v>
      </c>
      <c r="H212" s="65">
        <v>-1.11820090484547</v>
      </c>
      <c r="I212" s="65">
        <v>4.8302049726262899</v>
      </c>
      <c r="J212" s="65">
        <v>-4.6045011564682099</v>
      </c>
      <c r="K212" s="66">
        <v>3.4114311773345102E-5</v>
      </c>
      <c r="L212" s="65">
        <v>8.0906847808524293E-2</v>
      </c>
      <c r="M212" s="67">
        <v>1.8551774742802101</v>
      </c>
      <c r="W212" s="9" t="s">
        <v>704</v>
      </c>
    </row>
    <row r="213" spans="1:23" x14ac:dyDescent="0.2">
      <c r="A213" s="63" t="s">
        <v>1074</v>
      </c>
      <c r="B213" s="64" t="s">
        <v>1075</v>
      </c>
      <c r="C213" s="64" t="s">
        <v>1076</v>
      </c>
      <c r="D213" s="65" t="s">
        <v>687</v>
      </c>
      <c r="E213" s="65">
        <v>41333284</v>
      </c>
      <c r="F213" s="65">
        <v>41351668</v>
      </c>
      <c r="G213" s="65" t="s">
        <v>94</v>
      </c>
      <c r="H213" s="65">
        <v>-1.1387578653510999</v>
      </c>
      <c r="I213" s="65">
        <v>7.5515688298512504</v>
      </c>
      <c r="J213" s="65">
        <v>-4.48597038777093</v>
      </c>
      <c r="K213" s="66">
        <v>5.0115131289634197E-5</v>
      </c>
      <c r="L213" s="65">
        <v>9.7367723318173394E-2</v>
      </c>
      <c r="M213" s="67">
        <v>1.5484790940841899</v>
      </c>
      <c r="W213" s="9" t="s">
        <v>704</v>
      </c>
    </row>
    <row r="214" spans="1:23" x14ac:dyDescent="0.2">
      <c r="A214" s="63" t="s">
        <v>1077</v>
      </c>
      <c r="B214" s="64" t="s">
        <v>1078</v>
      </c>
      <c r="C214" s="64" t="s">
        <v>1079</v>
      </c>
      <c r="D214" s="65" t="s">
        <v>693</v>
      </c>
      <c r="E214" s="65">
        <v>61299451</v>
      </c>
      <c r="F214" s="65">
        <v>61333105</v>
      </c>
      <c r="G214" s="65" t="s">
        <v>94</v>
      </c>
      <c r="H214" s="65">
        <v>-1.1959759691766401</v>
      </c>
      <c r="I214" s="65">
        <v>3.5721909379166101</v>
      </c>
      <c r="J214" s="65">
        <v>-4.4854367773620201</v>
      </c>
      <c r="K214" s="66">
        <v>5.0201640893786503E-5</v>
      </c>
      <c r="L214" s="65">
        <v>9.7367723318173394E-2</v>
      </c>
      <c r="M214" s="67">
        <v>1.54710302444181</v>
      </c>
      <c r="W214" s="9" t="s">
        <v>704</v>
      </c>
    </row>
    <row r="215" spans="1:23" x14ac:dyDescent="0.2">
      <c r="A215" s="63" t="s">
        <v>1080</v>
      </c>
      <c r="B215" s="64" t="s">
        <v>1081</v>
      </c>
      <c r="C215" s="64" t="s">
        <v>1082</v>
      </c>
      <c r="D215" s="65" t="s">
        <v>688</v>
      </c>
      <c r="E215" s="65">
        <v>87497228</v>
      </c>
      <c r="F215" s="65">
        <v>87708631</v>
      </c>
      <c r="G215" s="65" t="s">
        <v>94</v>
      </c>
      <c r="H215" s="65">
        <v>-1.9002162910157501</v>
      </c>
      <c r="I215" s="65">
        <v>3.3714909272216498</v>
      </c>
      <c r="J215" s="65">
        <v>-4.6238802390931699</v>
      </c>
      <c r="K215" s="66">
        <v>3.20264682117035E-5</v>
      </c>
      <c r="L215" s="65">
        <v>7.8623305208322405E-2</v>
      </c>
      <c r="M215" s="67">
        <v>1.9055065231762001</v>
      </c>
      <c r="W215" s="9" t="s">
        <v>704</v>
      </c>
    </row>
    <row r="216" spans="1:23" x14ac:dyDescent="0.2">
      <c r="A216" s="63" t="s">
        <v>1083</v>
      </c>
      <c r="B216" s="64" t="s">
        <v>1081</v>
      </c>
      <c r="C216" s="64" t="s">
        <v>1082</v>
      </c>
      <c r="D216" s="65" t="s">
        <v>688</v>
      </c>
      <c r="E216" s="65">
        <v>87497228</v>
      </c>
      <c r="F216" s="65">
        <v>87708631</v>
      </c>
      <c r="G216" s="65" t="s">
        <v>94</v>
      </c>
      <c r="H216" s="65">
        <v>-2.1207949497279799</v>
      </c>
      <c r="I216" s="65">
        <v>4.2914526865414899</v>
      </c>
      <c r="J216" s="65">
        <v>-5.64215309960694</v>
      </c>
      <c r="K216" s="66">
        <v>1.0701107731334599E-6</v>
      </c>
      <c r="L216" s="65">
        <v>1.6005855745069901E-2</v>
      </c>
      <c r="M216" s="67">
        <v>4.5938618422542499</v>
      </c>
      <c r="W216" s="9" t="s">
        <v>704</v>
      </c>
    </row>
    <row r="217" spans="1:23" x14ac:dyDescent="0.2">
      <c r="A217" s="63" t="s">
        <v>1084</v>
      </c>
      <c r="B217" s="64" t="s">
        <v>1081</v>
      </c>
      <c r="C217" s="64" t="s">
        <v>1082</v>
      </c>
      <c r="D217" s="65" t="s">
        <v>688</v>
      </c>
      <c r="E217" s="65">
        <v>87497228</v>
      </c>
      <c r="F217" s="65">
        <v>87708631</v>
      </c>
      <c r="G217" s="65" t="s">
        <v>94</v>
      </c>
      <c r="H217" s="65">
        <v>-2.0439938271390101</v>
      </c>
      <c r="I217" s="65">
        <v>4.4314391355819804</v>
      </c>
      <c r="J217" s="65">
        <v>-5.3443244404741899</v>
      </c>
      <c r="K217" s="66">
        <v>2.9293902600269501E-6</v>
      </c>
      <c r="L217" s="65">
        <v>2.5110476776192801E-2</v>
      </c>
      <c r="M217" s="67">
        <v>3.80223317766221</v>
      </c>
      <c r="W217" s="9" t="s">
        <v>704</v>
      </c>
    </row>
    <row r="218" spans="1:23" x14ac:dyDescent="0.2">
      <c r="A218" s="63" t="s">
        <v>1085</v>
      </c>
      <c r="B218" s="64" t="s">
        <v>1086</v>
      </c>
      <c r="C218" s="64" t="s">
        <v>1087</v>
      </c>
      <c r="D218" s="65" t="s">
        <v>691</v>
      </c>
      <c r="E218" s="65">
        <v>50742050</v>
      </c>
      <c r="F218" s="65">
        <v>50750197</v>
      </c>
      <c r="G218" s="65" t="s">
        <v>94</v>
      </c>
      <c r="H218" s="65">
        <v>-1.36546193238678</v>
      </c>
      <c r="I218" s="65">
        <v>4.0571611546612099</v>
      </c>
      <c r="J218" s="65">
        <v>-5.7524017874474502</v>
      </c>
      <c r="K218" s="66">
        <v>7.3583934422368002E-7</v>
      </c>
      <c r="L218" s="65">
        <v>1.3452426603276099E-2</v>
      </c>
      <c r="M218" s="67">
        <v>4.8869931309914101</v>
      </c>
      <c r="W218" s="9" t="s">
        <v>704</v>
      </c>
    </row>
    <row r="219" spans="1:23" x14ac:dyDescent="0.2">
      <c r="A219" s="63" t="s">
        <v>1088</v>
      </c>
      <c r="B219" s="64" t="s">
        <v>1086</v>
      </c>
      <c r="C219" s="64" t="s">
        <v>1087</v>
      </c>
      <c r="D219" s="65" t="s">
        <v>691</v>
      </c>
      <c r="E219" s="65">
        <v>50742050</v>
      </c>
      <c r="F219" s="65">
        <v>50750197</v>
      </c>
      <c r="G219" s="65" t="s">
        <v>94</v>
      </c>
      <c r="H219" s="65">
        <v>-1.06710081618747</v>
      </c>
      <c r="I219" s="65">
        <v>4.4264301234083101</v>
      </c>
      <c r="J219" s="65">
        <v>-4.9622263824786996</v>
      </c>
      <c r="K219" s="66">
        <v>1.05162180933915E-5</v>
      </c>
      <c r="L219" s="65">
        <v>4.7271304232454299E-2</v>
      </c>
      <c r="M219" s="67">
        <v>2.7911524702052901</v>
      </c>
      <c r="W219" s="9" t="s">
        <v>704</v>
      </c>
    </row>
    <row r="220" spans="1:23" x14ac:dyDescent="0.2">
      <c r="A220" s="63" t="s">
        <v>1089</v>
      </c>
      <c r="B220" s="64" t="s">
        <v>1086</v>
      </c>
      <c r="C220" s="64" t="s">
        <v>1087</v>
      </c>
      <c r="D220" s="65" t="s">
        <v>691</v>
      </c>
      <c r="E220" s="65">
        <v>50742050</v>
      </c>
      <c r="F220" s="65">
        <v>50750197</v>
      </c>
      <c r="G220" s="65" t="s">
        <v>94</v>
      </c>
      <c r="H220" s="65">
        <v>-1.45994881545248</v>
      </c>
      <c r="I220" s="65">
        <v>3.7673579118038001</v>
      </c>
      <c r="J220" s="65">
        <v>-6.4456784235249698</v>
      </c>
      <c r="K220" s="66">
        <v>6.9041821218939001E-8</v>
      </c>
      <c r="L220" s="65">
        <v>5.9476408565271198E-3</v>
      </c>
      <c r="M220" s="67">
        <v>6.7211086428153104</v>
      </c>
      <c r="W220" s="9" t="s">
        <v>704</v>
      </c>
    </row>
    <row r="221" spans="1:23" x14ac:dyDescent="0.2">
      <c r="A221" s="63" t="s">
        <v>1090</v>
      </c>
      <c r="B221" s="64" t="s">
        <v>1086</v>
      </c>
      <c r="C221" s="64" t="s">
        <v>1087</v>
      </c>
      <c r="D221" s="65" t="s">
        <v>691</v>
      </c>
      <c r="E221" s="65">
        <v>50742050</v>
      </c>
      <c r="F221" s="65">
        <v>50750197</v>
      </c>
      <c r="G221" s="65" t="s">
        <v>94</v>
      </c>
      <c r="H221" s="65">
        <v>-1.09313649904931</v>
      </c>
      <c r="I221" s="65">
        <v>3.7118884857176502</v>
      </c>
      <c r="J221" s="65">
        <v>-5.7032465709497302</v>
      </c>
      <c r="K221" s="66">
        <v>8.6964434018724999E-7</v>
      </c>
      <c r="L221" s="65">
        <v>1.46113241428348E-2</v>
      </c>
      <c r="M221" s="67">
        <v>4.7563118410126499</v>
      </c>
      <c r="W221" s="9" t="s">
        <v>704</v>
      </c>
    </row>
    <row r="222" spans="1:23" x14ac:dyDescent="0.2">
      <c r="A222" s="63" t="s">
        <v>1091</v>
      </c>
      <c r="B222" s="64" t="s">
        <v>1092</v>
      </c>
      <c r="C222" s="64" t="s">
        <v>1093</v>
      </c>
      <c r="D222" s="65" t="s">
        <v>680</v>
      </c>
      <c r="E222" s="65">
        <v>50282343</v>
      </c>
      <c r="F222" s="65">
        <v>50287636</v>
      </c>
      <c r="G222" s="65" t="s">
        <v>94</v>
      </c>
      <c r="H222" s="65">
        <v>1.6725543102706</v>
      </c>
      <c r="I222" s="65">
        <v>4.63850390365773</v>
      </c>
      <c r="J222" s="65">
        <v>4.5542101019007699</v>
      </c>
      <c r="K222" s="66">
        <v>4.0175499049459303E-5</v>
      </c>
      <c r="L222" s="65">
        <v>8.6977789813113507E-2</v>
      </c>
      <c r="M222" s="67">
        <v>1.72480463032638</v>
      </c>
      <c r="W222" s="9" t="s">
        <v>714</v>
      </c>
    </row>
    <row r="223" spans="1:23" x14ac:dyDescent="0.2">
      <c r="A223" s="63" t="s">
        <v>1094</v>
      </c>
      <c r="B223" s="64" t="s">
        <v>1095</v>
      </c>
      <c r="C223" s="64" t="s">
        <v>1096</v>
      </c>
      <c r="D223" s="65" t="s">
        <v>679</v>
      </c>
      <c r="E223" s="65">
        <v>136114349</v>
      </c>
      <c r="F223" s="65">
        <v>136116243</v>
      </c>
      <c r="G223" s="65" t="s">
        <v>94</v>
      </c>
      <c r="H223" s="65">
        <v>-1.3690657600343901</v>
      </c>
      <c r="I223" s="65">
        <v>7.4592058802457499</v>
      </c>
      <c r="J223" s="65">
        <v>-5.3889094605314298</v>
      </c>
      <c r="K223" s="66">
        <v>2.5207320457584701E-6</v>
      </c>
      <c r="L223" s="65">
        <v>2.3126456153811099E-2</v>
      </c>
      <c r="M223" s="67">
        <v>3.9206406461496499</v>
      </c>
      <c r="W223" s="9" t="s">
        <v>704</v>
      </c>
    </row>
    <row r="224" spans="1:23" x14ac:dyDescent="0.2">
      <c r="A224" s="63" t="s">
        <v>1097</v>
      </c>
      <c r="B224" s="64" t="s">
        <v>1095</v>
      </c>
      <c r="C224" s="64" t="s">
        <v>1096</v>
      </c>
      <c r="D224" s="65" t="s">
        <v>679</v>
      </c>
      <c r="E224" s="65">
        <v>136114349</v>
      </c>
      <c r="F224" s="65">
        <v>136116243</v>
      </c>
      <c r="G224" s="65" t="s">
        <v>94</v>
      </c>
      <c r="H224" s="65">
        <v>-1.22021548327558</v>
      </c>
      <c r="I224" s="65">
        <v>7.62124212663708</v>
      </c>
      <c r="J224" s="65">
        <v>-4.7980480056521797</v>
      </c>
      <c r="K224" s="66">
        <v>1.80974881964524E-5</v>
      </c>
      <c r="L224" s="65">
        <v>6.1395185363399302E-2</v>
      </c>
      <c r="M224" s="67">
        <v>2.3599035539356201</v>
      </c>
      <c r="W224" s="9" t="s">
        <v>704</v>
      </c>
    </row>
    <row r="225" spans="1:23" x14ac:dyDescent="0.2">
      <c r="A225" s="63" t="s">
        <v>1098</v>
      </c>
      <c r="B225" s="64" t="s">
        <v>1095</v>
      </c>
      <c r="C225" s="64" t="s">
        <v>1096</v>
      </c>
      <c r="D225" s="65" t="s">
        <v>679</v>
      </c>
      <c r="E225" s="65">
        <v>136114349</v>
      </c>
      <c r="F225" s="65">
        <v>136116243</v>
      </c>
      <c r="G225" s="65" t="s">
        <v>94</v>
      </c>
      <c r="H225" s="65">
        <v>-1.2237007044452</v>
      </c>
      <c r="I225" s="65">
        <v>5.5846098451068</v>
      </c>
      <c r="J225" s="65">
        <v>-4.5407706286643199</v>
      </c>
      <c r="K225" s="66">
        <v>4.1966551029928301E-5</v>
      </c>
      <c r="L225" s="65">
        <v>8.9076655416224906E-2</v>
      </c>
      <c r="M225" s="67">
        <v>1.69002442254091</v>
      </c>
      <c r="W225" s="9" t="s">
        <v>704</v>
      </c>
    </row>
    <row r="226" spans="1:23" x14ac:dyDescent="0.2">
      <c r="A226" s="63" t="s">
        <v>1099</v>
      </c>
      <c r="B226" s="64" t="s">
        <v>1100</v>
      </c>
      <c r="C226" s="64" t="s">
        <v>1101</v>
      </c>
      <c r="D226" s="65" t="s">
        <v>686</v>
      </c>
      <c r="E226" s="65">
        <v>4733531</v>
      </c>
      <c r="F226" s="65">
        <v>4739928</v>
      </c>
      <c r="G226" s="65" t="s">
        <v>94</v>
      </c>
      <c r="H226" s="65">
        <v>-1.7439340823037801</v>
      </c>
      <c r="I226" s="65">
        <v>6.2463430152020596</v>
      </c>
      <c r="J226" s="65">
        <v>-4.7966214413083899</v>
      </c>
      <c r="K226" s="66">
        <v>1.81827000145454E-5</v>
      </c>
      <c r="L226" s="65">
        <v>6.1395185363399302E-2</v>
      </c>
      <c r="M226" s="67">
        <v>2.3561677731877899</v>
      </c>
      <c r="W226" s="9" t="s">
        <v>704</v>
      </c>
    </row>
    <row r="227" spans="1:23" x14ac:dyDescent="0.2">
      <c r="A227" s="63" t="s">
        <v>1102</v>
      </c>
      <c r="B227" s="64" t="s">
        <v>1103</v>
      </c>
      <c r="C227" s="64" t="s">
        <v>1104</v>
      </c>
      <c r="D227" s="65" t="s">
        <v>681</v>
      </c>
      <c r="E227" s="65">
        <v>148697914</v>
      </c>
      <c r="F227" s="65">
        <v>148800582</v>
      </c>
      <c r="G227" s="65" t="s">
        <v>94</v>
      </c>
      <c r="H227" s="65">
        <v>-1.2261012949835499</v>
      </c>
      <c r="I227" s="65">
        <v>6.4114528645864599</v>
      </c>
      <c r="J227" s="65">
        <v>-4.4982363906088301</v>
      </c>
      <c r="K227" s="66">
        <v>4.81663162848928E-5</v>
      </c>
      <c r="L227" s="65">
        <v>9.6093110230148604E-2</v>
      </c>
      <c r="M227" s="67">
        <v>1.5801224812805601</v>
      </c>
      <c r="W227" s="9" t="s">
        <v>704</v>
      </c>
    </row>
    <row r="228" spans="1:23" x14ac:dyDescent="0.2">
      <c r="A228" s="63" t="s">
        <v>1105</v>
      </c>
      <c r="B228" s="64" t="s">
        <v>1106</v>
      </c>
      <c r="C228" s="64" t="s">
        <v>1107</v>
      </c>
      <c r="D228" s="65" t="s">
        <v>676</v>
      </c>
      <c r="E228" s="65">
        <v>41194741</v>
      </c>
      <c r="F228" s="65">
        <v>41239949</v>
      </c>
      <c r="G228" s="65" t="s">
        <v>94</v>
      </c>
      <c r="H228" s="65">
        <v>-1.11728346691719</v>
      </c>
      <c r="I228" s="65">
        <v>6.0404413606254597</v>
      </c>
      <c r="J228" s="65">
        <v>-4.9817121813766496</v>
      </c>
      <c r="K228" s="66">
        <v>9.8572644169895506E-6</v>
      </c>
      <c r="L228" s="65">
        <v>4.6630156847209503E-2</v>
      </c>
      <c r="M228" s="67">
        <v>2.8424927444599399</v>
      </c>
      <c r="W228" s="9" t="s">
        <v>704</v>
      </c>
    </row>
    <row r="229" spans="1:23" x14ac:dyDescent="0.2">
      <c r="A229" s="63" t="s">
        <v>1108</v>
      </c>
      <c r="B229" s="64" t="s">
        <v>1106</v>
      </c>
      <c r="C229" s="64" t="s">
        <v>1107</v>
      </c>
      <c r="D229" s="65" t="s">
        <v>676</v>
      </c>
      <c r="E229" s="65">
        <v>41194741</v>
      </c>
      <c r="F229" s="65">
        <v>41239949</v>
      </c>
      <c r="G229" s="65" t="s">
        <v>94</v>
      </c>
      <c r="H229" s="65">
        <v>-1.0386850232984199</v>
      </c>
      <c r="I229" s="65">
        <v>5.46074587310083</v>
      </c>
      <c r="J229" s="65">
        <v>-4.4625031194772902</v>
      </c>
      <c r="K229" s="66">
        <v>5.4061094887606198E-5</v>
      </c>
      <c r="L229" s="65">
        <v>9.9721553289740902E-2</v>
      </c>
      <c r="M229" s="67">
        <v>1.48800333788487</v>
      </c>
      <c r="W229" s="9" t="s">
        <v>704</v>
      </c>
    </row>
    <row r="230" spans="1:23" x14ac:dyDescent="0.2">
      <c r="A230" s="63" t="s">
        <v>1109</v>
      </c>
      <c r="B230" s="64" t="s">
        <v>1106</v>
      </c>
      <c r="C230" s="64" t="s">
        <v>1107</v>
      </c>
      <c r="D230" s="65" t="s">
        <v>676</v>
      </c>
      <c r="E230" s="65">
        <v>41194741</v>
      </c>
      <c r="F230" s="65">
        <v>41239949</v>
      </c>
      <c r="G230" s="65" t="s">
        <v>94</v>
      </c>
      <c r="H230" s="65">
        <v>-1.0971431778551901</v>
      </c>
      <c r="I230" s="65">
        <v>4.8495894071595798</v>
      </c>
      <c r="J230" s="65">
        <v>-4.9954188814825304</v>
      </c>
      <c r="K230" s="66">
        <v>9.4183202972929492E-6</v>
      </c>
      <c r="L230" s="65">
        <v>4.6630156847209503E-2</v>
      </c>
      <c r="M230" s="67">
        <v>2.8786243387543702</v>
      </c>
      <c r="W230" s="9" t="s">
        <v>704</v>
      </c>
    </row>
    <row r="231" spans="1:23" x14ac:dyDescent="0.2">
      <c r="A231" s="63" t="s">
        <v>1110</v>
      </c>
      <c r="B231" s="64" t="s">
        <v>1106</v>
      </c>
      <c r="C231" s="64" t="s">
        <v>1107</v>
      </c>
      <c r="D231" s="65" t="s">
        <v>676</v>
      </c>
      <c r="E231" s="65">
        <v>41194741</v>
      </c>
      <c r="F231" s="65">
        <v>41239949</v>
      </c>
      <c r="G231" s="65" t="s">
        <v>94</v>
      </c>
      <c r="H231" s="65">
        <v>-1.2954915983291699</v>
      </c>
      <c r="I231" s="65">
        <v>3.6685618890398399</v>
      </c>
      <c r="J231" s="65">
        <v>-5.2532036373726498</v>
      </c>
      <c r="K231" s="66">
        <v>3.9797160095419496E-6</v>
      </c>
      <c r="L231" s="65">
        <v>3.0162008089622199E-2</v>
      </c>
      <c r="M231" s="67">
        <v>3.5604411721515601</v>
      </c>
      <c r="W231" s="9" t="s">
        <v>704</v>
      </c>
    </row>
    <row r="232" spans="1:23" x14ac:dyDescent="0.2">
      <c r="A232" s="63" t="s">
        <v>1111</v>
      </c>
      <c r="B232" s="64" t="s">
        <v>1106</v>
      </c>
      <c r="C232" s="64" t="s">
        <v>1107</v>
      </c>
      <c r="D232" s="65" t="s">
        <v>676</v>
      </c>
      <c r="E232" s="65">
        <v>41194741</v>
      </c>
      <c r="F232" s="65">
        <v>41239949</v>
      </c>
      <c r="G232" s="65" t="s">
        <v>94</v>
      </c>
      <c r="H232" s="65">
        <v>-1.01919157125874</v>
      </c>
      <c r="I232" s="65">
        <v>7.0112045786660904</v>
      </c>
      <c r="J232" s="65">
        <v>-5.1849338425408096</v>
      </c>
      <c r="K232" s="66">
        <v>5.0036664284360702E-6</v>
      </c>
      <c r="L232" s="65">
        <v>3.33862819255904E-2</v>
      </c>
      <c r="M232" s="67">
        <v>3.3795099990201898</v>
      </c>
      <c r="W232" s="9" t="s">
        <v>704</v>
      </c>
    </row>
    <row r="233" spans="1:23" x14ac:dyDescent="0.2">
      <c r="A233" s="63" t="s">
        <v>1112</v>
      </c>
      <c r="B233" s="64" t="s">
        <v>1106</v>
      </c>
      <c r="C233" s="64" t="s">
        <v>1107</v>
      </c>
      <c r="D233" s="65" t="s">
        <v>676</v>
      </c>
      <c r="E233" s="65">
        <v>41194741</v>
      </c>
      <c r="F233" s="65">
        <v>41239949</v>
      </c>
      <c r="G233" s="65" t="s">
        <v>94</v>
      </c>
      <c r="H233" s="65">
        <v>-1.03278976508437</v>
      </c>
      <c r="I233" s="65">
        <v>7.0083018946609199</v>
      </c>
      <c r="J233" s="65">
        <v>-4.8982504263177997</v>
      </c>
      <c r="K233" s="66">
        <v>1.30002510539624E-5</v>
      </c>
      <c r="L233" s="65">
        <v>5.2701052618534597E-2</v>
      </c>
      <c r="M233" s="67">
        <v>2.6228128058476701</v>
      </c>
      <c r="W233" s="9" t="s">
        <v>704</v>
      </c>
    </row>
    <row r="234" spans="1:23" x14ac:dyDescent="0.2">
      <c r="A234" s="63" t="s">
        <v>1113</v>
      </c>
      <c r="B234" s="64" t="s">
        <v>1114</v>
      </c>
      <c r="C234" s="64" t="s">
        <v>1115</v>
      </c>
      <c r="D234" s="65" t="s">
        <v>685</v>
      </c>
      <c r="E234" s="65">
        <v>35126791</v>
      </c>
      <c r="F234" s="65">
        <v>35212125</v>
      </c>
      <c r="G234" s="65" t="s">
        <v>94</v>
      </c>
      <c r="H234" s="65">
        <v>-3.0369527528245599</v>
      </c>
      <c r="I234" s="65">
        <v>4.0437794265598503</v>
      </c>
      <c r="J234" s="65">
        <v>-4.49270228029539</v>
      </c>
      <c r="K234" s="66">
        <v>4.9036206620974802E-5</v>
      </c>
      <c r="L234" s="65">
        <v>9.6896734040275198E-2</v>
      </c>
      <c r="M234" s="67">
        <v>1.56584296124388</v>
      </c>
      <c r="W234" s="9" t="s">
        <v>704</v>
      </c>
    </row>
    <row r="235" spans="1:23" x14ac:dyDescent="0.2">
      <c r="A235" s="63" t="s">
        <v>1116</v>
      </c>
      <c r="B235" s="64" t="s">
        <v>1117</v>
      </c>
      <c r="C235" s="64" t="s">
        <v>1118</v>
      </c>
      <c r="D235" s="65" t="s">
        <v>679</v>
      </c>
      <c r="E235" s="65">
        <v>207529737</v>
      </c>
      <c r="F235" s="65">
        <v>207597789</v>
      </c>
      <c r="G235" s="65" t="s">
        <v>94</v>
      </c>
      <c r="H235" s="65">
        <v>1.2429678723355799</v>
      </c>
      <c r="I235" s="65">
        <v>5.47822275011782</v>
      </c>
      <c r="J235" s="65">
        <v>4.6290941424888397</v>
      </c>
      <c r="K235" s="66">
        <v>3.1486487306847797E-5</v>
      </c>
      <c r="L235" s="65">
        <v>7.79217716195134E-2</v>
      </c>
      <c r="M235" s="67">
        <v>1.9190558792957</v>
      </c>
      <c r="W235" s="9" t="s">
        <v>714</v>
      </c>
    </row>
    <row r="236" spans="1:23" x14ac:dyDescent="0.2">
      <c r="A236" s="63" t="s">
        <v>1119</v>
      </c>
      <c r="B236" s="64" t="s">
        <v>1120</v>
      </c>
      <c r="C236" s="64" t="s">
        <v>1121</v>
      </c>
      <c r="D236" s="65" t="s">
        <v>673</v>
      </c>
      <c r="E236" s="65">
        <v>10116777</v>
      </c>
      <c r="F236" s="65">
        <v>10130199</v>
      </c>
      <c r="G236" s="65" t="s">
        <v>94</v>
      </c>
      <c r="H236" s="65">
        <v>-1.6502276263423501</v>
      </c>
      <c r="I236" s="65">
        <v>6.6512173129151604</v>
      </c>
      <c r="J236" s="65">
        <v>-4.5830983020075902</v>
      </c>
      <c r="K236" s="66">
        <v>3.6575525090367598E-5</v>
      </c>
      <c r="L236" s="65">
        <v>8.3070761483908406E-2</v>
      </c>
      <c r="M236" s="67">
        <v>1.7996509309340101</v>
      </c>
      <c r="W236" s="9" t="s">
        <v>704</v>
      </c>
    </row>
    <row r="237" spans="1:23" x14ac:dyDescent="0.2">
      <c r="A237" s="63" t="s">
        <v>1122</v>
      </c>
      <c r="B237" s="64" t="s">
        <v>1120</v>
      </c>
      <c r="C237" s="64" t="s">
        <v>1121</v>
      </c>
      <c r="D237" s="65" t="s">
        <v>673</v>
      </c>
      <c r="E237" s="65">
        <v>10116777</v>
      </c>
      <c r="F237" s="65">
        <v>10130199</v>
      </c>
      <c r="G237" s="65" t="s">
        <v>94</v>
      </c>
      <c r="H237" s="65">
        <v>-1.38339044638607</v>
      </c>
      <c r="I237" s="65">
        <v>7.4067398255249701</v>
      </c>
      <c r="J237" s="65">
        <v>-4.6842777908197899</v>
      </c>
      <c r="K237" s="66">
        <v>2.6291977279671799E-5</v>
      </c>
      <c r="L237" s="65">
        <v>7.2174790007789494E-2</v>
      </c>
      <c r="M237" s="67">
        <v>2.0626736178657001</v>
      </c>
      <c r="W237" s="9" t="s">
        <v>704</v>
      </c>
    </row>
    <row r="238" spans="1:23" x14ac:dyDescent="0.2">
      <c r="A238" s="63" t="s">
        <v>1123</v>
      </c>
      <c r="B238" s="64" t="s">
        <v>1120</v>
      </c>
      <c r="C238" s="64" t="s">
        <v>1121</v>
      </c>
      <c r="D238" s="65" t="s">
        <v>673</v>
      </c>
      <c r="E238" s="65">
        <v>10116777</v>
      </c>
      <c r="F238" s="65">
        <v>10130199</v>
      </c>
      <c r="G238" s="65" t="s">
        <v>94</v>
      </c>
      <c r="H238" s="65">
        <v>-1.4156438876770301</v>
      </c>
      <c r="I238" s="65">
        <v>6.7879222450525596</v>
      </c>
      <c r="J238" s="65">
        <v>-4.5250424315039597</v>
      </c>
      <c r="K238" s="66">
        <v>4.4162151714588898E-5</v>
      </c>
      <c r="L238" s="65">
        <v>9.1372671302129699E-2</v>
      </c>
      <c r="M238" s="67">
        <v>1.6493542056127</v>
      </c>
      <c r="W238" s="9" t="s">
        <v>704</v>
      </c>
    </row>
    <row r="239" spans="1:23" x14ac:dyDescent="0.2">
      <c r="A239" s="63" t="s">
        <v>1124</v>
      </c>
      <c r="B239" s="64" t="s">
        <v>1120</v>
      </c>
      <c r="C239" s="64" t="s">
        <v>1121</v>
      </c>
      <c r="D239" s="65" t="s">
        <v>673</v>
      </c>
      <c r="E239" s="65">
        <v>10116777</v>
      </c>
      <c r="F239" s="65">
        <v>10130199</v>
      </c>
      <c r="G239" s="65" t="s">
        <v>94</v>
      </c>
      <c r="H239" s="65">
        <v>-1.7959635331036099</v>
      </c>
      <c r="I239" s="65">
        <v>5.6249866014306198</v>
      </c>
      <c r="J239" s="65">
        <v>-4.7561460588002697</v>
      </c>
      <c r="K239" s="66">
        <v>2.0771906392118998E-5</v>
      </c>
      <c r="L239" s="65">
        <v>6.4802957471058895E-2</v>
      </c>
      <c r="M239" s="67">
        <v>2.2502641069343299</v>
      </c>
      <c r="W239" s="9" t="s">
        <v>704</v>
      </c>
    </row>
    <row r="240" spans="1:23" x14ac:dyDescent="0.2">
      <c r="A240" s="63" t="s">
        <v>1125</v>
      </c>
      <c r="B240" s="64" t="s">
        <v>1120</v>
      </c>
      <c r="C240" s="64" t="s">
        <v>1121</v>
      </c>
      <c r="D240" s="65" t="s">
        <v>673</v>
      </c>
      <c r="E240" s="65">
        <v>10116777</v>
      </c>
      <c r="F240" s="65">
        <v>10130199</v>
      </c>
      <c r="G240" s="65" t="s">
        <v>94</v>
      </c>
      <c r="H240" s="65">
        <v>-1.49636279449724</v>
      </c>
      <c r="I240" s="65">
        <v>7.11229874657068</v>
      </c>
      <c r="J240" s="65">
        <v>-4.9695258665503603</v>
      </c>
      <c r="K240" s="66">
        <v>1.0264430615081199E-5</v>
      </c>
      <c r="L240" s="65">
        <v>4.7271304232454299E-2</v>
      </c>
      <c r="M240" s="67">
        <v>2.8103812730544</v>
      </c>
      <c r="W240" s="9" t="s">
        <v>704</v>
      </c>
    </row>
    <row r="241" spans="1:23" x14ac:dyDescent="0.2">
      <c r="A241" s="63" t="s">
        <v>1126</v>
      </c>
      <c r="B241" s="64" t="s">
        <v>1120</v>
      </c>
      <c r="C241" s="64" t="s">
        <v>1121</v>
      </c>
      <c r="D241" s="65" t="s">
        <v>673</v>
      </c>
      <c r="E241" s="65">
        <v>10116777</v>
      </c>
      <c r="F241" s="65">
        <v>10130199</v>
      </c>
      <c r="G241" s="65" t="s">
        <v>94</v>
      </c>
      <c r="H241" s="65">
        <v>-1.5480286114858499</v>
      </c>
      <c r="I241" s="65">
        <v>7.2752386262710198</v>
      </c>
      <c r="J241" s="65">
        <v>-4.72680256740363</v>
      </c>
      <c r="K241" s="66">
        <v>2.28725032233458E-5</v>
      </c>
      <c r="L241" s="65">
        <v>6.8009071823098302E-2</v>
      </c>
      <c r="M241" s="67">
        <v>2.17359963473548</v>
      </c>
      <c r="W241" s="9" t="s">
        <v>704</v>
      </c>
    </row>
    <row r="242" spans="1:23" x14ac:dyDescent="0.2">
      <c r="A242" s="63" t="s">
        <v>1127</v>
      </c>
      <c r="B242" s="64" t="s">
        <v>1120</v>
      </c>
      <c r="C242" s="64" t="s">
        <v>1121</v>
      </c>
      <c r="D242" s="65" t="s">
        <v>673</v>
      </c>
      <c r="E242" s="65">
        <v>10116777</v>
      </c>
      <c r="F242" s="65">
        <v>10130199</v>
      </c>
      <c r="G242" s="65" t="s">
        <v>94</v>
      </c>
      <c r="H242" s="65">
        <v>-1.5240261448254699</v>
      </c>
      <c r="I242" s="65">
        <v>5.9129862423902901</v>
      </c>
      <c r="J242" s="65">
        <v>-4.5435083454119001</v>
      </c>
      <c r="K242" s="66">
        <v>4.1595465022234001E-5</v>
      </c>
      <c r="L242" s="65">
        <v>8.8558586663611993E-2</v>
      </c>
      <c r="M242" s="67">
        <v>1.6971073054791299</v>
      </c>
      <c r="W242" s="9" t="s">
        <v>704</v>
      </c>
    </row>
    <row r="243" spans="1:23" x14ac:dyDescent="0.2">
      <c r="A243" s="63" t="s">
        <v>1128</v>
      </c>
      <c r="B243" s="64" t="s">
        <v>1129</v>
      </c>
      <c r="C243" s="64" t="s">
        <v>1130</v>
      </c>
      <c r="D243" s="65" t="s">
        <v>688</v>
      </c>
      <c r="E243" s="65">
        <v>89311195</v>
      </c>
      <c r="F243" s="65">
        <v>89316703</v>
      </c>
      <c r="G243" s="65" t="s">
        <v>94</v>
      </c>
      <c r="H243" s="65">
        <v>-1.3151744132380001</v>
      </c>
      <c r="I243" s="65">
        <v>2.45574057951612</v>
      </c>
      <c r="J243" s="65">
        <v>-4.5913676965130801</v>
      </c>
      <c r="K243" s="66">
        <v>3.5604602217100602E-5</v>
      </c>
      <c r="L243" s="65">
        <v>8.25658389116289E-2</v>
      </c>
      <c r="M243" s="67">
        <v>1.8210972936158401</v>
      </c>
      <c r="W243" s="9" t="s">
        <v>704</v>
      </c>
    </row>
    <row r="244" spans="1:23" x14ac:dyDescent="0.2">
      <c r="A244" s="63" t="s">
        <v>1131</v>
      </c>
      <c r="B244" s="64" t="s">
        <v>1129</v>
      </c>
      <c r="C244" s="64" t="s">
        <v>1130</v>
      </c>
      <c r="D244" s="65" t="s">
        <v>688</v>
      </c>
      <c r="E244" s="65">
        <v>89311195</v>
      </c>
      <c r="F244" s="65">
        <v>89316703</v>
      </c>
      <c r="G244" s="65" t="s">
        <v>94</v>
      </c>
      <c r="H244" s="65">
        <v>-1.2733916653983099</v>
      </c>
      <c r="I244" s="65">
        <v>2.8926629459737101</v>
      </c>
      <c r="J244" s="65">
        <v>-4.9710444900767099</v>
      </c>
      <c r="K244" s="66">
        <v>1.0212799588200701E-5</v>
      </c>
      <c r="L244" s="65">
        <v>4.7271304232454299E-2</v>
      </c>
      <c r="M244" s="67">
        <v>2.8143822714033</v>
      </c>
      <c r="W244" s="9" t="s">
        <v>704</v>
      </c>
    </row>
    <row r="245" spans="1:23" x14ac:dyDescent="0.2">
      <c r="A245" s="63" t="s">
        <v>1132</v>
      </c>
      <c r="B245" s="64" t="s">
        <v>1133</v>
      </c>
      <c r="C245" s="64" t="s">
        <v>1134</v>
      </c>
      <c r="D245" s="65" t="s">
        <v>684</v>
      </c>
      <c r="E245" s="65">
        <v>60678740</v>
      </c>
      <c r="F245" s="65">
        <v>60868028</v>
      </c>
      <c r="G245" s="65" t="s">
        <v>94</v>
      </c>
      <c r="H245" s="65">
        <v>-1.3051651352674001</v>
      </c>
      <c r="I245" s="65">
        <v>4.7682967336721802</v>
      </c>
      <c r="J245" s="65">
        <v>-5.06808697856391</v>
      </c>
      <c r="K245" s="66">
        <v>7.3942792460688299E-6</v>
      </c>
      <c r="L245" s="65">
        <v>4.0494828025062803E-2</v>
      </c>
      <c r="M245" s="67">
        <v>3.07041195831943</v>
      </c>
      <c r="W245" s="9" t="s">
        <v>704</v>
      </c>
    </row>
    <row r="246" spans="1:23" x14ac:dyDescent="0.2">
      <c r="A246" s="63" t="s">
        <v>1135</v>
      </c>
      <c r="B246" s="64" t="s">
        <v>1136</v>
      </c>
      <c r="C246" s="64" t="s">
        <v>1137</v>
      </c>
      <c r="D246" s="65" t="s">
        <v>694</v>
      </c>
      <c r="E246" s="65">
        <v>98853985</v>
      </c>
      <c r="F246" s="65">
        <v>98928957</v>
      </c>
      <c r="G246" s="65" t="s">
        <v>94</v>
      </c>
      <c r="H246" s="65">
        <v>-1.0667328089221699</v>
      </c>
      <c r="I246" s="65">
        <v>5.5854403240856003</v>
      </c>
      <c r="J246" s="65">
        <v>-5.0338138381770499</v>
      </c>
      <c r="K246" s="66">
        <v>8.2888620152838495E-6</v>
      </c>
      <c r="L246" s="65">
        <v>4.3541068584915001E-2</v>
      </c>
      <c r="M246" s="67">
        <v>2.9799105617930501</v>
      </c>
      <c r="W246" s="9" t="s">
        <v>704</v>
      </c>
    </row>
    <row r="247" spans="1:23" x14ac:dyDescent="0.2">
      <c r="A247" s="63" t="s">
        <v>1138</v>
      </c>
      <c r="B247" s="64" t="s">
        <v>1136</v>
      </c>
      <c r="C247" s="64" t="s">
        <v>1137</v>
      </c>
      <c r="D247" s="65" t="s">
        <v>694</v>
      </c>
      <c r="E247" s="65">
        <v>98853985</v>
      </c>
      <c r="F247" s="65">
        <v>98928957</v>
      </c>
      <c r="G247" s="65" t="s">
        <v>94</v>
      </c>
      <c r="H247" s="65">
        <v>-1.59290052046861</v>
      </c>
      <c r="I247" s="65">
        <v>2.8097530772660102</v>
      </c>
      <c r="J247" s="65">
        <v>-5.6510866272728997</v>
      </c>
      <c r="K247" s="66">
        <v>1.03815547597373E-6</v>
      </c>
      <c r="L247" s="65">
        <v>1.6005855745069901E-2</v>
      </c>
      <c r="M247" s="67">
        <v>4.6176177214753702</v>
      </c>
      <c r="W247" s="9" t="s">
        <v>704</v>
      </c>
    </row>
    <row r="248" spans="1:23" x14ac:dyDescent="0.2">
      <c r="A248" s="63" t="s">
        <v>1139</v>
      </c>
      <c r="B248" s="64" t="s">
        <v>1136</v>
      </c>
      <c r="C248" s="64" t="s">
        <v>1137</v>
      </c>
      <c r="D248" s="65" t="s">
        <v>694</v>
      </c>
      <c r="E248" s="65">
        <v>98853985</v>
      </c>
      <c r="F248" s="65">
        <v>98928957</v>
      </c>
      <c r="G248" s="65" t="s">
        <v>94</v>
      </c>
      <c r="H248" s="65">
        <v>-1.0005256820916999</v>
      </c>
      <c r="I248" s="65">
        <v>5.1332487860062601</v>
      </c>
      <c r="J248" s="65">
        <v>-4.5660351550204501</v>
      </c>
      <c r="K248" s="66">
        <v>3.8661726831995897E-5</v>
      </c>
      <c r="L248" s="65">
        <v>8.5443274086627899E-2</v>
      </c>
      <c r="M248" s="67">
        <v>1.75542803024899</v>
      </c>
      <c r="W248" s="9" t="s">
        <v>704</v>
      </c>
    </row>
    <row r="249" spans="1:23" x14ac:dyDescent="0.2">
      <c r="A249" s="63" t="s">
        <v>1140</v>
      </c>
      <c r="B249" s="64" t="s">
        <v>1136</v>
      </c>
      <c r="C249" s="64" t="s">
        <v>1137</v>
      </c>
      <c r="D249" s="65" t="s">
        <v>694</v>
      </c>
      <c r="E249" s="65">
        <v>98853985</v>
      </c>
      <c r="F249" s="65">
        <v>98928957</v>
      </c>
      <c r="G249" s="65" t="s">
        <v>94</v>
      </c>
      <c r="H249" s="65">
        <v>-1.40080218004489</v>
      </c>
      <c r="I249" s="65">
        <v>3.1057095837427902</v>
      </c>
      <c r="J249" s="65">
        <v>-4.7717539505874003</v>
      </c>
      <c r="K249" s="66">
        <v>1.97331176658982E-5</v>
      </c>
      <c r="L249" s="65">
        <v>6.3579967037909996E-2</v>
      </c>
      <c r="M249" s="67">
        <v>2.2910811816411201</v>
      </c>
      <c r="W249" s="9" t="s">
        <v>704</v>
      </c>
    </row>
    <row r="250" spans="1:23" x14ac:dyDescent="0.2">
      <c r="A250" s="63" t="s">
        <v>1141</v>
      </c>
      <c r="B250" s="64" t="s">
        <v>1136</v>
      </c>
      <c r="C250" s="64" t="s">
        <v>1137</v>
      </c>
      <c r="D250" s="65" t="s">
        <v>694</v>
      </c>
      <c r="E250" s="65">
        <v>98853985</v>
      </c>
      <c r="F250" s="65">
        <v>98928957</v>
      </c>
      <c r="G250" s="65" t="s">
        <v>94</v>
      </c>
      <c r="H250" s="65">
        <v>-1.5622498627517301</v>
      </c>
      <c r="I250" s="65">
        <v>5.9380914021468696</v>
      </c>
      <c r="J250" s="65">
        <v>-4.9617512066412104</v>
      </c>
      <c r="K250" s="66">
        <v>1.05328183326209E-5</v>
      </c>
      <c r="L250" s="65">
        <v>4.7271304232454299E-2</v>
      </c>
      <c r="M250" s="67">
        <v>2.7899008779607102</v>
      </c>
      <c r="W250" s="9" t="s">
        <v>704</v>
      </c>
    </row>
    <row r="251" spans="1:23" x14ac:dyDescent="0.2">
      <c r="A251" s="63" t="s">
        <v>1142</v>
      </c>
      <c r="B251" s="64" t="s">
        <v>1136</v>
      </c>
      <c r="C251" s="64" t="s">
        <v>1137</v>
      </c>
      <c r="D251" s="65" t="s">
        <v>694</v>
      </c>
      <c r="E251" s="65">
        <v>98853985</v>
      </c>
      <c r="F251" s="65">
        <v>98928957</v>
      </c>
      <c r="G251" s="65" t="s">
        <v>94</v>
      </c>
      <c r="H251" s="65">
        <v>-1.61760207876899</v>
      </c>
      <c r="I251" s="65">
        <v>5.56200160685305</v>
      </c>
      <c r="J251" s="65">
        <v>-5.0567159554424403</v>
      </c>
      <c r="K251" s="66">
        <v>7.6799692725582494E-6</v>
      </c>
      <c r="L251" s="65">
        <v>4.1410533318532998E-2</v>
      </c>
      <c r="M251" s="67">
        <v>3.0403768210427802</v>
      </c>
      <c r="W251" s="9" t="s">
        <v>704</v>
      </c>
    </row>
    <row r="252" spans="1:23" x14ac:dyDescent="0.2">
      <c r="A252" s="63" t="s">
        <v>1143</v>
      </c>
      <c r="B252" s="64" t="s">
        <v>1136</v>
      </c>
      <c r="C252" s="64" t="s">
        <v>1137</v>
      </c>
      <c r="D252" s="65" t="s">
        <v>694</v>
      </c>
      <c r="E252" s="65">
        <v>98853985</v>
      </c>
      <c r="F252" s="65">
        <v>98928957</v>
      </c>
      <c r="G252" s="65" t="s">
        <v>94</v>
      </c>
      <c r="H252" s="65">
        <v>-1.06409106564608</v>
      </c>
      <c r="I252" s="65">
        <v>6.3868899471573402</v>
      </c>
      <c r="J252" s="65">
        <v>-5.5261141473787196</v>
      </c>
      <c r="K252" s="66">
        <v>1.58568108097685E-6</v>
      </c>
      <c r="L252" s="65">
        <v>1.7896556045916001E-2</v>
      </c>
      <c r="M252" s="67">
        <v>4.2852997884019901</v>
      </c>
      <c r="W252" s="9" t="s">
        <v>704</v>
      </c>
    </row>
    <row r="253" spans="1:23" x14ac:dyDescent="0.2">
      <c r="A253" s="63" t="s">
        <v>1144</v>
      </c>
      <c r="B253" s="64" t="s">
        <v>1136</v>
      </c>
      <c r="C253" s="64" t="s">
        <v>1137</v>
      </c>
      <c r="D253" s="65" t="s">
        <v>694</v>
      </c>
      <c r="E253" s="65">
        <v>98853985</v>
      </c>
      <c r="F253" s="65">
        <v>98928957</v>
      </c>
      <c r="G253" s="65" t="s">
        <v>94</v>
      </c>
      <c r="H253" s="65">
        <v>-1.0989271704666801</v>
      </c>
      <c r="I253" s="65">
        <v>5.42814452817501</v>
      </c>
      <c r="J253" s="65">
        <v>-5.2295203064198503</v>
      </c>
      <c r="K253" s="66">
        <v>4.3089774149959203E-6</v>
      </c>
      <c r="L253" s="65">
        <v>3.1626170635103999E-2</v>
      </c>
      <c r="M253" s="67">
        <v>3.4976503577331699</v>
      </c>
      <c r="W253" s="9" t="s">
        <v>704</v>
      </c>
    </row>
    <row r="254" spans="1:23" x14ac:dyDescent="0.2">
      <c r="A254" s="63" t="s">
        <v>1145</v>
      </c>
      <c r="B254" s="64" t="s">
        <v>1136</v>
      </c>
      <c r="C254" s="64" t="s">
        <v>1137</v>
      </c>
      <c r="D254" s="65" t="s">
        <v>694</v>
      </c>
      <c r="E254" s="65">
        <v>98853985</v>
      </c>
      <c r="F254" s="65">
        <v>98928957</v>
      </c>
      <c r="G254" s="65" t="s">
        <v>94</v>
      </c>
      <c r="H254" s="65">
        <v>-1.1194786278606701</v>
      </c>
      <c r="I254" s="65">
        <v>4.2586021215986403</v>
      </c>
      <c r="J254" s="65">
        <v>-4.7900909977895898</v>
      </c>
      <c r="K254" s="66">
        <v>1.85778454346698E-5</v>
      </c>
      <c r="L254" s="65">
        <v>6.1979070160137498E-2</v>
      </c>
      <c r="M254" s="67">
        <v>2.3390690546603099</v>
      </c>
      <c r="W254" s="9" t="s">
        <v>704</v>
      </c>
    </row>
    <row r="255" spans="1:23" x14ac:dyDescent="0.2">
      <c r="A255" s="63" t="s">
        <v>1146</v>
      </c>
      <c r="B255" s="64" t="s">
        <v>1136</v>
      </c>
      <c r="C255" s="64" t="s">
        <v>1137</v>
      </c>
      <c r="D255" s="65" t="s">
        <v>694</v>
      </c>
      <c r="E255" s="65">
        <v>98853985</v>
      </c>
      <c r="F255" s="65">
        <v>98928957</v>
      </c>
      <c r="G255" s="65" t="s">
        <v>94</v>
      </c>
      <c r="H255" s="65">
        <v>-1.24688109121624</v>
      </c>
      <c r="I255" s="65">
        <v>4.1540072807732402</v>
      </c>
      <c r="J255" s="65">
        <v>-4.63664184057113</v>
      </c>
      <c r="K255" s="66">
        <v>3.0720603911292397E-5</v>
      </c>
      <c r="L255" s="65">
        <v>7.7190305313137197E-2</v>
      </c>
      <c r="M255" s="67">
        <v>1.93867631040336</v>
      </c>
      <c r="W255" s="9" t="s">
        <v>704</v>
      </c>
    </row>
    <row r="256" spans="1:23" x14ac:dyDescent="0.2">
      <c r="A256" s="63" t="s">
        <v>1147</v>
      </c>
      <c r="B256" s="64" t="s">
        <v>1136</v>
      </c>
      <c r="C256" s="64" t="s">
        <v>1137</v>
      </c>
      <c r="D256" s="65" t="s">
        <v>694</v>
      </c>
      <c r="E256" s="65">
        <v>98853985</v>
      </c>
      <c r="F256" s="65">
        <v>98928957</v>
      </c>
      <c r="G256" s="65" t="s">
        <v>94</v>
      </c>
      <c r="H256" s="65">
        <v>-1.26954974611584</v>
      </c>
      <c r="I256" s="65">
        <v>5.94362752944902</v>
      </c>
      <c r="J256" s="65">
        <v>-5.5211053636510004</v>
      </c>
      <c r="K256" s="66">
        <v>1.6127887574381799E-6</v>
      </c>
      <c r="L256" s="65">
        <v>1.7896556045916001E-2</v>
      </c>
      <c r="M256" s="67">
        <v>4.2719825310403001</v>
      </c>
      <c r="W256" s="9" t="s">
        <v>704</v>
      </c>
    </row>
    <row r="257" spans="1:23" x14ac:dyDescent="0.2">
      <c r="A257" s="63" t="s">
        <v>1148</v>
      </c>
      <c r="B257" s="64" t="s">
        <v>1136</v>
      </c>
      <c r="C257" s="64" t="s">
        <v>1137</v>
      </c>
      <c r="D257" s="65" t="s">
        <v>694</v>
      </c>
      <c r="E257" s="65">
        <v>98853985</v>
      </c>
      <c r="F257" s="65">
        <v>98928957</v>
      </c>
      <c r="G257" s="65" t="s">
        <v>94</v>
      </c>
      <c r="H257" s="65">
        <v>-1.13976838230274</v>
      </c>
      <c r="I257" s="65">
        <v>5.3499320225035101</v>
      </c>
      <c r="J257" s="65">
        <v>-4.8435451274741297</v>
      </c>
      <c r="K257" s="66">
        <v>1.5576710715382099E-5</v>
      </c>
      <c r="L257" s="65">
        <v>5.7315063685838802E-2</v>
      </c>
      <c r="M257" s="67">
        <v>2.4791570744074098</v>
      </c>
      <c r="W257" s="9" t="s">
        <v>704</v>
      </c>
    </row>
    <row r="258" spans="1:23" x14ac:dyDescent="0.2">
      <c r="A258" s="63" t="s">
        <v>1149</v>
      </c>
      <c r="B258" s="64" t="s">
        <v>1136</v>
      </c>
      <c r="C258" s="64" t="s">
        <v>1137</v>
      </c>
      <c r="D258" s="65" t="s">
        <v>694</v>
      </c>
      <c r="E258" s="65">
        <v>98853985</v>
      </c>
      <c r="F258" s="65">
        <v>98928957</v>
      </c>
      <c r="G258" s="65" t="s">
        <v>94</v>
      </c>
      <c r="H258" s="65">
        <v>-1.962972072099</v>
      </c>
      <c r="I258" s="65">
        <v>4.4772470004517304</v>
      </c>
      <c r="J258" s="65">
        <v>-6.2577300736684496</v>
      </c>
      <c r="K258" s="66">
        <v>1.31271301012188E-7</v>
      </c>
      <c r="L258" s="65">
        <v>7.1889851134737601E-3</v>
      </c>
      <c r="M258" s="67">
        <v>6.2263289675611899</v>
      </c>
      <c r="W258" s="9" t="s">
        <v>704</v>
      </c>
    </row>
    <row r="259" spans="1:23" x14ac:dyDescent="0.2">
      <c r="A259" s="63" t="s">
        <v>1150</v>
      </c>
      <c r="B259" s="64" t="s">
        <v>1136</v>
      </c>
      <c r="C259" s="64" t="s">
        <v>1137</v>
      </c>
      <c r="D259" s="65" t="s">
        <v>694</v>
      </c>
      <c r="E259" s="65">
        <v>98853985</v>
      </c>
      <c r="F259" s="65">
        <v>98928957</v>
      </c>
      <c r="G259" s="65" t="s">
        <v>94</v>
      </c>
      <c r="H259" s="65">
        <v>-1.47365514488524</v>
      </c>
      <c r="I259" s="65">
        <v>4.1626886023180703</v>
      </c>
      <c r="J259" s="65">
        <v>-5.9218453098751098</v>
      </c>
      <c r="K259" s="66">
        <v>4.1326090991261002E-7</v>
      </c>
      <c r="L259" s="65">
        <v>1.0291111734553099E-2</v>
      </c>
      <c r="M259" s="67">
        <v>5.3371225215003699</v>
      </c>
      <c r="W259" s="9" t="s">
        <v>704</v>
      </c>
    </row>
    <row r="260" spans="1:23" x14ac:dyDescent="0.2">
      <c r="A260" s="63" t="s">
        <v>1151</v>
      </c>
      <c r="B260" s="64" t="s">
        <v>1136</v>
      </c>
      <c r="C260" s="64" t="s">
        <v>1137</v>
      </c>
      <c r="D260" s="65" t="s">
        <v>694</v>
      </c>
      <c r="E260" s="65">
        <v>98853985</v>
      </c>
      <c r="F260" s="65">
        <v>98928957</v>
      </c>
      <c r="G260" s="65" t="s">
        <v>94</v>
      </c>
      <c r="H260" s="65">
        <v>-1.46988594946903</v>
      </c>
      <c r="I260" s="65">
        <v>5.1280820509053502</v>
      </c>
      <c r="J260" s="65">
        <v>-6.2880887420993297</v>
      </c>
      <c r="K260" s="66">
        <v>1.18331883003742E-7</v>
      </c>
      <c r="L260" s="65">
        <v>7.1746369919091502E-3</v>
      </c>
      <c r="M260" s="67">
        <v>6.3064086165823001</v>
      </c>
      <c r="W260" s="9" t="s">
        <v>704</v>
      </c>
    </row>
    <row r="261" spans="1:23" x14ac:dyDescent="0.2">
      <c r="A261" s="63" t="s">
        <v>1152</v>
      </c>
      <c r="B261" s="64" t="s">
        <v>1136</v>
      </c>
      <c r="C261" s="64" t="s">
        <v>1137</v>
      </c>
      <c r="D261" s="65" t="s">
        <v>694</v>
      </c>
      <c r="E261" s="65">
        <v>98853985</v>
      </c>
      <c r="F261" s="65">
        <v>98928957</v>
      </c>
      <c r="G261" s="65" t="s">
        <v>94</v>
      </c>
      <c r="H261" s="65">
        <v>-1.0224451840562501</v>
      </c>
      <c r="I261" s="65">
        <v>5.2078714350237698</v>
      </c>
      <c r="J261" s="65">
        <v>-5.6185252429056298</v>
      </c>
      <c r="K261" s="66">
        <v>1.15941778738695E-6</v>
      </c>
      <c r="L261" s="65">
        <v>1.6005855745069901E-2</v>
      </c>
      <c r="M261" s="67">
        <v>4.5310301270043203</v>
      </c>
      <c r="W261" s="9" t="s">
        <v>704</v>
      </c>
    </row>
    <row r="262" spans="1:23" x14ac:dyDescent="0.2">
      <c r="A262" s="63" t="s">
        <v>1153</v>
      </c>
      <c r="B262" s="64" t="s">
        <v>1154</v>
      </c>
      <c r="C262" s="64" t="s">
        <v>1155</v>
      </c>
      <c r="D262" s="65" t="s">
        <v>679</v>
      </c>
      <c r="E262" s="65">
        <v>201116154</v>
      </c>
      <c r="F262" s="65">
        <v>201164162</v>
      </c>
      <c r="G262" s="65" t="s">
        <v>94</v>
      </c>
      <c r="H262" s="65">
        <v>-1.90601923366049</v>
      </c>
      <c r="I262" s="65">
        <v>5.4028524848767097</v>
      </c>
      <c r="J262" s="65">
        <v>-5.1550394426976798</v>
      </c>
      <c r="K262" s="66">
        <v>5.5303600767993501E-6</v>
      </c>
      <c r="L262" s="65">
        <v>3.5377155301552901E-2</v>
      </c>
      <c r="M262" s="67">
        <v>3.3003550897800999</v>
      </c>
      <c r="W262" s="9" t="s">
        <v>704</v>
      </c>
    </row>
    <row r="263" spans="1:23" x14ac:dyDescent="0.2">
      <c r="A263" s="63" t="s">
        <v>1156</v>
      </c>
      <c r="B263" s="64" t="s">
        <v>1157</v>
      </c>
      <c r="C263" s="64" t="s">
        <v>1158</v>
      </c>
      <c r="D263" s="65" t="s">
        <v>675</v>
      </c>
      <c r="E263" s="65">
        <v>36676460</v>
      </c>
      <c r="F263" s="65">
        <v>36687337</v>
      </c>
      <c r="G263" s="65" t="s">
        <v>94</v>
      </c>
      <c r="H263" s="65">
        <v>-2.00162101166414</v>
      </c>
      <c r="I263" s="65">
        <v>6.9536945652633699</v>
      </c>
      <c r="J263" s="65">
        <v>-5.4116314026211798</v>
      </c>
      <c r="K263" s="66">
        <v>2.3347489289478598E-6</v>
      </c>
      <c r="L263" s="65">
        <v>2.23004343520006E-2</v>
      </c>
      <c r="M263" s="67">
        <v>3.98100516690273</v>
      </c>
      <c r="W263" s="9" t="s">
        <v>704</v>
      </c>
    </row>
    <row r="264" spans="1:23" x14ac:dyDescent="0.2">
      <c r="A264" s="63" t="s">
        <v>1159</v>
      </c>
      <c r="B264" s="64" t="s">
        <v>1157</v>
      </c>
      <c r="C264" s="64" t="s">
        <v>1158</v>
      </c>
      <c r="D264" s="65" t="s">
        <v>675</v>
      </c>
      <c r="E264" s="65">
        <v>36676460</v>
      </c>
      <c r="F264" s="65">
        <v>36687337</v>
      </c>
      <c r="G264" s="65" t="s">
        <v>94</v>
      </c>
      <c r="H264" s="65">
        <v>-1.80430990485743</v>
      </c>
      <c r="I264" s="65">
        <v>7.3918553834825298</v>
      </c>
      <c r="J264" s="65">
        <v>-4.8637352758877404</v>
      </c>
      <c r="K264" s="66">
        <v>1.45720089636055E-5</v>
      </c>
      <c r="L264" s="65">
        <v>5.5509750628919899E-2</v>
      </c>
      <c r="M264" s="67">
        <v>2.5321434931779501</v>
      </c>
      <c r="W264" s="9" t="s">
        <v>704</v>
      </c>
    </row>
    <row r="265" spans="1:23" x14ac:dyDescent="0.2">
      <c r="A265" s="63" t="s">
        <v>1160</v>
      </c>
      <c r="B265" s="64" t="s">
        <v>1157</v>
      </c>
      <c r="C265" s="64" t="s">
        <v>1158</v>
      </c>
      <c r="D265" s="65" t="s">
        <v>675</v>
      </c>
      <c r="E265" s="65">
        <v>36676460</v>
      </c>
      <c r="F265" s="65">
        <v>36687337</v>
      </c>
      <c r="G265" s="65" t="s">
        <v>94</v>
      </c>
      <c r="H265" s="65">
        <v>-1.7945129267456299</v>
      </c>
      <c r="I265" s="65">
        <v>5.5003332832993896</v>
      </c>
      <c r="J265" s="65">
        <v>-4.90395769681336</v>
      </c>
      <c r="K265" s="66">
        <v>1.2756968163908999E-5</v>
      </c>
      <c r="L265" s="65">
        <v>5.2108145292883101E-2</v>
      </c>
      <c r="M265" s="67">
        <v>2.6378159401007499</v>
      </c>
      <c r="W265" s="9" t="s">
        <v>704</v>
      </c>
    </row>
    <row r="266" spans="1:23" x14ac:dyDescent="0.2">
      <c r="A266" s="63" t="s">
        <v>1161</v>
      </c>
      <c r="B266" s="64" t="s">
        <v>1157</v>
      </c>
      <c r="C266" s="64" t="s">
        <v>1158</v>
      </c>
      <c r="D266" s="65" t="s">
        <v>675</v>
      </c>
      <c r="E266" s="65">
        <v>36676460</v>
      </c>
      <c r="F266" s="65">
        <v>36687337</v>
      </c>
      <c r="G266" s="65" t="s">
        <v>94</v>
      </c>
      <c r="H266" s="65">
        <v>-1.5600127927212299</v>
      </c>
      <c r="I266" s="65">
        <v>5.4155022276985996</v>
      </c>
      <c r="J266" s="65">
        <v>-4.8676340051201601</v>
      </c>
      <c r="K266" s="66">
        <v>1.4385488029053999E-5</v>
      </c>
      <c r="L266" s="65">
        <v>5.5509750628919899E-2</v>
      </c>
      <c r="M266" s="67">
        <v>2.5423796862849</v>
      </c>
      <c r="W266" s="9" t="s">
        <v>704</v>
      </c>
    </row>
    <row r="267" spans="1:23" x14ac:dyDescent="0.2">
      <c r="A267" s="63" t="s">
        <v>1162</v>
      </c>
      <c r="B267" s="64" t="s">
        <v>1157</v>
      </c>
      <c r="C267" s="64" t="s">
        <v>1158</v>
      </c>
      <c r="D267" s="65" t="s">
        <v>675</v>
      </c>
      <c r="E267" s="65">
        <v>36676460</v>
      </c>
      <c r="F267" s="65">
        <v>36687337</v>
      </c>
      <c r="G267" s="65" t="s">
        <v>94</v>
      </c>
      <c r="H267" s="65">
        <v>-1.1689689950822699</v>
      </c>
      <c r="I267" s="65">
        <v>7.3109743361074004</v>
      </c>
      <c r="J267" s="65">
        <v>-4.9116302629808599</v>
      </c>
      <c r="K267" s="66">
        <v>1.2436968935403101E-5</v>
      </c>
      <c r="L267" s="65">
        <v>5.2108145292883101E-2</v>
      </c>
      <c r="M267" s="67">
        <v>2.6579899581944102</v>
      </c>
      <c r="W267" s="9" t="s">
        <v>704</v>
      </c>
    </row>
    <row r="268" spans="1:23" x14ac:dyDescent="0.2">
      <c r="A268" s="63" t="s">
        <v>1163</v>
      </c>
      <c r="B268" s="64" t="s">
        <v>1157</v>
      </c>
      <c r="C268" s="64" t="s">
        <v>1158</v>
      </c>
      <c r="D268" s="65" t="s">
        <v>675</v>
      </c>
      <c r="E268" s="65">
        <v>36676460</v>
      </c>
      <c r="F268" s="65">
        <v>36687337</v>
      </c>
      <c r="G268" s="65" t="s">
        <v>94</v>
      </c>
      <c r="H268" s="65">
        <v>-1.7920928511608001</v>
      </c>
      <c r="I268" s="65">
        <v>5.8476766676467298</v>
      </c>
      <c r="J268" s="65">
        <v>-4.9516564260969398</v>
      </c>
      <c r="K268" s="66">
        <v>1.08916493285551E-5</v>
      </c>
      <c r="L268" s="65">
        <v>4.8326974786168903E-2</v>
      </c>
      <c r="M268" s="67">
        <v>2.7633160070371101</v>
      </c>
      <c r="W268" s="9" t="s">
        <v>704</v>
      </c>
    </row>
    <row r="269" spans="1:23" x14ac:dyDescent="0.2">
      <c r="A269" s="63" t="s">
        <v>1164</v>
      </c>
      <c r="B269" s="64" t="s">
        <v>1157</v>
      </c>
      <c r="C269" s="64" t="s">
        <v>1158</v>
      </c>
      <c r="D269" s="65" t="s">
        <v>675</v>
      </c>
      <c r="E269" s="65">
        <v>36676460</v>
      </c>
      <c r="F269" s="65">
        <v>36687337</v>
      </c>
      <c r="G269" s="65" t="s">
        <v>94</v>
      </c>
      <c r="H269" s="65">
        <v>-1.84295080849016</v>
      </c>
      <c r="I269" s="65">
        <v>5.5834225417477397</v>
      </c>
      <c r="J269" s="65">
        <v>-4.9626321523468304</v>
      </c>
      <c r="K269" s="66">
        <v>1.0502062976839799E-5</v>
      </c>
      <c r="L269" s="65">
        <v>4.7271304232454299E-2</v>
      </c>
      <c r="M269" s="67">
        <v>2.7922212646185001</v>
      </c>
      <c r="W269" s="9" t="s">
        <v>704</v>
      </c>
    </row>
    <row r="270" spans="1:23" x14ac:dyDescent="0.2">
      <c r="A270" s="63" t="s">
        <v>1165</v>
      </c>
      <c r="B270" s="64" t="s">
        <v>1166</v>
      </c>
      <c r="C270" s="64" t="s">
        <v>1167</v>
      </c>
      <c r="D270" s="65" t="s">
        <v>694</v>
      </c>
      <c r="E270" s="65">
        <v>69234795</v>
      </c>
      <c r="F270" s="65">
        <v>69250795</v>
      </c>
      <c r="G270" s="65" t="s">
        <v>94</v>
      </c>
      <c r="H270" s="65">
        <v>-1.1355136781258499</v>
      </c>
      <c r="I270" s="65">
        <v>5.1830334644918103</v>
      </c>
      <c r="J270" s="65">
        <v>-5.6226798280109698</v>
      </c>
      <c r="K270" s="66">
        <v>1.14319472722103E-6</v>
      </c>
      <c r="L270" s="65">
        <v>1.6005855745069901E-2</v>
      </c>
      <c r="M270" s="67">
        <v>4.5420781480095096</v>
      </c>
      <c r="W270" s="9" t="s">
        <v>704</v>
      </c>
    </row>
    <row r="271" spans="1:23" x14ac:dyDescent="0.2">
      <c r="A271" s="63" t="s">
        <v>1168</v>
      </c>
      <c r="B271" s="64" t="s">
        <v>1169</v>
      </c>
      <c r="C271" s="64" t="s">
        <v>1170</v>
      </c>
      <c r="D271" s="65" t="s">
        <v>690</v>
      </c>
      <c r="E271" s="65">
        <v>33358839</v>
      </c>
      <c r="F271" s="65">
        <v>33387533</v>
      </c>
      <c r="G271" s="65" t="s">
        <v>94</v>
      </c>
      <c r="H271" s="65">
        <v>-1.3228650110681099</v>
      </c>
      <c r="I271" s="65">
        <v>1.4556544123827799</v>
      </c>
      <c r="J271" s="65">
        <v>-4.5456247635701503</v>
      </c>
      <c r="K271" s="66">
        <v>4.1310799437659703E-5</v>
      </c>
      <c r="L271" s="65">
        <v>8.8087005007649793E-2</v>
      </c>
      <c r="M271" s="67">
        <v>1.7025835325690899</v>
      </c>
      <c r="W271" s="9" t="s">
        <v>704</v>
      </c>
    </row>
    <row r="272" spans="1:23" x14ac:dyDescent="0.2">
      <c r="A272" s="63" t="s">
        <v>1171</v>
      </c>
      <c r="B272" s="64" t="s">
        <v>1172</v>
      </c>
      <c r="C272" s="64" t="s">
        <v>1173</v>
      </c>
      <c r="D272" s="65" t="s">
        <v>682</v>
      </c>
      <c r="E272" s="65">
        <v>22025511</v>
      </c>
      <c r="F272" s="65">
        <v>22101360</v>
      </c>
      <c r="G272" s="65" t="s">
        <v>94</v>
      </c>
      <c r="H272" s="65">
        <v>-1.3726469424729799</v>
      </c>
      <c r="I272" s="65">
        <v>5.3449259708029198</v>
      </c>
      <c r="J272" s="65">
        <v>-5.6621379501168398</v>
      </c>
      <c r="K272" s="66">
        <v>9.9993442352905994E-7</v>
      </c>
      <c r="L272" s="65">
        <v>1.59595950149043E-2</v>
      </c>
      <c r="M272" s="67">
        <v>4.6470047634647003</v>
      </c>
      <c r="W272" s="9" t="s">
        <v>704</v>
      </c>
    </row>
    <row r="273" spans="1:23" x14ac:dyDescent="0.2">
      <c r="A273" s="63" t="s">
        <v>1174</v>
      </c>
      <c r="B273" s="64" t="s">
        <v>1172</v>
      </c>
      <c r="C273" s="64" t="s">
        <v>1173</v>
      </c>
      <c r="D273" s="65" t="s">
        <v>682</v>
      </c>
      <c r="E273" s="65">
        <v>22025511</v>
      </c>
      <c r="F273" s="65">
        <v>22101360</v>
      </c>
      <c r="G273" s="65" t="s">
        <v>94</v>
      </c>
      <c r="H273" s="65">
        <v>-1.01670077256349</v>
      </c>
      <c r="I273" s="65">
        <v>6.5701190980305899</v>
      </c>
      <c r="J273" s="65">
        <v>-4.5726215548191602</v>
      </c>
      <c r="K273" s="66">
        <v>3.7842975082253901E-5</v>
      </c>
      <c r="L273" s="65">
        <v>8.4495417765383302E-2</v>
      </c>
      <c r="M273" s="67">
        <v>1.7724933552077999</v>
      </c>
      <c r="W273" s="9" t="s">
        <v>704</v>
      </c>
    </row>
    <row r="274" spans="1:23" x14ac:dyDescent="0.2">
      <c r="A274" s="63" t="s">
        <v>1175</v>
      </c>
      <c r="B274" s="64" t="s">
        <v>1176</v>
      </c>
      <c r="C274" s="64" t="s">
        <v>1177</v>
      </c>
      <c r="D274" s="65" t="s">
        <v>675</v>
      </c>
      <c r="E274" s="65">
        <v>14117256</v>
      </c>
      <c r="F274" s="65">
        <v>14136918</v>
      </c>
      <c r="G274" s="65" t="s">
        <v>94</v>
      </c>
      <c r="H274" s="65">
        <v>-3.0034417019003699</v>
      </c>
      <c r="I274" s="65">
        <v>6.0952888540053296</v>
      </c>
      <c r="J274" s="65">
        <v>-5.8202453321811598</v>
      </c>
      <c r="K274" s="66">
        <v>5.8416835196668802E-7</v>
      </c>
      <c r="L274" s="65">
        <v>1.25328736439691E-2</v>
      </c>
      <c r="M274" s="67">
        <v>5.0672980216987096</v>
      </c>
      <c r="W274" s="9" t="s">
        <v>704</v>
      </c>
    </row>
    <row r="275" spans="1:23" x14ac:dyDescent="0.2">
      <c r="A275" s="63" t="s">
        <v>1178</v>
      </c>
      <c r="B275" s="64" t="s">
        <v>1176</v>
      </c>
      <c r="C275" s="64" t="s">
        <v>1177</v>
      </c>
      <c r="D275" s="65" t="s">
        <v>675</v>
      </c>
      <c r="E275" s="65">
        <v>14117256</v>
      </c>
      <c r="F275" s="65">
        <v>14136918</v>
      </c>
      <c r="G275" s="65" t="s">
        <v>94</v>
      </c>
      <c r="H275" s="65">
        <v>-2.2864706752993902</v>
      </c>
      <c r="I275" s="65">
        <v>4.9304432388289099</v>
      </c>
      <c r="J275" s="65">
        <v>-5.4137638006542197</v>
      </c>
      <c r="K275" s="66">
        <v>2.3180095725536001E-6</v>
      </c>
      <c r="L275" s="65">
        <v>2.23004343520006E-2</v>
      </c>
      <c r="M275" s="67">
        <v>3.9866708588289201</v>
      </c>
      <c r="W275" s="9" t="s">
        <v>704</v>
      </c>
    </row>
    <row r="276" spans="1:23" x14ac:dyDescent="0.2">
      <c r="A276" s="63" t="s">
        <v>1179</v>
      </c>
      <c r="B276" s="64" t="s">
        <v>1176</v>
      </c>
      <c r="C276" s="64" t="s">
        <v>1177</v>
      </c>
      <c r="D276" s="65" t="s">
        <v>675</v>
      </c>
      <c r="E276" s="65">
        <v>14117256</v>
      </c>
      <c r="F276" s="65">
        <v>14136918</v>
      </c>
      <c r="G276" s="65" t="s">
        <v>94</v>
      </c>
      <c r="H276" s="65">
        <v>-2.0529368443482499</v>
      </c>
      <c r="I276" s="65">
        <v>5.1519840986089598</v>
      </c>
      <c r="J276" s="65">
        <v>-5.3437505410742698</v>
      </c>
      <c r="K276" s="66">
        <v>2.9350572055550299E-6</v>
      </c>
      <c r="L276" s="65">
        <v>2.5110476776192801E-2</v>
      </c>
      <c r="M276" s="67">
        <v>3.80070941338604</v>
      </c>
      <c r="W276" s="9" t="s">
        <v>704</v>
      </c>
    </row>
    <row r="277" spans="1:23" x14ac:dyDescent="0.2">
      <c r="A277" s="63" t="s">
        <v>1180</v>
      </c>
      <c r="B277" s="64" t="s">
        <v>1176</v>
      </c>
      <c r="C277" s="64" t="s">
        <v>1177</v>
      </c>
      <c r="D277" s="65" t="s">
        <v>675</v>
      </c>
      <c r="E277" s="65">
        <v>14117256</v>
      </c>
      <c r="F277" s="65">
        <v>14136918</v>
      </c>
      <c r="G277" s="65" t="s">
        <v>94</v>
      </c>
      <c r="H277" s="65">
        <v>-2.23548638744882</v>
      </c>
      <c r="I277" s="65">
        <v>3.9697828173478702</v>
      </c>
      <c r="J277" s="65">
        <v>-5.4659670968893597</v>
      </c>
      <c r="K277" s="66">
        <v>1.9433708641595002E-6</v>
      </c>
      <c r="L277" s="65">
        <v>1.9927039051258501E-2</v>
      </c>
      <c r="M277" s="67">
        <v>4.1254023139436997</v>
      </c>
      <c r="W277" s="9" t="s">
        <v>704</v>
      </c>
    </row>
    <row r="278" spans="1:23" x14ac:dyDescent="0.2">
      <c r="A278" s="63" t="s">
        <v>1181</v>
      </c>
      <c r="B278" s="64" t="s">
        <v>1176</v>
      </c>
      <c r="C278" s="64" t="s">
        <v>1177</v>
      </c>
      <c r="D278" s="65" t="s">
        <v>675</v>
      </c>
      <c r="E278" s="65">
        <v>14117256</v>
      </c>
      <c r="F278" s="65">
        <v>14136918</v>
      </c>
      <c r="G278" s="65" t="s">
        <v>94</v>
      </c>
      <c r="H278" s="65">
        <v>-2.45256468069369</v>
      </c>
      <c r="I278" s="65">
        <v>4.0396294619887101</v>
      </c>
      <c r="J278" s="65">
        <v>-5.1293851688294998</v>
      </c>
      <c r="K278" s="66">
        <v>6.0257998841317797E-6</v>
      </c>
      <c r="L278" s="65">
        <v>3.6535315467908697E-2</v>
      </c>
      <c r="M278" s="67">
        <v>3.2324661826180301</v>
      </c>
      <c r="W278" s="9" t="s">
        <v>704</v>
      </c>
    </row>
    <row r="279" spans="1:23" x14ac:dyDescent="0.2">
      <c r="A279" s="63" t="s">
        <v>1182</v>
      </c>
      <c r="B279" s="64" t="s">
        <v>1176</v>
      </c>
      <c r="C279" s="64" t="s">
        <v>1177</v>
      </c>
      <c r="D279" s="65" t="s">
        <v>675</v>
      </c>
      <c r="E279" s="65">
        <v>14117256</v>
      </c>
      <c r="F279" s="65">
        <v>14136918</v>
      </c>
      <c r="G279" s="65" t="s">
        <v>94</v>
      </c>
      <c r="H279" s="65">
        <v>-2.62413989007044</v>
      </c>
      <c r="I279" s="65">
        <v>3.7082222808365102</v>
      </c>
      <c r="J279" s="65">
        <v>-5.4280195071736301</v>
      </c>
      <c r="K279" s="66">
        <v>2.20911924822966E-6</v>
      </c>
      <c r="L279" s="65">
        <v>2.1694857820550799E-2</v>
      </c>
      <c r="M279" s="67">
        <v>4.02455027375371</v>
      </c>
      <c r="W279" s="9" t="s">
        <v>704</v>
      </c>
    </row>
    <row r="280" spans="1:23" x14ac:dyDescent="0.2">
      <c r="A280" s="63" t="s">
        <v>1183</v>
      </c>
      <c r="B280" s="64" t="s">
        <v>1176</v>
      </c>
      <c r="C280" s="64" t="s">
        <v>1177</v>
      </c>
      <c r="D280" s="65" t="s">
        <v>675</v>
      </c>
      <c r="E280" s="65">
        <v>14117256</v>
      </c>
      <c r="F280" s="65">
        <v>14136918</v>
      </c>
      <c r="G280" s="65" t="s">
        <v>94</v>
      </c>
      <c r="H280" s="65">
        <v>-2.7630942966384899</v>
      </c>
      <c r="I280" s="65">
        <v>6.4117019508406896</v>
      </c>
      <c r="J280" s="65">
        <v>-5.4116382585145804</v>
      </c>
      <c r="K280" s="66">
        <v>2.3346949184660801E-6</v>
      </c>
      <c r="L280" s="65">
        <v>2.23004343520006E-2</v>
      </c>
      <c r="M280" s="67">
        <v>3.98102338255628</v>
      </c>
      <c r="W280" s="9" t="s">
        <v>704</v>
      </c>
    </row>
    <row r="281" spans="1:23" x14ac:dyDescent="0.2">
      <c r="A281" s="63" t="s">
        <v>1184</v>
      </c>
      <c r="B281" s="64" t="s">
        <v>1176</v>
      </c>
      <c r="C281" s="64" t="s">
        <v>1177</v>
      </c>
      <c r="D281" s="65" t="s">
        <v>675</v>
      </c>
      <c r="E281" s="65">
        <v>14117256</v>
      </c>
      <c r="F281" s="65">
        <v>14136918</v>
      </c>
      <c r="G281" s="65" t="s">
        <v>94</v>
      </c>
      <c r="H281" s="65">
        <v>-2.7042993768885402</v>
      </c>
      <c r="I281" s="65">
        <v>6.6101017556799997</v>
      </c>
      <c r="J281" s="65">
        <v>-5.2403305879464099</v>
      </c>
      <c r="K281" s="66">
        <v>4.1554688507251099E-6</v>
      </c>
      <c r="L281" s="65">
        <v>3.09887756341636E-2</v>
      </c>
      <c r="M281" s="67">
        <v>3.5263082436805502</v>
      </c>
      <c r="W281" s="9" t="s">
        <v>704</v>
      </c>
    </row>
    <row r="282" spans="1:23" x14ac:dyDescent="0.2">
      <c r="A282" s="63" t="s">
        <v>1185</v>
      </c>
      <c r="B282" s="64" t="s">
        <v>1186</v>
      </c>
      <c r="C282" s="64" t="s">
        <v>1187</v>
      </c>
      <c r="D282" s="65" t="s">
        <v>694</v>
      </c>
      <c r="E282" s="65">
        <v>150400041</v>
      </c>
      <c r="F282" s="65">
        <v>150412751</v>
      </c>
      <c r="G282" s="65" t="s">
        <v>94</v>
      </c>
      <c r="H282" s="65">
        <v>-1.8465229282239299</v>
      </c>
      <c r="I282" s="65">
        <v>7.1074338351107702</v>
      </c>
      <c r="J282" s="65">
        <v>-4.9337218664747304</v>
      </c>
      <c r="K282" s="66">
        <v>1.1559130428575799E-5</v>
      </c>
      <c r="L282" s="65">
        <v>4.9905525702103E-2</v>
      </c>
      <c r="M282" s="67">
        <v>2.7161056364852101</v>
      </c>
      <c r="W282" s="9" t="s">
        <v>704</v>
      </c>
    </row>
    <row r="283" spans="1:23" x14ac:dyDescent="0.2">
      <c r="A283" s="63" t="s">
        <v>1188</v>
      </c>
      <c r="B283" s="64" t="s">
        <v>1186</v>
      </c>
      <c r="C283" s="64" t="s">
        <v>1187</v>
      </c>
      <c r="D283" s="65" t="s">
        <v>694</v>
      </c>
      <c r="E283" s="65">
        <v>150400041</v>
      </c>
      <c r="F283" s="65">
        <v>150412751</v>
      </c>
      <c r="G283" s="65" t="s">
        <v>94</v>
      </c>
      <c r="H283" s="65">
        <v>-1.7197895557637299</v>
      </c>
      <c r="I283" s="65">
        <v>7.5362124239672204</v>
      </c>
      <c r="J283" s="65">
        <v>-4.90343028337176</v>
      </c>
      <c r="K283" s="66">
        <v>1.27792606582361E-5</v>
      </c>
      <c r="L283" s="65">
        <v>5.2108145292883101E-2</v>
      </c>
      <c r="M283" s="67">
        <v>2.6364293664963601</v>
      </c>
      <c r="W283" s="9" t="s">
        <v>704</v>
      </c>
    </row>
    <row r="284" spans="1:23" x14ac:dyDescent="0.2">
      <c r="A284" s="63" t="s">
        <v>1189</v>
      </c>
      <c r="B284" s="64" t="s">
        <v>1186</v>
      </c>
      <c r="C284" s="64" t="s">
        <v>1187</v>
      </c>
      <c r="D284" s="65" t="s">
        <v>694</v>
      </c>
      <c r="E284" s="65">
        <v>150400041</v>
      </c>
      <c r="F284" s="65">
        <v>150412751</v>
      </c>
      <c r="G284" s="65" t="s">
        <v>94</v>
      </c>
      <c r="H284" s="65">
        <v>-1.7750206834170099</v>
      </c>
      <c r="I284" s="65">
        <v>6.7493283538859501</v>
      </c>
      <c r="J284" s="65">
        <v>-4.9059730161512798</v>
      </c>
      <c r="K284" s="66">
        <v>1.26721379602057E-5</v>
      </c>
      <c r="L284" s="65">
        <v>5.2108145292883101E-2</v>
      </c>
      <c r="M284" s="67">
        <v>2.64311445644362</v>
      </c>
      <c r="W284" s="9" t="s">
        <v>704</v>
      </c>
    </row>
    <row r="285" spans="1:23" x14ac:dyDescent="0.2">
      <c r="A285" s="63" t="s">
        <v>1190</v>
      </c>
      <c r="B285" s="64" t="s">
        <v>1186</v>
      </c>
      <c r="C285" s="64" t="s">
        <v>1187</v>
      </c>
      <c r="D285" s="65" t="s">
        <v>694</v>
      </c>
      <c r="E285" s="65">
        <v>150400041</v>
      </c>
      <c r="F285" s="65">
        <v>150412751</v>
      </c>
      <c r="G285" s="65" t="s">
        <v>94</v>
      </c>
      <c r="H285" s="65">
        <v>-1.4085980390092101</v>
      </c>
      <c r="I285" s="65">
        <v>7.6731386262648398</v>
      </c>
      <c r="J285" s="65">
        <v>-4.7614541705802296</v>
      </c>
      <c r="K285" s="66">
        <v>2.04127257062968E-5</v>
      </c>
      <c r="L285" s="65">
        <v>6.4786362968579606E-2</v>
      </c>
      <c r="M285" s="67">
        <v>2.26414265556157</v>
      </c>
      <c r="W285" s="9" t="s">
        <v>704</v>
      </c>
    </row>
    <row r="286" spans="1:23" x14ac:dyDescent="0.2">
      <c r="A286" s="63" t="s">
        <v>1191</v>
      </c>
      <c r="B286" s="64" t="s">
        <v>1186</v>
      </c>
      <c r="C286" s="64" t="s">
        <v>1187</v>
      </c>
      <c r="D286" s="65" t="s">
        <v>694</v>
      </c>
      <c r="E286" s="65">
        <v>150400041</v>
      </c>
      <c r="F286" s="65">
        <v>150412751</v>
      </c>
      <c r="G286" s="65" t="s">
        <v>94</v>
      </c>
      <c r="H286" s="65">
        <v>-1.6168349498493999</v>
      </c>
      <c r="I286" s="65">
        <v>7.1707607808968898</v>
      </c>
      <c r="J286" s="65">
        <v>-5.2887280780645298</v>
      </c>
      <c r="K286" s="66">
        <v>3.5319780172097199E-6</v>
      </c>
      <c r="L286" s="65">
        <v>2.7978273635601101E-2</v>
      </c>
      <c r="M286" s="67">
        <v>3.6546698596856699</v>
      </c>
      <c r="W286" s="9" t="s">
        <v>704</v>
      </c>
    </row>
    <row r="287" spans="1:23" x14ac:dyDescent="0.2">
      <c r="A287" s="63" t="s">
        <v>1192</v>
      </c>
      <c r="B287" s="64" t="s">
        <v>1186</v>
      </c>
      <c r="C287" s="64" t="s">
        <v>1187</v>
      </c>
      <c r="D287" s="65" t="s">
        <v>694</v>
      </c>
      <c r="E287" s="65">
        <v>150400041</v>
      </c>
      <c r="F287" s="65">
        <v>150412751</v>
      </c>
      <c r="G287" s="65" t="s">
        <v>94</v>
      </c>
      <c r="H287" s="65">
        <v>-1.3106069046031801</v>
      </c>
      <c r="I287" s="65">
        <v>2.9976092104377901</v>
      </c>
      <c r="J287" s="65">
        <v>-4.8268052432201802</v>
      </c>
      <c r="K287" s="66">
        <v>1.6461200210224298E-5</v>
      </c>
      <c r="L287" s="65">
        <v>5.8564497475985203E-2</v>
      </c>
      <c r="M287" s="67">
        <v>2.43525555853908</v>
      </c>
      <c r="W287" s="9" t="s">
        <v>704</v>
      </c>
    </row>
    <row r="288" spans="1:23" x14ac:dyDescent="0.2">
      <c r="A288" s="63" t="s">
        <v>1193</v>
      </c>
      <c r="B288" s="64" t="s">
        <v>1194</v>
      </c>
      <c r="C288" s="64" t="s">
        <v>1195</v>
      </c>
      <c r="D288" s="65" t="s">
        <v>673</v>
      </c>
      <c r="E288" s="65">
        <v>9752486</v>
      </c>
      <c r="F288" s="65">
        <v>9760901</v>
      </c>
      <c r="G288" s="65" t="s">
        <v>94</v>
      </c>
      <c r="H288" s="65">
        <v>-1.2453015710253501</v>
      </c>
      <c r="I288" s="65">
        <v>1.3071999365959499</v>
      </c>
      <c r="J288" s="65">
        <v>-4.7786725224845004</v>
      </c>
      <c r="K288" s="66">
        <v>1.9289159449584901E-5</v>
      </c>
      <c r="L288" s="65">
        <v>6.29957746891638E-2</v>
      </c>
      <c r="M288" s="67">
        <v>2.3091827922922801</v>
      </c>
      <c r="W288" s="9" t="s">
        <v>704</v>
      </c>
    </row>
    <row r="289" spans="1:23" x14ac:dyDescent="0.2">
      <c r="A289" s="63" t="s">
        <v>1196</v>
      </c>
      <c r="B289" s="64" t="s">
        <v>1194</v>
      </c>
      <c r="C289" s="64" t="s">
        <v>1195</v>
      </c>
      <c r="D289" s="65" t="s">
        <v>673</v>
      </c>
      <c r="E289" s="65">
        <v>9752486</v>
      </c>
      <c r="F289" s="65">
        <v>9760901</v>
      </c>
      <c r="G289" s="65" t="s">
        <v>94</v>
      </c>
      <c r="H289" s="65">
        <v>-1.7285028304202099</v>
      </c>
      <c r="I289" s="65">
        <v>4.1773976205723899</v>
      </c>
      <c r="J289" s="65">
        <v>-6.55893308601373</v>
      </c>
      <c r="K289" s="66">
        <v>4.6876699975404202E-8</v>
      </c>
      <c r="L289" s="65">
        <v>5.9476408565271198E-3</v>
      </c>
      <c r="M289" s="67">
        <v>7.0179995808589801</v>
      </c>
      <c r="W289" s="9" t="s">
        <v>704</v>
      </c>
    </row>
    <row r="290" spans="1:23" x14ac:dyDescent="0.2">
      <c r="A290" s="63" t="s">
        <v>1197</v>
      </c>
      <c r="B290" s="64" t="s">
        <v>1194</v>
      </c>
      <c r="C290" s="64" t="s">
        <v>1195</v>
      </c>
      <c r="D290" s="65" t="s">
        <v>673</v>
      </c>
      <c r="E290" s="65">
        <v>9752486</v>
      </c>
      <c r="F290" s="65">
        <v>9760901</v>
      </c>
      <c r="G290" s="65" t="s">
        <v>94</v>
      </c>
      <c r="H290" s="65">
        <v>-2.14721970200742</v>
      </c>
      <c r="I290" s="65">
        <v>4.2685791665238302</v>
      </c>
      <c r="J290" s="65">
        <v>-6.2516366951405704</v>
      </c>
      <c r="K290" s="66">
        <v>1.3403398790577799E-7</v>
      </c>
      <c r="L290" s="65">
        <v>7.1889851134737601E-3</v>
      </c>
      <c r="M290" s="67">
        <v>6.2102491066811902</v>
      </c>
      <c r="W290" s="9" t="s">
        <v>704</v>
      </c>
    </row>
    <row r="291" spans="1:23" x14ac:dyDescent="0.2">
      <c r="A291" s="63" t="s">
        <v>1198</v>
      </c>
      <c r="B291" s="64" t="s">
        <v>1194</v>
      </c>
      <c r="C291" s="64" t="s">
        <v>1195</v>
      </c>
      <c r="D291" s="65" t="s">
        <v>673</v>
      </c>
      <c r="E291" s="65">
        <v>9752486</v>
      </c>
      <c r="F291" s="65">
        <v>9760901</v>
      </c>
      <c r="G291" s="65" t="s">
        <v>94</v>
      </c>
      <c r="H291" s="65">
        <v>-1.60307493661349</v>
      </c>
      <c r="I291" s="65">
        <v>7.07549197136853</v>
      </c>
      <c r="J291" s="65">
        <v>-5.1072494534088797</v>
      </c>
      <c r="K291" s="66">
        <v>6.4883751215073798E-6</v>
      </c>
      <c r="L291" s="65">
        <v>3.7688884292909598E-2</v>
      </c>
      <c r="M291" s="67">
        <v>3.17391911907588</v>
      </c>
      <c r="W291" s="9" t="s">
        <v>704</v>
      </c>
    </row>
    <row r="292" spans="1:23" x14ac:dyDescent="0.2">
      <c r="A292" s="63" t="s">
        <v>1199</v>
      </c>
      <c r="B292" s="64" t="s">
        <v>1194</v>
      </c>
      <c r="C292" s="64" t="s">
        <v>1195</v>
      </c>
      <c r="D292" s="65" t="s">
        <v>673</v>
      </c>
      <c r="E292" s="65">
        <v>9752486</v>
      </c>
      <c r="F292" s="65">
        <v>9760901</v>
      </c>
      <c r="G292" s="65" t="s">
        <v>94</v>
      </c>
      <c r="H292" s="65">
        <v>-1.5209103937405499</v>
      </c>
      <c r="I292" s="65">
        <v>4.1657044674345904</v>
      </c>
      <c r="J292" s="65">
        <v>-4.6144641555607198</v>
      </c>
      <c r="K292" s="66">
        <v>3.3024773149902099E-5</v>
      </c>
      <c r="L292" s="65">
        <v>7.95787198611419E-2</v>
      </c>
      <c r="M292" s="67">
        <v>1.8810459902550201</v>
      </c>
      <c r="W292" s="9" t="s">
        <v>704</v>
      </c>
    </row>
    <row r="293" spans="1:23" x14ac:dyDescent="0.2">
      <c r="A293" s="63" t="s">
        <v>1200</v>
      </c>
      <c r="B293" s="64" t="s">
        <v>1201</v>
      </c>
      <c r="C293" s="64" t="s">
        <v>1202</v>
      </c>
      <c r="D293" s="65" t="s">
        <v>693</v>
      </c>
      <c r="E293" s="65">
        <v>61102489</v>
      </c>
      <c r="F293" s="65">
        <v>61127852</v>
      </c>
      <c r="G293" s="65" t="s">
        <v>94</v>
      </c>
      <c r="H293" s="65">
        <v>-1.35113757652747</v>
      </c>
      <c r="I293" s="65">
        <v>4.0391499038667504</v>
      </c>
      <c r="J293" s="65">
        <v>-4.8286283442148701</v>
      </c>
      <c r="K293" s="66">
        <v>1.6362522485027899E-5</v>
      </c>
      <c r="L293" s="65">
        <v>5.8564497475985203E-2</v>
      </c>
      <c r="M293" s="67">
        <v>2.4400354195829901</v>
      </c>
      <c r="W293" s="9" t="s">
        <v>704</v>
      </c>
    </row>
    <row r="294" spans="1:23" x14ac:dyDescent="0.2">
      <c r="A294" s="63" t="s">
        <v>1203</v>
      </c>
      <c r="B294" s="64" t="s">
        <v>1201</v>
      </c>
      <c r="C294" s="64" t="s">
        <v>1202</v>
      </c>
      <c r="D294" s="65" t="s">
        <v>693</v>
      </c>
      <c r="E294" s="65">
        <v>61102489</v>
      </c>
      <c r="F294" s="65">
        <v>61127852</v>
      </c>
      <c r="G294" s="65" t="s">
        <v>94</v>
      </c>
      <c r="H294" s="65">
        <v>-1.4274258877808801</v>
      </c>
      <c r="I294" s="65">
        <v>5.5332855261634801</v>
      </c>
      <c r="J294" s="65">
        <v>-5.6700555307918501</v>
      </c>
      <c r="K294" s="66">
        <v>9.7341470931009894E-7</v>
      </c>
      <c r="L294" s="65">
        <v>1.57889122441142E-2</v>
      </c>
      <c r="M294" s="67">
        <v>4.6680583642234801</v>
      </c>
      <c r="W294" s="9" t="s">
        <v>704</v>
      </c>
    </row>
    <row r="295" spans="1:23" x14ac:dyDescent="0.2">
      <c r="A295" s="63" t="s">
        <v>1204</v>
      </c>
      <c r="B295" s="64" t="s">
        <v>1201</v>
      </c>
      <c r="C295" s="64" t="s">
        <v>1202</v>
      </c>
      <c r="D295" s="65" t="s">
        <v>693</v>
      </c>
      <c r="E295" s="65">
        <v>61102489</v>
      </c>
      <c r="F295" s="65">
        <v>61127852</v>
      </c>
      <c r="G295" s="65" t="s">
        <v>94</v>
      </c>
      <c r="H295" s="65">
        <v>-1.0164381095607</v>
      </c>
      <c r="I295" s="65">
        <v>5.6130593952638703</v>
      </c>
      <c r="J295" s="65">
        <v>-4.7518170936427104</v>
      </c>
      <c r="K295" s="66">
        <v>2.10694273554193E-5</v>
      </c>
      <c r="L295" s="65">
        <v>6.5148164331238906E-2</v>
      </c>
      <c r="M295" s="67">
        <v>2.23894793191366</v>
      </c>
      <c r="W295" s="9" t="s">
        <v>704</v>
      </c>
    </row>
    <row r="296" spans="1:23" x14ac:dyDescent="0.2">
      <c r="A296" s="63" t="s">
        <v>1205</v>
      </c>
      <c r="B296" s="64" t="s">
        <v>1206</v>
      </c>
      <c r="C296" s="64" t="s">
        <v>1207</v>
      </c>
      <c r="D296" s="65" t="s">
        <v>679</v>
      </c>
      <c r="E296" s="65">
        <v>203706475</v>
      </c>
      <c r="F296" s="65">
        <v>203738910</v>
      </c>
      <c r="G296" s="65" t="s">
        <v>94</v>
      </c>
      <c r="H296" s="65">
        <v>-1.27125106930626</v>
      </c>
      <c r="I296" s="65">
        <v>4.8349153614418601</v>
      </c>
      <c r="J296" s="65">
        <v>-4.5274740882193401</v>
      </c>
      <c r="K296" s="66">
        <v>4.3815490419178899E-5</v>
      </c>
      <c r="L296" s="65">
        <v>9.1254473601725394E-2</v>
      </c>
      <c r="M296" s="67">
        <v>1.6556396716374</v>
      </c>
      <c r="W296" s="9" t="s">
        <v>704</v>
      </c>
    </row>
    <row r="297" spans="1:23" x14ac:dyDescent="0.2">
      <c r="A297" s="63" t="s">
        <v>1208</v>
      </c>
      <c r="B297" s="64" t="s">
        <v>1209</v>
      </c>
      <c r="C297" s="64" t="s">
        <v>1210</v>
      </c>
      <c r="D297" s="65" t="s">
        <v>676</v>
      </c>
      <c r="E297" s="65">
        <v>46201711</v>
      </c>
      <c r="F297" s="65">
        <v>46208313</v>
      </c>
      <c r="G297" s="65" t="s">
        <v>94</v>
      </c>
      <c r="H297" s="65">
        <v>-1.56069735523874</v>
      </c>
      <c r="I297" s="65">
        <v>6.2451612472425699</v>
      </c>
      <c r="J297" s="65">
        <v>-4.9803419608713302</v>
      </c>
      <c r="K297" s="66">
        <v>9.9022387374565102E-6</v>
      </c>
      <c r="L297" s="65">
        <v>4.6630156847209503E-2</v>
      </c>
      <c r="M297" s="67">
        <v>2.8388815704816999</v>
      </c>
      <c r="W297" s="9" t="s">
        <v>704</v>
      </c>
    </row>
    <row r="298" spans="1:23" x14ac:dyDescent="0.2">
      <c r="A298" s="63" t="s">
        <v>1211</v>
      </c>
      <c r="B298" s="64" t="s">
        <v>1212</v>
      </c>
      <c r="C298" s="64" t="s">
        <v>1213</v>
      </c>
      <c r="D298" s="65" t="s">
        <v>673</v>
      </c>
      <c r="E298" s="65">
        <v>48688458</v>
      </c>
      <c r="F298" s="65">
        <v>48716707</v>
      </c>
      <c r="G298" s="65" t="s">
        <v>94</v>
      </c>
      <c r="H298" s="65">
        <v>-1.3658851541042301</v>
      </c>
      <c r="I298" s="65">
        <v>5.2607040400482203</v>
      </c>
      <c r="J298" s="65">
        <v>-4.5145313922646997</v>
      </c>
      <c r="K298" s="66">
        <v>4.5691794682652203E-5</v>
      </c>
      <c r="L298" s="65">
        <v>9.2954206634541001E-2</v>
      </c>
      <c r="M298" s="67">
        <v>1.62219473585472</v>
      </c>
      <c r="W298" s="9" t="s">
        <v>704</v>
      </c>
    </row>
    <row r="299" spans="1:23" x14ac:dyDescent="0.2">
      <c r="A299" s="63" t="s">
        <v>1214</v>
      </c>
      <c r="B299" s="64" t="s">
        <v>1212</v>
      </c>
      <c r="C299" s="64" t="s">
        <v>1213</v>
      </c>
      <c r="D299" s="65" t="s">
        <v>673</v>
      </c>
      <c r="E299" s="65">
        <v>48688458</v>
      </c>
      <c r="F299" s="65">
        <v>48716707</v>
      </c>
      <c r="G299" s="65" t="s">
        <v>94</v>
      </c>
      <c r="H299" s="65">
        <v>-1.54506798953068</v>
      </c>
      <c r="I299" s="65">
        <v>4.5923499848348799</v>
      </c>
      <c r="J299" s="65">
        <v>-4.82177593470439</v>
      </c>
      <c r="K299" s="66">
        <v>1.6736465654477299E-5</v>
      </c>
      <c r="L299" s="65">
        <v>5.8613582179692203E-2</v>
      </c>
      <c r="M299" s="67">
        <v>2.4220712934844202</v>
      </c>
      <c r="W299" s="9" t="s">
        <v>704</v>
      </c>
    </row>
    <row r="300" spans="1:23" x14ac:dyDescent="0.2">
      <c r="A300" s="63" t="s">
        <v>1215</v>
      </c>
      <c r="B300" s="64" t="s">
        <v>1212</v>
      </c>
      <c r="C300" s="64" t="s">
        <v>1213</v>
      </c>
      <c r="D300" s="65" t="s">
        <v>673</v>
      </c>
      <c r="E300" s="65">
        <v>48688458</v>
      </c>
      <c r="F300" s="65">
        <v>48716707</v>
      </c>
      <c r="G300" s="65" t="s">
        <v>94</v>
      </c>
      <c r="H300" s="65">
        <v>-1.8525979000619499</v>
      </c>
      <c r="I300" s="65">
        <v>4.1052927901288596</v>
      </c>
      <c r="J300" s="65">
        <v>-5.9623024731239198</v>
      </c>
      <c r="K300" s="66">
        <v>3.6000963035173502E-7</v>
      </c>
      <c r="L300" s="65">
        <v>9.4724918822004407E-3</v>
      </c>
      <c r="M300" s="67">
        <v>5.4444825735360798</v>
      </c>
      <c r="W300" s="9" t="s">
        <v>704</v>
      </c>
    </row>
    <row r="301" spans="1:23" x14ac:dyDescent="0.2">
      <c r="A301" s="63" t="s">
        <v>1216</v>
      </c>
      <c r="B301" s="64" t="s">
        <v>1212</v>
      </c>
      <c r="C301" s="64" t="s">
        <v>1213</v>
      </c>
      <c r="D301" s="65" t="s">
        <v>673</v>
      </c>
      <c r="E301" s="65">
        <v>48688458</v>
      </c>
      <c r="F301" s="65">
        <v>48716707</v>
      </c>
      <c r="G301" s="65" t="s">
        <v>94</v>
      </c>
      <c r="H301" s="65">
        <v>-1.5767213982900199</v>
      </c>
      <c r="I301" s="65">
        <v>3.9316781707600499</v>
      </c>
      <c r="J301" s="65">
        <v>-6.0885634182460802</v>
      </c>
      <c r="K301" s="66">
        <v>2.3398003400039E-7</v>
      </c>
      <c r="L301" s="65">
        <v>9.0583352276202393E-3</v>
      </c>
      <c r="M301" s="67">
        <v>5.7791407959481802</v>
      </c>
      <c r="W301" s="9" t="s">
        <v>704</v>
      </c>
    </row>
    <row r="302" spans="1:23" x14ac:dyDescent="0.2">
      <c r="A302" s="63" t="s">
        <v>1217</v>
      </c>
      <c r="B302" s="64" t="s">
        <v>1212</v>
      </c>
      <c r="C302" s="64" t="s">
        <v>1213</v>
      </c>
      <c r="D302" s="65" t="s">
        <v>673</v>
      </c>
      <c r="E302" s="65">
        <v>48688458</v>
      </c>
      <c r="F302" s="65">
        <v>48716707</v>
      </c>
      <c r="G302" s="65" t="s">
        <v>94</v>
      </c>
      <c r="H302" s="65">
        <v>-1.0202793058789399</v>
      </c>
      <c r="I302" s="65">
        <v>4.9940635938459401</v>
      </c>
      <c r="J302" s="65">
        <v>-5.3590615839523901</v>
      </c>
      <c r="K302" s="66">
        <v>2.78752589651231E-6</v>
      </c>
      <c r="L302" s="65">
        <v>2.4602985843721101E-2</v>
      </c>
      <c r="M302" s="67">
        <v>3.8413653075838998</v>
      </c>
      <c r="W302" s="9" t="s">
        <v>704</v>
      </c>
    </row>
    <row r="303" spans="1:23" x14ac:dyDescent="0.2">
      <c r="A303" s="63" t="s">
        <v>1218</v>
      </c>
      <c r="B303" s="64" t="s">
        <v>1212</v>
      </c>
      <c r="C303" s="64" t="s">
        <v>1213</v>
      </c>
      <c r="D303" s="65" t="s">
        <v>673</v>
      </c>
      <c r="E303" s="65">
        <v>48688458</v>
      </c>
      <c r="F303" s="65">
        <v>48716707</v>
      </c>
      <c r="G303" s="65" t="s">
        <v>94</v>
      </c>
      <c r="H303" s="65">
        <v>-1.2267501931613001</v>
      </c>
      <c r="I303" s="65">
        <v>5.3924255239987602</v>
      </c>
      <c r="J303" s="65">
        <v>-5.2735195818610601</v>
      </c>
      <c r="K303" s="66">
        <v>3.7172035862575699E-6</v>
      </c>
      <c r="L303" s="65">
        <v>2.87984978551237E-2</v>
      </c>
      <c r="M303" s="67">
        <v>3.6143231055800098</v>
      </c>
      <c r="W303" s="9" t="s">
        <v>704</v>
      </c>
    </row>
    <row r="304" spans="1:23" x14ac:dyDescent="0.2">
      <c r="A304" s="63" t="s">
        <v>1219</v>
      </c>
      <c r="B304" s="64" t="s">
        <v>1212</v>
      </c>
      <c r="C304" s="64" t="s">
        <v>1213</v>
      </c>
      <c r="D304" s="65" t="s">
        <v>673</v>
      </c>
      <c r="E304" s="65">
        <v>48688458</v>
      </c>
      <c r="F304" s="65">
        <v>48716707</v>
      </c>
      <c r="G304" s="65" t="s">
        <v>94</v>
      </c>
      <c r="H304" s="65">
        <v>-1.27540098895334</v>
      </c>
      <c r="I304" s="65">
        <v>6.1386393658958101</v>
      </c>
      <c r="J304" s="65">
        <v>-5.5489703711031204</v>
      </c>
      <c r="K304" s="66">
        <v>1.4676134282851701E-6</v>
      </c>
      <c r="L304" s="65">
        <v>1.76432943833271E-2</v>
      </c>
      <c r="M304" s="67">
        <v>4.3460723838520803</v>
      </c>
      <c r="W304" s="9" t="s">
        <v>704</v>
      </c>
    </row>
    <row r="305" spans="1:23" x14ac:dyDescent="0.2">
      <c r="A305" s="63" t="s">
        <v>1220</v>
      </c>
      <c r="B305" s="64" t="s">
        <v>1212</v>
      </c>
      <c r="C305" s="64" t="s">
        <v>1213</v>
      </c>
      <c r="D305" s="65" t="s">
        <v>673</v>
      </c>
      <c r="E305" s="65">
        <v>48688458</v>
      </c>
      <c r="F305" s="65">
        <v>48716707</v>
      </c>
      <c r="G305" s="65" t="s">
        <v>94</v>
      </c>
      <c r="H305" s="65">
        <v>-1.08707572581181</v>
      </c>
      <c r="I305" s="65">
        <v>4.3868965086922103</v>
      </c>
      <c r="J305" s="65">
        <v>-5.3763816999594702</v>
      </c>
      <c r="K305" s="66">
        <v>2.6294800588788999E-6</v>
      </c>
      <c r="L305" s="65">
        <v>2.3810863958623699E-2</v>
      </c>
      <c r="M305" s="67">
        <v>3.8873642045309098</v>
      </c>
      <c r="W305" s="9" t="s">
        <v>704</v>
      </c>
    </row>
    <row r="306" spans="1:23" x14ac:dyDescent="0.2">
      <c r="A306" s="63" t="s">
        <v>1221</v>
      </c>
      <c r="B306" s="64" t="s">
        <v>1222</v>
      </c>
      <c r="C306" s="64" t="s">
        <v>927</v>
      </c>
      <c r="D306" s="65" t="s">
        <v>927</v>
      </c>
      <c r="E306" s="65" t="s">
        <v>927</v>
      </c>
      <c r="F306" s="65" t="s">
        <v>927</v>
      </c>
      <c r="G306" s="65" t="s">
        <v>94</v>
      </c>
      <c r="H306" s="65">
        <v>-3.0935982563234998</v>
      </c>
      <c r="I306" s="65">
        <v>6.0182560718486302</v>
      </c>
      <c r="J306" s="65">
        <v>-5.1125419067422699</v>
      </c>
      <c r="K306" s="66">
        <v>6.3746826620841097E-6</v>
      </c>
      <c r="L306" s="65">
        <v>3.7688884292909598E-2</v>
      </c>
      <c r="M306" s="67">
        <v>3.1879145345308699</v>
      </c>
      <c r="W306" s="9" t="s">
        <v>704</v>
      </c>
    </row>
    <row r="307" spans="1:23" x14ac:dyDescent="0.2">
      <c r="A307" s="63" t="s">
        <v>1223</v>
      </c>
      <c r="B307" s="64" t="s">
        <v>1222</v>
      </c>
      <c r="C307" s="64" t="s">
        <v>927</v>
      </c>
      <c r="D307" s="65" t="s">
        <v>927</v>
      </c>
      <c r="E307" s="65" t="s">
        <v>927</v>
      </c>
      <c r="F307" s="65" t="s">
        <v>927</v>
      </c>
      <c r="G307" s="65" t="s">
        <v>94</v>
      </c>
      <c r="H307" s="65">
        <v>-3.4963135864593502</v>
      </c>
      <c r="I307" s="65">
        <v>6.2392994871388101</v>
      </c>
      <c r="J307" s="65">
        <v>-5.3037265322964497</v>
      </c>
      <c r="K307" s="66">
        <v>3.3582687466156498E-6</v>
      </c>
      <c r="L307" s="65">
        <v>2.7070441419684701E-2</v>
      </c>
      <c r="M307" s="67">
        <v>3.6944679674524901</v>
      </c>
      <c r="W307" s="9" t="s">
        <v>704</v>
      </c>
    </row>
    <row r="308" spans="1:23" x14ac:dyDescent="0.2">
      <c r="A308" s="63" t="s">
        <v>1224</v>
      </c>
      <c r="B308" s="64" t="s">
        <v>1225</v>
      </c>
      <c r="C308" s="64" t="s">
        <v>1226</v>
      </c>
      <c r="D308" s="65" t="s">
        <v>686</v>
      </c>
      <c r="E308" s="65">
        <v>36088256</v>
      </c>
      <c r="F308" s="65">
        <v>36090143</v>
      </c>
      <c r="G308" s="65" t="s">
        <v>94</v>
      </c>
      <c r="H308" s="65">
        <v>-3.1986538125698201</v>
      </c>
      <c r="I308" s="65">
        <v>6.2036282640227496</v>
      </c>
      <c r="J308" s="65">
        <v>-5.2121071803802996</v>
      </c>
      <c r="K308" s="66">
        <v>4.5681303677477599E-6</v>
      </c>
      <c r="L308" s="65">
        <v>3.2668550938220901E-2</v>
      </c>
      <c r="M308" s="67">
        <v>3.4514996239361899</v>
      </c>
      <c r="W308" s="9" t="s">
        <v>704</v>
      </c>
    </row>
    <row r="309" spans="1:23" x14ac:dyDescent="0.2">
      <c r="A309" s="63" t="s">
        <v>1227</v>
      </c>
      <c r="B309" s="64" t="s">
        <v>1225</v>
      </c>
      <c r="C309" s="64" t="s">
        <v>1226</v>
      </c>
      <c r="D309" s="65" t="s">
        <v>686</v>
      </c>
      <c r="E309" s="65">
        <v>36088256</v>
      </c>
      <c r="F309" s="65">
        <v>36090143</v>
      </c>
      <c r="G309" s="65" t="s">
        <v>94</v>
      </c>
      <c r="H309" s="65">
        <v>-3.29214459258317</v>
      </c>
      <c r="I309" s="65">
        <v>5.2956290363063196</v>
      </c>
      <c r="J309" s="65">
        <v>-4.9625328502739201</v>
      </c>
      <c r="K309" s="66">
        <v>1.05055253513825E-5</v>
      </c>
      <c r="L309" s="65">
        <v>4.7271304232454299E-2</v>
      </c>
      <c r="M309" s="67">
        <v>2.79195970256669</v>
      </c>
      <c r="W309" s="9" t="s">
        <v>704</v>
      </c>
    </row>
    <row r="310" spans="1:23" x14ac:dyDescent="0.2">
      <c r="A310" s="63" t="s">
        <v>1228</v>
      </c>
      <c r="B310" s="64" t="s">
        <v>1225</v>
      </c>
      <c r="C310" s="64" t="s">
        <v>1226</v>
      </c>
      <c r="D310" s="65" t="s">
        <v>686</v>
      </c>
      <c r="E310" s="65">
        <v>36088256</v>
      </c>
      <c r="F310" s="65">
        <v>36090143</v>
      </c>
      <c r="G310" s="65" t="s">
        <v>94</v>
      </c>
      <c r="H310" s="65">
        <v>-2.6755231086800602</v>
      </c>
      <c r="I310" s="65">
        <v>7.9025201676389303</v>
      </c>
      <c r="J310" s="65">
        <v>-4.4740796746924998</v>
      </c>
      <c r="K310" s="66">
        <v>5.2077931778555297E-5</v>
      </c>
      <c r="L310" s="65">
        <v>9.7875910694822099E-2</v>
      </c>
      <c r="M310" s="67">
        <v>1.5178257829095001</v>
      </c>
      <c r="W310" s="9" t="s">
        <v>704</v>
      </c>
    </row>
    <row r="311" spans="1:23" x14ac:dyDescent="0.2">
      <c r="A311" s="63" t="s">
        <v>1229</v>
      </c>
      <c r="B311" s="64" t="s">
        <v>1225</v>
      </c>
      <c r="C311" s="64" t="s">
        <v>1226</v>
      </c>
      <c r="D311" s="65" t="s">
        <v>686</v>
      </c>
      <c r="E311" s="65">
        <v>36088256</v>
      </c>
      <c r="F311" s="65">
        <v>36090143</v>
      </c>
      <c r="G311" s="65" t="s">
        <v>94</v>
      </c>
      <c r="H311" s="65">
        <v>-3.12329222536331</v>
      </c>
      <c r="I311" s="65">
        <v>7.5635708605552496</v>
      </c>
      <c r="J311" s="65">
        <v>-4.6666936078826602</v>
      </c>
      <c r="K311" s="66">
        <v>2.7848465058007398E-5</v>
      </c>
      <c r="L311" s="65">
        <v>7.3959522079429504E-2</v>
      </c>
      <c r="M311" s="67">
        <v>2.0168686960238702</v>
      </c>
      <c r="W311" s="9" t="s">
        <v>704</v>
      </c>
    </row>
    <row r="312" spans="1:23" x14ac:dyDescent="0.2">
      <c r="A312" s="63" t="s">
        <v>1230</v>
      </c>
      <c r="B312" s="64" t="s">
        <v>1225</v>
      </c>
      <c r="C312" s="64" t="s">
        <v>1226</v>
      </c>
      <c r="D312" s="65" t="s">
        <v>686</v>
      </c>
      <c r="E312" s="65">
        <v>36088256</v>
      </c>
      <c r="F312" s="65">
        <v>36090143</v>
      </c>
      <c r="G312" s="65" t="s">
        <v>94</v>
      </c>
      <c r="H312" s="65">
        <v>-3.6193996932282699</v>
      </c>
      <c r="I312" s="65">
        <v>5.41103076421778</v>
      </c>
      <c r="J312" s="65">
        <v>-5.0936207008775396</v>
      </c>
      <c r="K312" s="66">
        <v>6.7904539969902798E-6</v>
      </c>
      <c r="L312" s="65">
        <v>3.8337858581776803E-2</v>
      </c>
      <c r="M312" s="67">
        <v>3.1378870348219401</v>
      </c>
      <c r="W312" s="9" t="s">
        <v>704</v>
      </c>
    </row>
    <row r="313" spans="1:23" x14ac:dyDescent="0.2">
      <c r="A313" s="63" t="s">
        <v>1231</v>
      </c>
      <c r="B313" s="64" t="s">
        <v>1225</v>
      </c>
      <c r="C313" s="64" t="s">
        <v>1226</v>
      </c>
      <c r="D313" s="65" t="s">
        <v>686</v>
      </c>
      <c r="E313" s="65">
        <v>36088256</v>
      </c>
      <c r="F313" s="65">
        <v>36090143</v>
      </c>
      <c r="G313" s="65" t="s">
        <v>94</v>
      </c>
      <c r="H313" s="65">
        <v>-3.32892923399984</v>
      </c>
      <c r="I313" s="65">
        <v>5.1160541465232301</v>
      </c>
      <c r="J313" s="65">
        <v>-4.7172250530650501</v>
      </c>
      <c r="K313" s="66">
        <v>2.3602306049906899E-5</v>
      </c>
      <c r="L313" s="65">
        <v>6.8641845602458104E-2</v>
      </c>
      <c r="M313" s="67">
        <v>2.14859811142537</v>
      </c>
      <c r="W313" s="9" t="s">
        <v>704</v>
      </c>
    </row>
    <row r="314" spans="1:23" x14ac:dyDescent="0.2">
      <c r="A314" s="63" t="s">
        <v>1232</v>
      </c>
      <c r="B314" s="64" t="s">
        <v>1225</v>
      </c>
      <c r="C314" s="64" t="s">
        <v>1226</v>
      </c>
      <c r="D314" s="65" t="s">
        <v>686</v>
      </c>
      <c r="E314" s="65">
        <v>36088256</v>
      </c>
      <c r="F314" s="65">
        <v>36090143</v>
      </c>
      <c r="G314" s="65" t="s">
        <v>94</v>
      </c>
      <c r="H314" s="65">
        <v>-2.84447367325614</v>
      </c>
      <c r="I314" s="65">
        <v>6.0508314030467298</v>
      </c>
      <c r="J314" s="65">
        <v>-4.4743368509660097</v>
      </c>
      <c r="K314" s="66">
        <v>5.2034693973318302E-5</v>
      </c>
      <c r="L314" s="65">
        <v>9.7875910694822099E-2</v>
      </c>
      <c r="M314" s="67">
        <v>1.5184885326341899</v>
      </c>
      <c r="W314" s="9" t="s">
        <v>704</v>
      </c>
    </row>
    <row r="315" spans="1:23" x14ac:dyDescent="0.2">
      <c r="A315" s="63" t="s">
        <v>1233</v>
      </c>
      <c r="B315" s="64" t="s">
        <v>1225</v>
      </c>
      <c r="C315" s="64" t="s">
        <v>1226</v>
      </c>
      <c r="D315" s="65" t="s">
        <v>686</v>
      </c>
      <c r="E315" s="65">
        <v>36088256</v>
      </c>
      <c r="F315" s="65">
        <v>36090143</v>
      </c>
      <c r="G315" s="65" t="s">
        <v>94</v>
      </c>
      <c r="H315" s="65">
        <v>-3.1932850275292601</v>
      </c>
      <c r="I315" s="65">
        <v>5.5984344587115702</v>
      </c>
      <c r="J315" s="65">
        <v>-4.93941679450145</v>
      </c>
      <c r="K315" s="66">
        <v>1.1342922312484899E-5</v>
      </c>
      <c r="L315" s="65">
        <v>4.9124153400297001E-2</v>
      </c>
      <c r="M315" s="67">
        <v>2.7310938701735701</v>
      </c>
      <c r="W315" s="9" t="s">
        <v>704</v>
      </c>
    </row>
    <row r="316" spans="1:23" x14ac:dyDescent="0.2">
      <c r="A316" s="63" t="s">
        <v>1234</v>
      </c>
      <c r="B316" s="64" t="s">
        <v>1225</v>
      </c>
      <c r="C316" s="64" t="s">
        <v>1226</v>
      </c>
      <c r="D316" s="65" t="s">
        <v>686</v>
      </c>
      <c r="E316" s="65">
        <v>36088256</v>
      </c>
      <c r="F316" s="65">
        <v>36090143</v>
      </c>
      <c r="G316" s="65" t="s">
        <v>94</v>
      </c>
      <c r="H316" s="65">
        <v>-2.6355831953618898</v>
      </c>
      <c r="I316" s="65">
        <v>6.26057595537669</v>
      </c>
      <c r="J316" s="65">
        <v>-4.7011084240452803</v>
      </c>
      <c r="K316" s="66">
        <v>2.4882381618865401E-5</v>
      </c>
      <c r="L316" s="65">
        <v>7.0099148171043693E-2</v>
      </c>
      <c r="M316" s="67">
        <v>2.10655078602186</v>
      </c>
      <c r="W316" s="9" t="s">
        <v>704</v>
      </c>
    </row>
    <row r="317" spans="1:23" x14ac:dyDescent="0.2">
      <c r="A317" s="63" t="s">
        <v>1235</v>
      </c>
      <c r="B317" s="64" t="s">
        <v>1236</v>
      </c>
      <c r="C317" s="64" t="s">
        <v>1237</v>
      </c>
      <c r="D317" s="65" t="s">
        <v>695</v>
      </c>
      <c r="E317" s="65">
        <v>17593653</v>
      </c>
      <c r="F317" s="65">
        <v>17612844</v>
      </c>
      <c r="G317" s="65" t="s">
        <v>94</v>
      </c>
      <c r="H317" s="65">
        <v>-1.67785747071691</v>
      </c>
      <c r="I317" s="65">
        <v>3.42711206914342</v>
      </c>
      <c r="J317" s="65">
        <v>-5.2871182754364003</v>
      </c>
      <c r="K317" s="66">
        <v>3.5511432097987598E-6</v>
      </c>
      <c r="L317" s="65">
        <v>2.7978273635601101E-2</v>
      </c>
      <c r="M317" s="67">
        <v>3.6503987781821201</v>
      </c>
      <c r="W317" s="9" t="s">
        <v>704</v>
      </c>
    </row>
    <row r="318" spans="1:23" x14ac:dyDescent="0.2">
      <c r="A318" s="63" t="s">
        <v>1238</v>
      </c>
      <c r="B318" s="64" t="s">
        <v>1236</v>
      </c>
      <c r="C318" s="64" t="s">
        <v>1237</v>
      </c>
      <c r="D318" s="65" t="s">
        <v>695</v>
      </c>
      <c r="E318" s="65">
        <v>17593653</v>
      </c>
      <c r="F318" s="65">
        <v>17612844</v>
      </c>
      <c r="G318" s="65" t="s">
        <v>94</v>
      </c>
      <c r="H318" s="65">
        <v>-1.7453404203451399</v>
      </c>
      <c r="I318" s="65">
        <v>3.2938531855020399</v>
      </c>
      <c r="J318" s="65">
        <v>-4.7973492474709198</v>
      </c>
      <c r="K318" s="66">
        <v>1.8139177338027899E-5</v>
      </c>
      <c r="L318" s="65">
        <v>6.1395185363399302E-2</v>
      </c>
      <c r="M318" s="67">
        <v>2.3580736713608399</v>
      </c>
      <c r="W318" s="9" t="s">
        <v>704</v>
      </c>
    </row>
    <row r="319" spans="1:23" x14ac:dyDescent="0.2">
      <c r="A319" s="63" t="s">
        <v>1239</v>
      </c>
      <c r="B319" s="64" t="s">
        <v>1236</v>
      </c>
      <c r="C319" s="64" t="s">
        <v>1237</v>
      </c>
      <c r="D319" s="65" t="s">
        <v>695</v>
      </c>
      <c r="E319" s="65">
        <v>17593653</v>
      </c>
      <c r="F319" s="65">
        <v>17612844</v>
      </c>
      <c r="G319" s="65" t="s">
        <v>94</v>
      </c>
      <c r="H319" s="65">
        <v>-1.9758977024136399</v>
      </c>
      <c r="I319" s="65">
        <v>4.4958336947429602</v>
      </c>
      <c r="J319" s="65">
        <v>-4.5978987991357299</v>
      </c>
      <c r="K319" s="66">
        <v>3.4855685628170799E-5</v>
      </c>
      <c r="L319" s="65">
        <v>8.1781190866030001E-2</v>
      </c>
      <c r="M319" s="67">
        <v>1.8380420288062</v>
      </c>
      <c r="W319" s="9" t="s">
        <v>704</v>
      </c>
    </row>
    <row r="320" spans="1:23" x14ac:dyDescent="0.2">
      <c r="A320" s="63" t="s">
        <v>1240</v>
      </c>
      <c r="B320" s="64" t="s">
        <v>1236</v>
      </c>
      <c r="C320" s="64" t="s">
        <v>1237</v>
      </c>
      <c r="D320" s="65" t="s">
        <v>695</v>
      </c>
      <c r="E320" s="65">
        <v>17593653</v>
      </c>
      <c r="F320" s="65">
        <v>17612844</v>
      </c>
      <c r="G320" s="65" t="s">
        <v>94</v>
      </c>
      <c r="H320" s="65">
        <v>-1.7311728880553501</v>
      </c>
      <c r="I320" s="65">
        <v>3.6250043502538398</v>
      </c>
      <c r="J320" s="65">
        <v>-5.6600304116282798</v>
      </c>
      <c r="K320" s="66">
        <v>1.00711379747612E-6</v>
      </c>
      <c r="L320" s="65">
        <v>1.59595950149043E-2</v>
      </c>
      <c r="M320" s="67">
        <v>4.6414005619737297</v>
      </c>
      <c r="W320" s="9" t="s">
        <v>704</v>
      </c>
    </row>
    <row r="321" spans="1:23" x14ac:dyDescent="0.2">
      <c r="A321" s="63" t="s">
        <v>1241</v>
      </c>
      <c r="B321" s="64" t="s">
        <v>1236</v>
      </c>
      <c r="C321" s="64" t="s">
        <v>1237</v>
      </c>
      <c r="D321" s="65" t="s">
        <v>695</v>
      </c>
      <c r="E321" s="65">
        <v>17593653</v>
      </c>
      <c r="F321" s="65">
        <v>17612844</v>
      </c>
      <c r="G321" s="65" t="s">
        <v>94</v>
      </c>
      <c r="H321" s="65">
        <v>-1.6675941076698699</v>
      </c>
      <c r="I321" s="65">
        <v>3.4206166341339301</v>
      </c>
      <c r="J321" s="65">
        <v>-4.5527575665712199</v>
      </c>
      <c r="K321" s="66">
        <v>4.0365404912702797E-5</v>
      </c>
      <c r="L321" s="65">
        <v>8.6977789813113507E-2</v>
      </c>
      <c r="M321" s="67">
        <v>1.72104435295327</v>
      </c>
      <c r="W321" s="9" t="s">
        <v>704</v>
      </c>
    </row>
    <row r="322" spans="1:23" x14ac:dyDescent="0.2">
      <c r="A322" s="63" t="s">
        <v>1242</v>
      </c>
      <c r="B322" s="64" t="s">
        <v>1236</v>
      </c>
      <c r="C322" s="64" t="s">
        <v>1237</v>
      </c>
      <c r="D322" s="65" t="s">
        <v>695</v>
      </c>
      <c r="E322" s="65">
        <v>17593653</v>
      </c>
      <c r="F322" s="65">
        <v>17612844</v>
      </c>
      <c r="G322" s="65" t="s">
        <v>94</v>
      </c>
      <c r="H322" s="65">
        <v>-1.4097414829117001</v>
      </c>
      <c r="I322" s="65">
        <v>3.7567056927840801</v>
      </c>
      <c r="J322" s="65">
        <v>-4.8601520847588597</v>
      </c>
      <c r="K322" s="66">
        <v>1.47455337963178E-5</v>
      </c>
      <c r="L322" s="65">
        <v>5.5613373740153599E-2</v>
      </c>
      <c r="M322" s="67">
        <v>2.52273702144501</v>
      </c>
      <c r="W322" s="9" t="s">
        <v>704</v>
      </c>
    </row>
    <row r="323" spans="1:23" x14ac:dyDescent="0.2">
      <c r="A323" s="63" t="s">
        <v>1243</v>
      </c>
      <c r="B323" s="64" t="s">
        <v>1244</v>
      </c>
      <c r="C323" s="64" t="s">
        <v>1245</v>
      </c>
      <c r="D323" s="65" t="s">
        <v>681</v>
      </c>
      <c r="E323" s="65">
        <v>140719327</v>
      </c>
      <c r="F323" s="65">
        <v>140924810</v>
      </c>
      <c r="G323" s="65" t="s">
        <v>94</v>
      </c>
      <c r="H323" s="65">
        <v>-1.14863338064325</v>
      </c>
      <c r="I323" s="65">
        <v>2.6394606811391998</v>
      </c>
      <c r="J323" s="65">
        <v>-5.1982136883468897</v>
      </c>
      <c r="K323" s="66">
        <v>4.7859131059759901E-6</v>
      </c>
      <c r="L323" s="65">
        <v>3.3187748499337699E-2</v>
      </c>
      <c r="M323" s="67">
        <v>3.41468741300777</v>
      </c>
      <c r="W323" s="9" t="s">
        <v>704</v>
      </c>
    </row>
    <row r="324" spans="1:23" x14ac:dyDescent="0.2">
      <c r="A324" s="63" t="s">
        <v>1246</v>
      </c>
      <c r="B324" s="64" t="s">
        <v>1244</v>
      </c>
      <c r="C324" s="64" t="s">
        <v>1245</v>
      </c>
      <c r="D324" s="65" t="s">
        <v>681</v>
      </c>
      <c r="E324" s="65">
        <v>140719327</v>
      </c>
      <c r="F324" s="65">
        <v>140924810</v>
      </c>
      <c r="G324" s="65" t="s">
        <v>94</v>
      </c>
      <c r="H324" s="65">
        <v>-1.1508189161785201</v>
      </c>
      <c r="I324" s="65">
        <v>3.9999274330184198</v>
      </c>
      <c r="J324" s="65">
        <v>-4.6461743616756799</v>
      </c>
      <c r="K324" s="66">
        <v>2.9779407920431199E-5</v>
      </c>
      <c r="L324" s="65">
        <v>7.6198346882259502E-2</v>
      </c>
      <c r="M324" s="67">
        <v>1.9634668085909901</v>
      </c>
      <c r="W324" s="9" t="s">
        <v>704</v>
      </c>
    </row>
    <row r="325" spans="1:23" x14ac:dyDescent="0.2">
      <c r="A325" s="63" t="s">
        <v>1247</v>
      </c>
      <c r="B325" s="64" t="s">
        <v>1244</v>
      </c>
      <c r="C325" s="64" t="s">
        <v>1245</v>
      </c>
      <c r="D325" s="65" t="s">
        <v>681</v>
      </c>
      <c r="E325" s="65">
        <v>140719327</v>
      </c>
      <c r="F325" s="65">
        <v>140924810</v>
      </c>
      <c r="G325" s="65" t="s">
        <v>94</v>
      </c>
      <c r="H325" s="65">
        <v>-1.0309876740314099</v>
      </c>
      <c r="I325" s="65">
        <v>5.8753728316738902</v>
      </c>
      <c r="J325" s="65">
        <v>-5.3714004368527704</v>
      </c>
      <c r="K325" s="66">
        <v>2.6740011793994801E-6</v>
      </c>
      <c r="L325" s="65">
        <v>2.40577988432315E-2</v>
      </c>
      <c r="M325" s="67">
        <v>3.8741340648786</v>
      </c>
      <c r="W325" s="9" t="s">
        <v>704</v>
      </c>
    </row>
    <row r="326" spans="1:23" x14ac:dyDescent="0.2">
      <c r="A326" s="63" t="s">
        <v>1248</v>
      </c>
      <c r="B326" s="64" t="s">
        <v>1244</v>
      </c>
      <c r="C326" s="64" t="s">
        <v>1245</v>
      </c>
      <c r="D326" s="65" t="s">
        <v>681</v>
      </c>
      <c r="E326" s="65">
        <v>140719327</v>
      </c>
      <c r="F326" s="65">
        <v>140924810</v>
      </c>
      <c r="G326" s="65" t="s">
        <v>94</v>
      </c>
      <c r="H326" s="65">
        <v>-1.0369608842864999</v>
      </c>
      <c r="I326" s="65">
        <v>2.8160834728233999</v>
      </c>
      <c r="J326" s="65">
        <v>-5.5562167855379903</v>
      </c>
      <c r="K326" s="66">
        <v>1.4320358288318001E-6</v>
      </c>
      <c r="L326" s="65">
        <v>1.73652898449204E-2</v>
      </c>
      <c r="M326" s="67">
        <v>4.3653407864122604</v>
      </c>
      <c r="W326" s="9" t="s">
        <v>704</v>
      </c>
    </row>
    <row r="327" spans="1:23" x14ac:dyDescent="0.2">
      <c r="A327" s="63" t="s">
        <v>1249</v>
      </c>
      <c r="B327" s="64" t="s">
        <v>1244</v>
      </c>
      <c r="C327" s="64" t="s">
        <v>1245</v>
      </c>
      <c r="D327" s="65" t="s">
        <v>681</v>
      </c>
      <c r="E327" s="65">
        <v>140719327</v>
      </c>
      <c r="F327" s="65">
        <v>140924810</v>
      </c>
      <c r="G327" s="65" t="s">
        <v>94</v>
      </c>
      <c r="H327" s="65">
        <v>-1.19304316876894</v>
      </c>
      <c r="I327" s="65">
        <v>4.3800188464757497</v>
      </c>
      <c r="J327" s="65">
        <v>-4.5381766380861004</v>
      </c>
      <c r="K327" s="66">
        <v>4.2321148304273603E-5</v>
      </c>
      <c r="L327" s="65">
        <v>8.9194228785827098E-2</v>
      </c>
      <c r="M327" s="67">
        <v>1.6833143750676201</v>
      </c>
      <c r="W327" s="9" t="s">
        <v>704</v>
      </c>
    </row>
    <row r="328" spans="1:23" x14ac:dyDescent="0.2">
      <c r="A328" s="63" t="s">
        <v>1250</v>
      </c>
      <c r="B328" s="64" t="s">
        <v>1244</v>
      </c>
      <c r="C328" s="64" t="s">
        <v>1245</v>
      </c>
      <c r="D328" s="65" t="s">
        <v>681</v>
      </c>
      <c r="E328" s="65">
        <v>140719327</v>
      </c>
      <c r="F328" s="65">
        <v>140924810</v>
      </c>
      <c r="G328" s="65" t="s">
        <v>94</v>
      </c>
      <c r="H328" s="65">
        <v>-1.3600232559921801</v>
      </c>
      <c r="I328" s="65">
        <v>5.1426688876041098</v>
      </c>
      <c r="J328" s="65">
        <v>-4.5886590290917599</v>
      </c>
      <c r="K328" s="66">
        <v>3.5919813552319099E-5</v>
      </c>
      <c r="L328" s="65">
        <v>8.25658389116289E-2</v>
      </c>
      <c r="M328" s="67">
        <v>1.8140714399334901</v>
      </c>
      <c r="W328" s="9" t="s">
        <v>704</v>
      </c>
    </row>
    <row r="329" spans="1:23" x14ac:dyDescent="0.2">
      <c r="A329" s="63" t="s">
        <v>1251</v>
      </c>
      <c r="B329" s="64" t="s">
        <v>1252</v>
      </c>
      <c r="C329" s="64" t="s">
        <v>1253</v>
      </c>
      <c r="D329" s="65" t="s">
        <v>689</v>
      </c>
      <c r="E329" s="65">
        <v>59659146</v>
      </c>
      <c r="F329" s="65">
        <v>59689320</v>
      </c>
      <c r="G329" s="65" t="s">
        <v>94</v>
      </c>
      <c r="H329" s="65">
        <v>-1.42558752466401</v>
      </c>
      <c r="I329" s="65">
        <v>8.0894531739670104</v>
      </c>
      <c r="J329" s="65">
        <v>-4.4661155777487904</v>
      </c>
      <c r="K329" s="66">
        <v>5.3434444987379102E-5</v>
      </c>
      <c r="L329" s="65">
        <v>9.90899148425263E-2</v>
      </c>
      <c r="M329" s="67">
        <v>1.49730717835669</v>
      </c>
      <c r="W329" s="9" t="s">
        <v>704</v>
      </c>
    </row>
    <row r="330" spans="1:23" x14ac:dyDescent="0.2">
      <c r="A330" s="63" t="s">
        <v>1254</v>
      </c>
      <c r="B330" s="64" t="s">
        <v>1255</v>
      </c>
      <c r="C330" s="64" t="s">
        <v>1256</v>
      </c>
      <c r="D330" s="65" t="s">
        <v>674</v>
      </c>
      <c r="E330" s="65">
        <v>17734138</v>
      </c>
      <c r="F330" s="65">
        <v>17774016</v>
      </c>
      <c r="G330" s="65" t="s">
        <v>94</v>
      </c>
      <c r="H330" s="65">
        <v>-1.6732851042338199</v>
      </c>
      <c r="I330" s="65">
        <v>5.3707704640750897</v>
      </c>
      <c r="J330" s="65">
        <v>-4.5799657990338796</v>
      </c>
      <c r="K330" s="66">
        <v>3.6950059325784401E-5</v>
      </c>
      <c r="L330" s="65">
        <v>8.3378227396812499E-2</v>
      </c>
      <c r="M330" s="67">
        <v>1.79152934588687</v>
      </c>
      <c r="W330" s="9" t="s">
        <v>704</v>
      </c>
    </row>
    <row r="331" spans="1:23" x14ac:dyDescent="0.2">
      <c r="A331" s="63" t="s">
        <v>1257</v>
      </c>
      <c r="B331" s="64" t="s">
        <v>1255</v>
      </c>
      <c r="C331" s="64" t="s">
        <v>1256</v>
      </c>
      <c r="D331" s="65" t="s">
        <v>674</v>
      </c>
      <c r="E331" s="65">
        <v>17734138</v>
      </c>
      <c r="F331" s="65">
        <v>17774016</v>
      </c>
      <c r="G331" s="65" t="s">
        <v>94</v>
      </c>
      <c r="H331" s="65">
        <v>-1.5093047696630599</v>
      </c>
      <c r="I331" s="65">
        <v>6.0804527644843303</v>
      </c>
      <c r="J331" s="65">
        <v>-4.4792658499554099</v>
      </c>
      <c r="K331" s="66">
        <v>5.1212764418425203E-5</v>
      </c>
      <c r="L331" s="65">
        <v>9.7875910694822099E-2</v>
      </c>
      <c r="M331" s="67">
        <v>1.53119265867613</v>
      </c>
      <c r="W331" s="9" t="s">
        <v>704</v>
      </c>
    </row>
    <row r="332" spans="1:23" x14ac:dyDescent="0.2">
      <c r="A332" s="63" t="s">
        <v>1258</v>
      </c>
      <c r="B332" s="64" t="s">
        <v>1255</v>
      </c>
      <c r="C332" s="64" t="s">
        <v>1256</v>
      </c>
      <c r="D332" s="65" t="s">
        <v>674</v>
      </c>
      <c r="E332" s="65">
        <v>17734138</v>
      </c>
      <c r="F332" s="65">
        <v>17774016</v>
      </c>
      <c r="G332" s="65" t="s">
        <v>94</v>
      </c>
      <c r="H332" s="65">
        <v>-1.66055250505902</v>
      </c>
      <c r="I332" s="65">
        <v>5.4161638632404596</v>
      </c>
      <c r="J332" s="65">
        <v>-5.2505500754715202</v>
      </c>
      <c r="K332" s="66">
        <v>4.01533191841805E-6</v>
      </c>
      <c r="L332" s="65">
        <v>3.0230901802331501E-2</v>
      </c>
      <c r="M332" s="67">
        <v>3.55340466298194</v>
      </c>
      <c r="W332" s="9" t="s">
        <v>704</v>
      </c>
    </row>
    <row r="333" spans="1:23" x14ac:dyDescent="0.2">
      <c r="A333" s="63" t="s">
        <v>1259</v>
      </c>
      <c r="B333" s="64" t="s">
        <v>1260</v>
      </c>
      <c r="C333" s="64" t="s">
        <v>1261</v>
      </c>
      <c r="D333" s="65" t="s">
        <v>676</v>
      </c>
      <c r="E333" s="65">
        <v>187721377</v>
      </c>
      <c r="F333" s="65">
        <v>187745725</v>
      </c>
      <c r="G333" s="65" t="s">
        <v>94</v>
      </c>
      <c r="H333" s="65">
        <v>-1.2104894314705399</v>
      </c>
      <c r="I333" s="65">
        <v>7.2468294988128799</v>
      </c>
      <c r="J333" s="65">
        <v>-4.8802754046678096</v>
      </c>
      <c r="K333" s="66">
        <v>1.37967348675307E-5</v>
      </c>
      <c r="L333" s="65">
        <v>5.41547328804724E-2</v>
      </c>
      <c r="M333" s="67">
        <v>2.5755797399445699</v>
      </c>
      <c r="W333" s="9" t="s">
        <v>704</v>
      </c>
    </row>
    <row r="334" spans="1:23" x14ac:dyDescent="0.2">
      <c r="A334" s="63" t="s">
        <v>1262</v>
      </c>
      <c r="B334" s="64" t="s">
        <v>1260</v>
      </c>
      <c r="C334" s="64" t="s">
        <v>1261</v>
      </c>
      <c r="D334" s="65" t="s">
        <v>676</v>
      </c>
      <c r="E334" s="65">
        <v>187721377</v>
      </c>
      <c r="F334" s="65">
        <v>187745725</v>
      </c>
      <c r="G334" s="65" t="s">
        <v>94</v>
      </c>
      <c r="H334" s="65">
        <v>-1.52062138969365</v>
      </c>
      <c r="I334" s="65">
        <v>2.1744707885831902</v>
      </c>
      <c r="J334" s="65">
        <v>-5.7909978970716596</v>
      </c>
      <c r="K334" s="66">
        <v>6.4530836688352996E-7</v>
      </c>
      <c r="L334" s="65">
        <v>1.2658193415068301E-2</v>
      </c>
      <c r="M334" s="67">
        <v>4.9895785966435504</v>
      </c>
      <c r="W334" s="9" t="s">
        <v>704</v>
      </c>
    </row>
    <row r="335" spans="1:23" x14ac:dyDescent="0.2">
      <c r="A335" s="63" t="s">
        <v>1263</v>
      </c>
      <c r="B335" s="64" t="s">
        <v>1260</v>
      </c>
      <c r="C335" s="64" t="s">
        <v>1261</v>
      </c>
      <c r="D335" s="65" t="s">
        <v>676</v>
      </c>
      <c r="E335" s="65">
        <v>187721377</v>
      </c>
      <c r="F335" s="65">
        <v>187745725</v>
      </c>
      <c r="G335" s="65" t="s">
        <v>94</v>
      </c>
      <c r="H335" s="65">
        <v>-1.35853795567709</v>
      </c>
      <c r="I335" s="65">
        <v>1.8970633396426699</v>
      </c>
      <c r="J335" s="65">
        <v>-5.0324674671062102</v>
      </c>
      <c r="K335" s="66">
        <v>8.3261050312685907E-6</v>
      </c>
      <c r="L335" s="65">
        <v>4.3541068584915001E-2</v>
      </c>
      <c r="M335" s="67">
        <v>2.97635700949284</v>
      </c>
      <c r="W335" s="9" t="s">
        <v>704</v>
      </c>
    </row>
    <row r="336" spans="1:23" x14ac:dyDescent="0.2">
      <c r="A336" s="63" t="s">
        <v>1264</v>
      </c>
      <c r="B336" s="64" t="s">
        <v>1260</v>
      </c>
      <c r="C336" s="64" t="s">
        <v>1261</v>
      </c>
      <c r="D336" s="65" t="s">
        <v>676</v>
      </c>
      <c r="E336" s="65">
        <v>187721377</v>
      </c>
      <c r="F336" s="65">
        <v>187745725</v>
      </c>
      <c r="G336" s="65" t="s">
        <v>94</v>
      </c>
      <c r="H336" s="65">
        <v>-1.70570940512819</v>
      </c>
      <c r="I336" s="65">
        <v>5.5137090814407701</v>
      </c>
      <c r="J336" s="65">
        <v>-4.6469268144981699</v>
      </c>
      <c r="K336" s="66">
        <v>2.9706331604445502E-5</v>
      </c>
      <c r="L336" s="65">
        <v>7.6198346882259502E-2</v>
      </c>
      <c r="M336" s="67">
        <v>1.9654241491423501</v>
      </c>
      <c r="W336" s="9" t="s">
        <v>704</v>
      </c>
    </row>
    <row r="337" spans="1:23" x14ac:dyDescent="0.2">
      <c r="A337" s="63" t="s">
        <v>1265</v>
      </c>
      <c r="B337" s="64" t="s">
        <v>1260</v>
      </c>
      <c r="C337" s="64" t="s">
        <v>1261</v>
      </c>
      <c r="D337" s="65" t="s">
        <v>676</v>
      </c>
      <c r="E337" s="65">
        <v>187721377</v>
      </c>
      <c r="F337" s="65">
        <v>187745725</v>
      </c>
      <c r="G337" s="65" t="s">
        <v>94</v>
      </c>
      <c r="H337" s="65">
        <v>-1.5663115511002199</v>
      </c>
      <c r="I337" s="65">
        <v>3.4335873940200998</v>
      </c>
      <c r="J337" s="65">
        <v>-4.7149399299513499</v>
      </c>
      <c r="K337" s="66">
        <v>2.37797857198513E-5</v>
      </c>
      <c r="L337" s="65">
        <v>6.8641845602458104E-2</v>
      </c>
      <c r="M337" s="67">
        <v>2.1426345076404698</v>
      </c>
      <c r="W337" s="9" t="s">
        <v>704</v>
      </c>
    </row>
    <row r="338" spans="1:23" x14ac:dyDescent="0.2">
      <c r="A338" s="63" t="s">
        <v>1266</v>
      </c>
      <c r="B338" s="64" t="s">
        <v>1267</v>
      </c>
      <c r="C338" s="64" t="s">
        <v>1268</v>
      </c>
      <c r="D338" s="65" t="s">
        <v>679</v>
      </c>
      <c r="E338" s="65">
        <v>111119378</v>
      </c>
      <c r="F338" s="65">
        <v>111124112</v>
      </c>
      <c r="G338" s="65" t="s">
        <v>94</v>
      </c>
      <c r="H338" s="65">
        <v>-1.46991417846837</v>
      </c>
      <c r="I338" s="65">
        <v>4.8742499779997299</v>
      </c>
      <c r="J338" s="65">
        <v>-5.4569869641935096</v>
      </c>
      <c r="K338" s="66">
        <v>2.0032416285454299E-6</v>
      </c>
      <c r="L338" s="65">
        <v>2.0097615315148899E-2</v>
      </c>
      <c r="M338" s="67">
        <v>4.1015337125312898</v>
      </c>
      <c r="W338" s="9" t="s">
        <v>704</v>
      </c>
    </row>
    <row r="339" spans="1:23" x14ac:dyDescent="0.2">
      <c r="A339" s="63" t="s">
        <v>1269</v>
      </c>
      <c r="B339" s="64" t="s">
        <v>1267</v>
      </c>
      <c r="C339" s="64" t="s">
        <v>1268</v>
      </c>
      <c r="D339" s="65" t="s">
        <v>679</v>
      </c>
      <c r="E339" s="65">
        <v>111119378</v>
      </c>
      <c r="F339" s="65">
        <v>111124112</v>
      </c>
      <c r="G339" s="65" t="s">
        <v>94</v>
      </c>
      <c r="H339" s="65">
        <v>-2.0567328752059701</v>
      </c>
      <c r="I339" s="65">
        <v>3.5996676397205101</v>
      </c>
      <c r="J339" s="65">
        <v>-5.9549301346824501</v>
      </c>
      <c r="K339" s="66">
        <v>3.6917596854367499E-7</v>
      </c>
      <c r="L339" s="65">
        <v>9.5092730027413596E-3</v>
      </c>
      <c r="M339" s="67">
        <v>5.4249228997453498</v>
      </c>
      <c r="W339" s="9" t="s">
        <v>704</v>
      </c>
    </row>
    <row r="340" spans="1:23" x14ac:dyDescent="0.2">
      <c r="A340" s="63" t="s">
        <v>1270</v>
      </c>
      <c r="B340" s="64" t="s">
        <v>1267</v>
      </c>
      <c r="C340" s="64" t="s">
        <v>1268</v>
      </c>
      <c r="D340" s="65" t="s">
        <v>679</v>
      </c>
      <c r="E340" s="65">
        <v>111119378</v>
      </c>
      <c r="F340" s="65">
        <v>111124112</v>
      </c>
      <c r="G340" s="65" t="s">
        <v>94</v>
      </c>
      <c r="H340" s="65">
        <v>-1.82034118055889</v>
      </c>
      <c r="I340" s="65">
        <v>3.6071255416747099</v>
      </c>
      <c r="J340" s="65">
        <v>-4.7378363725613601</v>
      </c>
      <c r="K340" s="66">
        <v>2.2059204223169198E-5</v>
      </c>
      <c r="L340" s="65">
        <v>6.70198032900019E-2</v>
      </c>
      <c r="M340" s="67">
        <v>2.2024157767559398</v>
      </c>
      <c r="W340" s="9" t="s">
        <v>704</v>
      </c>
    </row>
    <row r="341" spans="1:23" x14ac:dyDescent="0.2">
      <c r="A341" s="63" t="s">
        <v>1271</v>
      </c>
      <c r="B341" s="64" t="s">
        <v>1267</v>
      </c>
      <c r="C341" s="64" t="s">
        <v>1268</v>
      </c>
      <c r="D341" s="65" t="s">
        <v>679</v>
      </c>
      <c r="E341" s="65">
        <v>111119378</v>
      </c>
      <c r="F341" s="65">
        <v>111124112</v>
      </c>
      <c r="G341" s="65" t="s">
        <v>94</v>
      </c>
      <c r="H341" s="65">
        <v>-1.1297263656980201</v>
      </c>
      <c r="I341" s="65">
        <v>3.7979681761852699</v>
      </c>
      <c r="J341" s="65">
        <v>-5.1095842804052101</v>
      </c>
      <c r="K341" s="66">
        <v>6.4379734611760399E-6</v>
      </c>
      <c r="L341" s="65">
        <v>3.7688884292909598E-2</v>
      </c>
      <c r="M341" s="67">
        <v>3.1800931487407</v>
      </c>
      <c r="W341" s="9" t="s">
        <v>704</v>
      </c>
    </row>
    <row r="342" spans="1:23" x14ac:dyDescent="0.2">
      <c r="A342" s="63" t="s">
        <v>1272</v>
      </c>
      <c r="B342" s="64" t="s">
        <v>1267</v>
      </c>
      <c r="C342" s="64" t="s">
        <v>1268</v>
      </c>
      <c r="D342" s="65" t="s">
        <v>679</v>
      </c>
      <c r="E342" s="65">
        <v>111119378</v>
      </c>
      <c r="F342" s="65">
        <v>111124112</v>
      </c>
      <c r="G342" s="65" t="s">
        <v>94</v>
      </c>
      <c r="H342" s="65">
        <v>-1.5732629793277</v>
      </c>
      <c r="I342" s="65">
        <v>4.0188444622538002</v>
      </c>
      <c r="J342" s="65">
        <v>-4.7581062628775097</v>
      </c>
      <c r="K342" s="66">
        <v>2.0638548360496701E-5</v>
      </c>
      <c r="L342" s="65">
        <v>6.4802957471058895E-2</v>
      </c>
      <c r="M342" s="67">
        <v>2.2553888801292699</v>
      </c>
      <c r="W342" s="9" t="s">
        <v>704</v>
      </c>
    </row>
    <row r="343" spans="1:23" x14ac:dyDescent="0.2">
      <c r="A343" s="63" t="s">
        <v>1273</v>
      </c>
      <c r="B343" s="64" t="s">
        <v>1274</v>
      </c>
      <c r="C343" s="64" t="s">
        <v>1275</v>
      </c>
      <c r="D343" s="65" t="s">
        <v>689</v>
      </c>
      <c r="E343" s="65">
        <v>79960892</v>
      </c>
      <c r="F343" s="65">
        <v>79971169</v>
      </c>
      <c r="G343" s="65" t="s">
        <v>94</v>
      </c>
      <c r="H343" s="65">
        <v>-1.8725623187520399</v>
      </c>
      <c r="I343" s="65">
        <v>6.2345042844172198</v>
      </c>
      <c r="J343" s="65">
        <v>-4.7328420344219202</v>
      </c>
      <c r="K343" s="66">
        <v>2.24237514769804E-5</v>
      </c>
      <c r="L343" s="65">
        <v>6.7538789642947294E-2</v>
      </c>
      <c r="M343" s="67">
        <v>2.1893707269281899</v>
      </c>
      <c r="W343" s="9" t="s">
        <v>704</v>
      </c>
    </row>
    <row r="344" spans="1:23" x14ac:dyDescent="0.2">
      <c r="A344" s="63" t="s">
        <v>1276</v>
      </c>
      <c r="B344" s="64" t="s">
        <v>1274</v>
      </c>
      <c r="C344" s="64" t="s">
        <v>1275</v>
      </c>
      <c r="D344" s="65" t="s">
        <v>689</v>
      </c>
      <c r="E344" s="65">
        <v>79960892</v>
      </c>
      <c r="F344" s="65">
        <v>79971169</v>
      </c>
      <c r="G344" s="65" t="s">
        <v>94</v>
      </c>
      <c r="H344" s="65">
        <v>-1.8124603504136101</v>
      </c>
      <c r="I344" s="65">
        <v>3.7397079293928299</v>
      </c>
      <c r="J344" s="65">
        <v>-5.20137767798093</v>
      </c>
      <c r="K344" s="66">
        <v>4.7354310259000697E-6</v>
      </c>
      <c r="L344" s="65">
        <v>3.3136234615318803E-2</v>
      </c>
      <c r="M344" s="67">
        <v>3.4230698998079698</v>
      </c>
      <c r="W344" s="9" t="s">
        <v>704</v>
      </c>
    </row>
    <row r="345" spans="1:23" x14ac:dyDescent="0.2">
      <c r="A345" s="63" t="s">
        <v>1277</v>
      </c>
      <c r="B345" s="64" t="s">
        <v>1274</v>
      </c>
      <c r="C345" s="64" t="s">
        <v>1275</v>
      </c>
      <c r="D345" s="65" t="s">
        <v>689</v>
      </c>
      <c r="E345" s="65">
        <v>79960892</v>
      </c>
      <c r="F345" s="65">
        <v>79971169</v>
      </c>
      <c r="G345" s="65" t="s">
        <v>94</v>
      </c>
      <c r="H345" s="65">
        <v>-2.0813190177332901</v>
      </c>
      <c r="I345" s="65">
        <v>5.86148068862218</v>
      </c>
      <c r="J345" s="65">
        <v>-4.8629756846268499</v>
      </c>
      <c r="K345" s="66">
        <v>1.46086252232401E-5</v>
      </c>
      <c r="L345" s="65">
        <v>5.5509750628919899E-2</v>
      </c>
      <c r="M345" s="67">
        <v>2.5301493381672602</v>
      </c>
      <c r="W345" s="9" t="s">
        <v>704</v>
      </c>
    </row>
    <row r="346" spans="1:23" x14ac:dyDescent="0.2">
      <c r="A346" s="63" t="s">
        <v>1278</v>
      </c>
      <c r="B346" s="64" t="s">
        <v>1279</v>
      </c>
      <c r="C346" s="64" t="s">
        <v>1280</v>
      </c>
      <c r="D346" s="65" t="s">
        <v>685</v>
      </c>
      <c r="E346" s="65">
        <v>125823546</v>
      </c>
      <c r="F346" s="65">
        <v>125836551</v>
      </c>
      <c r="G346" s="65" t="s">
        <v>94</v>
      </c>
      <c r="H346" s="65">
        <v>-1.2342411853292301</v>
      </c>
      <c r="I346" s="65">
        <v>5.9955451673713798</v>
      </c>
      <c r="J346" s="65">
        <v>-4.7596652320666504</v>
      </c>
      <c r="K346" s="66">
        <v>2.05330889138705E-5</v>
      </c>
      <c r="L346" s="65">
        <v>6.4786362968579606E-2</v>
      </c>
      <c r="M346" s="67">
        <v>2.25946496404607</v>
      </c>
      <c r="W346" s="9" t="s">
        <v>704</v>
      </c>
    </row>
    <row r="347" spans="1:23" x14ac:dyDescent="0.2">
      <c r="A347" s="63" t="s">
        <v>1281</v>
      </c>
      <c r="B347" s="64" t="s">
        <v>1279</v>
      </c>
      <c r="C347" s="64" t="s">
        <v>1280</v>
      </c>
      <c r="D347" s="65" t="s">
        <v>685</v>
      </c>
      <c r="E347" s="65">
        <v>125823546</v>
      </c>
      <c r="F347" s="65">
        <v>125836551</v>
      </c>
      <c r="G347" s="65" t="s">
        <v>94</v>
      </c>
      <c r="H347" s="65">
        <v>-1.1853800439506801</v>
      </c>
      <c r="I347" s="65">
        <v>5.2886428602485998</v>
      </c>
      <c r="J347" s="65">
        <v>-4.7969774825033298</v>
      </c>
      <c r="K347" s="66">
        <v>1.8161395991218099E-5</v>
      </c>
      <c r="L347" s="65">
        <v>6.1395185363399302E-2</v>
      </c>
      <c r="M347" s="67">
        <v>2.35710012752376</v>
      </c>
      <c r="W347" s="9" t="s">
        <v>704</v>
      </c>
    </row>
    <row r="348" spans="1:23" x14ac:dyDescent="0.2">
      <c r="A348" s="63" t="s">
        <v>1282</v>
      </c>
      <c r="B348" s="64" t="s">
        <v>1279</v>
      </c>
      <c r="C348" s="64" t="s">
        <v>1280</v>
      </c>
      <c r="D348" s="65" t="s">
        <v>685</v>
      </c>
      <c r="E348" s="65">
        <v>125823546</v>
      </c>
      <c r="F348" s="65">
        <v>125836551</v>
      </c>
      <c r="G348" s="65" t="s">
        <v>94</v>
      </c>
      <c r="H348" s="65">
        <v>-1.3343972511163</v>
      </c>
      <c r="I348" s="65">
        <v>4.8503713299897404</v>
      </c>
      <c r="J348" s="65">
        <v>-4.6401677089118003</v>
      </c>
      <c r="K348" s="66">
        <v>3.0369121490223999E-5</v>
      </c>
      <c r="L348" s="65">
        <v>7.6732141927872102E-2</v>
      </c>
      <c r="M348" s="67">
        <v>1.9478444105947199</v>
      </c>
      <c r="W348" s="9" t="s">
        <v>704</v>
      </c>
    </row>
    <row r="349" spans="1:23" x14ac:dyDescent="0.2">
      <c r="A349" s="63" t="s">
        <v>1283</v>
      </c>
      <c r="B349" s="64" t="s">
        <v>1279</v>
      </c>
      <c r="C349" s="64" t="s">
        <v>1280</v>
      </c>
      <c r="D349" s="65" t="s">
        <v>685</v>
      </c>
      <c r="E349" s="65">
        <v>125823546</v>
      </c>
      <c r="F349" s="65">
        <v>125836551</v>
      </c>
      <c r="G349" s="65" t="s">
        <v>94</v>
      </c>
      <c r="H349" s="65">
        <v>-1.2999669254716</v>
      </c>
      <c r="I349" s="65">
        <v>4.8519264518645802</v>
      </c>
      <c r="J349" s="65">
        <v>-5.3652111802154003</v>
      </c>
      <c r="K349" s="66">
        <v>2.7303611992722301E-6</v>
      </c>
      <c r="L349" s="65">
        <v>2.4407398852909701E-2</v>
      </c>
      <c r="M349" s="67">
        <v>3.8576964796075601</v>
      </c>
      <c r="W349" s="9" t="s">
        <v>704</v>
      </c>
    </row>
    <row r="350" spans="1:23" x14ac:dyDescent="0.2">
      <c r="A350" s="63" t="s">
        <v>1284</v>
      </c>
      <c r="B350" s="64" t="s">
        <v>1279</v>
      </c>
      <c r="C350" s="64" t="s">
        <v>1280</v>
      </c>
      <c r="D350" s="65" t="s">
        <v>685</v>
      </c>
      <c r="E350" s="65">
        <v>125823546</v>
      </c>
      <c r="F350" s="65">
        <v>125836551</v>
      </c>
      <c r="G350" s="65" t="s">
        <v>94</v>
      </c>
      <c r="H350" s="65">
        <v>-1.16773694096865</v>
      </c>
      <c r="I350" s="65">
        <v>5.5143819188237799</v>
      </c>
      <c r="J350" s="65">
        <v>-5.5716275646692504</v>
      </c>
      <c r="K350" s="66">
        <v>1.359196432923E-6</v>
      </c>
      <c r="L350" s="65">
        <v>1.7076357496852601E-2</v>
      </c>
      <c r="M350" s="67">
        <v>4.4063195156576302</v>
      </c>
      <c r="W350" s="9" t="s">
        <v>704</v>
      </c>
    </row>
    <row r="351" spans="1:23" x14ac:dyDescent="0.2">
      <c r="A351" s="63" t="s">
        <v>1285</v>
      </c>
      <c r="B351" s="64" t="s">
        <v>1286</v>
      </c>
      <c r="C351" s="64" t="s">
        <v>1287</v>
      </c>
      <c r="D351" s="65" t="s">
        <v>689</v>
      </c>
      <c r="E351" s="65">
        <v>44711487</v>
      </c>
      <c r="F351" s="65">
        <v>44717765</v>
      </c>
      <c r="G351" s="65" t="s">
        <v>94</v>
      </c>
      <c r="H351" s="65">
        <v>-1.1594753918714</v>
      </c>
      <c r="I351" s="65">
        <v>3.6843737759013</v>
      </c>
      <c r="J351" s="65">
        <v>-4.6463609062020401</v>
      </c>
      <c r="K351" s="66">
        <v>2.97612747502099E-5</v>
      </c>
      <c r="L351" s="65">
        <v>7.6198346882259502E-2</v>
      </c>
      <c r="M351" s="67">
        <v>1.9639520564414601</v>
      </c>
      <c r="W351" s="9" t="s">
        <v>704</v>
      </c>
    </row>
    <row r="352" spans="1:23" x14ac:dyDescent="0.2">
      <c r="A352" s="63" t="s">
        <v>1288</v>
      </c>
      <c r="B352" s="64" t="s">
        <v>1286</v>
      </c>
      <c r="C352" s="64" t="s">
        <v>1287</v>
      </c>
      <c r="D352" s="65" t="s">
        <v>689</v>
      </c>
      <c r="E352" s="65">
        <v>44711487</v>
      </c>
      <c r="F352" s="65">
        <v>44717765</v>
      </c>
      <c r="G352" s="65" t="s">
        <v>94</v>
      </c>
      <c r="H352" s="65">
        <v>-1.38781872955305</v>
      </c>
      <c r="I352" s="65">
        <v>4.54349722530569</v>
      </c>
      <c r="J352" s="65">
        <v>-5.4628899797954702</v>
      </c>
      <c r="K352" s="66">
        <v>1.9636834115383102E-6</v>
      </c>
      <c r="L352" s="65">
        <v>1.9988347779504E-2</v>
      </c>
      <c r="M352" s="67">
        <v>4.1172233837650101</v>
      </c>
      <c r="W352" s="9" t="s">
        <v>704</v>
      </c>
    </row>
    <row r="353" spans="1:23" x14ac:dyDescent="0.2">
      <c r="A353" s="63" t="s">
        <v>1289</v>
      </c>
      <c r="B353" s="64" t="s">
        <v>1286</v>
      </c>
      <c r="C353" s="64" t="s">
        <v>1287</v>
      </c>
      <c r="D353" s="65" t="s">
        <v>689</v>
      </c>
      <c r="E353" s="65">
        <v>44711487</v>
      </c>
      <c r="F353" s="65">
        <v>44717765</v>
      </c>
      <c r="G353" s="65" t="s">
        <v>94</v>
      </c>
      <c r="H353" s="65">
        <v>-1.56533065642586</v>
      </c>
      <c r="I353" s="65">
        <v>3.4455027715876798</v>
      </c>
      <c r="J353" s="65">
        <v>-6.0199387184739201</v>
      </c>
      <c r="K353" s="66">
        <v>2.95745350909746E-7</v>
      </c>
      <c r="L353" s="65">
        <v>9.0583352276202393E-3</v>
      </c>
      <c r="M353" s="67">
        <v>5.5973296117840503</v>
      </c>
      <c r="W353" s="9" t="s">
        <v>704</v>
      </c>
    </row>
    <row r="354" spans="1:23" x14ac:dyDescent="0.2">
      <c r="A354" s="63" t="s">
        <v>1290</v>
      </c>
      <c r="B354" s="64" t="s">
        <v>1286</v>
      </c>
      <c r="C354" s="64" t="s">
        <v>1287</v>
      </c>
      <c r="D354" s="65" t="s">
        <v>689</v>
      </c>
      <c r="E354" s="65">
        <v>44711487</v>
      </c>
      <c r="F354" s="65">
        <v>44717765</v>
      </c>
      <c r="G354" s="65" t="s">
        <v>94</v>
      </c>
      <c r="H354" s="65">
        <v>-1.3228695156852901</v>
      </c>
      <c r="I354" s="65">
        <v>4.1239212303259798</v>
      </c>
      <c r="J354" s="65">
        <v>-5.3352931962103103</v>
      </c>
      <c r="K354" s="66">
        <v>3.0198394831786698E-6</v>
      </c>
      <c r="L354" s="65">
        <v>2.5522658396607601E-2</v>
      </c>
      <c r="M354" s="67">
        <v>3.7782554588118802</v>
      </c>
      <c r="W354" s="9" t="s">
        <v>704</v>
      </c>
    </row>
    <row r="355" spans="1:23" x14ac:dyDescent="0.2">
      <c r="A355" s="63" t="s">
        <v>1291</v>
      </c>
      <c r="B355" s="64" t="s">
        <v>1292</v>
      </c>
      <c r="C355" s="64" t="s">
        <v>1293</v>
      </c>
      <c r="D355" s="65" t="s">
        <v>693</v>
      </c>
      <c r="E355" s="65">
        <v>108222484</v>
      </c>
      <c r="F355" s="65">
        <v>108287714</v>
      </c>
      <c r="G355" s="65" t="s">
        <v>94</v>
      </c>
      <c r="H355" s="65">
        <v>1.04900291148853</v>
      </c>
      <c r="I355" s="65">
        <v>5.9887422337306502</v>
      </c>
      <c r="J355" s="65">
        <v>4.4610454221220799</v>
      </c>
      <c r="K355" s="66">
        <v>5.4315992246676802E-5</v>
      </c>
      <c r="L355" s="65">
        <v>9.9927380965441598E-2</v>
      </c>
      <c r="M355" s="67">
        <v>1.4842496345285601</v>
      </c>
      <c r="W355" s="9" t="s">
        <v>714</v>
      </c>
    </row>
    <row r="356" spans="1:23" x14ac:dyDescent="0.2">
      <c r="A356" s="63" t="s">
        <v>1294</v>
      </c>
      <c r="B356" s="64" t="s">
        <v>1292</v>
      </c>
      <c r="C356" s="64" t="s">
        <v>1293</v>
      </c>
      <c r="D356" s="65" t="s">
        <v>693</v>
      </c>
      <c r="E356" s="65">
        <v>108222484</v>
      </c>
      <c r="F356" s="65">
        <v>108287714</v>
      </c>
      <c r="G356" s="65" t="s">
        <v>94</v>
      </c>
      <c r="H356" s="65">
        <v>1.30077876474888</v>
      </c>
      <c r="I356" s="65">
        <v>5.0825532217453597</v>
      </c>
      <c r="J356" s="65">
        <v>4.5222223383402396</v>
      </c>
      <c r="K356" s="66">
        <v>4.4567555749527902E-5</v>
      </c>
      <c r="L356" s="65">
        <v>9.18366398048584E-2</v>
      </c>
      <c r="M356" s="67">
        <v>1.64206577360043</v>
      </c>
      <c r="W356" s="9" t="s">
        <v>714</v>
      </c>
    </row>
    <row r="357" spans="1:23" x14ac:dyDescent="0.2">
      <c r="A357" s="63" t="s">
        <v>1295</v>
      </c>
      <c r="B357" s="64" t="s">
        <v>1292</v>
      </c>
      <c r="C357" s="64" t="s">
        <v>1293</v>
      </c>
      <c r="D357" s="65" t="s">
        <v>693</v>
      </c>
      <c r="E357" s="65">
        <v>108222484</v>
      </c>
      <c r="F357" s="65">
        <v>108287714</v>
      </c>
      <c r="G357" s="65" t="s">
        <v>94</v>
      </c>
      <c r="H357" s="65">
        <v>1.1371257057031201</v>
      </c>
      <c r="I357" s="65">
        <v>4.5575391873132096</v>
      </c>
      <c r="J357" s="65">
        <v>4.7203973605912202</v>
      </c>
      <c r="K357" s="66">
        <v>2.3358077642238198E-5</v>
      </c>
      <c r="L357" s="65">
        <v>6.8603165784615894E-2</v>
      </c>
      <c r="M357" s="67">
        <v>2.1568780531004399</v>
      </c>
      <c r="W357" s="9" t="s">
        <v>714</v>
      </c>
    </row>
    <row r="358" spans="1:23" x14ac:dyDescent="0.2">
      <c r="A358" s="63" t="s">
        <v>1296</v>
      </c>
      <c r="B358" s="64" t="s">
        <v>1297</v>
      </c>
      <c r="C358" s="64" t="s">
        <v>1298</v>
      </c>
      <c r="D358" s="65" t="s">
        <v>682</v>
      </c>
      <c r="E358" s="65">
        <v>212565334</v>
      </c>
      <c r="F358" s="65">
        <v>212619535</v>
      </c>
      <c r="G358" s="65" t="s">
        <v>94</v>
      </c>
      <c r="H358" s="65">
        <v>-2.2316712055448198</v>
      </c>
      <c r="I358" s="65">
        <v>3.9371722494237802</v>
      </c>
      <c r="J358" s="65">
        <v>-5.4782915158337904</v>
      </c>
      <c r="K358" s="66">
        <v>1.8640840316928601E-6</v>
      </c>
      <c r="L358" s="65">
        <v>1.9545187370018501E-2</v>
      </c>
      <c r="M358" s="67">
        <v>4.15816197878042</v>
      </c>
      <c r="W358" s="9" t="s">
        <v>704</v>
      </c>
    </row>
    <row r="359" spans="1:23" x14ac:dyDescent="0.2">
      <c r="A359" s="63" t="s">
        <v>1299</v>
      </c>
      <c r="B359" s="64" t="s">
        <v>1297</v>
      </c>
      <c r="C359" s="64" t="s">
        <v>1298</v>
      </c>
      <c r="D359" s="65" t="s">
        <v>682</v>
      </c>
      <c r="E359" s="65">
        <v>212565334</v>
      </c>
      <c r="F359" s="65">
        <v>212619535</v>
      </c>
      <c r="G359" s="65" t="s">
        <v>94</v>
      </c>
      <c r="H359" s="65">
        <v>-2.08194788327476</v>
      </c>
      <c r="I359" s="65">
        <v>4.0746393696277998</v>
      </c>
      <c r="J359" s="65">
        <v>-4.6853718632152503</v>
      </c>
      <c r="K359" s="66">
        <v>2.61980097277735E-5</v>
      </c>
      <c r="L359" s="65">
        <v>7.2127078424236393E-2</v>
      </c>
      <c r="M359" s="67">
        <v>2.0655248085751801</v>
      </c>
      <c r="W359" s="9" t="s">
        <v>704</v>
      </c>
    </row>
    <row r="360" spans="1:23" x14ac:dyDescent="0.2">
      <c r="A360" s="63" t="s">
        <v>1300</v>
      </c>
      <c r="B360" s="64" t="s">
        <v>1297</v>
      </c>
      <c r="C360" s="64" t="s">
        <v>1298</v>
      </c>
      <c r="D360" s="65" t="s">
        <v>682</v>
      </c>
      <c r="E360" s="65">
        <v>212565334</v>
      </c>
      <c r="F360" s="65">
        <v>212619535</v>
      </c>
      <c r="G360" s="65" t="s">
        <v>94</v>
      </c>
      <c r="H360" s="65">
        <v>-3.1802318593913501</v>
      </c>
      <c r="I360" s="65">
        <v>3.11203118177243</v>
      </c>
      <c r="J360" s="65">
        <v>-6.2982473239989698</v>
      </c>
      <c r="K360" s="66">
        <v>1.14293148941319E-7</v>
      </c>
      <c r="L360" s="65">
        <v>7.1746369919091502E-3</v>
      </c>
      <c r="M360" s="67">
        <v>6.3331918472334001</v>
      </c>
      <c r="W360" s="9" t="s">
        <v>704</v>
      </c>
    </row>
    <row r="361" spans="1:23" x14ac:dyDescent="0.2">
      <c r="A361" s="63" t="s">
        <v>1301</v>
      </c>
      <c r="B361" s="64" t="s">
        <v>1297</v>
      </c>
      <c r="C361" s="64" t="s">
        <v>1298</v>
      </c>
      <c r="D361" s="65" t="s">
        <v>682</v>
      </c>
      <c r="E361" s="65">
        <v>212565334</v>
      </c>
      <c r="F361" s="65">
        <v>212619535</v>
      </c>
      <c r="G361" s="65" t="s">
        <v>94</v>
      </c>
      <c r="H361" s="65">
        <v>-2.7903358235362998</v>
      </c>
      <c r="I361" s="65">
        <v>3.40252530856081</v>
      </c>
      <c r="J361" s="65">
        <v>-6.71919551750966</v>
      </c>
      <c r="K361" s="66">
        <v>2.71091437376081E-8</v>
      </c>
      <c r="L361" s="65">
        <v>5.7087103384237297E-3</v>
      </c>
      <c r="M361" s="67">
        <v>7.43626129699408</v>
      </c>
      <c r="W361" s="9" t="s">
        <v>704</v>
      </c>
    </row>
    <row r="362" spans="1:23" x14ac:dyDescent="0.2">
      <c r="A362" s="63" t="s">
        <v>1302</v>
      </c>
      <c r="B362" s="64" t="s">
        <v>1297</v>
      </c>
      <c r="C362" s="64" t="s">
        <v>1298</v>
      </c>
      <c r="D362" s="65" t="s">
        <v>682</v>
      </c>
      <c r="E362" s="65">
        <v>212565334</v>
      </c>
      <c r="F362" s="65">
        <v>212619535</v>
      </c>
      <c r="G362" s="65" t="s">
        <v>94</v>
      </c>
      <c r="H362" s="65">
        <v>-2.45623196698372</v>
      </c>
      <c r="I362" s="65">
        <v>2.4575958839307401</v>
      </c>
      <c r="J362" s="65">
        <v>-6.0393272415253803</v>
      </c>
      <c r="K362" s="66">
        <v>2.7680883125804101E-7</v>
      </c>
      <c r="L362" s="65">
        <v>9.0583352276202393E-3</v>
      </c>
      <c r="M362" s="67">
        <v>5.64871723895107</v>
      </c>
      <c r="W362" s="9" t="s">
        <v>704</v>
      </c>
    </row>
    <row r="363" spans="1:23" x14ac:dyDescent="0.2">
      <c r="A363" s="63" t="s">
        <v>1303</v>
      </c>
      <c r="B363" s="64" t="s">
        <v>1297</v>
      </c>
      <c r="C363" s="64" t="s">
        <v>1298</v>
      </c>
      <c r="D363" s="65" t="s">
        <v>682</v>
      </c>
      <c r="E363" s="65">
        <v>212565334</v>
      </c>
      <c r="F363" s="65">
        <v>212619535</v>
      </c>
      <c r="G363" s="65" t="s">
        <v>94</v>
      </c>
      <c r="H363" s="65">
        <v>-2.8846097275385798</v>
      </c>
      <c r="I363" s="65">
        <v>2.8730766614138701</v>
      </c>
      <c r="J363" s="65">
        <v>-6.6642402865637704</v>
      </c>
      <c r="K363" s="66">
        <v>3.27078912876445E-8</v>
      </c>
      <c r="L363" s="65">
        <v>5.7087103384237297E-3</v>
      </c>
      <c r="M363" s="67">
        <v>7.2930958526608203</v>
      </c>
      <c r="W363" s="9" t="s">
        <v>704</v>
      </c>
    </row>
    <row r="364" spans="1:23" x14ac:dyDescent="0.2">
      <c r="A364" s="63" t="s">
        <v>1304</v>
      </c>
      <c r="B364" s="64" t="s">
        <v>1297</v>
      </c>
      <c r="C364" s="64" t="s">
        <v>1298</v>
      </c>
      <c r="D364" s="65" t="s">
        <v>682</v>
      </c>
      <c r="E364" s="65">
        <v>212565334</v>
      </c>
      <c r="F364" s="65">
        <v>212619535</v>
      </c>
      <c r="G364" s="65" t="s">
        <v>94</v>
      </c>
      <c r="H364" s="65">
        <v>-1.7090769789640701</v>
      </c>
      <c r="I364" s="65">
        <v>3.24309781781152</v>
      </c>
      <c r="J364" s="65">
        <v>-5.9732079044723703</v>
      </c>
      <c r="K364" s="66">
        <v>3.46864794234354E-7</v>
      </c>
      <c r="L364" s="65">
        <v>9.4538394402436492E-3</v>
      </c>
      <c r="M364" s="67">
        <v>5.47341244727928</v>
      </c>
      <c r="W364" s="9" t="s">
        <v>704</v>
      </c>
    </row>
    <row r="365" spans="1:23" x14ac:dyDescent="0.2">
      <c r="A365" s="63" t="s">
        <v>1305</v>
      </c>
      <c r="B365" s="64" t="s">
        <v>1297</v>
      </c>
      <c r="C365" s="64" t="s">
        <v>1298</v>
      </c>
      <c r="D365" s="65" t="s">
        <v>682</v>
      </c>
      <c r="E365" s="65">
        <v>212565334</v>
      </c>
      <c r="F365" s="65">
        <v>212619535</v>
      </c>
      <c r="G365" s="65" t="s">
        <v>94</v>
      </c>
      <c r="H365" s="65">
        <v>-1.6050106818960901</v>
      </c>
      <c r="I365" s="65">
        <v>1.5110992499617999</v>
      </c>
      <c r="J365" s="65">
        <v>-5.6164314608861199</v>
      </c>
      <c r="K365" s="66">
        <v>1.1676801979322501E-6</v>
      </c>
      <c r="L365" s="65">
        <v>1.6005855745069901E-2</v>
      </c>
      <c r="M365" s="67">
        <v>4.5254622639575501</v>
      </c>
      <c r="W365" s="9" t="s">
        <v>704</v>
      </c>
    </row>
    <row r="366" spans="1:23" x14ac:dyDescent="0.2">
      <c r="A366" s="63" t="s">
        <v>1306</v>
      </c>
      <c r="B366" s="64" t="s">
        <v>1297</v>
      </c>
      <c r="C366" s="64" t="s">
        <v>1298</v>
      </c>
      <c r="D366" s="65" t="s">
        <v>682</v>
      </c>
      <c r="E366" s="65">
        <v>212565334</v>
      </c>
      <c r="F366" s="65">
        <v>212619535</v>
      </c>
      <c r="G366" s="65" t="s">
        <v>94</v>
      </c>
      <c r="H366" s="65">
        <v>-1.6507628618638801</v>
      </c>
      <c r="I366" s="65">
        <v>3.6487888121935299</v>
      </c>
      <c r="J366" s="65">
        <v>-4.8965392292789396</v>
      </c>
      <c r="K366" s="66">
        <v>1.30740808948901E-5</v>
      </c>
      <c r="L366" s="65">
        <v>5.2750705436291102E-2</v>
      </c>
      <c r="M366" s="67">
        <v>2.6183150212754498</v>
      </c>
      <c r="W366" s="9" t="s">
        <v>704</v>
      </c>
    </row>
    <row r="367" spans="1:23" x14ac:dyDescent="0.2">
      <c r="A367" s="63" t="s">
        <v>1307</v>
      </c>
      <c r="B367" s="64" t="s">
        <v>1297</v>
      </c>
      <c r="C367" s="64" t="s">
        <v>1298</v>
      </c>
      <c r="D367" s="65" t="s">
        <v>682</v>
      </c>
      <c r="E367" s="65">
        <v>212565334</v>
      </c>
      <c r="F367" s="65">
        <v>212619535</v>
      </c>
      <c r="G367" s="65" t="s">
        <v>94</v>
      </c>
      <c r="H367" s="65">
        <v>-2.0398078568920601</v>
      </c>
      <c r="I367" s="65">
        <v>3.7674697931241599</v>
      </c>
      <c r="J367" s="65">
        <v>-5.1074549527973101</v>
      </c>
      <c r="K367" s="66">
        <v>6.4839234231882004E-6</v>
      </c>
      <c r="L367" s="65">
        <v>3.7688884292909598E-2</v>
      </c>
      <c r="M367" s="67">
        <v>3.1744625118752698</v>
      </c>
      <c r="W367" s="9" t="s">
        <v>704</v>
      </c>
    </row>
    <row r="368" spans="1:23" x14ac:dyDescent="0.2">
      <c r="A368" s="63" t="s">
        <v>1308</v>
      </c>
      <c r="B368" s="64" t="s">
        <v>1297</v>
      </c>
      <c r="C368" s="64" t="s">
        <v>1298</v>
      </c>
      <c r="D368" s="65" t="s">
        <v>682</v>
      </c>
      <c r="E368" s="65">
        <v>212565334</v>
      </c>
      <c r="F368" s="65">
        <v>212619535</v>
      </c>
      <c r="G368" s="65" t="s">
        <v>94</v>
      </c>
      <c r="H368" s="65">
        <v>-2.2253523853516501</v>
      </c>
      <c r="I368" s="65">
        <v>3.2972368576616802</v>
      </c>
      <c r="J368" s="65">
        <v>-5.0938756203887703</v>
      </c>
      <c r="K368" s="66">
        <v>6.7846782111850702E-6</v>
      </c>
      <c r="L368" s="65">
        <v>3.8337858581776803E-2</v>
      </c>
      <c r="M368" s="67">
        <v>3.13856089214186</v>
      </c>
      <c r="W368" s="9" t="s">
        <v>704</v>
      </c>
    </row>
    <row r="369" spans="1:23" x14ac:dyDescent="0.2">
      <c r="A369" s="63" t="s">
        <v>1309</v>
      </c>
      <c r="B369" s="64" t="s">
        <v>1297</v>
      </c>
      <c r="C369" s="64" t="s">
        <v>1298</v>
      </c>
      <c r="D369" s="65" t="s">
        <v>682</v>
      </c>
      <c r="E369" s="65">
        <v>212565334</v>
      </c>
      <c r="F369" s="65">
        <v>212619535</v>
      </c>
      <c r="G369" s="65" t="s">
        <v>94</v>
      </c>
      <c r="H369" s="65">
        <v>-1.22572043051701</v>
      </c>
      <c r="I369" s="65">
        <v>4.1251433828584503</v>
      </c>
      <c r="J369" s="65">
        <v>-5.0975636196244798</v>
      </c>
      <c r="K369" s="66">
        <v>6.7016592182002401E-6</v>
      </c>
      <c r="L369" s="65">
        <v>3.8301740244268301E-2</v>
      </c>
      <c r="M369" s="67">
        <v>3.1483102498036901</v>
      </c>
      <c r="W369" s="9" t="s">
        <v>704</v>
      </c>
    </row>
    <row r="370" spans="1:23" x14ac:dyDescent="0.2">
      <c r="A370" s="63" t="s">
        <v>1310</v>
      </c>
      <c r="B370" s="64" t="s">
        <v>1297</v>
      </c>
      <c r="C370" s="64" t="s">
        <v>1298</v>
      </c>
      <c r="D370" s="65" t="s">
        <v>682</v>
      </c>
      <c r="E370" s="65">
        <v>212565334</v>
      </c>
      <c r="F370" s="65">
        <v>212619535</v>
      </c>
      <c r="G370" s="65" t="s">
        <v>94</v>
      </c>
      <c r="H370" s="65">
        <v>-1.6095608717066601</v>
      </c>
      <c r="I370" s="65">
        <v>3.7007326980682902</v>
      </c>
      <c r="J370" s="65">
        <v>-4.5757682671733004</v>
      </c>
      <c r="K370" s="66">
        <v>3.7457835122051703E-5</v>
      </c>
      <c r="L370" s="65">
        <v>8.41862719610562E-2</v>
      </c>
      <c r="M370" s="67">
        <v>1.7806485966360699</v>
      </c>
      <c r="W370" s="9" t="s">
        <v>704</v>
      </c>
    </row>
    <row r="371" spans="1:23" x14ac:dyDescent="0.2">
      <c r="A371" s="63" t="s">
        <v>1311</v>
      </c>
      <c r="B371" s="64" t="s">
        <v>1297</v>
      </c>
      <c r="C371" s="64" t="s">
        <v>1298</v>
      </c>
      <c r="D371" s="65" t="s">
        <v>682</v>
      </c>
      <c r="E371" s="65">
        <v>212565334</v>
      </c>
      <c r="F371" s="65">
        <v>212619535</v>
      </c>
      <c r="G371" s="65" t="s">
        <v>94</v>
      </c>
      <c r="H371" s="65">
        <v>-2.2947485382334301</v>
      </c>
      <c r="I371" s="65">
        <v>3.4912845824987802</v>
      </c>
      <c r="J371" s="65">
        <v>-5.88737896198184</v>
      </c>
      <c r="K371" s="66">
        <v>4.6477154690384598E-7</v>
      </c>
      <c r="L371" s="65">
        <v>1.0625165191385901E-2</v>
      </c>
      <c r="M371" s="67">
        <v>5.2456195171342701</v>
      </c>
      <c r="W371" s="9" t="s">
        <v>704</v>
      </c>
    </row>
    <row r="372" spans="1:23" x14ac:dyDescent="0.2">
      <c r="A372" s="63" t="s">
        <v>1312</v>
      </c>
      <c r="B372" s="64" t="s">
        <v>1297</v>
      </c>
      <c r="C372" s="64" t="s">
        <v>1298</v>
      </c>
      <c r="D372" s="65" t="s">
        <v>682</v>
      </c>
      <c r="E372" s="65">
        <v>212565334</v>
      </c>
      <c r="F372" s="65">
        <v>212619535</v>
      </c>
      <c r="G372" s="65" t="s">
        <v>94</v>
      </c>
      <c r="H372" s="65">
        <v>-1.0909486713437899</v>
      </c>
      <c r="I372" s="65">
        <v>2.1429495764922302</v>
      </c>
      <c r="J372" s="65">
        <v>-4.7291822106158303</v>
      </c>
      <c r="K372" s="66">
        <v>2.2694643804635301E-5</v>
      </c>
      <c r="L372" s="65">
        <v>6.7769219394037003E-2</v>
      </c>
      <c r="M372" s="67">
        <v>2.1798131898707198</v>
      </c>
      <c r="W372" s="9" t="s">
        <v>704</v>
      </c>
    </row>
    <row r="373" spans="1:23" x14ac:dyDescent="0.2">
      <c r="A373" s="63" t="s">
        <v>1313</v>
      </c>
      <c r="B373" s="64" t="s">
        <v>1297</v>
      </c>
      <c r="C373" s="64" t="s">
        <v>1298</v>
      </c>
      <c r="D373" s="65" t="s">
        <v>682</v>
      </c>
      <c r="E373" s="65">
        <v>212565334</v>
      </c>
      <c r="F373" s="65">
        <v>212619535</v>
      </c>
      <c r="G373" s="65" t="s">
        <v>94</v>
      </c>
      <c r="H373" s="65">
        <v>-1.7188233259135699</v>
      </c>
      <c r="I373" s="65">
        <v>1.98064288511554</v>
      </c>
      <c r="J373" s="65">
        <v>-7.2699216205427701</v>
      </c>
      <c r="K373" s="66">
        <v>4.1525655887816397E-9</v>
      </c>
      <c r="L373" s="65">
        <v>2.8954261875650598E-3</v>
      </c>
      <c r="M373" s="67">
        <v>8.8535607792344706</v>
      </c>
      <c r="W373" s="9" t="s">
        <v>704</v>
      </c>
    </row>
    <row r="374" spans="1:23" x14ac:dyDescent="0.2">
      <c r="A374" s="63" t="s">
        <v>1314</v>
      </c>
      <c r="B374" s="64" t="s">
        <v>1297</v>
      </c>
      <c r="C374" s="64" t="s">
        <v>1298</v>
      </c>
      <c r="D374" s="65" t="s">
        <v>682</v>
      </c>
      <c r="E374" s="65">
        <v>212565334</v>
      </c>
      <c r="F374" s="65">
        <v>212619535</v>
      </c>
      <c r="G374" s="65" t="s">
        <v>94</v>
      </c>
      <c r="H374" s="65">
        <v>-1.3984477524774099</v>
      </c>
      <c r="I374" s="65">
        <v>1.1909809236384299</v>
      </c>
      <c r="J374" s="65">
        <v>-4.5004565154805798</v>
      </c>
      <c r="K374" s="66">
        <v>4.7821605288037901E-5</v>
      </c>
      <c r="L374" s="65">
        <v>9.5573151009984897E-2</v>
      </c>
      <c r="M374" s="67">
        <v>1.5858523095711701</v>
      </c>
      <c r="W374" s="9" t="s">
        <v>704</v>
      </c>
    </row>
    <row r="375" spans="1:23" x14ac:dyDescent="0.2">
      <c r="A375" s="63" t="s">
        <v>1315</v>
      </c>
      <c r="B375" s="64" t="s">
        <v>1297</v>
      </c>
      <c r="C375" s="64" t="s">
        <v>1298</v>
      </c>
      <c r="D375" s="65" t="s">
        <v>682</v>
      </c>
      <c r="E375" s="65">
        <v>212565334</v>
      </c>
      <c r="F375" s="65">
        <v>212619535</v>
      </c>
      <c r="G375" s="65" t="s">
        <v>94</v>
      </c>
      <c r="H375" s="65">
        <v>-2.1902262579682499</v>
      </c>
      <c r="I375" s="65">
        <v>2.9180066201840802</v>
      </c>
      <c r="J375" s="65">
        <v>-6.0383908550049901</v>
      </c>
      <c r="K375" s="66">
        <v>2.77694954842714E-7</v>
      </c>
      <c r="L375" s="65">
        <v>9.0583352276202393E-3</v>
      </c>
      <c r="M375" s="67">
        <v>5.6462357852513101</v>
      </c>
      <c r="W375" s="9" t="s">
        <v>704</v>
      </c>
    </row>
    <row r="376" spans="1:23" x14ac:dyDescent="0.2">
      <c r="A376" s="63" t="s">
        <v>1316</v>
      </c>
      <c r="B376" s="64" t="s">
        <v>1297</v>
      </c>
      <c r="C376" s="64" t="s">
        <v>1298</v>
      </c>
      <c r="D376" s="65" t="s">
        <v>682</v>
      </c>
      <c r="E376" s="65">
        <v>212565334</v>
      </c>
      <c r="F376" s="65">
        <v>212619535</v>
      </c>
      <c r="G376" s="65" t="s">
        <v>94</v>
      </c>
      <c r="H376" s="65">
        <v>-2.5153299071083302</v>
      </c>
      <c r="I376" s="65">
        <v>1.7886139584212399</v>
      </c>
      <c r="J376" s="65">
        <v>-6.1437392212063804</v>
      </c>
      <c r="K376" s="66">
        <v>1.9379268214613E-7</v>
      </c>
      <c r="L376" s="65">
        <v>8.4452670711609393E-3</v>
      </c>
      <c r="M376" s="67">
        <v>5.9251634782342899</v>
      </c>
      <c r="W376" s="9" t="s">
        <v>704</v>
      </c>
    </row>
    <row r="377" spans="1:23" x14ac:dyDescent="0.2">
      <c r="A377" s="63" t="s">
        <v>1317</v>
      </c>
      <c r="B377" s="64" t="s">
        <v>1318</v>
      </c>
      <c r="C377" s="64" t="s">
        <v>1319</v>
      </c>
      <c r="D377" s="65" t="s">
        <v>682</v>
      </c>
      <c r="E377" s="65">
        <v>150809713</v>
      </c>
      <c r="F377" s="65">
        <v>150876599</v>
      </c>
      <c r="G377" s="65" t="s">
        <v>94</v>
      </c>
      <c r="H377" s="65">
        <v>1.3974766015835201</v>
      </c>
      <c r="I377" s="65">
        <v>2.9503922214953899</v>
      </c>
      <c r="J377" s="65">
        <v>4.7100315337459602</v>
      </c>
      <c r="K377" s="66">
        <v>2.4165454809542E-5</v>
      </c>
      <c r="L377" s="65">
        <v>6.9103935961461402E-2</v>
      </c>
      <c r="M377" s="67">
        <v>2.1298268754212399</v>
      </c>
      <c r="W377" s="9" t="s">
        <v>714</v>
      </c>
    </row>
    <row r="378" spans="1:23" x14ac:dyDescent="0.2">
      <c r="A378" s="63" t="s">
        <v>1320</v>
      </c>
      <c r="B378" s="64" t="s">
        <v>1318</v>
      </c>
      <c r="C378" s="64" t="s">
        <v>1319</v>
      </c>
      <c r="D378" s="65" t="s">
        <v>682</v>
      </c>
      <c r="E378" s="65">
        <v>150809713</v>
      </c>
      <c r="F378" s="65">
        <v>150876599</v>
      </c>
      <c r="G378" s="65" t="s">
        <v>94</v>
      </c>
      <c r="H378" s="65">
        <v>1.26975239356153</v>
      </c>
      <c r="I378" s="65">
        <v>5.8166175920162804</v>
      </c>
      <c r="J378" s="65">
        <v>4.9598553935406198</v>
      </c>
      <c r="K378" s="66">
        <v>1.05993061066799E-5</v>
      </c>
      <c r="L378" s="65">
        <v>4.7271304232454299E-2</v>
      </c>
      <c r="M378" s="67">
        <v>2.7849075715204301</v>
      </c>
      <c r="W378" s="9" t="s">
        <v>714</v>
      </c>
    </row>
    <row r="379" spans="1:23" x14ac:dyDescent="0.2">
      <c r="A379" s="63" t="s">
        <v>1321</v>
      </c>
      <c r="B379" s="64" t="s">
        <v>1322</v>
      </c>
      <c r="C379" s="64" t="s">
        <v>1323</v>
      </c>
      <c r="D379" s="65" t="s">
        <v>677</v>
      </c>
      <c r="E379" s="65">
        <v>40230317</v>
      </c>
      <c r="F379" s="65">
        <v>40285345</v>
      </c>
      <c r="G379" s="65" t="s">
        <v>94</v>
      </c>
      <c r="H379" s="65">
        <v>-1.3124334179822701</v>
      </c>
      <c r="I379" s="65">
        <v>3.2370246682683499</v>
      </c>
      <c r="J379" s="65">
        <v>-5.2839849868258</v>
      </c>
      <c r="K379" s="66">
        <v>3.5887417458595002E-6</v>
      </c>
      <c r="L379" s="65">
        <v>2.8027825161632498E-2</v>
      </c>
      <c r="M379" s="67">
        <v>3.6420859111753101</v>
      </c>
      <c r="W379" s="9" t="s">
        <v>704</v>
      </c>
    </row>
    <row r="380" spans="1:23" x14ac:dyDescent="0.2">
      <c r="A380" s="63" t="s">
        <v>1324</v>
      </c>
      <c r="B380" s="64" t="s">
        <v>1325</v>
      </c>
      <c r="C380" s="64" t="s">
        <v>1326</v>
      </c>
      <c r="D380" s="65" t="s">
        <v>678</v>
      </c>
      <c r="E380" s="65">
        <v>106315544</v>
      </c>
      <c r="F380" s="65">
        <v>106331730</v>
      </c>
      <c r="G380" s="65" t="s">
        <v>94</v>
      </c>
      <c r="H380" s="65">
        <v>-1.78079578274676</v>
      </c>
      <c r="I380" s="65">
        <v>4.3414600989407104</v>
      </c>
      <c r="J380" s="65">
        <v>-4.6599858886953101</v>
      </c>
      <c r="K380" s="66">
        <v>2.8465756047336301E-5</v>
      </c>
      <c r="L380" s="65">
        <v>7.4757401103871093E-2</v>
      </c>
      <c r="M380" s="67">
        <v>1.9994058654804501</v>
      </c>
      <c r="W380" s="9" t="s">
        <v>704</v>
      </c>
    </row>
    <row r="381" spans="1:23" x14ac:dyDescent="0.2">
      <c r="A381" s="63" t="s">
        <v>1327</v>
      </c>
      <c r="B381" s="64" t="s">
        <v>1325</v>
      </c>
      <c r="C381" s="64" t="s">
        <v>1326</v>
      </c>
      <c r="D381" s="65" t="s">
        <v>678</v>
      </c>
      <c r="E381" s="65">
        <v>106315544</v>
      </c>
      <c r="F381" s="65">
        <v>106331730</v>
      </c>
      <c r="G381" s="65" t="s">
        <v>94</v>
      </c>
      <c r="H381" s="65">
        <v>-1.6439318214515599</v>
      </c>
      <c r="I381" s="65">
        <v>4.8483832514154903</v>
      </c>
      <c r="J381" s="65">
        <v>-4.8539466515878402</v>
      </c>
      <c r="K381" s="66">
        <v>1.50508743310876E-5</v>
      </c>
      <c r="L381" s="65">
        <v>5.6401111352925699E-2</v>
      </c>
      <c r="M381" s="67">
        <v>2.5064496255872202</v>
      </c>
      <c r="W381" s="9" t="s">
        <v>704</v>
      </c>
    </row>
    <row r="382" spans="1:23" x14ac:dyDescent="0.2">
      <c r="A382" s="63" t="s">
        <v>1328</v>
      </c>
      <c r="B382" s="64" t="s">
        <v>1329</v>
      </c>
      <c r="C382" s="64" t="s">
        <v>1330</v>
      </c>
      <c r="D382" s="65" t="s">
        <v>693</v>
      </c>
      <c r="E382" s="65">
        <v>10305073</v>
      </c>
      <c r="F382" s="65">
        <v>10307395</v>
      </c>
      <c r="G382" s="65" t="s">
        <v>94</v>
      </c>
      <c r="H382" s="65">
        <v>-1.45009720211898</v>
      </c>
      <c r="I382" s="65">
        <v>6.2935721303999399</v>
      </c>
      <c r="J382" s="65">
        <v>-4.5769817300719202</v>
      </c>
      <c r="K382" s="66">
        <v>3.7310343329060101E-5</v>
      </c>
      <c r="L382" s="65">
        <v>8.4055200679505906E-2</v>
      </c>
      <c r="M382" s="67">
        <v>1.78379385855185</v>
      </c>
      <c r="W382" s="9" t="s">
        <v>704</v>
      </c>
    </row>
    <row r="383" spans="1:23" x14ac:dyDescent="0.2">
      <c r="A383" s="63" t="s">
        <v>1331</v>
      </c>
      <c r="B383" s="64" t="s">
        <v>1332</v>
      </c>
      <c r="C383" s="64" t="s">
        <v>1333</v>
      </c>
      <c r="D383" s="65" t="s">
        <v>681</v>
      </c>
      <c r="E383" s="65">
        <v>25118656</v>
      </c>
      <c r="F383" s="65">
        <v>25125260</v>
      </c>
      <c r="G383" s="65" t="s">
        <v>94</v>
      </c>
      <c r="H383" s="65">
        <v>-2.2829268844864599</v>
      </c>
      <c r="I383" s="65">
        <v>5.63931284749341</v>
      </c>
      <c r="J383" s="65">
        <v>-5.0717621806779096</v>
      </c>
      <c r="K383" s="66">
        <v>7.3042063023070101E-6</v>
      </c>
      <c r="L383" s="65">
        <v>4.0420202339358599E-2</v>
      </c>
      <c r="M383" s="67">
        <v>3.0801213882004999</v>
      </c>
      <c r="W383" s="9" t="s">
        <v>704</v>
      </c>
    </row>
    <row r="384" spans="1:23" x14ac:dyDescent="0.2">
      <c r="A384" s="63" t="s">
        <v>1334</v>
      </c>
      <c r="B384" s="64" t="s">
        <v>1335</v>
      </c>
      <c r="C384" s="64" t="s">
        <v>1336</v>
      </c>
      <c r="D384" s="65" t="s">
        <v>684</v>
      </c>
      <c r="E384" s="65">
        <v>42174718</v>
      </c>
      <c r="F384" s="65">
        <v>42207565</v>
      </c>
      <c r="G384" s="65" t="s">
        <v>94</v>
      </c>
      <c r="H384" s="65">
        <v>-2.0855947843039799</v>
      </c>
      <c r="I384" s="65">
        <v>3.3929450272016202</v>
      </c>
      <c r="J384" s="65">
        <v>-4.49039305017613</v>
      </c>
      <c r="K384" s="66">
        <v>4.9403720192698197E-5</v>
      </c>
      <c r="L384" s="65">
        <v>9.6896734040275198E-2</v>
      </c>
      <c r="M384" s="67">
        <v>1.5598858859025799</v>
      </c>
      <c r="W384" s="9" t="s">
        <v>704</v>
      </c>
    </row>
    <row r="385" spans="1:23" x14ac:dyDescent="0.2">
      <c r="A385" s="63" t="s">
        <v>1337</v>
      </c>
      <c r="B385" s="64" t="s">
        <v>1338</v>
      </c>
      <c r="C385" s="64" t="s">
        <v>1339</v>
      </c>
      <c r="D385" s="65" t="s">
        <v>673</v>
      </c>
      <c r="E385" s="65">
        <v>103965822</v>
      </c>
      <c r="F385" s="65">
        <v>103982810</v>
      </c>
      <c r="G385" s="65" t="s">
        <v>94</v>
      </c>
      <c r="H385" s="65">
        <v>-1.93220380662173</v>
      </c>
      <c r="I385" s="65">
        <v>2.6449150473445702</v>
      </c>
      <c r="J385" s="65">
        <v>-4.9595511879776497</v>
      </c>
      <c r="K385" s="66">
        <v>1.06100133269547E-5</v>
      </c>
      <c r="L385" s="65">
        <v>4.7271304232454299E-2</v>
      </c>
      <c r="M385" s="67">
        <v>2.78410636374816</v>
      </c>
      <c r="W385" s="9" t="s">
        <v>704</v>
      </c>
    </row>
    <row r="386" spans="1:23" x14ac:dyDescent="0.2">
      <c r="A386" s="63" t="s">
        <v>1340</v>
      </c>
      <c r="B386" s="64" t="s">
        <v>1341</v>
      </c>
      <c r="C386" s="64" t="s">
        <v>1342</v>
      </c>
      <c r="D386" s="65" t="s">
        <v>686</v>
      </c>
      <c r="E386" s="65">
        <v>5105541</v>
      </c>
      <c r="F386" s="65">
        <v>5111841</v>
      </c>
      <c r="G386" s="65" t="s">
        <v>282</v>
      </c>
      <c r="H386" s="65">
        <v>1.4704611436281201</v>
      </c>
      <c r="I386" s="65">
        <v>2.9755405632191798</v>
      </c>
      <c r="J386" s="65">
        <v>5.2894623264169702</v>
      </c>
      <c r="K386" s="66">
        <v>3.5232706151518201E-6</v>
      </c>
      <c r="L386" s="65">
        <v>5.2734560974558801E-2</v>
      </c>
      <c r="M386" s="67">
        <v>2.9366343407966702</v>
      </c>
      <c r="W386" s="9" t="s">
        <v>714</v>
      </c>
    </row>
    <row r="387" spans="1:23" x14ac:dyDescent="0.2">
      <c r="A387" s="63" t="s">
        <v>1343</v>
      </c>
      <c r="B387" s="64" t="s">
        <v>1341</v>
      </c>
      <c r="C387" s="64" t="s">
        <v>1342</v>
      </c>
      <c r="D387" s="65" t="s">
        <v>686</v>
      </c>
      <c r="E387" s="65">
        <v>5105541</v>
      </c>
      <c r="F387" s="65">
        <v>5111841</v>
      </c>
      <c r="G387" s="65" t="s">
        <v>282</v>
      </c>
      <c r="H387" s="65">
        <v>1.2911900880527201</v>
      </c>
      <c r="I387" s="65">
        <v>2.3771841987166402</v>
      </c>
      <c r="J387" s="65">
        <v>5.9740943985886901</v>
      </c>
      <c r="K387" s="66">
        <v>3.4581752544407299E-7</v>
      </c>
      <c r="L387" s="65">
        <v>2.53816230974932E-2</v>
      </c>
      <c r="M387" s="67">
        <v>4.5293338236287504</v>
      </c>
      <c r="W387" s="9" t="s">
        <v>714</v>
      </c>
    </row>
    <row r="388" spans="1:23" x14ac:dyDescent="0.2">
      <c r="A388" s="63" t="s">
        <v>1344</v>
      </c>
      <c r="B388" s="64" t="s">
        <v>1345</v>
      </c>
      <c r="C388" s="64" t="s">
        <v>1346</v>
      </c>
      <c r="D388" s="65" t="s">
        <v>679</v>
      </c>
      <c r="E388" s="65">
        <v>61477849</v>
      </c>
      <c r="F388" s="65">
        <v>61538356</v>
      </c>
      <c r="G388" s="65" t="s">
        <v>282</v>
      </c>
      <c r="H388" s="65">
        <v>1.15451778487825</v>
      </c>
      <c r="I388" s="65">
        <v>5.4707642643618302</v>
      </c>
      <c r="J388" s="65">
        <v>5.1857544346765101</v>
      </c>
      <c r="K388" s="66">
        <v>4.9899313767961997E-6</v>
      </c>
      <c r="L388" s="65">
        <v>6.1563757448358999E-2</v>
      </c>
      <c r="M388" s="67">
        <v>2.69457189492904</v>
      </c>
      <c r="W388" s="9" t="s">
        <v>714</v>
      </c>
    </row>
    <row r="389" spans="1:23" x14ac:dyDescent="0.2">
      <c r="A389" s="63" t="s">
        <v>1347</v>
      </c>
      <c r="B389" s="64" t="s">
        <v>1348</v>
      </c>
      <c r="C389" s="64" t="s">
        <v>1349</v>
      </c>
      <c r="D389" s="65" t="s">
        <v>687</v>
      </c>
      <c r="E389" s="65">
        <v>123859724</v>
      </c>
      <c r="F389" s="65">
        <v>123885711</v>
      </c>
      <c r="G389" s="65" t="s">
        <v>282</v>
      </c>
      <c r="H389" s="65">
        <v>1.11045681303401</v>
      </c>
      <c r="I389" s="65">
        <v>5.4481129045399701</v>
      </c>
      <c r="J389" s="65">
        <v>4.9298576249689896</v>
      </c>
      <c r="K389" s="66">
        <v>1.17081453417374E-5</v>
      </c>
      <c r="L389" s="65">
        <v>9.1213908796318799E-2</v>
      </c>
      <c r="M389" s="67">
        <v>2.0981573780120999</v>
      </c>
      <c r="W389" s="9" t="s">
        <v>714</v>
      </c>
    </row>
    <row r="390" spans="1:23" x14ac:dyDescent="0.2">
      <c r="A390" s="63" t="s">
        <v>1350</v>
      </c>
      <c r="B390" s="64" t="s">
        <v>1351</v>
      </c>
      <c r="C390" s="64" t="s">
        <v>1352</v>
      </c>
      <c r="D390" s="65" t="s">
        <v>693</v>
      </c>
      <c r="E390" s="65">
        <v>5663195</v>
      </c>
      <c r="F390" s="65">
        <v>5685074</v>
      </c>
      <c r="G390" s="65" t="s">
        <v>282</v>
      </c>
      <c r="H390" s="65">
        <v>1.1170379407992299</v>
      </c>
      <c r="I390" s="65">
        <v>1.3639593391956</v>
      </c>
      <c r="J390" s="65">
        <v>5.2298653329476901</v>
      </c>
      <c r="K390" s="66">
        <v>4.3039923430519897E-6</v>
      </c>
      <c r="L390" s="65">
        <v>5.7711736713483099E-2</v>
      </c>
      <c r="M390" s="67">
        <v>2.7975210828880601</v>
      </c>
      <c r="W390" s="9" t="s">
        <v>714</v>
      </c>
    </row>
    <row r="391" spans="1:23" x14ac:dyDescent="0.2">
      <c r="A391" s="63" t="s">
        <v>1353</v>
      </c>
      <c r="B391" s="64" t="s">
        <v>1354</v>
      </c>
      <c r="C391" s="64" t="s">
        <v>1355</v>
      </c>
      <c r="D391" s="65" t="s">
        <v>684</v>
      </c>
      <c r="E391" s="65">
        <v>23135588</v>
      </c>
      <c r="F391" s="65">
        <v>23164027</v>
      </c>
      <c r="G391" s="65" t="s">
        <v>282</v>
      </c>
      <c r="H391" s="65">
        <v>1.31011708142816</v>
      </c>
      <c r="I391" s="65">
        <v>2.7993253253482799</v>
      </c>
      <c r="J391" s="65">
        <v>5.1447647756035302</v>
      </c>
      <c r="K391" s="66">
        <v>5.7237559571715E-6</v>
      </c>
      <c r="L391" s="65">
        <v>6.4893618312346496E-2</v>
      </c>
      <c r="M391" s="67">
        <v>2.5989292334451899</v>
      </c>
      <c r="W391" s="9" t="s">
        <v>714</v>
      </c>
    </row>
    <row r="392" spans="1:23" x14ac:dyDescent="0.2">
      <c r="A392" s="63" t="s">
        <v>1356</v>
      </c>
      <c r="B392" s="64" t="s">
        <v>1357</v>
      </c>
      <c r="C392" s="64" t="s">
        <v>1358</v>
      </c>
      <c r="D392" s="65" t="s">
        <v>678</v>
      </c>
      <c r="E392" s="65">
        <v>38790677</v>
      </c>
      <c r="F392" s="65">
        <v>38794633</v>
      </c>
      <c r="G392" s="65" t="s">
        <v>282</v>
      </c>
      <c r="H392" s="65">
        <v>1.55186208872756</v>
      </c>
      <c r="I392" s="65">
        <v>2.51435447434568</v>
      </c>
      <c r="J392" s="65">
        <v>5.1349067255838303</v>
      </c>
      <c r="K392" s="66">
        <v>5.9155898115256298E-6</v>
      </c>
      <c r="L392" s="65">
        <v>6.5830665536782296E-2</v>
      </c>
      <c r="M392" s="67">
        <v>2.5759311820566202</v>
      </c>
      <c r="W392" s="9" t="s">
        <v>714</v>
      </c>
    </row>
    <row r="393" spans="1:23" x14ac:dyDescent="0.2">
      <c r="A393" s="63" t="s">
        <v>1359</v>
      </c>
      <c r="B393" s="64" t="s">
        <v>1360</v>
      </c>
      <c r="C393" s="64" t="s">
        <v>1361</v>
      </c>
      <c r="D393" s="65" t="s">
        <v>688</v>
      </c>
      <c r="E393" s="65">
        <v>99104038</v>
      </c>
      <c r="F393" s="65">
        <v>99132726</v>
      </c>
      <c r="G393" s="65" t="s">
        <v>282</v>
      </c>
      <c r="H393" s="65">
        <v>1.1262912371134599</v>
      </c>
      <c r="I393" s="65">
        <v>6.3329626002341204</v>
      </c>
      <c r="J393" s="65">
        <v>5.2053333339878698</v>
      </c>
      <c r="K393" s="66">
        <v>4.67305821085906E-6</v>
      </c>
      <c r="L393" s="65">
        <v>5.9242652985818302E-2</v>
      </c>
      <c r="M393" s="67">
        <v>2.7402640864534802</v>
      </c>
      <c r="W393" s="9" t="s">
        <v>714</v>
      </c>
    </row>
    <row r="394" spans="1:23" x14ac:dyDescent="0.2">
      <c r="A394" s="63" t="s">
        <v>1362</v>
      </c>
      <c r="B394" s="64" t="s">
        <v>1360</v>
      </c>
      <c r="C394" s="64" t="s">
        <v>1361</v>
      </c>
      <c r="D394" s="65" t="s">
        <v>688</v>
      </c>
      <c r="E394" s="65">
        <v>99104038</v>
      </c>
      <c r="F394" s="65">
        <v>99132726</v>
      </c>
      <c r="G394" s="65" t="s">
        <v>282</v>
      </c>
      <c r="H394" s="65">
        <v>1.0391595044805999</v>
      </c>
      <c r="I394" s="65">
        <v>5.41885925455734</v>
      </c>
      <c r="J394" s="65">
        <v>5.5527950528735097</v>
      </c>
      <c r="K394" s="66">
        <v>1.44872743364532E-6</v>
      </c>
      <c r="L394" s="65">
        <v>3.8987888977731401E-2</v>
      </c>
      <c r="M394" s="67">
        <v>3.5510281983467</v>
      </c>
      <c r="W394" s="9" t="s">
        <v>714</v>
      </c>
    </row>
    <row r="395" spans="1:23" x14ac:dyDescent="0.2">
      <c r="A395" s="63" t="s">
        <v>1363</v>
      </c>
      <c r="B395" s="64" t="s">
        <v>1364</v>
      </c>
      <c r="C395" s="64" t="s">
        <v>1365</v>
      </c>
      <c r="D395" s="65" t="s">
        <v>679</v>
      </c>
      <c r="E395" s="65">
        <v>38981549</v>
      </c>
      <c r="F395" s="65">
        <v>39120463</v>
      </c>
      <c r="G395" s="65" t="s">
        <v>282</v>
      </c>
      <c r="H395" s="65">
        <v>1.2278101481225301</v>
      </c>
      <c r="I395" s="65">
        <v>4.6546386650612002</v>
      </c>
      <c r="J395" s="65">
        <v>5.2883478440885101</v>
      </c>
      <c r="K395" s="66">
        <v>3.5364955585839701E-6</v>
      </c>
      <c r="L395" s="65">
        <v>5.2734560974558801E-2</v>
      </c>
      <c r="M395" s="67">
        <v>2.9340327809134599</v>
      </c>
      <c r="W395" s="9" t="s">
        <v>714</v>
      </c>
    </row>
    <row r="396" spans="1:23" x14ac:dyDescent="0.2">
      <c r="A396" s="63" t="s">
        <v>1366</v>
      </c>
      <c r="B396" s="64" t="s">
        <v>1367</v>
      </c>
      <c r="C396" s="64" t="s">
        <v>1368</v>
      </c>
      <c r="D396" s="65" t="s">
        <v>691</v>
      </c>
      <c r="E396" s="65">
        <v>3581181</v>
      </c>
      <c r="F396" s="65">
        <v>3611606</v>
      </c>
      <c r="G396" s="65" t="s">
        <v>282</v>
      </c>
      <c r="H396" s="65">
        <v>1.17638306289374</v>
      </c>
      <c r="I396" s="65">
        <v>2.86966841603601</v>
      </c>
      <c r="J396" s="65">
        <v>5.2886207041289603</v>
      </c>
      <c r="K396" s="66">
        <v>3.5332531423540799E-6</v>
      </c>
      <c r="L396" s="65">
        <v>5.2734560974558801E-2</v>
      </c>
      <c r="M396" s="67">
        <v>2.93466972383712</v>
      </c>
      <c r="W396" s="9" t="s">
        <v>714</v>
      </c>
    </row>
    <row r="397" spans="1:23" x14ac:dyDescent="0.2">
      <c r="A397" s="63" t="s">
        <v>1369</v>
      </c>
      <c r="B397" s="64" t="s">
        <v>1370</v>
      </c>
      <c r="C397" s="64" t="s">
        <v>1371</v>
      </c>
      <c r="D397" s="65" t="s">
        <v>682</v>
      </c>
      <c r="E397" s="65">
        <v>182573634</v>
      </c>
      <c r="F397" s="65">
        <v>182589256</v>
      </c>
      <c r="G397" s="65" t="s">
        <v>282</v>
      </c>
      <c r="H397" s="65">
        <v>1.3485495519809301</v>
      </c>
      <c r="I397" s="65">
        <v>2.9664742711548202</v>
      </c>
      <c r="J397" s="65">
        <v>4.91247219815852</v>
      </c>
      <c r="K397" s="66">
        <v>1.2402339829532399E-5</v>
      </c>
      <c r="L397" s="65">
        <v>9.4071366925037703E-2</v>
      </c>
      <c r="M397" s="67">
        <v>2.0577190514358499</v>
      </c>
      <c r="W397" s="9" t="s">
        <v>714</v>
      </c>
    </row>
    <row r="398" spans="1:23" x14ac:dyDescent="0.2">
      <c r="A398" s="63" t="s">
        <v>1372</v>
      </c>
      <c r="B398" s="64" t="s">
        <v>1373</v>
      </c>
      <c r="C398" s="64" t="s">
        <v>1374</v>
      </c>
      <c r="D398" s="65" t="s">
        <v>694</v>
      </c>
      <c r="E398" s="65">
        <v>87267883</v>
      </c>
      <c r="F398" s="65">
        <v>87391916</v>
      </c>
      <c r="G398" s="65" t="s">
        <v>282</v>
      </c>
      <c r="H398" s="65">
        <v>1.07378352138216</v>
      </c>
      <c r="I398" s="65">
        <v>2.83068293483616</v>
      </c>
      <c r="J398" s="65">
        <v>5.0416552469500502</v>
      </c>
      <c r="K398" s="66">
        <v>8.0752005909101098E-6</v>
      </c>
      <c r="L398" s="65">
        <v>7.3626955727979004E-2</v>
      </c>
      <c r="M398" s="67">
        <v>2.3584892969186102</v>
      </c>
      <c r="W398" s="9" t="s">
        <v>714</v>
      </c>
    </row>
    <row r="399" spans="1:23" x14ac:dyDescent="0.2">
      <c r="A399" s="63" t="s">
        <v>1375</v>
      </c>
      <c r="B399" s="64" t="s">
        <v>1376</v>
      </c>
      <c r="C399" s="64" t="s">
        <v>1377</v>
      </c>
      <c r="D399" s="65" t="s">
        <v>677</v>
      </c>
      <c r="E399" s="65">
        <v>48872421</v>
      </c>
      <c r="F399" s="65">
        <v>48876058</v>
      </c>
      <c r="G399" s="65" t="s">
        <v>282</v>
      </c>
      <c r="H399" s="65">
        <v>-1.88559948917562</v>
      </c>
      <c r="I399" s="65">
        <v>5.0864691706768097</v>
      </c>
      <c r="J399" s="65">
        <v>-5.4670272830398403</v>
      </c>
      <c r="K399" s="66">
        <v>1.93642080336912E-6</v>
      </c>
      <c r="L399" s="65">
        <v>4.42686112196315E-2</v>
      </c>
      <c r="M399" s="67">
        <v>3.3510360012085698</v>
      </c>
      <c r="W399" s="9" t="s">
        <v>704</v>
      </c>
    </row>
    <row r="400" spans="1:23" x14ac:dyDescent="0.2">
      <c r="A400" s="63" t="s">
        <v>1378</v>
      </c>
      <c r="B400" s="64" t="s">
        <v>1376</v>
      </c>
      <c r="C400" s="64" t="s">
        <v>1377</v>
      </c>
      <c r="D400" s="65" t="s">
        <v>677</v>
      </c>
      <c r="E400" s="65">
        <v>48872421</v>
      </c>
      <c r="F400" s="65">
        <v>48876058</v>
      </c>
      <c r="G400" s="65" t="s">
        <v>282</v>
      </c>
      <c r="H400" s="65">
        <v>-1.65256771674734</v>
      </c>
      <c r="I400" s="65">
        <v>7.6509854340634798</v>
      </c>
      <c r="J400" s="65">
        <v>-5.7773260291522801</v>
      </c>
      <c r="K400" s="66">
        <v>6.7603334042309697E-7</v>
      </c>
      <c r="L400" s="65">
        <v>3.0411119936134798E-2</v>
      </c>
      <c r="M400" s="67">
        <v>4.0734739020918402</v>
      </c>
      <c r="W400" s="9" t="s">
        <v>704</v>
      </c>
    </row>
    <row r="401" spans="1:23" x14ac:dyDescent="0.2">
      <c r="A401" s="63" t="s">
        <v>1379</v>
      </c>
      <c r="B401" s="64" t="s">
        <v>1380</v>
      </c>
      <c r="C401" s="64" t="s">
        <v>1381</v>
      </c>
      <c r="D401" s="65" t="s">
        <v>675</v>
      </c>
      <c r="E401" s="65">
        <v>33410399</v>
      </c>
      <c r="F401" s="65">
        <v>33413294</v>
      </c>
      <c r="G401" s="65" t="s">
        <v>282</v>
      </c>
      <c r="H401" s="65">
        <v>-1.05733435642498</v>
      </c>
      <c r="I401" s="65">
        <v>5.1206070852067702</v>
      </c>
      <c r="J401" s="65">
        <v>-5.8430430044384298</v>
      </c>
      <c r="K401" s="66">
        <v>5.4054068105640798E-7</v>
      </c>
      <c r="L401" s="65">
        <v>2.8992190488827198E-2</v>
      </c>
      <c r="M401" s="67">
        <v>4.2259667539608801</v>
      </c>
      <c r="W401" s="9" t="s">
        <v>704</v>
      </c>
    </row>
    <row r="402" spans="1:23" x14ac:dyDescent="0.2">
      <c r="A402" s="63" t="s">
        <v>1382</v>
      </c>
      <c r="B402" s="64" t="s">
        <v>1383</v>
      </c>
      <c r="C402" s="64" t="s">
        <v>1384</v>
      </c>
      <c r="D402" s="65" t="s">
        <v>691</v>
      </c>
      <c r="E402" s="65">
        <v>2537979</v>
      </c>
      <c r="F402" s="65">
        <v>2581661</v>
      </c>
      <c r="G402" s="65" t="s">
        <v>282</v>
      </c>
      <c r="H402" s="65">
        <v>1.5948587669924299</v>
      </c>
      <c r="I402" s="65">
        <v>3.98795422687658</v>
      </c>
      <c r="J402" s="65">
        <v>5.4201602436210399</v>
      </c>
      <c r="K402" s="66">
        <v>2.2685080461832799E-6</v>
      </c>
      <c r="L402" s="65">
        <v>4.5192698779938499E-2</v>
      </c>
      <c r="M402" s="67">
        <v>3.2416900449403601</v>
      </c>
      <c r="W402" s="9" t="s">
        <v>714</v>
      </c>
    </row>
    <row r="403" spans="1:23" x14ac:dyDescent="0.2">
      <c r="A403" s="63" t="s">
        <v>1385</v>
      </c>
      <c r="B403" s="64" t="s">
        <v>1386</v>
      </c>
      <c r="C403" s="64" t="s">
        <v>1387</v>
      </c>
      <c r="D403" s="65" t="s">
        <v>676</v>
      </c>
      <c r="E403" s="65">
        <v>52545352</v>
      </c>
      <c r="F403" s="65">
        <v>52679714</v>
      </c>
      <c r="G403" s="65" t="s">
        <v>282</v>
      </c>
      <c r="H403" s="65">
        <v>1.04321516831942</v>
      </c>
      <c r="I403" s="65">
        <v>5.0696201801359404</v>
      </c>
      <c r="J403" s="65">
        <v>5.3055220245619603</v>
      </c>
      <c r="K403" s="66">
        <v>3.33804929610904E-6</v>
      </c>
      <c r="L403" s="65">
        <v>5.2734560974558801E-2</v>
      </c>
      <c r="M403" s="67">
        <v>2.9741228594541398</v>
      </c>
      <c r="W403" s="9" t="s">
        <v>714</v>
      </c>
    </row>
    <row r="404" spans="1:23" x14ac:dyDescent="0.2">
      <c r="A404" s="63" t="s">
        <v>1388</v>
      </c>
      <c r="B404" s="64" t="s">
        <v>1389</v>
      </c>
      <c r="C404" s="64" t="s">
        <v>1390</v>
      </c>
      <c r="D404" s="65" t="s">
        <v>682</v>
      </c>
      <c r="E404" s="65">
        <v>226360691</v>
      </c>
      <c r="F404" s="65">
        <v>226408093</v>
      </c>
      <c r="G404" s="65" t="s">
        <v>282</v>
      </c>
      <c r="H404" s="65">
        <v>1.3992232277877501</v>
      </c>
      <c r="I404" s="65">
        <v>6.0739081698818396</v>
      </c>
      <c r="J404" s="65">
        <v>5.8831778656771503</v>
      </c>
      <c r="K404" s="66">
        <v>4.7147231138201E-7</v>
      </c>
      <c r="L404" s="65">
        <v>2.8349595516299599E-2</v>
      </c>
      <c r="M404" s="67">
        <v>4.3189828055719302</v>
      </c>
      <c r="W404" s="9" t="s">
        <v>714</v>
      </c>
    </row>
    <row r="405" spans="1:23" x14ac:dyDescent="0.2">
      <c r="A405" s="63" t="s">
        <v>1391</v>
      </c>
      <c r="B405" s="64" t="s">
        <v>1389</v>
      </c>
      <c r="C405" s="64" t="s">
        <v>1390</v>
      </c>
      <c r="D405" s="65" t="s">
        <v>682</v>
      </c>
      <c r="E405" s="65">
        <v>226360691</v>
      </c>
      <c r="F405" s="65">
        <v>226408093</v>
      </c>
      <c r="G405" s="65" t="s">
        <v>282</v>
      </c>
      <c r="H405" s="65">
        <v>1.4334167366711199</v>
      </c>
      <c r="I405" s="65">
        <v>6.0644375264196801</v>
      </c>
      <c r="J405" s="65">
        <v>5.0420586986218696</v>
      </c>
      <c r="K405" s="66">
        <v>8.0643557297504992E-6</v>
      </c>
      <c r="L405" s="65">
        <v>7.3626955727979004E-2</v>
      </c>
      <c r="M405" s="67">
        <v>2.35942956400195</v>
      </c>
      <c r="W405" s="9" t="s">
        <v>714</v>
      </c>
    </row>
    <row r="406" spans="1:23" x14ac:dyDescent="0.2">
      <c r="A406" s="63" t="s">
        <v>1392</v>
      </c>
      <c r="B406" s="64" t="s">
        <v>1393</v>
      </c>
      <c r="C406" s="64" t="s">
        <v>1394</v>
      </c>
      <c r="D406" s="65" t="s">
        <v>676</v>
      </c>
      <c r="E406" s="65">
        <v>9749944</v>
      </c>
      <c r="F406" s="65">
        <v>9757407</v>
      </c>
      <c r="G406" s="65" t="s">
        <v>282</v>
      </c>
      <c r="H406" s="65">
        <v>1.48045116607773</v>
      </c>
      <c r="I406" s="65">
        <v>5.06684372270536</v>
      </c>
      <c r="J406" s="65">
        <v>5.31799408535589</v>
      </c>
      <c r="K406" s="66">
        <v>3.2008880822255999E-6</v>
      </c>
      <c r="L406" s="65">
        <v>5.2734560974558801E-2</v>
      </c>
      <c r="M406" s="67">
        <v>3.0032365058982302</v>
      </c>
      <c r="W406" s="9" t="s">
        <v>714</v>
      </c>
    </row>
    <row r="407" spans="1:23" x14ac:dyDescent="0.2">
      <c r="A407" s="63" t="s">
        <v>854</v>
      </c>
      <c r="B407" s="64" t="s">
        <v>855</v>
      </c>
      <c r="C407" s="64" t="s">
        <v>856</v>
      </c>
      <c r="D407" s="65" t="s">
        <v>688</v>
      </c>
      <c r="E407" s="65">
        <v>99821855</v>
      </c>
      <c r="F407" s="65">
        <v>99834059</v>
      </c>
      <c r="G407" s="65" t="s">
        <v>282</v>
      </c>
      <c r="H407" s="65">
        <v>-1.7645809764415801</v>
      </c>
      <c r="I407" s="65">
        <v>4.0284685857163396</v>
      </c>
      <c r="J407" s="65">
        <v>-4.9238367501345097</v>
      </c>
      <c r="K407" s="66">
        <v>1.19441080987831E-5</v>
      </c>
      <c r="L407" s="65">
        <v>9.2531535198163498E-2</v>
      </c>
      <c r="M407" s="67">
        <v>2.0841513281136899</v>
      </c>
      <c r="W407" s="9" t="s">
        <v>704</v>
      </c>
    </row>
    <row r="408" spans="1:23" x14ac:dyDescent="0.2">
      <c r="A408" s="63" t="s">
        <v>860</v>
      </c>
      <c r="B408" s="64" t="s">
        <v>858</v>
      </c>
      <c r="C408" s="64" t="s">
        <v>859</v>
      </c>
      <c r="D408" s="65" t="s">
        <v>673</v>
      </c>
      <c r="E408" s="65">
        <v>52022832</v>
      </c>
      <c r="F408" s="65">
        <v>52054646</v>
      </c>
      <c r="G408" s="65" t="s">
        <v>282</v>
      </c>
      <c r="H408" s="65">
        <v>-1.14435601088858</v>
      </c>
      <c r="I408" s="65">
        <v>3.6094279798364699</v>
      </c>
      <c r="J408" s="65">
        <v>-4.9860147824254701</v>
      </c>
      <c r="K408" s="66">
        <v>9.7173474366763294E-6</v>
      </c>
      <c r="L408" s="65">
        <v>7.9712201275197805E-2</v>
      </c>
      <c r="M408" s="67">
        <v>2.22886671634578</v>
      </c>
      <c r="W408" s="9" t="s">
        <v>704</v>
      </c>
    </row>
    <row r="409" spans="1:23" x14ac:dyDescent="0.2">
      <c r="A409" s="63" t="s">
        <v>1395</v>
      </c>
      <c r="B409" s="64" t="s">
        <v>1396</v>
      </c>
      <c r="C409" s="64" t="s">
        <v>1397</v>
      </c>
      <c r="D409" s="65" t="s">
        <v>679</v>
      </c>
      <c r="E409" s="65">
        <v>32224453</v>
      </c>
      <c r="F409" s="65">
        <v>32258182</v>
      </c>
      <c r="G409" s="65" t="s">
        <v>282</v>
      </c>
      <c r="H409" s="65">
        <v>1.7425549951586501</v>
      </c>
      <c r="I409" s="65">
        <v>4.0215915615535698</v>
      </c>
      <c r="J409" s="65">
        <v>5.0908383629749103</v>
      </c>
      <c r="K409" s="66">
        <v>6.85381098136565E-6</v>
      </c>
      <c r="L409" s="65">
        <v>6.9152902215983206E-2</v>
      </c>
      <c r="M409" s="67">
        <v>2.4731471088338401</v>
      </c>
      <c r="W409" s="9" t="s">
        <v>714</v>
      </c>
    </row>
    <row r="410" spans="1:23" x14ac:dyDescent="0.2">
      <c r="A410" s="63" t="s">
        <v>1398</v>
      </c>
      <c r="B410" s="64" t="s">
        <v>1396</v>
      </c>
      <c r="C410" s="64" t="s">
        <v>1397</v>
      </c>
      <c r="D410" s="65" t="s">
        <v>679</v>
      </c>
      <c r="E410" s="65">
        <v>32224453</v>
      </c>
      <c r="F410" s="65">
        <v>32258182</v>
      </c>
      <c r="G410" s="65" t="s">
        <v>282</v>
      </c>
      <c r="H410" s="65">
        <v>1.73898263584059</v>
      </c>
      <c r="I410" s="65">
        <v>3.5703171606548501</v>
      </c>
      <c r="J410" s="65">
        <v>5.6250026928360803</v>
      </c>
      <c r="K410" s="66">
        <v>1.1342228005552301E-6</v>
      </c>
      <c r="L410" s="65">
        <v>3.7659545636225901E-2</v>
      </c>
      <c r="M410" s="67">
        <v>3.7192473840431002</v>
      </c>
      <c r="W410" s="9" t="s">
        <v>714</v>
      </c>
    </row>
    <row r="411" spans="1:23" x14ac:dyDescent="0.2">
      <c r="A411" s="63" t="s">
        <v>1399</v>
      </c>
      <c r="B411" s="64" t="s">
        <v>1396</v>
      </c>
      <c r="C411" s="64" t="s">
        <v>1397</v>
      </c>
      <c r="D411" s="65" t="s">
        <v>679</v>
      </c>
      <c r="E411" s="65">
        <v>32224453</v>
      </c>
      <c r="F411" s="65">
        <v>32258182</v>
      </c>
      <c r="G411" s="65" t="s">
        <v>282</v>
      </c>
      <c r="H411" s="65">
        <v>2.1490279566116102</v>
      </c>
      <c r="I411" s="65">
        <v>5.6097604551461604</v>
      </c>
      <c r="J411" s="65">
        <v>5.2720572387074904</v>
      </c>
      <c r="K411" s="66">
        <v>3.7355125593561799E-6</v>
      </c>
      <c r="L411" s="65">
        <v>5.3272377817456598E-2</v>
      </c>
      <c r="M411" s="67">
        <v>2.8960054751009401</v>
      </c>
      <c r="W411" s="9" t="s">
        <v>714</v>
      </c>
    </row>
    <row r="412" spans="1:23" x14ac:dyDescent="0.2">
      <c r="A412" s="63" t="s">
        <v>1400</v>
      </c>
      <c r="B412" s="64" t="s">
        <v>1396</v>
      </c>
      <c r="C412" s="64" t="s">
        <v>1397</v>
      </c>
      <c r="D412" s="65" t="s">
        <v>679</v>
      </c>
      <c r="E412" s="65">
        <v>32224453</v>
      </c>
      <c r="F412" s="65">
        <v>32258182</v>
      </c>
      <c r="G412" s="65" t="s">
        <v>282</v>
      </c>
      <c r="H412" s="65">
        <v>1.9034714738720699</v>
      </c>
      <c r="I412" s="65">
        <v>4.8381283541400499</v>
      </c>
      <c r="J412" s="65">
        <v>4.9221768350853399</v>
      </c>
      <c r="K412" s="66">
        <v>1.20099818080346E-5</v>
      </c>
      <c r="L412" s="65">
        <v>9.2531535198163498E-2</v>
      </c>
      <c r="M412" s="67">
        <v>2.08029024078018</v>
      </c>
      <c r="W412" s="9" t="s">
        <v>714</v>
      </c>
    </row>
    <row r="413" spans="1:23" x14ac:dyDescent="0.2">
      <c r="A413" s="63" t="s">
        <v>1401</v>
      </c>
      <c r="B413" s="64" t="s">
        <v>1396</v>
      </c>
      <c r="C413" s="64" t="s">
        <v>1397</v>
      </c>
      <c r="D413" s="65" t="s">
        <v>679</v>
      </c>
      <c r="E413" s="65">
        <v>32224453</v>
      </c>
      <c r="F413" s="65">
        <v>32258182</v>
      </c>
      <c r="G413" s="65" t="s">
        <v>282</v>
      </c>
      <c r="H413" s="65">
        <v>1.43788893734987</v>
      </c>
      <c r="I413" s="65">
        <v>3.7448141390510701</v>
      </c>
      <c r="J413" s="65">
        <v>5.2092129127765103</v>
      </c>
      <c r="K413" s="66">
        <v>4.6126746717660897E-6</v>
      </c>
      <c r="L413" s="65">
        <v>5.9057843091705101E-2</v>
      </c>
      <c r="M413" s="67">
        <v>2.7493185419094099</v>
      </c>
      <c r="W413" s="9" t="s">
        <v>714</v>
      </c>
    </row>
    <row r="414" spans="1:23" x14ac:dyDescent="0.2">
      <c r="A414" s="63" t="s">
        <v>873</v>
      </c>
      <c r="B414" s="64" t="s">
        <v>874</v>
      </c>
      <c r="C414" s="64" t="s">
        <v>875</v>
      </c>
      <c r="D414" s="65" t="s">
        <v>683</v>
      </c>
      <c r="E414" s="65">
        <v>35401513</v>
      </c>
      <c r="F414" s="65">
        <v>35404749</v>
      </c>
      <c r="G414" s="65" t="s">
        <v>282</v>
      </c>
      <c r="H414" s="65">
        <v>-1.5947584177269301</v>
      </c>
      <c r="I414" s="65">
        <v>8.2716999307915202</v>
      </c>
      <c r="J414" s="65">
        <v>-5.5551043061272098</v>
      </c>
      <c r="K414" s="66">
        <v>1.4374415710451499E-6</v>
      </c>
      <c r="L414" s="65">
        <v>3.8987888977731401E-2</v>
      </c>
      <c r="M414" s="67">
        <v>3.5564103849736801</v>
      </c>
      <c r="W414" s="9" t="s">
        <v>704</v>
      </c>
    </row>
    <row r="415" spans="1:23" x14ac:dyDescent="0.2">
      <c r="A415" s="63" t="s">
        <v>1402</v>
      </c>
      <c r="B415" s="64" t="s">
        <v>874</v>
      </c>
      <c r="C415" s="64" t="s">
        <v>875</v>
      </c>
      <c r="D415" s="65" t="s">
        <v>683</v>
      </c>
      <c r="E415" s="65">
        <v>35401513</v>
      </c>
      <c r="F415" s="65">
        <v>35404749</v>
      </c>
      <c r="G415" s="65" t="s">
        <v>282</v>
      </c>
      <c r="H415" s="65">
        <v>-1.5415165734009399</v>
      </c>
      <c r="I415" s="65">
        <v>8.2095574132050206</v>
      </c>
      <c r="J415" s="65">
        <v>-5.1368347831712198</v>
      </c>
      <c r="K415" s="66">
        <v>5.8775771556674201E-6</v>
      </c>
      <c r="L415" s="65">
        <v>6.5830665536782296E-2</v>
      </c>
      <c r="M415" s="67">
        <v>2.58042904816699</v>
      </c>
      <c r="W415" s="9" t="s">
        <v>704</v>
      </c>
    </row>
    <row r="416" spans="1:23" x14ac:dyDescent="0.2">
      <c r="A416" s="63" t="s">
        <v>1403</v>
      </c>
      <c r="B416" s="64" t="s">
        <v>874</v>
      </c>
      <c r="C416" s="64" t="s">
        <v>875</v>
      </c>
      <c r="D416" s="65" t="s">
        <v>683</v>
      </c>
      <c r="E416" s="65">
        <v>35401513</v>
      </c>
      <c r="F416" s="65">
        <v>35404749</v>
      </c>
      <c r="G416" s="65" t="s">
        <v>282</v>
      </c>
      <c r="H416" s="65">
        <v>-1.4906550617754299</v>
      </c>
      <c r="I416" s="65">
        <v>8.3098447444750008</v>
      </c>
      <c r="J416" s="65">
        <v>-4.8869023083752001</v>
      </c>
      <c r="K416" s="66">
        <v>1.34976483345909E-5</v>
      </c>
      <c r="L416" s="65">
        <v>9.9067339716563299E-2</v>
      </c>
      <c r="M416" s="67">
        <v>1.9982696114546801</v>
      </c>
      <c r="W416" s="9" t="s">
        <v>704</v>
      </c>
    </row>
    <row r="417" spans="1:23" x14ac:dyDescent="0.2">
      <c r="A417" s="63" t="s">
        <v>1404</v>
      </c>
      <c r="B417" s="64" t="s">
        <v>874</v>
      </c>
      <c r="C417" s="64" t="s">
        <v>875</v>
      </c>
      <c r="D417" s="65" t="s">
        <v>683</v>
      </c>
      <c r="E417" s="65">
        <v>35401513</v>
      </c>
      <c r="F417" s="65">
        <v>35404749</v>
      </c>
      <c r="G417" s="65" t="s">
        <v>282</v>
      </c>
      <c r="H417" s="65">
        <v>-1.6401727640316299</v>
      </c>
      <c r="I417" s="65">
        <v>7.5134532280396504</v>
      </c>
      <c r="J417" s="65">
        <v>-5.3809351060561399</v>
      </c>
      <c r="K417" s="66">
        <v>2.5894262273803302E-6</v>
      </c>
      <c r="L417" s="65">
        <v>4.6278770337870298E-2</v>
      </c>
      <c r="M417" s="67">
        <v>3.15014999611379</v>
      </c>
      <c r="W417" s="9" t="s">
        <v>704</v>
      </c>
    </row>
    <row r="418" spans="1:23" x14ac:dyDescent="0.2">
      <c r="A418" s="63" t="s">
        <v>1405</v>
      </c>
      <c r="B418" s="64" t="s">
        <v>874</v>
      </c>
      <c r="C418" s="64" t="s">
        <v>875</v>
      </c>
      <c r="D418" s="65" t="s">
        <v>683</v>
      </c>
      <c r="E418" s="65">
        <v>35401513</v>
      </c>
      <c r="F418" s="65">
        <v>35404749</v>
      </c>
      <c r="G418" s="65" t="s">
        <v>282</v>
      </c>
      <c r="H418" s="65">
        <v>-1.5437726252944399</v>
      </c>
      <c r="I418" s="65">
        <v>6.73177569857602</v>
      </c>
      <c r="J418" s="65">
        <v>-4.9671595396192902</v>
      </c>
      <c r="K418" s="66">
        <v>1.03453959773907E-5</v>
      </c>
      <c r="L418" s="65">
        <v>8.3392502774420396E-2</v>
      </c>
      <c r="M418" s="67">
        <v>2.1849657270433198</v>
      </c>
      <c r="W418" s="9" t="s">
        <v>704</v>
      </c>
    </row>
    <row r="419" spans="1:23" x14ac:dyDescent="0.2">
      <c r="A419" s="63" t="s">
        <v>877</v>
      </c>
      <c r="B419" s="64" t="s">
        <v>878</v>
      </c>
      <c r="C419" s="64" t="s">
        <v>879</v>
      </c>
      <c r="D419" s="65" t="s">
        <v>678</v>
      </c>
      <c r="E419" s="65">
        <v>102501331</v>
      </c>
      <c r="F419" s="65">
        <v>102616915</v>
      </c>
      <c r="G419" s="65" t="s">
        <v>282</v>
      </c>
      <c r="H419" s="65">
        <v>-1.1890088250080599</v>
      </c>
      <c r="I419" s="65">
        <v>3.7485192877761602</v>
      </c>
      <c r="J419" s="65">
        <v>-5.5317148074548896</v>
      </c>
      <c r="K419" s="66">
        <v>1.55590555089049E-6</v>
      </c>
      <c r="L419" s="65">
        <v>3.8987888977731401E-2</v>
      </c>
      <c r="M419" s="67">
        <v>3.5018897737164698</v>
      </c>
      <c r="W419" s="9" t="s">
        <v>704</v>
      </c>
    </row>
    <row r="420" spans="1:23" x14ac:dyDescent="0.2">
      <c r="A420" s="63" t="s">
        <v>1406</v>
      </c>
      <c r="B420" s="64" t="s">
        <v>878</v>
      </c>
      <c r="C420" s="64" t="s">
        <v>879</v>
      </c>
      <c r="D420" s="65" t="s">
        <v>678</v>
      </c>
      <c r="E420" s="65">
        <v>102501331</v>
      </c>
      <c r="F420" s="65">
        <v>102616915</v>
      </c>
      <c r="G420" s="65" t="s">
        <v>282</v>
      </c>
      <c r="H420" s="65">
        <v>-1.1558113795068401</v>
      </c>
      <c r="I420" s="65">
        <v>3.49459909199651</v>
      </c>
      <c r="J420" s="65">
        <v>-5.7864054653213497</v>
      </c>
      <c r="K420" s="66">
        <v>6.5547077007253902E-7</v>
      </c>
      <c r="L420" s="65">
        <v>3.0411119936134798E-2</v>
      </c>
      <c r="M420" s="67">
        <v>4.0945554265760302</v>
      </c>
      <c r="W420" s="9" t="s">
        <v>704</v>
      </c>
    </row>
    <row r="421" spans="1:23" x14ac:dyDescent="0.2">
      <c r="A421" s="63" t="s">
        <v>1407</v>
      </c>
      <c r="B421" s="64" t="s">
        <v>1408</v>
      </c>
      <c r="C421" s="64" t="s">
        <v>1409</v>
      </c>
      <c r="D421" s="65" t="s">
        <v>694</v>
      </c>
      <c r="E421" s="65">
        <v>70968166</v>
      </c>
      <c r="F421" s="65">
        <v>71025339</v>
      </c>
      <c r="G421" s="65" t="s">
        <v>282</v>
      </c>
      <c r="H421" s="65">
        <v>1.2857552956488201</v>
      </c>
      <c r="I421" s="65">
        <v>3.79963673000276</v>
      </c>
      <c r="J421" s="65">
        <v>6.1137336490478704</v>
      </c>
      <c r="K421" s="66">
        <v>2.1470801179628401E-7</v>
      </c>
      <c r="L421" s="65">
        <v>2.1186426986201899E-2</v>
      </c>
      <c r="M421" s="67">
        <v>4.8513301362371903</v>
      </c>
      <c r="W421" s="9" t="s">
        <v>714</v>
      </c>
    </row>
    <row r="422" spans="1:23" x14ac:dyDescent="0.2">
      <c r="A422" s="63" t="s">
        <v>1410</v>
      </c>
      <c r="B422" s="64" t="s">
        <v>1408</v>
      </c>
      <c r="C422" s="64" t="s">
        <v>1409</v>
      </c>
      <c r="D422" s="65" t="s">
        <v>694</v>
      </c>
      <c r="E422" s="65">
        <v>70968166</v>
      </c>
      <c r="F422" s="65">
        <v>71025339</v>
      </c>
      <c r="G422" s="65" t="s">
        <v>282</v>
      </c>
      <c r="H422" s="65">
        <v>1.5057274926947699</v>
      </c>
      <c r="I422" s="65">
        <v>4.7053698906440298</v>
      </c>
      <c r="J422" s="65">
        <v>5.9449780691062104</v>
      </c>
      <c r="K422" s="66">
        <v>3.8191976717661698E-7</v>
      </c>
      <c r="L422" s="65">
        <v>2.5752510968753299E-2</v>
      </c>
      <c r="M422" s="67">
        <v>4.4620245606900104</v>
      </c>
      <c r="W422" s="9" t="s">
        <v>714</v>
      </c>
    </row>
    <row r="423" spans="1:23" x14ac:dyDescent="0.2">
      <c r="A423" s="63" t="s">
        <v>1411</v>
      </c>
      <c r="B423" s="64" t="s">
        <v>1408</v>
      </c>
      <c r="C423" s="64" t="s">
        <v>1409</v>
      </c>
      <c r="D423" s="65" t="s">
        <v>694</v>
      </c>
      <c r="E423" s="65">
        <v>70968166</v>
      </c>
      <c r="F423" s="65">
        <v>71025339</v>
      </c>
      <c r="G423" s="65" t="s">
        <v>282</v>
      </c>
      <c r="H423" s="65">
        <v>1.2442620185747799</v>
      </c>
      <c r="I423" s="65">
        <v>6.1459548662294798</v>
      </c>
      <c r="J423" s="65">
        <v>5.4376299215516699</v>
      </c>
      <c r="K423" s="66">
        <v>2.1385899599555699E-6</v>
      </c>
      <c r="L423" s="65">
        <v>4.5192698779938499E-2</v>
      </c>
      <c r="M423" s="67">
        <v>3.2824528141695302</v>
      </c>
      <c r="W423" s="9" t="s">
        <v>714</v>
      </c>
    </row>
    <row r="424" spans="1:23" x14ac:dyDescent="0.2">
      <c r="A424" s="63" t="s">
        <v>1412</v>
      </c>
      <c r="B424" s="64" t="s">
        <v>1408</v>
      </c>
      <c r="C424" s="64" t="s">
        <v>1409</v>
      </c>
      <c r="D424" s="65" t="s">
        <v>694</v>
      </c>
      <c r="E424" s="65">
        <v>70968166</v>
      </c>
      <c r="F424" s="65">
        <v>71025339</v>
      </c>
      <c r="G424" s="65" t="s">
        <v>282</v>
      </c>
      <c r="H424" s="65">
        <v>1.4326642498719999</v>
      </c>
      <c r="I424" s="65">
        <v>3.9011895354173598</v>
      </c>
      <c r="J424" s="65">
        <v>5.0568191829737303</v>
      </c>
      <c r="K424" s="66">
        <v>7.6773273428427508E-6</v>
      </c>
      <c r="L424" s="65">
        <v>7.2339305644935403E-2</v>
      </c>
      <c r="M424" s="67">
        <v>2.3938330200718401</v>
      </c>
      <c r="W424" s="9" t="s">
        <v>714</v>
      </c>
    </row>
    <row r="425" spans="1:23" x14ac:dyDescent="0.2">
      <c r="A425" s="63" t="s">
        <v>1413</v>
      </c>
      <c r="B425" s="64" t="s">
        <v>1408</v>
      </c>
      <c r="C425" s="64" t="s">
        <v>1409</v>
      </c>
      <c r="D425" s="65" t="s">
        <v>694</v>
      </c>
      <c r="E425" s="65">
        <v>70968166</v>
      </c>
      <c r="F425" s="65">
        <v>71025339</v>
      </c>
      <c r="G425" s="65" t="s">
        <v>282</v>
      </c>
      <c r="H425" s="65">
        <v>1.6211655316593401</v>
      </c>
      <c r="I425" s="65">
        <v>5.2387073062796601</v>
      </c>
      <c r="J425" s="65">
        <v>6.0998867569318103</v>
      </c>
      <c r="K425" s="66">
        <v>2.25105332666959E-7</v>
      </c>
      <c r="L425" s="65">
        <v>2.1186426986201899E-2</v>
      </c>
      <c r="M425" s="67">
        <v>4.8194640513866904</v>
      </c>
      <c r="W425" s="9" t="s">
        <v>714</v>
      </c>
    </row>
    <row r="426" spans="1:23" x14ac:dyDescent="0.2">
      <c r="A426" s="63" t="s">
        <v>1414</v>
      </c>
      <c r="B426" s="64" t="s">
        <v>1408</v>
      </c>
      <c r="C426" s="64" t="s">
        <v>1409</v>
      </c>
      <c r="D426" s="65" t="s">
        <v>694</v>
      </c>
      <c r="E426" s="65">
        <v>70968166</v>
      </c>
      <c r="F426" s="65">
        <v>71025339</v>
      </c>
      <c r="G426" s="65" t="s">
        <v>282</v>
      </c>
      <c r="H426" s="65">
        <v>1.4585166179109801</v>
      </c>
      <c r="I426" s="65">
        <v>2.76324008915386</v>
      </c>
      <c r="J426" s="65">
        <v>5.9288810971959904</v>
      </c>
      <c r="K426" s="66">
        <v>4.0346661284438601E-7</v>
      </c>
      <c r="L426" s="65">
        <v>2.5752510968753299E-2</v>
      </c>
      <c r="M426" s="67">
        <v>4.4247893475929798</v>
      </c>
      <c r="W426" s="9" t="s">
        <v>714</v>
      </c>
    </row>
    <row r="427" spans="1:23" x14ac:dyDescent="0.2">
      <c r="A427" s="63" t="s">
        <v>1415</v>
      </c>
      <c r="B427" s="64" t="s">
        <v>1416</v>
      </c>
      <c r="C427" s="64" t="s">
        <v>927</v>
      </c>
      <c r="D427" s="65" t="s">
        <v>927</v>
      </c>
      <c r="E427" s="65" t="s">
        <v>927</v>
      </c>
      <c r="F427" s="65" t="s">
        <v>927</v>
      </c>
      <c r="G427" s="65" t="s">
        <v>282</v>
      </c>
      <c r="H427" s="65">
        <v>1.411424168106</v>
      </c>
      <c r="I427" s="65">
        <v>3.41113627860428</v>
      </c>
      <c r="J427" s="65">
        <v>5.2672561810078404</v>
      </c>
      <c r="K427" s="66">
        <v>3.7962533096533998E-6</v>
      </c>
      <c r="L427" s="65">
        <v>5.3272377817456598E-2</v>
      </c>
      <c r="M427" s="67">
        <v>2.8847984378582101</v>
      </c>
      <c r="W427" s="9" t="s">
        <v>714</v>
      </c>
    </row>
    <row r="428" spans="1:23" x14ac:dyDescent="0.2">
      <c r="A428" s="63" t="s">
        <v>1417</v>
      </c>
      <c r="B428" s="64" t="s">
        <v>1418</v>
      </c>
      <c r="C428" s="64" t="s">
        <v>1419</v>
      </c>
      <c r="D428" s="65" t="s">
        <v>679</v>
      </c>
      <c r="E428" s="65">
        <v>47403067</v>
      </c>
      <c r="F428" s="65">
        <v>47483221</v>
      </c>
      <c r="G428" s="65" t="s">
        <v>282</v>
      </c>
      <c r="H428" s="65">
        <v>1.2219873963591401</v>
      </c>
      <c r="I428" s="65">
        <v>4.3147864368066902</v>
      </c>
      <c r="J428" s="65">
        <v>5.1023040572222804</v>
      </c>
      <c r="K428" s="66">
        <v>6.5964220320517803E-6</v>
      </c>
      <c r="L428" s="65">
        <v>6.8579768067263097E-2</v>
      </c>
      <c r="M428" s="67">
        <v>2.4998853549948099</v>
      </c>
      <c r="W428" s="9" t="s">
        <v>714</v>
      </c>
    </row>
    <row r="429" spans="1:23" x14ac:dyDescent="0.2">
      <c r="A429" s="63" t="s">
        <v>1420</v>
      </c>
      <c r="B429" s="64" t="s">
        <v>1421</v>
      </c>
      <c r="C429" s="64" t="s">
        <v>1422</v>
      </c>
      <c r="D429" s="65" t="s">
        <v>675</v>
      </c>
      <c r="E429" s="65">
        <v>52264014</v>
      </c>
      <c r="F429" s="65">
        <v>52284881</v>
      </c>
      <c r="G429" s="65" t="s">
        <v>282</v>
      </c>
      <c r="H429" s="65">
        <v>1.08522850845578</v>
      </c>
      <c r="I429" s="65">
        <v>6.1862956847945796</v>
      </c>
      <c r="J429" s="65">
        <v>5.3782389413897302</v>
      </c>
      <c r="K429" s="66">
        <v>2.61306928747502E-6</v>
      </c>
      <c r="L429" s="65">
        <v>4.6278770337870298E-2</v>
      </c>
      <c r="M429" s="67">
        <v>3.1438573261948402</v>
      </c>
      <c r="W429" s="9" t="s">
        <v>714</v>
      </c>
    </row>
    <row r="430" spans="1:23" x14ac:dyDescent="0.2">
      <c r="A430" s="63" t="s">
        <v>1423</v>
      </c>
      <c r="B430" s="64" t="s">
        <v>1424</v>
      </c>
      <c r="C430" s="64" t="s">
        <v>1425</v>
      </c>
      <c r="D430" s="65" t="s">
        <v>682</v>
      </c>
      <c r="E430" s="65">
        <v>58780791</v>
      </c>
      <c r="F430" s="65">
        <v>58784047</v>
      </c>
      <c r="G430" s="65" t="s">
        <v>282</v>
      </c>
      <c r="H430" s="65">
        <v>-2.1736412253285802</v>
      </c>
      <c r="I430" s="65">
        <v>7.79287638208055</v>
      </c>
      <c r="J430" s="65">
        <v>-5.0981659987874997</v>
      </c>
      <c r="K430" s="66">
        <v>6.6881950092990702E-6</v>
      </c>
      <c r="L430" s="65">
        <v>6.8579768067263097E-2</v>
      </c>
      <c r="M430" s="67">
        <v>2.4902349595316502</v>
      </c>
      <c r="W430" s="9" t="s">
        <v>704</v>
      </c>
    </row>
    <row r="431" spans="1:23" x14ac:dyDescent="0.2">
      <c r="A431" s="63" t="s">
        <v>1426</v>
      </c>
      <c r="B431" s="64" t="s">
        <v>1424</v>
      </c>
      <c r="C431" s="64" t="s">
        <v>1425</v>
      </c>
      <c r="D431" s="65" t="s">
        <v>682</v>
      </c>
      <c r="E431" s="65">
        <v>58780791</v>
      </c>
      <c r="F431" s="65">
        <v>58784047</v>
      </c>
      <c r="G431" s="65" t="s">
        <v>282</v>
      </c>
      <c r="H431" s="65">
        <v>-2.29346377679102</v>
      </c>
      <c r="I431" s="65">
        <v>7.5382087396551203</v>
      </c>
      <c r="J431" s="65">
        <v>-5.6091384750922799</v>
      </c>
      <c r="K431" s="66">
        <v>1.1969189877453499E-6</v>
      </c>
      <c r="L431" s="65">
        <v>3.8285312899690699E-2</v>
      </c>
      <c r="M431" s="67">
        <v>3.6823033311382698</v>
      </c>
      <c r="W431" s="9" t="s">
        <v>704</v>
      </c>
    </row>
    <row r="432" spans="1:23" x14ac:dyDescent="0.2">
      <c r="A432" s="63" t="s">
        <v>1427</v>
      </c>
      <c r="B432" s="64" t="s">
        <v>1424</v>
      </c>
      <c r="C432" s="64" t="s">
        <v>1425</v>
      </c>
      <c r="D432" s="65" t="s">
        <v>682</v>
      </c>
      <c r="E432" s="65">
        <v>58780791</v>
      </c>
      <c r="F432" s="65">
        <v>58784047</v>
      </c>
      <c r="G432" s="65" t="s">
        <v>282</v>
      </c>
      <c r="H432" s="65">
        <v>-2.2717924776254201</v>
      </c>
      <c r="I432" s="65">
        <v>6.7292302530949097</v>
      </c>
      <c r="J432" s="65">
        <v>-5.3845354002151504</v>
      </c>
      <c r="K432" s="66">
        <v>2.5581850815920099E-6</v>
      </c>
      <c r="L432" s="65">
        <v>4.6278770337870298E-2</v>
      </c>
      <c r="M432" s="67">
        <v>3.1585527373305</v>
      </c>
      <c r="W432" s="9" t="s">
        <v>704</v>
      </c>
    </row>
    <row r="433" spans="1:23" x14ac:dyDescent="0.2">
      <c r="A433" s="63" t="s">
        <v>1428</v>
      </c>
      <c r="B433" s="64" t="s">
        <v>1424</v>
      </c>
      <c r="C433" s="64" t="s">
        <v>1425</v>
      </c>
      <c r="D433" s="65" t="s">
        <v>682</v>
      </c>
      <c r="E433" s="65">
        <v>58780791</v>
      </c>
      <c r="F433" s="65">
        <v>58784047</v>
      </c>
      <c r="G433" s="65" t="s">
        <v>282</v>
      </c>
      <c r="H433" s="65">
        <v>-2.10067110925517</v>
      </c>
      <c r="I433" s="65">
        <v>7.3780200794325603</v>
      </c>
      <c r="J433" s="65">
        <v>-5.30120466141382</v>
      </c>
      <c r="K433" s="66">
        <v>3.3868731157221601E-6</v>
      </c>
      <c r="L433" s="65">
        <v>5.2734560974558801E-2</v>
      </c>
      <c r="M433" s="67">
        <v>2.9640447485585901</v>
      </c>
      <c r="W433" s="9" t="s">
        <v>704</v>
      </c>
    </row>
    <row r="434" spans="1:23" x14ac:dyDescent="0.2">
      <c r="A434" s="63" t="s">
        <v>1429</v>
      </c>
      <c r="B434" s="64" t="s">
        <v>1424</v>
      </c>
      <c r="C434" s="64" t="s">
        <v>1425</v>
      </c>
      <c r="D434" s="65" t="s">
        <v>682</v>
      </c>
      <c r="E434" s="65">
        <v>58780791</v>
      </c>
      <c r="F434" s="65">
        <v>58784047</v>
      </c>
      <c r="G434" s="65" t="s">
        <v>282</v>
      </c>
      <c r="H434" s="65">
        <v>-2.16068312334263</v>
      </c>
      <c r="I434" s="65">
        <v>6.5194200371984099</v>
      </c>
      <c r="J434" s="65">
        <v>-5.4282251012073797</v>
      </c>
      <c r="K434" s="66">
        <v>2.2075865461966098E-6</v>
      </c>
      <c r="L434" s="65">
        <v>4.5192698779938499E-2</v>
      </c>
      <c r="M434" s="67">
        <v>3.2605086844642299</v>
      </c>
      <c r="W434" s="9" t="s">
        <v>704</v>
      </c>
    </row>
    <row r="435" spans="1:23" x14ac:dyDescent="0.2">
      <c r="A435" s="63" t="s">
        <v>1430</v>
      </c>
      <c r="B435" s="64" t="s">
        <v>1431</v>
      </c>
      <c r="C435" s="64" t="s">
        <v>1432</v>
      </c>
      <c r="D435" s="65" t="s">
        <v>678</v>
      </c>
      <c r="E435" s="65">
        <v>184387729</v>
      </c>
      <c r="F435" s="65">
        <v>184474550</v>
      </c>
      <c r="G435" s="65" t="s">
        <v>282</v>
      </c>
      <c r="H435" s="65">
        <v>1.0670582549607299</v>
      </c>
      <c r="I435" s="65">
        <v>4.4457279433804002</v>
      </c>
      <c r="J435" s="65">
        <v>5.4073074043142597</v>
      </c>
      <c r="K435" s="66">
        <v>2.3690612316080201E-6</v>
      </c>
      <c r="L435" s="65">
        <v>4.5884899235374303E-2</v>
      </c>
      <c r="M435" s="67">
        <v>3.2116972575389799</v>
      </c>
      <c r="W435" s="9" t="s">
        <v>714</v>
      </c>
    </row>
    <row r="436" spans="1:23" x14ac:dyDescent="0.2">
      <c r="A436" s="63" t="s">
        <v>1433</v>
      </c>
      <c r="B436" s="64" t="s">
        <v>1431</v>
      </c>
      <c r="C436" s="64" t="s">
        <v>1432</v>
      </c>
      <c r="D436" s="65" t="s">
        <v>678</v>
      </c>
      <c r="E436" s="65">
        <v>184387729</v>
      </c>
      <c r="F436" s="65">
        <v>184474550</v>
      </c>
      <c r="G436" s="65" t="s">
        <v>282</v>
      </c>
      <c r="H436" s="65">
        <v>1.41496630334992</v>
      </c>
      <c r="I436" s="65">
        <v>5.1571022014143297</v>
      </c>
      <c r="J436" s="65">
        <v>6.1849740117661396</v>
      </c>
      <c r="K436" s="66">
        <v>1.68327388330084E-7</v>
      </c>
      <c r="L436" s="65">
        <v>2.1186426986201899E-2</v>
      </c>
      <c r="M436" s="67">
        <v>5.0150386234008097</v>
      </c>
      <c r="W436" s="9" t="s">
        <v>714</v>
      </c>
    </row>
    <row r="437" spans="1:23" x14ac:dyDescent="0.2">
      <c r="A437" s="63" t="s">
        <v>1434</v>
      </c>
      <c r="B437" s="64" t="s">
        <v>984</v>
      </c>
      <c r="C437" s="64" t="s">
        <v>985</v>
      </c>
      <c r="D437" s="65" t="s">
        <v>682</v>
      </c>
      <c r="E437" s="65">
        <v>154405193</v>
      </c>
      <c r="F437" s="65">
        <v>154437544</v>
      </c>
      <c r="G437" s="65" t="s">
        <v>282</v>
      </c>
      <c r="H437" s="65">
        <v>1.15695586674249</v>
      </c>
      <c r="I437" s="65">
        <v>4.5194216839669599</v>
      </c>
      <c r="J437" s="65">
        <v>5.28577930895782</v>
      </c>
      <c r="K437" s="66">
        <v>3.5671624408676502E-6</v>
      </c>
      <c r="L437" s="65">
        <v>5.2734560974558801E-2</v>
      </c>
      <c r="M437" s="67">
        <v>2.9280369988311898</v>
      </c>
      <c r="W437" s="9" t="s">
        <v>714</v>
      </c>
    </row>
    <row r="438" spans="1:23" x14ac:dyDescent="0.2">
      <c r="A438" s="63" t="s">
        <v>1435</v>
      </c>
      <c r="B438" s="64" t="s">
        <v>987</v>
      </c>
      <c r="C438" s="64" t="s">
        <v>988</v>
      </c>
      <c r="D438" s="65" t="s">
        <v>675</v>
      </c>
      <c r="E438" s="65">
        <v>159969099</v>
      </c>
      <c r="F438" s="65">
        <v>160111504</v>
      </c>
      <c r="G438" s="65" t="s">
        <v>282</v>
      </c>
      <c r="H438" s="65">
        <v>1.0658862520835199</v>
      </c>
      <c r="I438" s="65">
        <v>2.42377668853812</v>
      </c>
      <c r="J438" s="65">
        <v>5.1195795534737298</v>
      </c>
      <c r="K438" s="66">
        <v>6.2265445258254904E-6</v>
      </c>
      <c r="L438" s="65">
        <v>6.7078180717257394E-2</v>
      </c>
      <c r="M438" s="67">
        <v>2.5401777650207098</v>
      </c>
      <c r="W438" s="9" t="s">
        <v>714</v>
      </c>
    </row>
    <row r="439" spans="1:23" x14ac:dyDescent="0.2">
      <c r="A439" s="63" t="s">
        <v>1436</v>
      </c>
      <c r="B439" s="64" t="s">
        <v>1437</v>
      </c>
      <c r="C439" s="64" t="s">
        <v>1438</v>
      </c>
      <c r="D439" s="65" t="s">
        <v>678</v>
      </c>
      <c r="E439" s="65">
        <v>3041422</v>
      </c>
      <c r="F439" s="65">
        <v>3073479</v>
      </c>
      <c r="G439" s="65" t="s">
        <v>282</v>
      </c>
      <c r="H439" s="65">
        <v>1.0302782657531699</v>
      </c>
      <c r="I439" s="65">
        <v>2.8327096933911502</v>
      </c>
      <c r="J439" s="65">
        <v>5.1136924787536104</v>
      </c>
      <c r="K439" s="66">
        <v>6.3502278334547197E-6</v>
      </c>
      <c r="L439" s="65">
        <v>6.7078180717257394E-2</v>
      </c>
      <c r="M439" s="67">
        <v>2.52644635579572</v>
      </c>
      <c r="W439" s="9" t="s">
        <v>714</v>
      </c>
    </row>
    <row r="440" spans="1:23" x14ac:dyDescent="0.2">
      <c r="A440" s="63" t="s">
        <v>1006</v>
      </c>
      <c r="B440" s="64" t="s">
        <v>1007</v>
      </c>
      <c r="C440" s="64" t="s">
        <v>1008</v>
      </c>
      <c r="D440" s="65" t="s">
        <v>675</v>
      </c>
      <c r="E440" s="65">
        <v>31809619</v>
      </c>
      <c r="F440" s="65">
        <v>31815283</v>
      </c>
      <c r="G440" s="65" t="s">
        <v>282</v>
      </c>
      <c r="H440" s="65">
        <v>1.6899018432977699</v>
      </c>
      <c r="I440" s="65">
        <v>3.9356193625850802</v>
      </c>
      <c r="J440" s="65">
        <v>5.2711800922265803</v>
      </c>
      <c r="K440" s="66">
        <v>3.7465375077063999E-6</v>
      </c>
      <c r="L440" s="65">
        <v>5.3272377817456598E-2</v>
      </c>
      <c r="M440" s="67">
        <v>2.8939579601605301</v>
      </c>
      <c r="W440" s="9" t="s">
        <v>714</v>
      </c>
    </row>
    <row r="441" spans="1:23" x14ac:dyDescent="0.2">
      <c r="A441" s="63" t="s">
        <v>1439</v>
      </c>
      <c r="B441" s="64" t="s">
        <v>1016</v>
      </c>
      <c r="C441" s="64" t="s">
        <v>1017</v>
      </c>
      <c r="D441" s="65" t="s">
        <v>675</v>
      </c>
      <c r="E441" s="65">
        <v>29941260</v>
      </c>
      <c r="F441" s="65">
        <v>29945884</v>
      </c>
      <c r="G441" s="65" t="s">
        <v>282</v>
      </c>
      <c r="H441" s="65">
        <v>-1.36336952001834</v>
      </c>
      <c r="I441" s="65">
        <v>3.7729089358624699</v>
      </c>
      <c r="J441" s="65">
        <v>-4.9837394172245499</v>
      </c>
      <c r="K441" s="66">
        <v>9.7910945012972599E-6</v>
      </c>
      <c r="L441" s="65">
        <v>7.9847463557468204E-2</v>
      </c>
      <c r="M441" s="67">
        <v>2.2235682249381101</v>
      </c>
      <c r="W441" s="9" t="s">
        <v>704</v>
      </c>
    </row>
    <row r="442" spans="1:23" x14ac:dyDescent="0.2">
      <c r="A442" s="63" t="s">
        <v>1440</v>
      </c>
      <c r="B442" s="64" t="s">
        <v>1016</v>
      </c>
      <c r="C442" s="64" t="s">
        <v>1017</v>
      </c>
      <c r="D442" s="65" t="s">
        <v>675</v>
      </c>
      <c r="E442" s="65">
        <v>29941260</v>
      </c>
      <c r="F442" s="65">
        <v>29945884</v>
      </c>
      <c r="G442" s="65" t="s">
        <v>282</v>
      </c>
      <c r="H442" s="65">
        <v>-1.2897100405509401</v>
      </c>
      <c r="I442" s="65">
        <v>4.5578840486077699</v>
      </c>
      <c r="J442" s="65">
        <v>-5.20029316826911</v>
      </c>
      <c r="K442" s="66">
        <v>4.7526749726245603E-6</v>
      </c>
      <c r="L442" s="65">
        <v>5.9709183004723297E-2</v>
      </c>
      <c r="M442" s="67">
        <v>2.7285011999785902</v>
      </c>
      <c r="W442" s="9" t="s">
        <v>704</v>
      </c>
    </row>
    <row r="443" spans="1:23" x14ac:dyDescent="0.2">
      <c r="A443" s="63" t="s">
        <v>1441</v>
      </c>
      <c r="B443" s="64" t="s">
        <v>1016</v>
      </c>
      <c r="C443" s="64" t="s">
        <v>1017</v>
      </c>
      <c r="D443" s="65" t="s">
        <v>675</v>
      </c>
      <c r="E443" s="65">
        <v>29941260</v>
      </c>
      <c r="F443" s="65">
        <v>29945884</v>
      </c>
      <c r="G443" s="65" t="s">
        <v>282</v>
      </c>
      <c r="H443" s="65">
        <v>-1.3825919041996799</v>
      </c>
      <c r="I443" s="65">
        <v>4.5704422382370602</v>
      </c>
      <c r="J443" s="65">
        <v>-5.4579056657852201</v>
      </c>
      <c r="K443" s="66">
        <v>1.9970335329631698E-6</v>
      </c>
      <c r="L443" s="65">
        <v>4.4405996763497199E-2</v>
      </c>
      <c r="M443" s="67">
        <v>3.32975713001297</v>
      </c>
      <c r="W443" s="9" t="s">
        <v>704</v>
      </c>
    </row>
    <row r="444" spans="1:23" x14ac:dyDescent="0.2">
      <c r="A444" s="63" t="s">
        <v>1015</v>
      </c>
      <c r="B444" s="64" t="s">
        <v>1016</v>
      </c>
      <c r="C444" s="64" t="s">
        <v>1017</v>
      </c>
      <c r="D444" s="65" t="s">
        <v>675</v>
      </c>
      <c r="E444" s="65">
        <v>29941260</v>
      </c>
      <c r="F444" s="65">
        <v>29945884</v>
      </c>
      <c r="G444" s="65" t="s">
        <v>282</v>
      </c>
      <c r="H444" s="65">
        <v>-1.4193748493685101</v>
      </c>
      <c r="I444" s="65">
        <v>4.0220394131442196</v>
      </c>
      <c r="J444" s="65">
        <v>-4.9479753804298001</v>
      </c>
      <c r="K444" s="66">
        <v>1.1025474116944999E-5</v>
      </c>
      <c r="L444" s="65">
        <v>8.7359592428741903E-2</v>
      </c>
      <c r="M444" s="67">
        <v>2.1403133841485</v>
      </c>
      <c r="W444" s="9" t="s">
        <v>704</v>
      </c>
    </row>
    <row r="445" spans="1:23" x14ac:dyDescent="0.2">
      <c r="A445" s="63" t="s">
        <v>1442</v>
      </c>
      <c r="B445" s="64" t="s">
        <v>1016</v>
      </c>
      <c r="C445" s="64" t="s">
        <v>1017</v>
      </c>
      <c r="D445" s="65" t="s">
        <v>675</v>
      </c>
      <c r="E445" s="65">
        <v>29941260</v>
      </c>
      <c r="F445" s="65">
        <v>29945884</v>
      </c>
      <c r="G445" s="65" t="s">
        <v>282</v>
      </c>
      <c r="H445" s="65">
        <v>-1.3660895390858101</v>
      </c>
      <c r="I445" s="65">
        <v>4.5448451313131599</v>
      </c>
      <c r="J445" s="65">
        <v>-4.8920050252484302</v>
      </c>
      <c r="K445" s="66">
        <v>1.32717136389724E-5</v>
      </c>
      <c r="L445" s="65">
        <v>9.8445336120608004E-2</v>
      </c>
      <c r="M445" s="67">
        <v>2.0101307716890502</v>
      </c>
      <c r="W445" s="9" t="s">
        <v>704</v>
      </c>
    </row>
    <row r="446" spans="1:23" x14ac:dyDescent="0.2">
      <c r="A446" s="63" t="s">
        <v>1443</v>
      </c>
      <c r="B446" s="64" t="s">
        <v>1016</v>
      </c>
      <c r="C446" s="64" t="s">
        <v>1017</v>
      </c>
      <c r="D446" s="65" t="s">
        <v>675</v>
      </c>
      <c r="E446" s="65">
        <v>29941260</v>
      </c>
      <c r="F446" s="65">
        <v>29945884</v>
      </c>
      <c r="G446" s="65" t="s">
        <v>282</v>
      </c>
      <c r="H446" s="65">
        <v>-1.39711649801933</v>
      </c>
      <c r="I446" s="65">
        <v>3.8029114048589898</v>
      </c>
      <c r="J446" s="65">
        <v>-5.28367620383918</v>
      </c>
      <c r="K446" s="66">
        <v>3.5924683207912399E-6</v>
      </c>
      <c r="L446" s="65">
        <v>5.2734560974558801E-2</v>
      </c>
      <c r="M446" s="67">
        <v>2.92312768470708</v>
      </c>
      <c r="W446" s="9" t="s">
        <v>704</v>
      </c>
    </row>
    <row r="447" spans="1:23" x14ac:dyDescent="0.2">
      <c r="A447" s="63" t="s">
        <v>1444</v>
      </c>
      <c r="B447" s="64" t="s">
        <v>1016</v>
      </c>
      <c r="C447" s="64" t="s">
        <v>1017</v>
      </c>
      <c r="D447" s="65" t="s">
        <v>675</v>
      </c>
      <c r="E447" s="65">
        <v>29941260</v>
      </c>
      <c r="F447" s="65">
        <v>29945884</v>
      </c>
      <c r="G447" s="65" t="s">
        <v>282</v>
      </c>
      <c r="H447" s="65">
        <v>-1.4357942301673901</v>
      </c>
      <c r="I447" s="65">
        <v>4.5857070162496099</v>
      </c>
      <c r="J447" s="65">
        <v>-6.1865534508986801</v>
      </c>
      <c r="K447" s="66">
        <v>1.6742140464095101E-7</v>
      </c>
      <c r="L447" s="65">
        <v>2.1186426986201899E-2</v>
      </c>
      <c r="M447" s="67">
        <v>5.0186634888725496</v>
      </c>
      <c r="W447" s="9" t="s">
        <v>704</v>
      </c>
    </row>
    <row r="448" spans="1:23" x14ac:dyDescent="0.2">
      <c r="A448" s="63" t="s">
        <v>1445</v>
      </c>
      <c r="B448" s="64" t="s">
        <v>1016</v>
      </c>
      <c r="C448" s="64" t="s">
        <v>1017</v>
      </c>
      <c r="D448" s="65" t="s">
        <v>675</v>
      </c>
      <c r="E448" s="65">
        <v>29941260</v>
      </c>
      <c r="F448" s="65">
        <v>29945884</v>
      </c>
      <c r="G448" s="65" t="s">
        <v>282</v>
      </c>
      <c r="H448" s="65">
        <v>-1.3557934365567399</v>
      </c>
      <c r="I448" s="65">
        <v>4.70863207147032</v>
      </c>
      <c r="J448" s="65">
        <v>-5.3711739994063397</v>
      </c>
      <c r="K448" s="66">
        <v>2.6760426725417098E-6</v>
      </c>
      <c r="L448" s="65">
        <v>4.6278770337870298E-2</v>
      </c>
      <c r="M448" s="67">
        <v>3.1273679099901299</v>
      </c>
      <c r="W448" s="9" t="s">
        <v>704</v>
      </c>
    </row>
    <row r="449" spans="1:23" x14ac:dyDescent="0.2">
      <c r="A449" s="63" t="s">
        <v>1033</v>
      </c>
      <c r="B449" s="64" t="s">
        <v>1034</v>
      </c>
      <c r="C449" s="64" t="s">
        <v>1035</v>
      </c>
      <c r="D449" s="65" t="s">
        <v>676</v>
      </c>
      <c r="E449" s="65">
        <v>194136148</v>
      </c>
      <c r="F449" s="65">
        <v>194137284</v>
      </c>
      <c r="G449" s="65" t="s">
        <v>282</v>
      </c>
      <c r="H449" s="65">
        <v>-3.2548350220003899</v>
      </c>
      <c r="I449" s="65">
        <v>4.1728379864993999</v>
      </c>
      <c r="J449" s="65">
        <v>-5.3906209013245903</v>
      </c>
      <c r="K449" s="66">
        <v>2.5062261915690101E-6</v>
      </c>
      <c r="L449" s="65">
        <v>4.6278770337870298E-2</v>
      </c>
      <c r="M449" s="67">
        <v>3.1727554214696698</v>
      </c>
      <c r="W449" s="9" t="s">
        <v>704</v>
      </c>
    </row>
    <row r="450" spans="1:23" x14ac:dyDescent="0.2">
      <c r="A450" s="63" t="s">
        <v>1036</v>
      </c>
      <c r="B450" s="64" t="s">
        <v>1034</v>
      </c>
      <c r="C450" s="64" t="s">
        <v>1035</v>
      </c>
      <c r="D450" s="65" t="s">
        <v>676</v>
      </c>
      <c r="E450" s="65">
        <v>194136148</v>
      </c>
      <c r="F450" s="65">
        <v>194137284</v>
      </c>
      <c r="G450" s="65" t="s">
        <v>282</v>
      </c>
      <c r="H450" s="65">
        <v>-2.7861382489612101</v>
      </c>
      <c r="I450" s="65">
        <v>4.1233304186703297</v>
      </c>
      <c r="J450" s="65">
        <v>-5.0030261969954104</v>
      </c>
      <c r="K450" s="66">
        <v>9.1830855966502105E-6</v>
      </c>
      <c r="L450" s="65">
        <v>7.6355188898826906E-2</v>
      </c>
      <c r="M450" s="67">
        <v>2.26848606811342</v>
      </c>
      <c r="W450" s="9" t="s">
        <v>704</v>
      </c>
    </row>
    <row r="451" spans="1:23" x14ac:dyDescent="0.2">
      <c r="A451" s="63" t="s">
        <v>1037</v>
      </c>
      <c r="B451" s="64" t="s">
        <v>1034</v>
      </c>
      <c r="C451" s="64" t="s">
        <v>1035</v>
      </c>
      <c r="D451" s="65" t="s">
        <v>676</v>
      </c>
      <c r="E451" s="65">
        <v>194136148</v>
      </c>
      <c r="F451" s="65">
        <v>194137284</v>
      </c>
      <c r="G451" s="65" t="s">
        <v>282</v>
      </c>
      <c r="H451" s="65">
        <v>-2.5271380658391398</v>
      </c>
      <c r="I451" s="65">
        <v>2.7495874958231599</v>
      </c>
      <c r="J451" s="65">
        <v>-5.1128992578055099</v>
      </c>
      <c r="K451" s="66">
        <v>6.3670773976363899E-6</v>
      </c>
      <c r="L451" s="65">
        <v>6.7078180717257394E-2</v>
      </c>
      <c r="M451" s="67">
        <v>2.52459624984008</v>
      </c>
      <c r="W451" s="9" t="s">
        <v>704</v>
      </c>
    </row>
    <row r="452" spans="1:23" x14ac:dyDescent="0.2">
      <c r="A452" s="63" t="s">
        <v>1038</v>
      </c>
      <c r="B452" s="64" t="s">
        <v>1034</v>
      </c>
      <c r="C452" s="64" t="s">
        <v>1035</v>
      </c>
      <c r="D452" s="65" t="s">
        <v>676</v>
      </c>
      <c r="E452" s="65">
        <v>194136148</v>
      </c>
      <c r="F452" s="65">
        <v>194137284</v>
      </c>
      <c r="G452" s="65" t="s">
        <v>282</v>
      </c>
      <c r="H452" s="65">
        <v>-3.2088374679017999</v>
      </c>
      <c r="I452" s="65">
        <v>4.9627785138178098</v>
      </c>
      <c r="J452" s="65">
        <v>-5.73978077031121</v>
      </c>
      <c r="K452" s="66">
        <v>7.6810244519514102E-7</v>
      </c>
      <c r="L452" s="65">
        <v>3.17425864266251E-2</v>
      </c>
      <c r="M452" s="67">
        <v>3.9862555651009299</v>
      </c>
      <c r="W452" s="9" t="s">
        <v>704</v>
      </c>
    </row>
    <row r="453" spans="1:23" x14ac:dyDescent="0.2">
      <c r="A453" s="63" t="s">
        <v>1039</v>
      </c>
      <c r="B453" s="64" t="s">
        <v>1034</v>
      </c>
      <c r="C453" s="64" t="s">
        <v>1035</v>
      </c>
      <c r="D453" s="65" t="s">
        <v>676</v>
      </c>
      <c r="E453" s="65">
        <v>194136148</v>
      </c>
      <c r="F453" s="65">
        <v>194137284</v>
      </c>
      <c r="G453" s="65" t="s">
        <v>282</v>
      </c>
      <c r="H453" s="65">
        <v>-3.3121276624492499</v>
      </c>
      <c r="I453" s="65">
        <v>4.2524386414806399</v>
      </c>
      <c r="J453" s="65">
        <v>-5.4720752687342298</v>
      </c>
      <c r="K453" s="66">
        <v>1.90366547551379E-6</v>
      </c>
      <c r="L453" s="65">
        <v>4.4245119892923297E-2</v>
      </c>
      <c r="M453" s="67">
        <v>3.3628112610997798</v>
      </c>
      <c r="W453" s="9" t="s">
        <v>704</v>
      </c>
    </row>
    <row r="454" spans="1:23" x14ac:dyDescent="0.2">
      <c r="A454" s="63" t="s">
        <v>1041</v>
      </c>
      <c r="B454" s="64" t="s">
        <v>1034</v>
      </c>
      <c r="C454" s="64" t="s">
        <v>1035</v>
      </c>
      <c r="D454" s="65" t="s">
        <v>676</v>
      </c>
      <c r="E454" s="65">
        <v>194136148</v>
      </c>
      <c r="F454" s="65">
        <v>194137284</v>
      </c>
      <c r="G454" s="65" t="s">
        <v>282</v>
      </c>
      <c r="H454" s="65">
        <v>-2.9151524010138599</v>
      </c>
      <c r="I454" s="65">
        <v>2.37538875169784</v>
      </c>
      <c r="J454" s="65">
        <v>-5.0640788694817003</v>
      </c>
      <c r="K454" s="66">
        <v>7.4937621130178396E-6</v>
      </c>
      <c r="L454" s="65">
        <v>7.1090007597918906E-2</v>
      </c>
      <c r="M454" s="67">
        <v>2.4107560469516902</v>
      </c>
      <c r="W454" s="9" t="s">
        <v>704</v>
      </c>
    </row>
    <row r="455" spans="1:23" x14ac:dyDescent="0.2">
      <c r="A455" s="63" t="s">
        <v>1042</v>
      </c>
      <c r="B455" s="64" t="s">
        <v>1034</v>
      </c>
      <c r="C455" s="64" t="s">
        <v>1035</v>
      </c>
      <c r="D455" s="65" t="s">
        <v>676</v>
      </c>
      <c r="E455" s="65">
        <v>194136148</v>
      </c>
      <c r="F455" s="65">
        <v>194137284</v>
      </c>
      <c r="G455" s="65" t="s">
        <v>282</v>
      </c>
      <c r="H455" s="65">
        <v>-2.96634419291704</v>
      </c>
      <c r="I455" s="65">
        <v>2.2822440370921</v>
      </c>
      <c r="J455" s="65">
        <v>-5.6055708311957604</v>
      </c>
      <c r="K455" s="66">
        <v>1.2114860952345801E-6</v>
      </c>
      <c r="L455" s="65">
        <v>3.8285312899690699E-2</v>
      </c>
      <c r="M455" s="67">
        <v>3.6739939639023298</v>
      </c>
      <c r="W455" s="9" t="s">
        <v>704</v>
      </c>
    </row>
    <row r="456" spans="1:23" x14ac:dyDescent="0.2">
      <c r="A456" s="63" t="s">
        <v>1446</v>
      </c>
      <c r="B456" s="64" t="s">
        <v>1447</v>
      </c>
      <c r="C456" s="64" t="s">
        <v>1448</v>
      </c>
      <c r="D456" s="65" t="s">
        <v>685</v>
      </c>
      <c r="E456" s="65">
        <v>97319271</v>
      </c>
      <c r="F456" s="65">
        <v>97321915</v>
      </c>
      <c r="G456" s="65" t="s">
        <v>282</v>
      </c>
      <c r="H456" s="65">
        <v>1.27395405253248</v>
      </c>
      <c r="I456" s="65">
        <v>6.0493902254539096</v>
      </c>
      <c r="J456" s="65">
        <v>5.0682118140054699</v>
      </c>
      <c r="K456" s="66">
        <v>7.3912018187603502E-6</v>
      </c>
      <c r="L456" s="65">
        <v>7.0947620615684895E-2</v>
      </c>
      <c r="M456" s="67">
        <v>2.42039098614736</v>
      </c>
      <c r="W456" s="9" t="s">
        <v>714</v>
      </c>
    </row>
    <row r="457" spans="1:23" x14ac:dyDescent="0.2">
      <c r="A457" s="63" t="s">
        <v>1449</v>
      </c>
      <c r="B457" s="64" t="s">
        <v>1447</v>
      </c>
      <c r="C457" s="64" t="s">
        <v>1448</v>
      </c>
      <c r="D457" s="65" t="s">
        <v>685</v>
      </c>
      <c r="E457" s="65">
        <v>97319271</v>
      </c>
      <c r="F457" s="65">
        <v>97321915</v>
      </c>
      <c r="G457" s="65" t="s">
        <v>282</v>
      </c>
      <c r="H457" s="65">
        <v>1.78654718887857</v>
      </c>
      <c r="I457" s="65">
        <v>3.2664669590395299</v>
      </c>
      <c r="J457" s="65">
        <v>5.8674132353307504</v>
      </c>
      <c r="K457" s="66">
        <v>4.9748623142129495E-7</v>
      </c>
      <c r="L457" s="65">
        <v>2.8349595516299599E-2</v>
      </c>
      <c r="M457" s="67">
        <v>4.2824577875770098</v>
      </c>
      <c r="W457" s="9" t="s">
        <v>714</v>
      </c>
    </row>
    <row r="458" spans="1:23" x14ac:dyDescent="0.2">
      <c r="A458" s="63" t="s">
        <v>1450</v>
      </c>
      <c r="B458" s="64" t="s">
        <v>1447</v>
      </c>
      <c r="C458" s="64" t="s">
        <v>1448</v>
      </c>
      <c r="D458" s="65" t="s">
        <v>685</v>
      </c>
      <c r="E458" s="65">
        <v>97319271</v>
      </c>
      <c r="F458" s="65">
        <v>97321915</v>
      </c>
      <c r="G458" s="65" t="s">
        <v>282</v>
      </c>
      <c r="H458" s="65">
        <v>1.38992078880637</v>
      </c>
      <c r="I458" s="65">
        <v>3.82625334642267</v>
      </c>
      <c r="J458" s="65">
        <v>5.0494301971953899</v>
      </c>
      <c r="K458" s="66">
        <v>7.8687212968005604E-6</v>
      </c>
      <c r="L458" s="65">
        <v>7.3626955727979004E-2</v>
      </c>
      <c r="M458" s="67">
        <v>2.3766101166071101</v>
      </c>
      <c r="W458" s="9" t="s">
        <v>714</v>
      </c>
    </row>
    <row r="459" spans="1:23" x14ac:dyDescent="0.2">
      <c r="A459" s="63" t="s">
        <v>1046</v>
      </c>
      <c r="B459" s="64" t="s">
        <v>1047</v>
      </c>
      <c r="C459" s="64" t="s">
        <v>1048</v>
      </c>
      <c r="D459" s="65" t="s">
        <v>681</v>
      </c>
      <c r="E459" s="65">
        <v>148807383</v>
      </c>
      <c r="F459" s="65">
        <v>148884283</v>
      </c>
      <c r="G459" s="65" t="s">
        <v>282</v>
      </c>
      <c r="H459" s="65">
        <v>-1.18499882781378</v>
      </c>
      <c r="I459" s="65">
        <v>3.22513394791341</v>
      </c>
      <c r="J459" s="65">
        <v>-5.0415522731374196</v>
      </c>
      <c r="K459" s="66">
        <v>8.0779708534100406E-6</v>
      </c>
      <c r="L459" s="65">
        <v>7.3626955727979004E-2</v>
      </c>
      <c r="M459" s="67">
        <v>2.3582493113746898</v>
      </c>
      <c r="W459" s="9" t="s">
        <v>704</v>
      </c>
    </row>
    <row r="460" spans="1:23" x14ac:dyDescent="0.2">
      <c r="A460" s="63" t="s">
        <v>1451</v>
      </c>
      <c r="B460" s="64" t="s">
        <v>1081</v>
      </c>
      <c r="C460" s="64" t="s">
        <v>1082</v>
      </c>
      <c r="D460" s="65" t="s">
        <v>688</v>
      </c>
      <c r="E460" s="65">
        <v>87497228</v>
      </c>
      <c r="F460" s="65">
        <v>87708631</v>
      </c>
      <c r="G460" s="65" t="s">
        <v>282</v>
      </c>
      <c r="H460" s="65">
        <v>-1.6867328730754501</v>
      </c>
      <c r="I460" s="65">
        <v>5.7762144620679496</v>
      </c>
      <c r="J460" s="65">
        <v>-5.9268490108517904</v>
      </c>
      <c r="K460" s="66">
        <v>4.0627141685089102E-7</v>
      </c>
      <c r="L460" s="65">
        <v>2.5752510968753299E-2</v>
      </c>
      <c r="M460" s="67">
        <v>4.4200876102575704</v>
      </c>
      <c r="W460" s="9" t="s">
        <v>704</v>
      </c>
    </row>
    <row r="461" spans="1:23" x14ac:dyDescent="0.2">
      <c r="A461" s="63" t="s">
        <v>1088</v>
      </c>
      <c r="B461" s="64" t="s">
        <v>1086</v>
      </c>
      <c r="C461" s="64" t="s">
        <v>1087</v>
      </c>
      <c r="D461" s="65" t="s">
        <v>691</v>
      </c>
      <c r="E461" s="65">
        <v>50742050</v>
      </c>
      <c r="F461" s="65">
        <v>50750197</v>
      </c>
      <c r="G461" s="65" t="s">
        <v>282</v>
      </c>
      <c r="H461" s="65">
        <v>-1.07623607862417</v>
      </c>
      <c r="I461" s="65">
        <v>4.4264301234083101</v>
      </c>
      <c r="J461" s="65">
        <v>-5.2927494394504198</v>
      </c>
      <c r="K461" s="66">
        <v>3.4845488618800202E-6</v>
      </c>
      <c r="L461" s="65">
        <v>5.2734560974558801E-2</v>
      </c>
      <c r="M461" s="67">
        <v>2.9443075235578902</v>
      </c>
      <c r="W461" s="9" t="s">
        <v>704</v>
      </c>
    </row>
    <row r="462" spans="1:23" x14ac:dyDescent="0.2">
      <c r="A462" s="63" t="s">
        <v>1452</v>
      </c>
      <c r="B462" s="64" t="s">
        <v>1095</v>
      </c>
      <c r="C462" s="64" t="s">
        <v>1096</v>
      </c>
      <c r="D462" s="65" t="s">
        <v>679</v>
      </c>
      <c r="E462" s="65">
        <v>136114349</v>
      </c>
      <c r="F462" s="65">
        <v>136116243</v>
      </c>
      <c r="G462" s="65" t="s">
        <v>282</v>
      </c>
      <c r="H462" s="65">
        <v>-1.1578165366106901</v>
      </c>
      <c r="I462" s="65">
        <v>9.3437124971750407</v>
      </c>
      <c r="J462" s="65">
        <v>-5.1306153378715198</v>
      </c>
      <c r="K462" s="66">
        <v>6.0010713584563802E-6</v>
      </c>
      <c r="L462" s="65">
        <v>6.5894787677795497E-2</v>
      </c>
      <c r="M462" s="67">
        <v>2.5659202766340501</v>
      </c>
      <c r="W462" s="9" t="s">
        <v>704</v>
      </c>
    </row>
    <row r="463" spans="1:23" x14ac:dyDescent="0.2">
      <c r="A463" s="63" t="s">
        <v>1453</v>
      </c>
      <c r="B463" s="64" t="s">
        <v>1454</v>
      </c>
      <c r="C463" s="64" t="s">
        <v>1455</v>
      </c>
      <c r="D463" s="65" t="s">
        <v>676</v>
      </c>
      <c r="E463" s="65">
        <v>39263495</v>
      </c>
      <c r="F463" s="65">
        <v>39280439</v>
      </c>
      <c r="G463" s="65" t="s">
        <v>282</v>
      </c>
      <c r="H463" s="65">
        <v>2.1558403293374999</v>
      </c>
      <c r="I463" s="65">
        <v>6.4269357370620499</v>
      </c>
      <c r="J463" s="65">
        <v>5.78464546052572</v>
      </c>
      <c r="K463" s="66">
        <v>6.5940749138972796E-7</v>
      </c>
      <c r="L463" s="65">
        <v>3.0411119936134798E-2</v>
      </c>
      <c r="M463" s="67">
        <v>4.0904691934170296</v>
      </c>
      <c r="W463" s="9" t="s">
        <v>714</v>
      </c>
    </row>
    <row r="464" spans="1:23" x14ac:dyDescent="0.2">
      <c r="A464" s="63" t="s">
        <v>1456</v>
      </c>
      <c r="B464" s="64" t="s">
        <v>1454</v>
      </c>
      <c r="C464" s="64" t="s">
        <v>1455</v>
      </c>
      <c r="D464" s="65" t="s">
        <v>676</v>
      </c>
      <c r="E464" s="65">
        <v>39263495</v>
      </c>
      <c r="F464" s="65">
        <v>39280439</v>
      </c>
      <c r="G464" s="65" t="s">
        <v>282</v>
      </c>
      <c r="H464" s="65">
        <v>2.1772597910723199</v>
      </c>
      <c r="I464" s="65">
        <v>5.7554651970588804</v>
      </c>
      <c r="J464" s="65">
        <v>5.6847685597601698</v>
      </c>
      <c r="K464" s="66">
        <v>9.2597721299918805E-7</v>
      </c>
      <c r="L464" s="65">
        <v>3.3660869714167797E-2</v>
      </c>
      <c r="M464" s="67">
        <v>3.85834673795951</v>
      </c>
      <c r="W464" s="9" t="s">
        <v>714</v>
      </c>
    </row>
    <row r="465" spans="1:23" x14ac:dyDescent="0.2">
      <c r="A465" s="63" t="s">
        <v>1457</v>
      </c>
      <c r="B465" s="64" t="s">
        <v>1458</v>
      </c>
      <c r="C465" s="64" t="s">
        <v>1459</v>
      </c>
      <c r="D465" s="65" t="s">
        <v>685</v>
      </c>
      <c r="E465" s="65">
        <v>124984317</v>
      </c>
      <c r="F465" s="65">
        <v>125028071</v>
      </c>
      <c r="G465" s="65" t="s">
        <v>282</v>
      </c>
      <c r="H465" s="65">
        <v>1.18754792177718</v>
      </c>
      <c r="I465" s="65">
        <v>3.3084326650642</v>
      </c>
      <c r="J465" s="65">
        <v>5.8611403090871104</v>
      </c>
      <c r="K465" s="66">
        <v>5.0823068509935304E-7</v>
      </c>
      <c r="L465" s="65">
        <v>2.8349595516299599E-2</v>
      </c>
      <c r="M465" s="67">
        <v>4.2679201107917297</v>
      </c>
      <c r="W465" s="9" t="s">
        <v>714</v>
      </c>
    </row>
    <row r="466" spans="1:23" x14ac:dyDescent="0.2">
      <c r="A466" s="63" t="s">
        <v>1181</v>
      </c>
      <c r="B466" s="64" t="s">
        <v>1176</v>
      </c>
      <c r="C466" s="64" t="s">
        <v>1177</v>
      </c>
      <c r="D466" s="65" t="s">
        <v>675</v>
      </c>
      <c r="E466" s="65">
        <v>14117256</v>
      </c>
      <c r="F466" s="65">
        <v>14136918</v>
      </c>
      <c r="G466" s="65" t="s">
        <v>282</v>
      </c>
      <c r="H466" s="65">
        <v>-2.4842707677435998</v>
      </c>
      <c r="I466" s="65">
        <v>4.0396294619887101</v>
      </c>
      <c r="J466" s="65">
        <v>-5.4947310235472697</v>
      </c>
      <c r="K466" s="66">
        <v>1.7632992750627401E-6</v>
      </c>
      <c r="L466" s="65">
        <v>4.3139704530835099E-2</v>
      </c>
      <c r="M466" s="67">
        <v>3.4156533518172898</v>
      </c>
      <c r="W466" s="9" t="s">
        <v>704</v>
      </c>
    </row>
    <row r="467" spans="1:23" x14ac:dyDescent="0.2">
      <c r="A467" s="63" t="s">
        <v>1182</v>
      </c>
      <c r="B467" s="64" t="s">
        <v>1176</v>
      </c>
      <c r="C467" s="64" t="s">
        <v>1177</v>
      </c>
      <c r="D467" s="65" t="s">
        <v>675</v>
      </c>
      <c r="E467" s="65">
        <v>14117256</v>
      </c>
      <c r="F467" s="65">
        <v>14136918</v>
      </c>
      <c r="G467" s="65" t="s">
        <v>282</v>
      </c>
      <c r="H467" s="65">
        <v>-2.2927389266893798</v>
      </c>
      <c r="I467" s="65">
        <v>3.7082222808365102</v>
      </c>
      <c r="J467" s="65">
        <v>-5.0154705884148401</v>
      </c>
      <c r="K467" s="66">
        <v>8.8107183963316096E-6</v>
      </c>
      <c r="L467" s="65">
        <v>7.5844186795839097E-2</v>
      </c>
      <c r="M467" s="67">
        <v>2.2974753465854598</v>
      </c>
      <c r="W467" s="9" t="s">
        <v>704</v>
      </c>
    </row>
    <row r="468" spans="1:23" x14ac:dyDescent="0.2">
      <c r="A468" s="63" t="s">
        <v>1460</v>
      </c>
      <c r="B468" s="64" t="s">
        <v>1176</v>
      </c>
      <c r="C468" s="64" t="s">
        <v>1177</v>
      </c>
      <c r="D468" s="65" t="s">
        <v>675</v>
      </c>
      <c r="E468" s="65">
        <v>14117256</v>
      </c>
      <c r="F468" s="65">
        <v>14136918</v>
      </c>
      <c r="G468" s="65" t="s">
        <v>282</v>
      </c>
      <c r="H468" s="65">
        <v>-2.2004907108055498</v>
      </c>
      <c r="I468" s="65">
        <v>3.3579072123477101</v>
      </c>
      <c r="J468" s="65">
        <v>-5.1668322427169198</v>
      </c>
      <c r="K468" s="66">
        <v>5.31634274770838E-6</v>
      </c>
      <c r="L468" s="65">
        <v>6.2828538592417604E-2</v>
      </c>
      <c r="M468" s="67">
        <v>2.6504169103173898</v>
      </c>
      <c r="W468" s="9" t="s">
        <v>704</v>
      </c>
    </row>
    <row r="469" spans="1:23" x14ac:dyDescent="0.2">
      <c r="A469" s="63" t="s">
        <v>1461</v>
      </c>
      <c r="B469" s="64" t="s">
        <v>1194</v>
      </c>
      <c r="C469" s="64" t="s">
        <v>1195</v>
      </c>
      <c r="D469" s="65" t="s">
        <v>673</v>
      </c>
      <c r="E469" s="65">
        <v>9752486</v>
      </c>
      <c r="F469" s="65">
        <v>9760901</v>
      </c>
      <c r="G469" s="65" t="s">
        <v>282</v>
      </c>
      <c r="H469" s="65">
        <v>-1.6711611480844499</v>
      </c>
      <c r="I469" s="65">
        <v>6.7043340994775802</v>
      </c>
      <c r="J469" s="65">
        <v>-5.1736829496623802</v>
      </c>
      <c r="K469" s="66">
        <v>5.1957979257671504E-6</v>
      </c>
      <c r="L469" s="65">
        <v>6.2643762798710895E-2</v>
      </c>
      <c r="M469" s="67">
        <v>2.6664024771975798</v>
      </c>
      <c r="W469" s="9" t="s">
        <v>704</v>
      </c>
    </row>
    <row r="470" spans="1:23" x14ac:dyDescent="0.2">
      <c r="A470" s="63" t="s">
        <v>1199</v>
      </c>
      <c r="B470" s="64" t="s">
        <v>1194</v>
      </c>
      <c r="C470" s="64" t="s">
        <v>1195</v>
      </c>
      <c r="D470" s="65" t="s">
        <v>673</v>
      </c>
      <c r="E470" s="65">
        <v>9752486</v>
      </c>
      <c r="F470" s="65">
        <v>9760901</v>
      </c>
      <c r="G470" s="65" t="s">
        <v>282</v>
      </c>
      <c r="H470" s="65">
        <v>-1.7237582103314499</v>
      </c>
      <c r="I470" s="65">
        <v>4.1657044674345904</v>
      </c>
      <c r="J470" s="65">
        <v>-5.5309109149088203</v>
      </c>
      <c r="K470" s="66">
        <v>1.5601450225349201E-6</v>
      </c>
      <c r="L470" s="65">
        <v>3.8987888977731401E-2</v>
      </c>
      <c r="M470" s="67">
        <v>3.50001565751045</v>
      </c>
      <c r="W470" s="9" t="s">
        <v>704</v>
      </c>
    </row>
    <row r="471" spans="1:23" x14ac:dyDescent="0.2">
      <c r="A471" s="63" t="s">
        <v>1462</v>
      </c>
      <c r="B471" s="64" t="s">
        <v>1194</v>
      </c>
      <c r="C471" s="64" t="s">
        <v>1195</v>
      </c>
      <c r="D471" s="65" t="s">
        <v>673</v>
      </c>
      <c r="E471" s="65">
        <v>9752486</v>
      </c>
      <c r="F471" s="65">
        <v>9760901</v>
      </c>
      <c r="G471" s="65" t="s">
        <v>282</v>
      </c>
      <c r="H471" s="65">
        <v>-1.9813210185199299</v>
      </c>
      <c r="I471" s="65">
        <v>4.3221029563623299</v>
      </c>
      <c r="J471" s="65">
        <v>-5.5914546454360003</v>
      </c>
      <c r="K471" s="66">
        <v>1.2708718624243601E-6</v>
      </c>
      <c r="L471" s="65">
        <v>3.8527419849466803E-2</v>
      </c>
      <c r="M471" s="67">
        <v>3.6411120469627298</v>
      </c>
      <c r="W471" s="9" t="s">
        <v>704</v>
      </c>
    </row>
    <row r="472" spans="1:23" x14ac:dyDescent="0.2">
      <c r="A472" s="63" t="s">
        <v>1463</v>
      </c>
      <c r="B472" s="64" t="s">
        <v>1464</v>
      </c>
      <c r="C472" s="64" t="s">
        <v>1465</v>
      </c>
      <c r="D472" s="65" t="s">
        <v>676</v>
      </c>
      <c r="E472" s="65">
        <v>46353734</v>
      </c>
      <c r="F472" s="65">
        <v>46359418</v>
      </c>
      <c r="G472" s="65" t="s">
        <v>282</v>
      </c>
      <c r="H472" s="65">
        <v>1.3799129814312501</v>
      </c>
      <c r="I472" s="65">
        <v>1.84866779251485</v>
      </c>
      <c r="J472" s="65">
        <v>5.2442602605136202</v>
      </c>
      <c r="K472" s="66">
        <v>4.1010185600867199E-6</v>
      </c>
      <c r="L472" s="65">
        <v>5.6068321632219302E-2</v>
      </c>
      <c r="M472" s="67">
        <v>2.8311206638613702</v>
      </c>
      <c r="W472" s="9" t="s">
        <v>714</v>
      </c>
    </row>
    <row r="473" spans="1:23" x14ac:dyDescent="0.2">
      <c r="A473" s="63" t="s">
        <v>1466</v>
      </c>
      <c r="B473" s="64" t="s">
        <v>1464</v>
      </c>
      <c r="C473" s="64" t="s">
        <v>1465</v>
      </c>
      <c r="D473" s="65" t="s">
        <v>676</v>
      </c>
      <c r="E473" s="65">
        <v>46353734</v>
      </c>
      <c r="F473" s="65">
        <v>46359418</v>
      </c>
      <c r="G473" s="65" t="s">
        <v>282</v>
      </c>
      <c r="H473" s="65">
        <v>1.3367174050486399</v>
      </c>
      <c r="I473" s="65">
        <v>2.2973122375244399</v>
      </c>
      <c r="J473" s="65">
        <v>4.9152517855677802</v>
      </c>
      <c r="K473" s="66">
        <v>1.22886878381541E-5</v>
      </c>
      <c r="L473" s="65">
        <v>9.4071366925037703E-2</v>
      </c>
      <c r="M473" s="67">
        <v>2.06418341273673</v>
      </c>
      <c r="W473" s="9" t="s">
        <v>714</v>
      </c>
    </row>
    <row r="474" spans="1:23" x14ac:dyDescent="0.2">
      <c r="A474" s="63" t="s">
        <v>1467</v>
      </c>
      <c r="B474" s="64" t="s">
        <v>1464</v>
      </c>
      <c r="C474" s="64" t="s">
        <v>1465</v>
      </c>
      <c r="D474" s="65" t="s">
        <v>676</v>
      </c>
      <c r="E474" s="65">
        <v>46353734</v>
      </c>
      <c r="F474" s="65">
        <v>46359418</v>
      </c>
      <c r="G474" s="65" t="s">
        <v>282</v>
      </c>
      <c r="H474" s="65">
        <v>1.66154132814579</v>
      </c>
      <c r="I474" s="65">
        <v>2.9858785748207901</v>
      </c>
      <c r="J474" s="65">
        <v>5.0667274225618897</v>
      </c>
      <c r="K474" s="66">
        <v>7.4278769027209198E-6</v>
      </c>
      <c r="L474" s="65">
        <v>7.0947620615684895E-2</v>
      </c>
      <c r="M474" s="67">
        <v>2.4169304408541699</v>
      </c>
      <c r="W474" s="9" t="s">
        <v>714</v>
      </c>
    </row>
    <row r="475" spans="1:23" x14ac:dyDescent="0.2">
      <c r="A475" s="63" t="s">
        <v>1224</v>
      </c>
      <c r="B475" s="64" t="s">
        <v>1225</v>
      </c>
      <c r="C475" s="64" t="s">
        <v>1226</v>
      </c>
      <c r="D475" s="65" t="s">
        <v>686</v>
      </c>
      <c r="E475" s="65">
        <v>36088256</v>
      </c>
      <c r="F475" s="65">
        <v>36090143</v>
      </c>
      <c r="G475" s="65" t="s">
        <v>282</v>
      </c>
      <c r="H475" s="65">
        <v>-2.96617960305035</v>
      </c>
      <c r="I475" s="65">
        <v>6.2036282640227496</v>
      </c>
      <c r="J475" s="65">
        <v>-5.1114746276840597</v>
      </c>
      <c r="K475" s="66">
        <v>6.3974503381764897E-6</v>
      </c>
      <c r="L475" s="65">
        <v>6.7078180717257394E-2</v>
      </c>
      <c r="M475" s="67">
        <v>2.5212734810708901</v>
      </c>
      <c r="W475" s="9" t="s">
        <v>704</v>
      </c>
    </row>
    <row r="476" spans="1:23" x14ac:dyDescent="0.2">
      <c r="A476" s="63" t="s">
        <v>1468</v>
      </c>
      <c r="B476" s="64" t="s">
        <v>1225</v>
      </c>
      <c r="C476" s="64" t="s">
        <v>1226</v>
      </c>
      <c r="D476" s="65" t="s">
        <v>686</v>
      </c>
      <c r="E476" s="65">
        <v>36088256</v>
      </c>
      <c r="F476" s="65">
        <v>36090143</v>
      </c>
      <c r="G476" s="65" t="s">
        <v>282</v>
      </c>
      <c r="H476" s="65">
        <v>-2.35227549580642</v>
      </c>
      <c r="I476" s="65">
        <v>5.8501918475149504</v>
      </c>
      <c r="J476" s="65">
        <v>-5.0826696067676496</v>
      </c>
      <c r="K476" s="66">
        <v>7.0432167412972597E-6</v>
      </c>
      <c r="L476" s="65">
        <v>7.0156677021005906E-2</v>
      </c>
      <c r="M476" s="67">
        <v>2.45409931635806</v>
      </c>
      <c r="W476" s="9" t="s">
        <v>704</v>
      </c>
    </row>
    <row r="477" spans="1:23" x14ac:dyDescent="0.2">
      <c r="A477" s="63" t="s">
        <v>1234</v>
      </c>
      <c r="B477" s="64" t="s">
        <v>1225</v>
      </c>
      <c r="C477" s="64" t="s">
        <v>1226</v>
      </c>
      <c r="D477" s="65" t="s">
        <v>686</v>
      </c>
      <c r="E477" s="65">
        <v>36088256</v>
      </c>
      <c r="F477" s="65">
        <v>36090143</v>
      </c>
      <c r="G477" s="65" t="s">
        <v>282</v>
      </c>
      <c r="H477" s="65">
        <v>-2.6891047687504299</v>
      </c>
      <c r="I477" s="65">
        <v>6.26057595537669</v>
      </c>
      <c r="J477" s="65">
        <v>-5.0726386621526398</v>
      </c>
      <c r="K477" s="66">
        <v>7.2828857970430998E-6</v>
      </c>
      <c r="L477" s="65">
        <v>7.0947620615684895E-2</v>
      </c>
      <c r="M477" s="67">
        <v>2.4307115984510501</v>
      </c>
      <c r="W477" s="9" t="s">
        <v>704</v>
      </c>
    </row>
    <row r="478" spans="1:23" x14ac:dyDescent="0.2">
      <c r="A478" s="63" t="s">
        <v>1469</v>
      </c>
      <c r="B478" s="64" t="s">
        <v>1470</v>
      </c>
      <c r="C478" s="64" t="s">
        <v>1471</v>
      </c>
      <c r="D478" s="65" t="s">
        <v>681</v>
      </c>
      <c r="E478" s="65">
        <v>26201162</v>
      </c>
      <c r="F478" s="65">
        <v>26213356</v>
      </c>
      <c r="G478" s="65" t="s">
        <v>282</v>
      </c>
      <c r="H478" s="65">
        <v>1.6643461294872299</v>
      </c>
      <c r="I478" s="65">
        <v>3.1983744134962802</v>
      </c>
      <c r="J478" s="65">
        <v>5.0891363100803</v>
      </c>
      <c r="K478" s="66">
        <v>6.8928562061475204E-6</v>
      </c>
      <c r="L478" s="65">
        <v>6.9152902215983206E-2</v>
      </c>
      <c r="M478" s="67">
        <v>2.4691781505594199</v>
      </c>
      <c r="W478" s="9" t="s">
        <v>714</v>
      </c>
    </row>
    <row r="479" spans="1:23" x14ac:dyDescent="0.2">
      <c r="A479" s="63" t="s">
        <v>1262</v>
      </c>
      <c r="B479" s="64" t="s">
        <v>1260</v>
      </c>
      <c r="C479" s="64" t="s">
        <v>1261</v>
      </c>
      <c r="D479" s="65" t="s">
        <v>676</v>
      </c>
      <c r="E479" s="65">
        <v>187721377</v>
      </c>
      <c r="F479" s="65">
        <v>187745725</v>
      </c>
      <c r="G479" s="65" t="s">
        <v>282</v>
      </c>
      <c r="H479" s="65">
        <v>-1.3813718794988501</v>
      </c>
      <c r="I479" s="65">
        <v>2.1744707885831902</v>
      </c>
      <c r="J479" s="65">
        <v>-5.5634679387958901</v>
      </c>
      <c r="K479" s="66">
        <v>1.39729245549194E-6</v>
      </c>
      <c r="L479" s="65">
        <v>3.8987888977731401E-2</v>
      </c>
      <c r="M479" s="67">
        <v>3.5759022966854799</v>
      </c>
      <c r="W479" s="9" t="s">
        <v>704</v>
      </c>
    </row>
    <row r="480" spans="1:23" x14ac:dyDescent="0.2">
      <c r="A480" s="63" t="s">
        <v>1472</v>
      </c>
      <c r="B480" s="64" t="s">
        <v>1297</v>
      </c>
      <c r="C480" s="64" t="s">
        <v>1298</v>
      </c>
      <c r="D480" s="65" t="s">
        <v>682</v>
      </c>
      <c r="E480" s="65">
        <v>212565334</v>
      </c>
      <c r="F480" s="65">
        <v>212619535</v>
      </c>
      <c r="G480" s="65" t="s">
        <v>282</v>
      </c>
      <c r="H480" s="65">
        <v>-1.2106436051298699</v>
      </c>
      <c r="I480" s="65">
        <v>1.6482300796406499</v>
      </c>
      <c r="J480" s="65">
        <v>-6.1136827775283997</v>
      </c>
      <c r="K480" s="66">
        <v>2.1474531916214101E-7</v>
      </c>
      <c r="L480" s="65">
        <v>2.1186426986201899E-2</v>
      </c>
      <c r="M480" s="67">
        <v>4.8512130916945599</v>
      </c>
      <c r="W480" s="9" t="s">
        <v>704</v>
      </c>
    </row>
    <row r="481" spans="1:23" x14ac:dyDescent="0.2">
      <c r="A481" s="63" t="s">
        <v>1296</v>
      </c>
      <c r="B481" s="64" t="s">
        <v>1297</v>
      </c>
      <c r="C481" s="64" t="s">
        <v>1298</v>
      </c>
      <c r="D481" s="65" t="s">
        <v>682</v>
      </c>
      <c r="E481" s="65">
        <v>212565334</v>
      </c>
      <c r="F481" s="65">
        <v>212619535</v>
      </c>
      <c r="G481" s="65" t="s">
        <v>282</v>
      </c>
      <c r="H481" s="65">
        <v>-2.3049917059240199</v>
      </c>
      <c r="I481" s="65">
        <v>3.9371722494237802</v>
      </c>
      <c r="J481" s="65">
        <v>-5.9839363091377002</v>
      </c>
      <c r="K481" s="66">
        <v>3.3440030058115699E-7</v>
      </c>
      <c r="L481" s="65">
        <v>2.53816230974932E-2</v>
      </c>
      <c r="M481" s="67">
        <v>4.5520731712953602</v>
      </c>
      <c r="W481" s="9" t="s">
        <v>704</v>
      </c>
    </row>
    <row r="482" spans="1:23" x14ac:dyDescent="0.2">
      <c r="A482" s="63" t="s">
        <v>1300</v>
      </c>
      <c r="B482" s="64" t="s">
        <v>1297</v>
      </c>
      <c r="C482" s="64" t="s">
        <v>1298</v>
      </c>
      <c r="D482" s="65" t="s">
        <v>682</v>
      </c>
      <c r="E482" s="65">
        <v>212565334</v>
      </c>
      <c r="F482" s="65">
        <v>212619535</v>
      </c>
      <c r="G482" s="65" t="s">
        <v>282</v>
      </c>
      <c r="H482" s="65">
        <v>-3.2443756288242298</v>
      </c>
      <c r="I482" s="65">
        <v>3.11203118177243</v>
      </c>
      <c r="J482" s="65">
        <v>-6.7950823435167598</v>
      </c>
      <c r="K482" s="66">
        <v>2.0920415603152E-8</v>
      </c>
      <c r="L482" s="65">
        <v>5.8348043297139799E-3</v>
      </c>
      <c r="M482" s="67">
        <v>6.3973604864472797</v>
      </c>
      <c r="W482" s="9" t="s">
        <v>704</v>
      </c>
    </row>
    <row r="483" spans="1:23" x14ac:dyDescent="0.2">
      <c r="A483" s="63" t="s">
        <v>1301</v>
      </c>
      <c r="B483" s="64" t="s">
        <v>1297</v>
      </c>
      <c r="C483" s="64" t="s">
        <v>1298</v>
      </c>
      <c r="D483" s="65" t="s">
        <v>682</v>
      </c>
      <c r="E483" s="65">
        <v>212565334</v>
      </c>
      <c r="F483" s="65">
        <v>212619535</v>
      </c>
      <c r="G483" s="65" t="s">
        <v>282</v>
      </c>
      <c r="H483" s="65">
        <v>-2.2097035256866899</v>
      </c>
      <c r="I483" s="65">
        <v>3.40252530856081</v>
      </c>
      <c r="J483" s="65">
        <v>-5.6272664457268498</v>
      </c>
      <c r="K483" s="66">
        <v>1.1255465226635E-6</v>
      </c>
      <c r="L483" s="65">
        <v>3.7659545636225901E-2</v>
      </c>
      <c r="M483" s="67">
        <v>3.7245184345047599</v>
      </c>
      <c r="W483" s="9" t="s">
        <v>704</v>
      </c>
    </row>
    <row r="484" spans="1:23" x14ac:dyDescent="0.2">
      <c r="A484" s="63" t="s">
        <v>1302</v>
      </c>
      <c r="B484" s="64" t="s">
        <v>1297</v>
      </c>
      <c r="C484" s="64" t="s">
        <v>1298</v>
      </c>
      <c r="D484" s="65" t="s">
        <v>682</v>
      </c>
      <c r="E484" s="65">
        <v>212565334</v>
      </c>
      <c r="F484" s="65">
        <v>212619535</v>
      </c>
      <c r="G484" s="65" t="s">
        <v>282</v>
      </c>
      <c r="H484" s="65">
        <v>-1.9290895388242</v>
      </c>
      <c r="I484" s="65">
        <v>2.4575958839307401</v>
      </c>
      <c r="J484" s="65">
        <v>-5.0161929783033097</v>
      </c>
      <c r="K484" s="66">
        <v>8.7895663933906508E-6</v>
      </c>
      <c r="L484" s="65">
        <v>7.5844186795839097E-2</v>
      </c>
      <c r="M484" s="67">
        <v>2.29915831941174</v>
      </c>
      <c r="W484" s="9" t="s">
        <v>704</v>
      </c>
    </row>
    <row r="485" spans="1:23" x14ac:dyDescent="0.2">
      <c r="A485" s="63" t="s">
        <v>1303</v>
      </c>
      <c r="B485" s="64" t="s">
        <v>1297</v>
      </c>
      <c r="C485" s="64" t="s">
        <v>1298</v>
      </c>
      <c r="D485" s="65" t="s">
        <v>682</v>
      </c>
      <c r="E485" s="65">
        <v>212565334</v>
      </c>
      <c r="F485" s="65">
        <v>212619535</v>
      </c>
      <c r="G485" s="65" t="s">
        <v>282</v>
      </c>
      <c r="H485" s="65">
        <v>-2.9897789383166402</v>
      </c>
      <c r="I485" s="65">
        <v>2.8730766614138701</v>
      </c>
      <c r="J485" s="65">
        <v>-7.3047495240580496</v>
      </c>
      <c r="K485" s="66">
        <v>3.6896548559080299E-9</v>
      </c>
      <c r="L485" s="65">
        <v>2.57265612414014E-3</v>
      </c>
      <c r="M485" s="67">
        <v>7.5183999030117201</v>
      </c>
      <c r="W485" s="9" t="s">
        <v>704</v>
      </c>
    </row>
    <row r="486" spans="1:23" x14ac:dyDescent="0.2">
      <c r="A486" s="63" t="s">
        <v>1304</v>
      </c>
      <c r="B486" s="64" t="s">
        <v>1297</v>
      </c>
      <c r="C486" s="64" t="s">
        <v>1298</v>
      </c>
      <c r="D486" s="65" t="s">
        <v>682</v>
      </c>
      <c r="E486" s="65">
        <v>212565334</v>
      </c>
      <c r="F486" s="65">
        <v>212619535</v>
      </c>
      <c r="G486" s="65" t="s">
        <v>282</v>
      </c>
      <c r="H486" s="65">
        <v>-1.90474765926715</v>
      </c>
      <c r="I486" s="65">
        <v>3.24309781781152</v>
      </c>
      <c r="J486" s="65">
        <v>-7.04021824010663</v>
      </c>
      <c r="K486" s="66">
        <v>9.0683791874371008E-9</v>
      </c>
      <c r="L486" s="65">
        <v>4.0251153043908902E-3</v>
      </c>
      <c r="M486" s="67">
        <v>6.9408529192125696</v>
      </c>
      <c r="W486" s="9" t="s">
        <v>704</v>
      </c>
    </row>
    <row r="487" spans="1:23" x14ac:dyDescent="0.2">
      <c r="A487" s="63" t="s">
        <v>1305</v>
      </c>
      <c r="B487" s="64" t="s">
        <v>1297</v>
      </c>
      <c r="C487" s="64" t="s">
        <v>1298</v>
      </c>
      <c r="D487" s="65" t="s">
        <v>682</v>
      </c>
      <c r="E487" s="65">
        <v>212565334</v>
      </c>
      <c r="F487" s="65">
        <v>212619535</v>
      </c>
      <c r="G487" s="65" t="s">
        <v>282</v>
      </c>
      <c r="H487" s="65">
        <v>-1.43662525890461</v>
      </c>
      <c r="I487" s="65">
        <v>1.5110992499617999</v>
      </c>
      <c r="J487" s="65">
        <v>-5.3165352901059304</v>
      </c>
      <c r="K487" s="66">
        <v>3.2166382969579098E-6</v>
      </c>
      <c r="L487" s="65">
        <v>5.2734560974558801E-2</v>
      </c>
      <c r="M487" s="67">
        <v>2.9998312424544902</v>
      </c>
      <c r="W487" s="9" t="s">
        <v>704</v>
      </c>
    </row>
    <row r="488" spans="1:23" x14ac:dyDescent="0.2">
      <c r="A488" s="63" t="s">
        <v>1306</v>
      </c>
      <c r="B488" s="64" t="s">
        <v>1297</v>
      </c>
      <c r="C488" s="64" t="s">
        <v>1298</v>
      </c>
      <c r="D488" s="65" t="s">
        <v>682</v>
      </c>
      <c r="E488" s="65">
        <v>212565334</v>
      </c>
      <c r="F488" s="65">
        <v>212619535</v>
      </c>
      <c r="G488" s="65" t="s">
        <v>282</v>
      </c>
      <c r="H488" s="65">
        <v>-1.9059562998172701</v>
      </c>
      <c r="I488" s="65">
        <v>3.6487888121935299</v>
      </c>
      <c r="J488" s="65">
        <v>-5.9788843656702504</v>
      </c>
      <c r="K488" s="66">
        <v>3.4021313460632502E-7</v>
      </c>
      <c r="L488" s="65">
        <v>2.53816230974932E-2</v>
      </c>
      <c r="M488" s="67">
        <v>4.5404016577436899</v>
      </c>
      <c r="W488" s="9" t="s">
        <v>704</v>
      </c>
    </row>
    <row r="489" spans="1:23" x14ac:dyDescent="0.2">
      <c r="A489" s="63" t="s">
        <v>1473</v>
      </c>
      <c r="B489" s="64" t="s">
        <v>1297</v>
      </c>
      <c r="C489" s="64" t="s">
        <v>1298</v>
      </c>
      <c r="D489" s="65" t="s">
        <v>682</v>
      </c>
      <c r="E489" s="65">
        <v>212565334</v>
      </c>
      <c r="F489" s="65">
        <v>212619535</v>
      </c>
      <c r="G489" s="65" t="s">
        <v>282</v>
      </c>
      <c r="H489" s="65">
        <v>-1.3023994831196799</v>
      </c>
      <c r="I489" s="65">
        <v>4.4798865178426599</v>
      </c>
      <c r="J489" s="65">
        <v>-5.1563535421738802</v>
      </c>
      <c r="K489" s="66">
        <v>5.5060960559610701E-6</v>
      </c>
      <c r="L489" s="65">
        <v>6.3457711540025205E-2</v>
      </c>
      <c r="M489" s="67">
        <v>2.62596708562995</v>
      </c>
      <c r="W489" s="9" t="s">
        <v>704</v>
      </c>
    </row>
    <row r="490" spans="1:23" x14ac:dyDescent="0.2">
      <c r="A490" s="63" t="s">
        <v>1308</v>
      </c>
      <c r="B490" s="64" t="s">
        <v>1297</v>
      </c>
      <c r="C490" s="64" t="s">
        <v>1298</v>
      </c>
      <c r="D490" s="65" t="s">
        <v>682</v>
      </c>
      <c r="E490" s="65">
        <v>212565334</v>
      </c>
      <c r="F490" s="65">
        <v>212619535</v>
      </c>
      <c r="G490" s="65" t="s">
        <v>282</v>
      </c>
      <c r="H490" s="65">
        <v>-2.15585802593418</v>
      </c>
      <c r="I490" s="65">
        <v>3.2972368576616802</v>
      </c>
      <c r="J490" s="65">
        <v>-5.21882060776902</v>
      </c>
      <c r="K490" s="66">
        <v>4.4664391927509599E-6</v>
      </c>
      <c r="L490" s="65">
        <v>5.8210809802166703E-2</v>
      </c>
      <c r="M490" s="67">
        <v>2.7717423399147001</v>
      </c>
      <c r="W490" s="9" t="s">
        <v>704</v>
      </c>
    </row>
    <row r="491" spans="1:23" x14ac:dyDescent="0.2">
      <c r="A491" s="63" t="s">
        <v>1309</v>
      </c>
      <c r="B491" s="64" t="s">
        <v>1297</v>
      </c>
      <c r="C491" s="64" t="s">
        <v>1298</v>
      </c>
      <c r="D491" s="65" t="s">
        <v>682</v>
      </c>
      <c r="E491" s="65">
        <v>212565334</v>
      </c>
      <c r="F491" s="65">
        <v>212619535</v>
      </c>
      <c r="G491" s="65" t="s">
        <v>282</v>
      </c>
      <c r="H491" s="65">
        <v>-1.1136378386945101</v>
      </c>
      <c r="I491" s="65">
        <v>4.1251433828584503</v>
      </c>
      <c r="J491" s="65">
        <v>-4.8979897855935404</v>
      </c>
      <c r="K491" s="66">
        <v>1.30114698520267E-5</v>
      </c>
      <c r="L491" s="65">
        <v>9.7031053389987798E-2</v>
      </c>
      <c r="M491" s="67">
        <v>2.0240438625450201</v>
      </c>
      <c r="W491" s="9" t="s">
        <v>704</v>
      </c>
    </row>
    <row r="492" spans="1:23" x14ac:dyDescent="0.2">
      <c r="A492" s="63" t="s">
        <v>1310</v>
      </c>
      <c r="B492" s="64" t="s">
        <v>1297</v>
      </c>
      <c r="C492" s="64" t="s">
        <v>1298</v>
      </c>
      <c r="D492" s="65" t="s">
        <v>682</v>
      </c>
      <c r="E492" s="65">
        <v>212565334</v>
      </c>
      <c r="F492" s="65">
        <v>212619535</v>
      </c>
      <c r="G492" s="65" t="s">
        <v>282</v>
      </c>
      <c r="H492" s="65">
        <v>-1.8049844827610799</v>
      </c>
      <c r="I492" s="65">
        <v>3.7007326980682902</v>
      </c>
      <c r="J492" s="65">
        <v>-5.4266617919765299</v>
      </c>
      <c r="K492" s="66">
        <v>2.2192675377597999E-6</v>
      </c>
      <c r="L492" s="65">
        <v>4.5192698779938499E-2</v>
      </c>
      <c r="M492" s="67">
        <v>3.2568609111468101</v>
      </c>
      <c r="W492" s="9" t="s">
        <v>704</v>
      </c>
    </row>
    <row r="493" spans="1:23" x14ac:dyDescent="0.2">
      <c r="A493" s="63" t="s">
        <v>1311</v>
      </c>
      <c r="B493" s="64" t="s">
        <v>1297</v>
      </c>
      <c r="C493" s="64" t="s">
        <v>1298</v>
      </c>
      <c r="D493" s="65" t="s">
        <v>682</v>
      </c>
      <c r="E493" s="65">
        <v>212565334</v>
      </c>
      <c r="F493" s="65">
        <v>212619535</v>
      </c>
      <c r="G493" s="65" t="s">
        <v>282</v>
      </c>
      <c r="H493" s="65">
        <v>-2.93725104180526</v>
      </c>
      <c r="I493" s="65">
        <v>3.4912845824987802</v>
      </c>
      <c r="J493" s="65">
        <v>-7.9694917055275303</v>
      </c>
      <c r="K493" s="66">
        <v>3.9253987665716902E-10</v>
      </c>
      <c r="L493" s="65">
        <v>5.4740627895546198E-4</v>
      </c>
      <c r="M493" s="67">
        <v>8.9241455919457398</v>
      </c>
      <c r="W493" s="9" t="s">
        <v>704</v>
      </c>
    </row>
    <row r="494" spans="1:23" x14ac:dyDescent="0.2">
      <c r="A494" s="63" t="s">
        <v>1474</v>
      </c>
      <c r="B494" s="64" t="s">
        <v>1297</v>
      </c>
      <c r="C494" s="64" t="s">
        <v>1298</v>
      </c>
      <c r="D494" s="65" t="s">
        <v>682</v>
      </c>
      <c r="E494" s="65">
        <v>212565334</v>
      </c>
      <c r="F494" s="65">
        <v>212619535</v>
      </c>
      <c r="G494" s="65" t="s">
        <v>282</v>
      </c>
      <c r="H494" s="65">
        <v>-2.1461411580170902</v>
      </c>
      <c r="I494" s="65">
        <v>3.3822783522347701</v>
      </c>
      <c r="J494" s="65">
        <v>-6.3683111023454702</v>
      </c>
      <c r="K494" s="66">
        <v>8.9948278471269394E-8</v>
      </c>
      <c r="L494" s="65">
        <v>1.5679379135858599E-2</v>
      </c>
      <c r="M494" s="67">
        <v>5.43435466862576</v>
      </c>
      <c r="W494" s="9" t="s">
        <v>704</v>
      </c>
    </row>
    <row r="495" spans="1:23" x14ac:dyDescent="0.2">
      <c r="A495" s="63" t="s">
        <v>1312</v>
      </c>
      <c r="B495" s="64" t="s">
        <v>1297</v>
      </c>
      <c r="C495" s="64" t="s">
        <v>1298</v>
      </c>
      <c r="D495" s="65" t="s">
        <v>682</v>
      </c>
      <c r="E495" s="65">
        <v>212565334</v>
      </c>
      <c r="F495" s="65">
        <v>212619535</v>
      </c>
      <c r="G495" s="65" t="s">
        <v>282</v>
      </c>
      <c r="H495" s="65">
        <v>-1.15892353350619</v>
      </c>
      <c r="I495" s="65">
        <v>2.1429495764922302</v>
      </c>
      <c r="J495" s="65">
        <v>-5.3129921981028998</v>
      </c>
      <c r="K495" s="66">
        <v>3.2552124889883601E-6</v>
      </c>
      <c r="L495" s="65">
        <v>5.2734560974558801E-2</v>
      </c>
      <c r="M495" s="67">
        <v>2.9915605885537899</v>
      </c>
      <c r="W495" s="9" t="s">
        <v>704</v>
      </c>
    </row>
    <row r="496" spans="1:23" x14ac:dyDescent="0.2">
      <c r="A496" s="63" t="s">
        <v>1313</v>
      </c>
      <c r="B496" s="64" t="s">
        <v>1297</v>
      </c>
      <c r="C496" s="64" t="s">
        <v>1298</v>
      </c>
      <c r="D496" s="65" t="s">
        <v>682</v>
      </c>
      <c r="E496" s="65">
        <v>212565334</v>
      </c>
      <c r="F496" s="65">
        <v>212619535</v>
      </c>
      <c r="G496" s="65" t="s">
        <v>282</v>
      </c>
      <c r="H496" s="65">
        <v>-1.3990470200788501</v>
      </c>
      <c r="I496" s="65">
        <v>1.98064288511554</v>
      </c>
      <c r="J496" s="65">
        <v>-6.2579698624706097</v>
      </c>
      <c r="K496" s="66">
        <v>1.3116375378172401E-7</v>
      </c>
      <c r="L496" s="65">
        <v>2.03234447309672E-2</v>
      </c>
      <c r="M496" s="67">
        <v>5.1823467561655603</v>
      </c>
      <c r="W496" s="9" t="s">
        <v>704</v>
      </c>
    </row>
    <row r="497" spans="1:23" x14ac:dyDescent="0.2">
      <c r="A497" s="63" t="s">
        <v>1315</v>
      </c>
      <c r="B497" s="64" t="s">
        <v>1297</v>
      </c>
      <c r="C497" s="64" t="s">
        <v>1298</v>
      </c>
      <c r="D497" s="65" t="s">
        <v>682</v>
      </c>
      <c r="E497" s="65">
        <v>212565334</v>
      </c>
      <c r="F497" s="65">
        <v>212619535</v>
      </c>
      <c r="G497" s="65" t="s">
        <v>282</v>
      </c>
      <c r="H497" s="65">
        <v>-2.2866349774905101</v>
      </c>
      <c r="I497" s="65">
        <v>2.9180066201840802</v>
      </c>
      <c r="J497" s="65">
        <v>-6.6670198562525904</v>
      </c>
      <c r="K497" s="66">
        <v>3.2398724567179597E-8</v>
      </c>
      <c r="L497" s="65">
        <v>7.5301331630535998E-3</v>
      </c>
      <c r="M497" s="67">
        <v>6.1105005779410204</v>
      </c>
      <c r="W497" s="9" t="s">
        <v>704</v>
      </c>
    </row>
    <row r="498" spans="1:23" x14ac:dyDescent="0.2">
      <c r="A498" s="63" t="s">
        <v>1316</v>
      </c>
      <c r="B498" s="64" t="s">
        <v>1297</v>
      </c>
      <c r="C498" s="64" t="s">
        <v>1298</v>
      </c>
      <c r="D498" s="65" t="s">
        <v>682</v>
      </c>
      <c r="E498" s="65">
        <v>212565334</v>
      </c>
      <c r="F498" s="65">
        <v>212619535</v>
      </c>
      <c r="G498" s="65" t="s">
        <v>282</v>
      </c>
      <c r="H498" s="65">
        <v>-2.6980551839073001</v>
      </c>
      <c r="I498" s="65">
        <v>1.7886139584212399</v>
      </c>
      <c r="J498" s="65">
        <v>-6.9693345660189898</v>
      </c>
      <c r="K498" s="66">
        <v>1.1545488795864101E-8</v>
      </c>
      <c r="L498" s="65">
        <v>4.0251153043908902E-3</v>
      </c>
      <c r="M498" s="67">
        <v>6.7844849270129997</v>
      </c>
      <c r="W498" s="9" t="s">
        <v>704</v>
      </c>
    </row>
    <row r="499" spans="1:23" x14ac:dyDescent="0.2">
      <c r="A499" s="63" t="s">
        <v>1475</v>
      </c>
      <c r="B499" s="64" t="s">
        <v>1476</v>
      </c>
      <c r="C499" s="64" t="s">
        <v>1477</v>
      </c>
      <c r="D499" s="65" t="s">
        <v>684</v>
      </c>
      <c r="E499" s="65">
        <v>38105493</v>
      </c>
      <c r="F499" s="65">
        <v>38140080</v>
      </c>
      <c r="G499" s="65" t="s">
        <v>282</v>
      </c>
      <c r="H499" s="65">
        <v>1.44945479655466</v>
      </c>
      <c r="I499" s="65">
        <v>3.16575064207181</v>
      </c>
      <c r="J499" s="65">
        <v>5.4875060935297704</v>
      </c>
      <c r="K499" s="66">
        <v>1.80690879338509E-6</v>
      </c>
      <c r="L499" s="65">
        <v>4.3444442727354197E-2</v>
      </c>
      <c r="M499" s="67">
        <v>3.3988031266087</v>
      </c>
      <c r="W499" s="9" t="s">
        <v>714</v>
      </c>
    </row>
    <row r="500" spans="1:23" x14ac:dyDescent="0.2">
      <c r="A500" s="63" t="s">
        <v>1478</v>
      </c>
      <c r="B500" s="64" t="s">
        <v>1479</v>
      </c>
      <c r="C500" s="64" t="s">
        <v>1480</v>
      </c>
      <c r="D500" s="65" t="s">
        <v>693</v>
      </c>
      <c r="E500" s="65">
        <v>2268495</v>
      </c>
      <c r="F500" s="65">
        <v>2270952</v>
      </c>
      <c r="G500" s="65" t="s">
        <v>282</v>
      </c>
      <c r="H500" s="65">
        <v>1.27731283846822</v>
      </c>
      <c r="I500" s="65">
        <v>4.2638946780003097</v>
      </c>
      <c r="J500" s="65">
        <v>4.9105951888311896</v>
      </c>
      <c r="K500" s="66">
        <v>1.2479672548577101E-5</v>
      </c>
      <c r="L500" s="65">
        <v>9.4071366925037703E-2</v>
      </c>
      <c r="M500" s="67">
        <v>2.0533539794238602</v>
      </c>
      <c r="W500" s="9" t="s">
        <v>714</v>
      </c>
    </row>
    <row r="501" spans="1:23" x14ac:dyDescent="0.2">
      <c r="A501" s="63" t="s">
        <v>1328</v>
      </c>
      <c r="B501" s="64" t="s">
        <v>1329</v>
      </c>
      <c r="C501" s="64" t="s">
        <v>1330</v>
      </c>
      <c r="D501" s="65" t="s">
        <v>693</v>
      </c>
      <c r="E501" s="65">
        <v>10305073</v>
      </c>
      <c r="F501" s="65">
        <v>10307395</v>
      </c>
      <c r="G501" s="65" t="s">
        <v>282</v>
      </c>
      <c r="H501" s="65">
        <v>-1.57012676787431</v>
      </c>
      <c r="I501" s="65">
        <v>6.2935721303999399</v>
      </c>
      <c r="J501" s="65">
        <v>-5.24106382582851</v>
      </c>
      <c r="K501" s="66">
        <v>4.1452549492734297E-6</v>
      </c>
      <c r="L501" s="65">
        <v>5.61228884745687E-2</v>
      </c>
      <c r="M501" s="67">
        <v>2.8236596637604201</v>
      </c>
      <c r="W501" s="9" t="s">
        <v>704</v>
      </c>
    </row>
    <row r="502" spans="1:23" x14ac:dyDescent="0.2">
      <c r="A502" s="63" t="s">
        <v>1303</v>
      </c>
      <c r="B502" s="64" t="s">
        <v>1297</v>
      </c>
      <c r="C502" s="64" t="s">
        <v>1298</v>
      </c>
      <c r="D502" s="65" t="s">
        <v>682</v>
      </c>
      <c r="E502" s="65">
        <v>212565334</v>
      </c>
      <c r="F502" s="65">
        <v>212619535</v>
      </c>
      <c r="G502" s="65" t="s">
        <v>312</v>
      </c>
      <c r="H502" s="65">
        <v>-2.2960341134962401</v>
      </c>
      <c r="I502" s="65">
        <v>2.8730766614138701</v>
      </c>
      <c r="J502" s="65">
        <v>-6.1860207786953598</v>
      </c>
      <c r="K502" s="66">
        <v>1.6772640589770499E-7</v>
      </c>
      <c r="L502" s="65">
        <v>6.1951953187852897E-2</v>
      </c>
      <c r="M502" s="67">
        <v>2.0209710442342899</v>
      </c>
      <c r="W502" s="9" t="s">
        <v>704</v>
      </c>
    </row>
    <row r="503" spans="1:23" x14ac:dyDescent="0.2">
      <c r="A503" s="63" t="s">
        <v>1311</v>
      </c>
      <c r="B503" s="64" t="s">
        <v>1297</v>
      </c>
      <c r="C503" s="64" t="s">
        <v>1298</v>
      </c>
      <c r="D503" s="65" t="s">
        <v>682</v>
      </c>
      <c r="E503" s="65">
        <v>212565334</v>
      </c>
      <c r="F503" s="65">
        <v>212619535</v>
      </c>
      <c r="G503" s="65" t="s">
        <v>312</v>
      </c>
      <c r="H503" s="65">
        <v>-2.00778562901337</v>
      </c>
      <c r="I503" s="65">
        <v>3.4912845824987802</v>
      </c>
      <c r="J503" s="65">
        <v>-6.0072220481825198</v>
      </c>
      <c r="K503" s="66">
        <v>3.0886155268864403E-7</v>
      </c>
      <c r="L503" s="65">
        <v>6.1951953187852897E-2</v>
      </c>
      <c r="M503" s="67">
        <v>1.7621764204499</v>
      </c>
      <c r="W503" s="9" t="s">
        <v>704</v>
      </c>
    </row>
    <row r="504" spans="1:23" x14ac:dyDescent="0.2">
      <c r="A504" s="63" t="s">
        <v>1313</v>
      </c>
      <c r="B504" s="64" t="s">
        <v>1297</v>
      </c>
      <c r="C504" s="64" t="s">
        <v>1298</v>
      </c>
      <c r="D504" s="65" t="s">
        <v>682</v>
      </c>
      <c r="E504" s="65">
        <v>212565334</v>
      </c>
      <c r="F504" s="65">
        <v>212619535</v>
      </c>
      <c r="G504" s="65" t="s">
        <v>312</v>
      </c>
      <c r="H504" s="65">
        <v>-1.32909322290096</v>
      </c>
      <c r="I504" s="65">
        <v>1.98064288511554</v>
      </c>
      <c r="J504" s="65">
        <v>-6.5557651539119304</v>
      </c>
      <c r="K504" s="66">
        <v>4.7387091824176099E-8</v>
      </c>
      <c r="L504" s="65">
        <v>3.3041218419508703E-2</v>
      </c>
      <c r="M504" s="67">
        <v>2.54519612540799</v>
      </c>
      <c r="W504" s="9" t="s">
        <v>704</v>
      </c>
    </row>
    <row r="505" spans="1:23" x14ac:dyDescent="0.2">
      <c r="A505" s="63" t="s">
        <v>1316</v>
      </c>
      <c r="B505" s="64" t="s">
        <v>1297</v>
      </c>
      <c r="C505" s="64" t="s">
        <v>1298</v>
      </c>
      <c r="D505" s="65" t="s">
        <v>682</v>
      </c>
      <c r="E505" s="65">
        <v>212565334</v>
      </c>
      <c r="F505" s="65">
        <v>212619535</v>
      </c>
      <c r="G505" s="65" t="s">
        <v>312</v>
      </c>
      <c r="H505" s="65">
        <v>-2.10824861952152</v>
      </c>
      <c r="I505" s="65">
        <v>1.7886139584212399</v>
      </c>
      <c r="J505" s="65">
        <v>-6.0052224218615304</v>
      </c>
      <c r="K505" s="66">
        <v>3.1097612684684498E-7</v>
      </c>
      <c r="L505" s="65">
        <v>6.1951953187852897E-2</v>
      </c>
      <c r="M505" s="67">
        <v>1.7592640255918</v>
      </c>
      <c r="W505" s="9" t="s">
        <v>704</v>
      </c>
    </row>
    <row r="506" spans="1:23" x14ac:dyDescent="0.2">
      <c r="A506" s="63" t="s">
        <v>1481</v>
      </c>
      <c r="B506" s="64" t="s">
        <v>1482</v>
      </c>
      <c r="C506" s="64" t="s">
        <v>1483</v>
      </c>
      <c r="D506" s="65" t="s">
        <v>680</v>
      </c>
      <c r="E506" s="65">
        <v>35332227</v>
      </c>
      <c r="F506" s="65">
        <v>35340654</v>
      </c>
      <c r="G506" s="65" t="s">
        <v>315</v>
      </c>
      <c r="H506" s="65">
        <v>-1.1080371872111701</v>
      </c>
      <c r="I506" s="65">
        <v>5.7074960651989501</v>
      </c>
      <c r="J506" s="65">
        <v>-4.9794451475226102</v>
      </c>
      <c r="K506" s="66">
        <v>9.9317841136005199E-6</v>
      </c>
      <c r="L506" s="65">
        <v>8.1846772531588494E-2</v>
      </c>
      <c r="M506" s="67">
        <v>2.8637119199539902</v>
      </c>
      <c r="W506" s="9" t="s">
        <v>704</v>
      </c>
    </row>
    <row r="507" spans="1:23" x14ac:dyDescent="0.2">
      <c r="A507" s="63" t="s">
        <v>1484</v>
      </c>
      <c r="B507" s="64" t="s">
        <v>709</v>
      </c>
      <c r="C507" s="64" t="s">
        <v>710</v>
      </c>
      <c r="D507" s="65" t="s">
        <v>689</v>
      </c>
      <c r="E507" s="65">
        <v>63504511</v>
      </c>
      <c r="F507" s="65">
        <v>63594640</v>
      </c>
      <c r="G507" s="65" t="s">
        <v>315</v>
      </c>
      <c r="H507" s="65">
        <v>-1.01281785350172</v>
      </c>
      <c r="I507" s="65">
        <v>5.9914065081092902</v>
      </c>
      <c r="J507" s="65">
        <v>-5.2979758386884503</v>
      </c>
      <c r="K507" s="66">
        <v>3.4238486124897598E-6</v>
      </c>
      <c r="L507" s="65">
        <v>7.7178648139735101E-2</v>
      </c>
      <c r="M507" s="67">
        <v>3.7112475490399</v>
      </c>
      <c r="W507" s="9" t="s">
        <v>704</v>
      </c>
    </row>
    <row r="508" spans="1:23" x14ac:dyDescent="0.2">
      <c r="A508" s="63" t="s">
        <v>1485</v>
      </c>
      <c r="B508" s="64" t="s">
        <v>1486</v>
      </c>
      <c r="C508" s="64" t="s">
        <v>1487</v>
      </c>
      <c r="D508" s="65" t="s">
        <v>677</v>
      </c>
      <c r="E508" s="65">
        <v>29205320</v>
      </c>
      <c r="F508" s="65">
        <v>29213151</v>
      </c>
      <c r="G508" s="65" t="s">
        <v>315</v>
      </c>
      <c r="H508" s="65">
        <v>-1.1694883764864099</v>
      </c>
      <c r="I508" s="65">
        <v>7.1183923542588099</v>
      </c>
      <c r="J508" s="65">
        <v>-4.8986275810781397</v>
      </c>
      <c r="K508" s="66">
        <v>1.2984034000456099E-5</v>
      </c>
      <c r="L508" s="65">
        <v>8.6221652525961895E-2</v>
      </c>
      <c r="M508" s="67">
        <v>2.6498027688130499</v>
      </c>
      <c r="W508" s="9" t="s">
        <v>704</v>
      </c>
    </row>
    <row r="509" spans="1:23" x14ac:dyDescent="0.2">
      <c r="A509" s="63" t="s">
        <v>1488</v>
      </c>
      <c r="B509" s="64" t="s">
        <v>1486</v>
      </c>
      <c r="C509" s="64" t="s">
        <v>1487</v>
      </c>
      <c r="D509" s="65" t="s">
        <v>677</v>
      </c>
      <c r="E509" s="65">
        <v>29205320</v>
      </c>
      <c r="F509" s="65">
        <v>29213151</v>
      </c>
      <c r="G509" s="65" t="s">
        <v>315</v>
      </c>
      <c r="H509" s="65">
        <v>-1.40378079114967</v>
      </c>
      <c r="I509" s="65">
        <v>4.24423888312137</v>
      </c>
      <c r="J509" s="65">
        <v>-4.86678571165469</v>
      </c>
      <c r="K509" s="66">
        <v>1.44258703944553E-5</v>
      </c>
      <c r="L509" s="65">
        <v>8.77234513389233E-2</v>
      </c>
      <c r="M509" s="67">
        <v>2.5656839761399799</v>
      </c>
      <c r="W509" s="9" t="s">
        <v>704</v>
      </c>
    </row>
    <row r="510" spans="1:23" x14ac:dyDescent="0.2">
      <c r="A510" s="63" t="s">
        <v>1489</v>
      </c>
      <c r="B510" s="64" t="s">
        <v>1490</v>
      </c>
      <c r="C510" s="64" t="s">
        <v>1491</v>
      </c>
      <c r="D510" s="65" t="s">
        <v>693</v>
      </c>
      <c r="E510" s="65">
        <v>5689697</v>
      </c>
      <c r="F510" s="65">
        <v>5698406</v>
      </c>
      <c r="G510" s="65" t="s">
        <v>315</v>
      </c>
      <c r="H510" s="65">
        <v>-1.06145312334714</v>
      </c>
      <c r="I510" s="65">
        <v>5.0066653745160297</v>
      </c>
      <c r="J510" s="65">
        <v>-4.72959023604915</v>
      </c>
      <c r="K510" s="66">
        <v>2.2664284002914798E-5</v>
      </c>
      <c r="L510" s="65">
        <v>9.1073015098538407E-2</v>
      </c>
      <c r="M510" s="67">
        <v>2.2044240746586401</v>
      </c>
      <c r="W510" s="9" t="s">
        <v>704</v>
      </c>
    </row>
    <row r="511" spans="1:23" x14ac:dyDescent="0.2">
      <c r="A511" s="63" t="s">
        <v>1492</v>
      </c>
      <c r="B511" s="64" t="s">
        <v>1493</v>
      </c>
      <c r="C511" s="64" t="s">
        <v>1494</v>
      </c>
      <c r="D511" s="65" t="s">
        <v>684</v>
      </c>
      <c r="E511" s="65">
        <v>23020133</v>
      </c>
      <c r="F511" s="65">
        <v>23027968</v>
      </c>
      <c r="G511" s="65" t="s">
        <v>315</v>
      </c>
      <c r="H511" s="65">
        <v>-1.1363673788625801</v>
      </c>
      <c r="I511" s="65">
        <v>6.5322857251856004</v>
      </c>
      <c r="J511" s="65">
        <v>-4.9528476136390198</v>
      </c>
      <c r="K511" s="66">
        <v>1.0848687630595E-5</v>
      </c>
      <c r="L511" s="65">
        <v>8.2670793821682395E-2</v>
      </c>
      <c r="M511" s="67">
        <v>2.7932514743451602</v>
      </c>
      <c r="W511" s="9" t="s">
        <v>704</v>
      </c>
    </row>
    <row r="512" spans="1:23" x14ac:dyDescent="0.2">
      <c r="A512" s="63" t="s">
        <v>1495</v>
      </c>
      <c r="B512" s="64" t="s">
        <v>1496</v>
      </c>
      <c r="C512" s="64" t="s">
        <v>927</v>
      </c>
      <c r="D512" s="65" t="s">
        <v>927</v>
      </c>
      <c r="E512" s="65" t="s">
        <v>927</v>
      </c>
      <c r="F512" s="65" t="s">
        <v>927</v>
      </c>
      <c r="G512" s="65" t="s">
        <v>315</v>
      </c>
      <c r="H512" s="65">
        <v>-1.3596585602347999</v>
      </c>
      <c r="I512" s="65">
        <v>7.8059953896763101</v>
      </c>
      <c r="J512" s="65">
        <v>-4.68042916559427</v>
      </c>
      <c r="K512" s="66">
        <v>2.6625166017898098E-5</v>
      </c>
      <c r="L512" s="65">
        <v>9.3290032703375297E-2</v>
      </c>
      <c r="M512" s="67">
        <v>2.0754891578891002</v>
      </c>
      <c r="W512" s="9" t="s">
        <v>704</v>
      </c>
    </row>
    <row r="513" spans="1:23" x14ac:dyDescent="0.2">
      <c r="A513" s="63" t="s">
        <v>1497</v>
      </c>
      <c r="B513" s="64" t="s">
        <v>1496</v>
      </c>
      <c r="C513" s="64" t="s">
        <v>927</v>
      </c>
      <c r="D513" s="65" t="s">
        <v>927</v>
      </c>
      <c r="E513" s="65" t="s">
        <v>927</v>
      </c>
      <c r="F513" s="65" t="s">
        <v>927</v>
      </c>
      <c r="G513" s="65" t="s">
        <v>315</v>
      </c>
      <c r="H513" s="65">
        <v>-1.18587092910089</v>
      </c>
      <c r="I513" s="65">
        <v>5.8876750807719098</v>
      </c>
      <c r="J513" s="65">
        <v>-4.6135014415026196</v>
      </c>
      <c r="K513" s="66">
        <v>3.3128545856072499E-5</v>
      </c>
      <c r="L513" s="65">
        <v>9.7295455184067098E-2</v>
      </c>
      <c r="M513" s="67">
        <v>1.90044385711576</v>
      </c>
      <c r="W513" s="9" t="s">
        <v>704</v>
      </c>
    </row>
    <row r="514" spans="1:23" x14ac:dyDescent="0.2">
      <c r="A514" s="63" t="s">
        <v>1498</v>
      </c>
      <c r="B514" s="64" t="s">
        <v>1357</v>
      </c>
      <c r="C514" s="64" t="s">
        <v>1358</v>
      </c>
      <c r="D514" s="65" t="s">
        <v>678</v>
      </c>
      <c r="E514" s="65">
        <v>38790677</v>
      </c>
      <c r="F514" s="65">
        <v>38794633</v>
      </c>
      <c r="G514" s="65" t="s">
        <v>315</v>
      </c>
      <c r="H514" s="65">
        <v>-1.20776723111419</v>
      </c>
      <c r="I514" s="65">
        <v>4.2661005839001396</v>
      </c>
      <c r="J514" s="65">
        <v>-4.7492533190988002</v>
      </c>
      <c r="K514" s="66">
        <v>2.1247602162209901E-5</v>
      </c>
      <c r="L514" s="65">
        <v>9.1073015098538407E-2</v>
      </c>
      <c r="M514" s="67">
        <v>2.2560745353592302</v>
      </c>
      <c r="W514" s="9" t="s">
        <v>704</v>
      </c>
    </row>
    <row r="515" spans="1:23" x14ac:dyDescent="0.2">
      <c r="A515" s="63" t="s">
        <v>1499</v>
      </c>
      <c r="B515" s="64" t="s">
        <v>1500</v>
      </c>
      <c r="C515" s="64" t="s">
        <v>1501</v>
      </c>
      <c r="D515" s="65" t="s">
        <v>694</v>
      </c>
      <c r="E515" s="65">
        <v>115578496</v>
      </c>
      <c r="F515" s="65">
        <v>115602479</v>
      </c>
      <c r="G515" s="65" t="s">
        <v>315</v>
      </c>
      <c r="H515" s="65">
        <v>-1.2798142854346699</v>
      </c>
      <c r="I515" s="65">
        <v>5.7654095447999696</v>
      </c>
      <c r="J515" s="65">
        <v>-4.5673507898232204</v>
      </c>
      <c r="K515" s="66">
        <v>3.8496804666495198E-5</v>
      </c>
      <c r="L515" s="65">
        <v>9.9773017929498706E-2</v>
      </c>
      <c r="M515" s="67">
        <v>1.78008819366129</v>
      </c>
      <c r="W515" s="9" t="s">
        <v>704</v>
      </c>
    </row>
    <row r="516" spans="1:23" x14ac:dyDescent="0.2">
      <c r="A516" s="63" t="s">
        <v>1502</v>
      </c>
      <c r="B516" s="64" t="s">
        <v>1503</v>
      </c>
      <c r="C516" s="64" t="s">
        <v>1504</v>
      </c>
      <c r="D516" s="65" t="s">
        <v>679</v>
      </c>
      <c r="E516" s="65">
        <v>190908460</v>
      </c>
      <c r="F516" s="65">
        <v>191014228</v>
      </c>
      <c r="G516" s="65" t="s">
        <v>315</v>
      </c>
      <c r="H516" s="65">
        <v>-1.52757082789243</v>
      </c>
      <c r="I516" s="65">
        <v>5.4511450388840696</v>
      </c>
      <c r="J516" s="65">
        <v>-4.6586710552060202</v>
      </c>
      <c r="K516" s="66">
        <v>2.8588321777725801E-5</v>
      </c>
      <c r="L516" s="65">
        <v>9.4471802935453306E-2</v>
      </c>
      <c r="M516" s="67">
        <v>2.0185188734053501</v>
      </c>
      <c r="W516" s="9" t="s">
        <v>704</v>
      </c>
    </row>
    <row r="517" spans="1:23" x14ac:dyDescent="0.2">
      <c r="A517" s="63" t="s">
        <v>1505</v>
      </c>
      <c r="B517" s="64" t="s">
        <v>1503</v>
      </c>
      <c r="C517" s="64" t="s">
        <v>1504</v>
      </c>
      <c r="D517" s="65" t="s">
        <v>679</v>
      </c>
      <c r="E517" s="65">
        <v>190908460</v>
      </c>
      <c r="F517" s="65">
        <v>191014228</v>
      </c>
      <c r="G517" s="65" t="s">
        <v>315</v>
      </c>
      <c r="H517" s="65">
        <v>-1.35680579716059</v>
      </c>
      <c r="I517" s="65">
        <v>8.0445280562528598</v>
      </c>
      <c r="J517" s="65">
        <v>-4.8922821545000996</v>
      </c>
      <c r="K517" s="66">
        <v>1.32595503661388E-5</v>
      </c>
      <c r="L517" s="65">
        <v>8.6991250963476902E-2</v>
      </c>
      <c r="M517" s="67">
        <v>2.63303204758166</v>
      </c>
      <c r="W517" s="9" t="s">
        <v>704</v>
      </c>
    </row>
    <row r="518" spans="1:23" x14ac:dyDescent="0.2">
      <c r="A518" s="63" t="s">
        <v>1506</v>
      </c>
      <c r="B518" s="64" t="s">
        <v>1503</v>
      </c>
      <c r="C518" s="64" t="s">
        <v>1504</v>
      </c>
      <c r="D518" s="65" t="s">
        <v>679</v>
      </c>
      <c r="E518" s="65">
        <v>190908460</v>
      </c>
      <c r="F518" s="65">
        <v>191014228</v>
      </c>
      <c r="G518" s="65" t="s">
        <v>315</v>
      </c>
      <c r="H518" s="65">
        <v>-1.23430914593112</v>
      </c>
      <c r="I518" s="65">
        <v>7.6395384903044201</v>
      </c>
      <c r="J518" s="65">
        <v>-4.8718804953463302</v>
      </c>
      <c r="K518" s="66">
        <v>1.4185005107038801E-5</v>
      </c>
      <c r="L518" s="65">
        <v>8.6991250963476902E-2</v>
      </c>
      <c r="M518" s="67">
        <v>2.57913675183012</v>
      </c>
      <c r="W518" s="9" t="s">
        <v>704</v>
      </c>
    </row>
    <row r="519" spans="1:23" x14ac:dyDescent="0.2">
      <c r="A519" s="63" t="s">
        <v>1507</v>
      </c>
      <c r="B519" s="64" t="s">
        <v>1508</v>
      </c>
      <c r="C519" s="64" t="s">
        <v>1509</v>
      </c>
      <c r="D519" s="65" t="s">
        <v>679</v>
      </c>
      <c r="E519" s="65">
        <v>169791933</v>
      </c>
      <c r="F519" s="65">
        <v>169807071</v>
      </c>
      <c r="G519" s="65" t="s">
        <v>315</v>
      </c>
      <c r="H519" s="65">
        <v>-1.03968511909697</v>
      </c>
      <c r="I519" s="65">
        <v>6.0630606885893901</v>
      </c>
      <c r="J519" s="65">
        <v>-4.6340418532986503</v>
      </c>
      <c r="K519" s="66">
        <v>3.0982343329207298E-5</v>
      </c>
      <c r="L519" s="65">
        <v>9.7225022503768799E-2</v>
      </c>
      <c r="M519" s="67">
        <v>1.95410405249691</v>
      </c>
      <c r="W519" s="9" t="s">
        <v>704</v>
      </c>
    </row>
    <row r="520" spans="1:23" x14ac:dyDescent="0.2">
      <c r="A520" s="63" t="s">
        <v>1510</v>
      </c>
      <c r="B520" s="64" t="s">
        <v>1511</v>
      </c>
      <c r="C520" s="64" t="s">
        <v>1512</v>
      </c>
      <c r="D520" s="65" t="s">
        <v>695</v>
      </c>
      <c r="E520" s="65">
        <v>31659666</v>
      </c>
      <c r="F520" s="65">
        <v>31668931</v>
      </c>
      <c r="G520" s="65" t="s">
        <v>315</v>
      </c>
      <c r="H520" s="65">
        <v>-1.28515421804992</v>
      </c>
      <c r="I520" s="65">
        <v>5.9761708864273997</v>
      </c>
      <c r="J520" s="65">
        <v>-4.7861837022814404</v>
      </c>
      <c r="K520" s="66">
        <v>1.8818296538502099E-5</v>
      </c>
      <c r="L520" s="65">
        <v>9.1073015098538407E-2</v>
      </c>
      <c r="M520" s="67">
        <v>2.3532003116896099</v>
      </c>
      <c r="W520" s="9" t="s">
        <v>704</v>
      </c>
    </row>
    <row r="521" spans="1:23" x14ac:dyDescent="0.2">
      <c r="A521" s="63" t="s">
        <v>1513</v>
      </c>
      <c r="B521" s="64" t="s">
        <v>1514</v>
      </c>
      <c r="C521" s="64" t="s">
        <v>1515</v>
      </c>
      <c r="D521" s="65" t="s">
        <v>685</v>
      </c>
      <c r="E521" s="65">
        <v>110290730</v>
      </c>
      <c r="F521" s="65">
        <v>110304920</v>
      </c>
      <c r="G521" s="65" t="s">
        <v>315</v>
      </c>
      <c r="H521" s="65">
        <v>-1.1366206928901299</v>
      </c>
      <c r="I521" s="65">
        <v>6.3100604544938301</v>
      </c>
      <c r="J521" s="65">
        <v>-4.8770268718416796</v>
      </c>
      <c r="K521" s="66">
        <v>1.3945723772616401E-5</v>
      </c>
      <c r="L521" s="65">
        <v>8.6991250963476902E-2</v>
      </c>
      <c r="M521" s="67">
        <v>2.5927282820155999</v>
      </c>
      <c r="W521" s="9" t="s">
        <v>704</v>
      </c>
    </row>
    <row r="522" spans="1:23" x14ac:dyDescent="0.2">
      <c r="A522" s="63" t="s">
        <v>1516</v>
      </c>
      <c r="B522" s="64" t="s">
        <v>1517</v>
      </c>
      <c r="C522" s="64" t="s">
        <v>1518</v>
      </c>
      <c r="D522" s="65" t="s">
        <v>682</v>
      </c>
      <c r="E522" s="65">
        <v>42925375</v>
      </c>
      <c r="F522" s="65">
        <v>42958868</v>
      </c>
      <c r="G522" s="65" t="s">
        <v>315</v>
      </c>
      <c r="H522" s="65">
        <v>-1.1618431468420201</v>
      </c>
      <c r="I522" s="65">
        <v>3.9632963972356801</v>
      </c>
      <c r="J522" s="65">
        <v>-5.3161998075842503</v>
      </c>
      <c r="K522" s="66">
        <v>3.2202712544874501E-6</v>
      </c>
      <c r="L522" s="65">
        <v>7.7178648139735101E-2</v>
      </c>
      <c r="M522" s="67">
        <v>3.7598952716923799</v>
      </c>
      <c r="W522" s="9" t="s">
        <v>704</v>
      </c>
    </row>
    <row r="523" spans="1:23" x14ac:dyDescent="0.2">
      <c r="A523" s="63" t="s">
        <v>771</v>
      </c>
      <c r="B523" s="64" t="s">
        <v>772</v>
      </c>
      <c r="C523" s="64" t="s">
        <v>773</v>
      </c>
      <c r="D523" s="65" t="s">
        <v>691</v>
      </c>
      <c r="E523" s="65">
        <v>48356364</v>
      </c>
      <c r="F523" s="65">
        <v>48361792</v>
      </c>
      <c r="G523" s="65" t="s">
        <v>315</v>
      </c>
      <c r="H523" s="65">
        <v>-1.21775054279324</v>
      </c>
      <c r="I523" s="65">
        <v>4.5266901577305996</v>
      </c>
      <c r="J523" s="65">
        <v>-4.7436565994910103</v>
      </c>
      <c r="K523" s="66">
        <v>2.1641721410330499E-5</v>
      </c>
      <c r="L523" s="65">
        <v>9.1073015098538407E-2</v>
      </c>
      <c r="M523" s="67">
        <v>2.2413686922933298</v>
      </c>
      <c r="W523" s="9" t="s">
        <v>704</v>
      </c>
    </row>
    <row r="524" spans="1:23" x14ac:dyDescent="0.2">
      <c r="A524" s="63" t="s">
        <v>1519</v>
      </c>
      <c r="B524" s="64" t="s">
        <v>1520</v>
      </c>
      <c r="C524" s="64" t="s">
        <v>1521</v>
      </c>
      <c r="D524" s="65" t="s">
        <v>688</v>
      </c>
      <c r="E524" s="65">
        <v>128683424</v>
      </c>
      <c r="F524" s="65">
        <v>128683991</v>
      </c>
      <c r="G524" s="65" t="s">
        <v>315</v>
      </c>
      <c r="H524" s="65">
        <v>-1.2318150620483199</v>
      </c>
      <c r="I524" s="65">
        <v>7.2620519795308196</v>
      </c>
      <c r="J524" s="65">
        <v>-4.7911473651376202</v>
      </c>
      <c r="K524" s="66">
        <v>1.8513358459174999E-5</v>
      </c>
      <c r="L524" s="65">
        <v>9.1073015098538407E-2</v>
      </c>
      <c r="M524" s="67">
        <v>2.36626601808885</v>
      </c>
      <c r="W524" s="9" t="s">
        <v>704</v>
      </c>
    </row>
    <row r="525" spans="1:23" x14ac:dyDescent="0.2">
      <c r="A525" s="63" t="s">
        <v>1522</v>
      </c>
      <c r="B525" s="64" t="s">
        <v>1520</v>
      </c>
      <c r="C525" s="64" t="s">
        <v>1521</v>
      </c>
      <c r="D525" s="65" t="s">
        <v>688</v>
      </c>
      <c r="E525" s="65">
        <v>128683424</v>
      </c>
      <c r="F525" s="65">
        <v>128683991</v>
      </c>
      <c r="G525" s="65" t="s">
        <v>315</v>
      </c>
      <c r="H525" s="65">
        <v>-1.2462097021734699</v>
      </c>
      <c r="I525" s="65">
        <v>8.2681314439130098</v>
      </c>
      <c r="J525" s="65">
        <v>-5.0703192214426904</v>
      </c>
      <c r="K525" s="66">
        <v>7.3394408144331002E-6</v>
      </c>
      <c r="L525" s="65">
        <v>8.1286518465192401E-2</v>
      </c>
      <c r="M525" s="67">
        <v>3.10486374155029</v>
      </c>
      <c r="W525" s="9" t="s">
        <v>704</v>
      </c>
    </row>
    <row r="526" spans="1:23" x14ac:dyDescent="0.2">
      <c r="A526" s="63" t="s">
        <v>1523</v>
      </c>
      <c r="B526" s="64" t="s">
        <v>1520</v>
      </c>
      <c r="C526" s="64" t="s">
        <v>1521</v>
      </c>
      <c r="D526" s="65" t="s">
        <v>688</v>
      </c>
      <c r="E526" s="65">
        <v>128683424</v>
      </c>
      <c r="F526" s="65">
        <v>128683991</v>
      </c>
      <c r="G526" s="65" t="s">
        <v>315</v>
      </c>
      <c r="H526" s="65">
        <v>-1.2346301416627901</v>
      </c>
      <c r="I526" s="65">
        <v>7.5237269200366104</v>
      </c>
      <c r="J526" s="65">
        <v>-4.5911792703950596</v>
      </c>
      <c r="K526" s="66">
        <v>3.5626441530436203E-5</v>
      </c>
      <c r="L526" s="65">
        <v>9.9446239933820194E-2</v>
      </c>
      <c r="M526" s="67">
        <v>1.84219340792436</v>
      </c>
      <c r="W526" s="9" t="s">
        <v>704</v>
      </c>
    </row>
    <row r="527" spans="1:23" x14ac:dyDescent="0.2">
      <c r="A527" s="63" t="s">
        <v>1524</v>
      </c>
      <c r="B527" s="64" t="s">
        <v>1525</v>
      </c>
      <c r="C527" s="64" t="s">
        <v>1526</v>
      </c>
      <c r="D527" s="65" t="s">
        <v>682</v>
      </c>
      <c r="E527" s="65">
        <v>101236865</v>
      </c>
      <c r="F527" s="65">
        <v>101239519</v>
      </c>
      <c r="G527" s="65" t="s">
        <v>315</v>
      </c>
      <c r="H527" s="65">
        <v>-1.1410272900599701</v>
      </c>
      <c r="I527" s="65">
        <v>6.2798929545481599</v>
      </c>
      <c r="J527" s="65">
        <v>-4.73966170067379</v>
      </c>
      <c r="K527" s="66">
        <v>2.19274289409497E-5</v>
      </c>
      <c r="L527" s="65">
        <v>9.1073015098538407E-2</v>
      </c>
      <c r="M527" s="67">
        <v>2.2308739606857899</v>
      </c>
      <c r="W527" s="9" t="s">
        <v>704</v>
      </c>
    </row>
    <row r="528" spans="1:23" x14ac:dyDescent="0.2">
      <c r="A528" s="63" t="s">
        <v>1527</v>
      </c>
      <c r="B528" s="64" t="s">
        <v>1528</v>
      </c>
      <c r="C528" s="64" t="s">
        <v>1529</v>
      </c>
      <c r="D528" s="65" t="s">
        <v>679</v>
      </c>
      <c r="E528" s="65">
        <v>54972187</v>
      </c>
      <c r="F528" s="65">
        <v>55010449</v>
      </c>
      <c r="G528" s="65" t="s">
        <v>315</v>
      </c>
      <c r="H528" s="65">
        <v>-1.1524660048409501</v>
      </c>
      <c r="I528" s="65">
        <v>7.1060435430737696</v>
      </c>
      <c r="J528" s="65">
        <v>-4.8451119419342303</v>
      </c>
      <c r="K528" s="66">
        <v>1.5496360298756002E-5</v>
      </c>
      <c r="L528" s="65">
        <v>8.9868652144987696E-2</v>
      </c>
      <c r="M528" s="67">
        <v>2.5084826167009799</v>
      </c>
      <c r="W528" s="9" t="s">
        <v>704</v>
      </c>
    </row>
    <row r="529" spans="1:23" x14ac:dyDescent="0.2">
      <c r="A529" s="63" t="s">
        <v>1530</v>
      </c>
      <c r="B529" s="64" t="s">
        <v>1531</v>
      </c>
      <c r="C529" s="64" t="s">
        <v>1532</v>
      </c>
      <c r="D529" s="65" t="s">
        <v>681</v>
      </c>
      <c r="E529" s="65">
        <v>7636518</v>
      </c>
      <c r="F529" s="65">
        <v>7718607</v>
      </c>
      <c r="G529" s="65" t="s">
        <v>315</v>
      </c>
      <c r="H529" s="65">
        <v>-1.2713929438214999</v>
      </c>
      <c r="I529" s="65">
        <v>5.4621776996470599</v>
      </c>
      <c r="J529" s="65">
        <v>-4.9242481860955802</v>
      </c>
      <c r="K529" s="66">
        <v>1.1927835432259301E-5</v>
      </c>
      <c r="L529" s="65">
        <v>8.3720042296018204E-2</v>
      </c>
      <c r="M529" s="67">
        <v>2.7175543246179901</v>
      </c>
      <c r="W529" s="9" t="s">
        <v>704</v>
      </c>
    </row>
    <row r="530" spans="1:23" x14ac:dyDescent="0.2">
      <c r="A530" s="63" t="s">
        <v>1533</v>
      </c>
      <c r="B530" s="64" t="s">
        <v>1534</v>
      </c>
      <c r="C530" s="64" t="s">
        <v>1535</v>
      </c>
      <c r="D530" s="65" t="s">
        <v>682</v>
      </c>
      <c r="E530" s="65">
        <v>32651142</v>
      </c>
      <c r="F530" s="65">
        <v>32680053</v>
      </c>
      <c r="G530" s="65" t="s">
        <v>315</v>
      </c>
      <c r="H530" s="65">
        <v>-1.5113965220285199</v>
      </c>
      <c r="I530" s="65">
        <v>5.0377358091876498</v>
      </c>
      <c r="J530" s="65">
        <v>-4.7019130244496798</v>
      </c>
      <c r="K530" s="66">
        <v>2.4816887868150401E-5</v>
      </c>
      <c r="L530" s="65">
        <v>9.1073015098538407E-2</v>
      </c>
      <c r="M530" s="67">
        <v>2.1317990799948299</v>
      </c>
      <c r="W530" s="9" t="s">
        <v>704</v>
      </c>
    </row>
    <row r="531" spans="1:23" x14ac:dyDescent="0.2">
      <c r="A531" s="63" t="s">
        <v>792</v>
      </c>
      <c r="B531" s="64" t="s">
        <v>793</v>
      </c>
      <c r="C531" s="64" t="s">
        <v>794</v>
      </c>
      <c r="D531" s="65" t="s">
        <v>688</v>
      </c>
      <c r="E531" s="65">
        <v>107283137</v>
      </c>
      <c r="F531" s="65">
        <v>107306590</v>
      </c>
      <c r="G531" s="65" t="s">
        <v>315</v>
      </c>
      <c r="H531" s="65">
        <v>-1.1059880585308199</v>
      </c>
      <c r="I531" s="65">
        <v>5.6999347015539197</v>
      </c>
      <c r="J531" s="65">
        <v>-5.1692997060623904</v>
      </c>
      <c r="K531" s="66">
        <v>5.2726099661125699E-6</v>
      </c>
      <c r="L531" s="65">
        <v>8.0627438398486295E-2</v>
      </c>
      <c r="M531" s="67">
        <v>3.3681644688040699</v>
      </c>
      <c r="W531" s="9" t="s">
        <v>704</v>
      </c>
    </row>
    <row r="532" spans="1:23" x14ac:dyDescent="0.2">
      <c r="A532" s="63" t="s">
        <v>1536</v>
      </c>
      <c r="B532" s="64" t="s">
        <v>796</v>
      </c>
      <c r="C532" s="64" t="s">
        <v>797</v>
      </c>
      <c r="D532" s="65" t="s">
        <v>694</v>
      </c>
      <c r="E532" s="65">
        <v>160421855</v>
      </c>
      <c r="F532" s="65">
        <v>160423003</v>
      </c>
      <c r="G532" s="65" t="s">
        <v>315</v>
      </c>
      <c r="H532" s="65">
        <v>-1.36027469153412</v>
      </c>
      <c r="I532" s="65">
        <v>4.4348690630281897</v>
      </c>
      <c r="J532" s="65">
        <v>-4.5765286497712099</v>
      </c>
      <c r="K532" s="66">
        <v>3.7365346764756102E-5</v>
      </c>
      <c r="L532" s="65">
        <v>9.9773017929498706E-2</v>
      </c>
      <c r="M532" s="67">
        <v>1.8039994292850099</v>
      </c>
      <c r="W532" s="9" t="s">
        <v>704</v>
      </c>
    </row>
    <row r="533" spans="1:23" x14ac:dyDescent="0.2">
      <c r="A533" s="63" t="s">
        <v>1537</v>
      </c>
      <c r="B533" s="64" t="s">
        <v>1538</v>
      </c>
      <c r="C533" s="64" t="s">
        <v>1539</v>
      </c>
      <c r="D533" s="65" t="s">
        <v>682</v>
      </c>
      <c r="E533" s="65">
        <v>198638457</v>
      </c>
      <c r="F533" s="65">
        <v>198708157</v>
      </c>
      <c r="G533" s="65" t="s">
        <v>315</v>
      </c>
      <c r="H533" s="65">
        <v>-1.4106668076976401</v>
      </c>
      <c r="I533" s="65">
        <v>6.3810967909331602</v>
      </c>
      <c r="J533" s="65">
        <v>-4.8780250997258499</v>
      </c>
      <c r="K533" s="66">
        <v>1.38997736865818E-5</v>
      </c>
      <c r="L533" s="65">
        <v>8.6991250963476902E-2</v>
      </c>
      <c r="M533" s="67">
        <v>2.59536488418214</v>
      </c>
      <c r="W533" s="9" t="s">
        <v>704</v>
      </c>
    </row>
    <row r="534" spans="1:23" x14ac:dyDescent="0.2">
      <c r="A534" s="63" t="s">
        <v>1540</v>
      </c>
      <c r="B534" s="64" t="s">
        <v>1541</v>
      </c>
      <c r="C534" s="64" t="s">
        <v>1542</v>
      </c>
      <c r="D534" s="65" t="s">
        <v>673</v>
      </c>
      <c r="E534" s="65">
        <v>56663341</v>
      </c>
      <c r="F534" s="65">
        <v>56687997</v>
      </c>
      <c r="G534" s="65" t="s">
        <v>315</v>
      </c>
      <c r="H534" s="65">
        <v>-1.0361713916449</v>
      </c>
      <c r="I534" s="65">
        <v>7.0310927397947696</v>
      </c>
      <c r="J534" s="65">
        <v>-4.6226820086969003</v>
      </c>
      <c r="K534" s="66">
        <v>3.2151842243384002E-5</v>
      </c>
      <c r="L534" s="65">
        <v>9.7225022503768799E-2</v>
      </c>
      <c r="M534" s="67">
        <v>1.9244204207435101</v>
      </c>
      <c r="W534" s="9" t="s">
        <v>704</v>
      </c>
    </row>
    <row r="535" spans="1:23" x14ac:dyDescent="0.2">
      <c r="A535" s="63" t="s">
        <v>1543</v>
      </c>
      <c r="B535" s="64" t="s">
        <v>1541</v>
      </c>
      <c r="C535" s="64" t="s">
        <v>1542</v>
      </c>
      <c r="D535" s="65" t="s">
        <v>673</v>
      </c>
      <c r="E535" s="65">
        <v>56663341</v>
      </c>
      <c r="F535" s="65">
        <v>56687997</v>
      </c>
      <c r="G535" s="65" t="s">
        <v>315</v>
      </c>
      <c r="H535" s="65">
        <v>-1.16176947950774</v>
      </c>
      <c r="I535" s="65">
        <v>7.2878860127168004</v>
      </c>
      <c r="J535" s="65">
        <v>-4.7124405766247</v>
      </c>
      <c r="K535" s="66">
        <v>2.3975406201424402E-5</v>
      </c>
      <c r="L535" s="65">
        <v>9.1073015098538407E-2</v>
      </c>
      <c r="M535" s="67">
        <v>2.15941262831709</v>
      </c>
      <c r="W535" s="9" t="s">
        <v>704</v>
      </c>
    </row>
    <row r="536" spans="1:23" x14ac:dyDescent="0.2">
      <c r="A536" s="63" t="s">
        <v>1544</v>
      </c>
      <c r="B536" s="64" t="s">
        <v>1545</v>
      </c>
      <c r="C536" s="64" t="s">
        <v>1546</v>
      </c>
      <c r="D536" s="65" t="s">
        <v>686</v>
      </c>
      <c r="E536" s="65">
        <v>1650629</v>
      </c>
      <c r="F536" s="65">
        <v>1651269</v>
      </c>
      <c r="G536" s="65" t="s">
        <v>315</v>
      </c>
      <c r="H536" s="65">
        <v>-1.05755369198634</v>
      </c>
      <c r="I536" s="65">
        <v>6.20453640218334</v>
      </c>
      <c r="J536" s="65">
        <v>-6.4726895489548699</v>
      </c>
      <c r="K536" s="66">
        <v>6.2951285687050096E-8</v>
      </c>
      <c r="L536" s="65">
        <v>2.1946769680362001E-2</v>
      </c>
      <c r="M536" s="67">
        <v>6.843588045563</v>
      </c>
      <c r="W536" s="9" t="s">
        <v>704</v>
      </c>
    </row>
    <row r="537" spans="1:23" x14ac:dyDescent="0.2">
      <c r="A537" s="63" t="s">
        <v>798</v>
      </c>
      <c r="B537" s="64" t="s">
        <v>799</v>
      </c>
      <c r="C537" s="64" t="s">
        <v>800</v>
      </c>
      <c r="D537" s="65" t="s">
        <v>683</v>
      </c>
      <c r="E537" s="65">
        <v>61187559</v>
      </c>
      <c r="F537" s="65">
        <v>61530584</v>
      </c>
      <c r="G537" s="65" t="s">
        <v>315</v>
      </c>
      <c r="H537" s="65">
        <v>-1.2213218930787899</v>
      </c>
      <c r="I537" s="65">
        <v>5.94984076418746</v>
      </c>
      <c r="J537" s="65">
        <v>-5.5791763583451397</v>
      </c>
      <c r="K537" s="66">
        <v>1.3248717698467299E-6</v>
      </c>
      <c r="L537" s="65">
        <v>6.5984481427633399E-2</v>
      </c>
      <c r="M537" s="67">
        <v>4.4628822839715498</v>
      </c>
      <c r="W537" s="9" t="s">
        <v>704</v>
      </c>
    </row>
    <row r="538" spans="1:23" x14ac:dyDescent="0.2">
      <c r="A538" s="63" t="s">
        <v>801</v>
      </c>
      <c r="B538" s="64" t="s">
        <v>799</v>
      </c>
      <c r="C538" s="64" t="s">
        <v>800</v>
      </c>
      <c r="D538" s="65" t="s">
        <v>683</v>
      </c>
      <c r="E538" s="65">
        <v>61187559</v>
      </c>
      <c r="F538" s="65">
        <v>61530584</v>
      </c>
      <c r="G538" s="65" t="s">
        <v>315</v>
      </c>
      <c r="H538" s="65">
        <v>-1.0460077274917501</v>
      </c>
      <c r="I538" s="65">
        <v>5.8531424528592897</v>
      </c>
      <c r="J538" s="65">
        <v>-5.0603389317721996</v>
      </c>
      <c r="K538" s="66">
        <v>7.5877805479371999E-6</v>
      </c>
      <c r="L538" s="65">
        <v>8.1785151487093394E-2</v>
      </c>
      <c r="M538" s="67">
        <v>3.0783497853226902</v>
      </c>
      <c r="W538" s="9" t="s">
        <v>704</v>
      </c>
    </row>
    <row r="539" spans="1:23" x14ac:dyDescent="0.2">
      <c r="A539" s="63" t="s">
        <v>1547</v>
      </c>
      <c r="B539" s="64" t="s">
        <v>1548</v>
      </c>
      <c r="C539" s="64" t="s">
        <v>1549</v>
      </c>
      <c r="D539" s="65" t="s">
        <v>691</v>
      </c>
      <c r="E539" s="65">
        <v>23835983</v>
      </c>
      <c r="F539" s="65">
        <v>24220611</v>
      </c>
      <c r="G539" s="65" t="s">
        <v>315</v>
      </c>
      <c r="H539" s="65">
        <v>-1.2293459391217501</v>
      </c>
      <c r="I539" s="65">
        <v>6.3735271672039797</v>
      </c>
      <c r="J539" s="65">
        <v>-4.80885926000889</v>
      </c>
      <c r="K539" s="66">
        <v>1.7464358104169399E-5</v>
      </c>
      <c r="L539" s="65">
        <v>9.0537050263415297E-2</v>
      </c>
      <c r="M539" s="67">
        <v>2.4129100017291099</v>
      </c>
      <c r="W539" s="9" t="s">
        <v>704</v>
      </c>
    </row>
    <row r="540" spans="1:23" x14ac:dyDescent="0.2">
      <c r="A540" s="63" t="s">
        <v>1550</v>
      </c>
      <c r="B540" s="64" t="s">
        <v>1551</v>
      </c>
      <c r="C540" s="64" t="s">
        <v>1552</v>
      </c>
      <c r="D540" s="65" t="s">
        <v>673</v>
      </c>
      <c r="E540" s="65">
        <v>110719680</v>
      </c>
      <c r="F540" s="65">
        <v>110742891</v>
      </c>
      <c r="G540" s="65" t="s">
        <v>315</v>
      </c>
      <c r="H540" s="65">
        <v>-1.0434753852307801</v>
      </c>
      <c r="I540" s="65">
        <v>7.51351757751842</v>
      </c>
      <c r="J540" s="65">
        <v>-4.81936690119415</v>
      </c>
      <c r="K540" s="66">
        <v>1.6869917744191701E-5</v>
      </c>
      <c r="L540" s="65">
        <v>8.9868652144987696E-2</v>
      </c>
      <c r="M540" s="67">
        <v>2.4405973142825901</v>
      </c>
      <c r="W540" s="9" t="s">
        <v>704</v>
      </c>
    </row>
    <row r="541" spans="1:23" x14ac:dyDescent="0.2">
      <c r="A541" s="63" t="s">
        <v>802</v>
      </c>
      <c r="B541" s="64" t="s">
        <v>803</v>
      </c>
      <c r="C541" s="64" t="s">
        <v>804</v>
      </c>
      <c r="D541" s="65" t="s">
        <v>681</v>
      </c>
      <c r="E541" s="65">
        <v>44796680</v>
      </c>
      <c r="F541" s="65">
        <v>44799816</v>
      </c>
      <c r="G541" s="65" t="s">
        <v>315</v>
      </c>
      <c r="H541" s="65">
        <v>-1.78597715423835</v>
      </c>
      <c r="I541" s="65">
        <v>4.3314982566438598</v>
      </c>
      <c r="J541" s="65">
        <v>-5.6473824415468101</v>
      </c>
      <c r="K541" s="66">
        <v>1.0512886210725599E-6</v>
      </c>
      <c r="L541" s="65">
        <v>6.07420979778985E-2</v>
      </c>
      <c r="M541" s="67">
        <v>4.64535929978888</v>
      </c>
      <c r="W541" s="9" t="s">
        <v>704</v>
      </c>
    </row>
    <row r="542" spans="1:23" x14ac:dyDescent="0.2">
      <c r="A542" s="63" t="s">
        <v>805</v>
      </c>
      <c r="B542" s="64" t="s">
        <v>803</v>
      </c>
      <c r="C542" s="64" t="s">
        <v>804</v>
      </c>
      <c r="D542" s="65" t="s">
        <v>681</v>
      </c>
      <c r="E542" s="65">
        <v>44796680</v>
      </c>
      <c r="F542" s="65">
        <v>44799816</v>
      </c>
      <c r="G542" s="65" t="s">
        <v>315</v>
      </c>
      <c r="H542" s="65">
        <v>-1.6214605357060801</v>
      </c>
      <c r="I542" s="65">
        <v>4.1156222081641802</v>
      </c>
      <c r="J542" s="65">
        <v>-4.7066350588787396</v>
      </c>
      <c r="K542" s="66">
        <v>2.4435919130262899E-5</v>
      </c>
      <c r="L542" s="65">
        <v>9.1073015098538407E-2</v>
      </c>
      <c r="M542" s="67">
        <v>2.1441832296594701</v>
      </c>
      <c r="W542" s="9" t="s">
        <v>704</v>
      </c>
    </row>
    <row r="543" spans="1:23" x14ac:dyDescent="0.2">
      <c r="A543" s="63" t="s">
        <v>814</v>
      </c>
      <c r="B543" s="64" t="s">
        <v>815</v>
      </c>
      <c r="C543" s="64" t="s">
        <v>816</v>
      </c>
      <c r="D543" s="65" t="s">
        <v>694</v>
      </c>
      <c r="E543" s="65">
        <v>68215756</v>
      </c>
      <c r="F543" s="65">
        <v>68301821</v>
      </c>
      <c r="G543" s="65" t="s">
        <v>315</v>
      </c>
      <c r="H543" s="65">
        <v>-1.4936106877530799</v>
      </c>
      <c r="I543" s="65">
        <v>5.8301343727095603</v>
      </c>
      <c r="J543" s="65">
        <v>-5.4445862853404199</v>
      </c>
      <c r="K543" s="66">
        <v>2.0889362171632601E-6</v>
      </c>
      <c r="L543" s="65">
        <v>7.7178648139735101E-2</v>
      </c>
      <c r="M543" s="67">
        <v>4.1029162575780704</v>
      </c>
      <c r="W543" s="9" t="s">
        <v>704</v>
      </c>
    </row>
    <row r="544" spans="1:23" x14ac:dyDescent="0.2">
      <c r="A544" s="63" t="s">
        <v>821</v>
      </c>
      <c r="B544" s="64" t="s">
        <v>815</v>
      </c>
      <c r="C544" s="64" t="s">
        <v>816</v>
      </c>
      <c r="D544" s="65" t="s">
        <v>694</v>
      </c>
      <c r="E544" s="65">
        <v>68215756</v>
      </c>
      <c r="F544" s="65">
        <v>68301821</v>
      </c>
      <c r="G544" s="65" t="s">
        <v>315</v>
      </c>
      <c r="H544" s="65">
        <v>-1.3370749482340001</v>
      </c>
      <c r="I544" s="65">
        <v>7.4076945952789002</v>
      </c>
      <c r="J544" s="65">
        <v>-4.9781510305499399</v>
      </c>
      <c r="K544" s="66">
        <v>9.9745719582086694E-6</v>
      </c>
      <c r="L544" s="65">
        <v>8.1846772531588494E-2</v>
      </c>
      <c r="M544" s="67">
        <v>2.8602822900236302</v>
      </c>
      <c r="W544" s="9" t="s">
        <v>704</v>
      </c>
    </row>
    <row r="545" spans="1:23" x14ac:dyDescent="0.2">
      <c r="A545" s="63" t="s">
        <v>822</v>
      </c>
      <c r="B545" s="64" t="s">
        <v>815</v>
      </c>
      <c r="C545" s="64" t="s">
        <v>816</v>
      </c>
      <c r="D545" s="65" t="s">
        <v>694</v>
      </c>
      <c r="E545" s="65">
        <v>68215756</v>
      </c>
      <c r="F545" s="65">
        <v>68301821</v>
      </c>
      <c r="G545" s="65" t="s">
        <v>315</v>
      </c>
      <c r="H545" s="65">
        <v>-1.51834854749006</v>
      </c>
      <c r="I545" s="65">
        <v>6.3004980666544297</v>
      </c>
      <c r="J545" s="65">
        <v>-4.77937861314662</v>
      </c>
      <c r="K545" s="66">
        <v>1.9244406723222299E-5</v>
      </c>
      <c r="L545" s="65">
        <v>9.1073015098538407E-2</v>
      </c>
      <c r="M545" s="67">
        <v>2.3352918124489501</v>
      </c>
      <c r="W545" s="9" t="s">
        <v>704</v>
      </c>
    </row>
    <row r="546" spans="1:23" x14ac:dyDescent="0.2">
      <c r="A546" s="63" t="s">
        <v>823</v>
      </c>
      <c r="B546" s="64" t="s">
        <v>815</v>
      </c>
      <c r="C546" s="64" t="s">
        <v>816</v>
      </c>
      <c r="D546" s="65" t="s">
        <v>694</v>
      </c>
      <c r="E546" s="65">
        <v>68215756</v>
      </c>
      <c r="F546" s="65">
        <v>68301821</v>
      </c>
      <c r="G546" s="65" t="s">
        <v>315</v>
      </c>
      <c r="H546" s="65">
        <v>-1.65304379053416</v>
      </c>
      <c r="I546" s="65">
        <v>6.6736584307598097</v>
      </c>
      <c r="J546" s="65">
        <v>-4.9550421879349402</v>
      </c>
      <c r="K546" s="66">
        <v>1.0769974655628E-5</v>
      </c>
      <c r="L546" s="65">
        <v>8.2521912838818406E-2</v>
      </c>
      <c r="M546" s="67">
        <v>2.7990629766639601</v>
      </c>
      <c r="W546" s="9" t="s">
        <v>704</v>
      </c>
    </row>
    <row r="547" spans="1:23" x14ac:dyDescent="0.2">
      <c r="A547" s="63" t="s">
        <v>1553</v>
      </c>
      <c r="B547" s="64" t="s">
        <v>836</v>
      </c>
      <c r="C547" s="64" t="s">
        <v>837</v>
      </c>
      <c r="D547" s="65" t="s">
        <v>687</v>
      </c>
      <c r="E547" s="65">
        <v>77910739</v>
      </c>
      <c r="F547" s="65">
        <v>78126949</v>
      </c>
      <c r="G547" s="65" t="s">
        <v>315</v>
      </c>
      <c r="H547" s="65">
        <v>-1.3797039299402101</v>
      </c>
      <c r="I547" s="65">
        <v>6.2296791331941002</v>
      </c>
      <c r="J547" s="65">
        <v>-4.5977447078235301</v>
      </c>
      <c r="K547" s="66">
        <v>3.4873175843190699E-5</v>
      </c>
      <c r="L547" s="65">
        <v>9.8818140260259202E-2</v>
      </c>
      <c r="M547" s="67">
        <v>1.85931906888321</v>
      </c>
      <c r="W547" s="9" t="s">
        <v>704</v>
      </c>
    </row>
    <row r="548" spans="1:23" x14ac:dyDescent="0.2">
      <c r="A548" s="63" t="s">
        <v>1554</v>
      </c>
      <c r="B548" s="64" t="s">
        <v>836</v>
      </c>
      <c r="C548" s="64" t="s">
        <v>837</v>
      </c>
      <c r="D548" s="65" t="s">
        <v>687</v>
      </c>
      <c r="E548" s="65">
        <v>77910739</v>
      </c>
      <c r="F548" s="65">
        <v>78126949</v>
      </c>
      <c r="G548" s="65" t="s">
        <v>315</v>
      </c>
      <c r="H548" s="65">
        <v>-1.1238854219833601</v>
      </c>
      <c r="I548" s="65">
        <v>7.8632534165791199</v>
      </c>
      <c r="J548" s="65">
        <v>-4.61685910842876</v>
      </c>
      <c r="K548" s="66">
        <v>3.2767998669632999E-5</v>
      </c>
      <c r="L548" s="65">
        <v>9.7225022503768799E-2</v>
      </c>
      <c r="M548" s="67">
        <v>1.9092116477377901</v>
      </c>
      <c r="W548" s="9" t="s">
        <v>704</v>
      </c>
    </row>
    <row r="549" spans="1:23" x14ac:dyDescent="0.2">
      <c r="A549" s="63" t="s">
        <v>1555</v>
      </c>
      <c r="B549" s="64" t="s">
        <v>836</v>
      </c>
      <c r="C549" s="64" t="s">
        <v>837</v>
      </c>
      <c r="D549" s="65" t="s">
        <v>687</v>
      </c>
      <c r="E549" s="65">
        <v>77910739</v>
      </c>
      <c r="F549" s="65">
        <v>78126949</v>
      </c>
      <c r="G549" s="65" t="s">
        <v>315</v>
      </c>
      <c r="H549" s="65">
        <v>-1.1927182041886499</v>
      </c>
      <c r="I549" s="65">
        <v>7.7119883364063604</v>
      </c>
      <c r="J549" s="65">
        <v>-4.8107868896356001</v>
      </c>
      <c r="K549" s="66">
        <v>1.73537848695426E-5</v>
      </c>
      <c r="L549" s="65">
        <v>9.0299513027664299E-2</v>
      </c>
      <c r="M549" s="67">
        <v>2.4179883838852199</v>
      </c>
      <c r="W549" s="9" t="s">
        <v>704</v>
      </c>
    </row>
    <row r="550" spans="1:23" x14ac:dyDescent="0.2">
      <c r="A550" s="63" t="s">
        <v>842</v>
      </c>
      <c r="B550" s="64" t="s">
        <v>840</v>
      </c>
      <c r="C550" s="64" t="s">
        <v>841</v>
      </c>
      <c r="D550" s="65" t="s">
        <v>684</v>
      </c>
      <c r="E550" s="65">
        <v>80967810</v>
      </c>
      <c r="F550" s="65">
        <v>81112068</v>
      </c>
      <c r="G550" s="65" t="s">
        <v>315</v>
      </c>
      <c r="H550" s="65">
        <v>-1.1625712447462699</v>
      </c>
      <c r="I550" s="65">
        <v>6.5283277123572798</v>
      </c>
      <c r="J550" s="65">
        <v>-5.1447317157535801</v>
      </c>
      <c r="K550" s="66">
        <v>5.7243888966656097E-6</v>
      </c>
      <c r="L550" s="65">
        <v>8.0627438398486295E-2</v>
      </c>
      <c r="M550" s="67">
        <v>3.3027552343191302</v>
      </c>
      <c r="W550" s="9" t="s">
        <v>704</v>
      </c>
    </row>
    <row r="551" spans="1:23" x14ac:dyDescent="0.2">
      <c r="A551" s="63" t="s">
        <v>850</v>
      </c>
      <c r="B551" s="64" t="s">
        <v>851</v>
      </c>
      <c r="C551" s="64" t="s">
        <v>852</v>
      </c>
      <c r="D551" s="65" t="s">
        <v>682</v>
      </c>
      <c r="E551" s="65">
        <v>114704469</v>
      </c>
      <c r="F551" s="65">
        <v>114716771</v>
      </c>
      <c r="G551" s="65" t="s">
        <v>315</v>
      </c>
      <c r="H551" s="65">
        <v>-1.05939234610346</v>
      </c>
      <c r="I551" s="65">
        <v>5.2021471539266297</v>
      </c>
      <c r="J551" s="65">
        <v>-4.8726332713325897</v>
      </c>
      <c r="K551" s="66">
        <v>1.41497538140334E-5</v>
      </c>
      <c r="L551" s="65">
        <v>8.6991250963476902E-2</v>
      </c>
      <c r="M551" s="67">
        <v>2.5811246679700801</v>
      </c>
      <c r="W551" s="9" t="s">
        <v>704</v>
      </c>
    </row>
    <row r="552" spans="1:23" x14ac:dyDescent="0.2">
      <c r="A552" s="63" t="s">
        <v>862</v>
      </c>
      <c r="B552" s="64" t="s">
        <v>858</v>
      </c>
      <c r="C552" s="64" t="s">
        <v>859</v>
      </c>
      <c r="D552" s="65" t="s">
        <v>673</v>
      </c>
      <c r="E552" s="65">
        <v>52022832</v>
      </c>
      <c r="F552" s="65">
        <v>52054646</v>
      </c>
      <c r="G552" s="65" t="s">
        <v>315</v>
      </c>
      <c r="H552" s="65">
        <v>-1.89952990180391</v>
      </c>
      <c r="I552" s="65">
        <v>3.8958959084728799</v>
      </c>
      <c r="J552" s="65">
        <v>-4.57000132832985</v>
      </c>
      <c r="K552" s="66">
        <v>3.81666370230802E-5</v>
      </c>
      <c r="L552" s="65">
        <v>9.9773017929498706E-2</v>
      </c>
      <c r="M552" s="67">
        <v>1.7869924648364099</v>
      </c>
      <c r="W552" s="9" t="s">
        <v>704</v>
      </c>
    </row>
    <row r="553" spans="1:23" x14ac:dyDescent="0.2">
      <c r="A553" s="63" t="s">
        <v>863</v>
      </c>
      <c r="B553" s="64" t="s">
        <v>858</v>
      </c>
      <c r="C553" s="64" t="s">
        <v>859</v>
      </c>
      <c r="D553" s="65" t="s">
        <v>673</v>
      </c>
      <c r="E553" s="65">
        <v>52022832</v>
      </c>
      <c r="F553" s="65">
        <v>52054646</v>
      </c>
      <c r="G553" s="65" t="s">
        <v>315</v>
      </c>
      <c r="H553" s="65">
        <v>-1.61289578714566</v>
      </c>
      <c r="I553" s="65">
        <v>3.7970022614189798</v>
      </c>
      <c r="J553" s="65">
        <v>-4.7196279912709196</v>
      </c>
      <c r="K553" s="66">
        <v>2.3417080392409299E-5</v>
      </c>
      <c r="L553" s="65">
        <v>9.1073015098538407E-2</v>
      </c>
      <c r="M553" s="67">
        <v>2.1782726760133402</v>
      </c>
      <c r="W553" s="9" t="s">
        <v>704</v>
      </c>
    </row>
    <row r="554" spans="1:23" x14ac:dyDescent="0.2">
      <c r="A554" s="63" t="s">
        <v>864</v>
      </c>
      <c r="B554" s="64" t="s">
        <v>865</v>
      </c>
      <c r="C554" s="64" t="s">
        <v>866</v>
      </c>
      <c r="D554" s="65" t="s">
        <v>694</v>
      </c>
      <c r="E554" s="65">
        <v>143277931</v>
      </c>
      <c r="F554" s="65">
        <v>143435512</v>
      </c>
      <c r="G554" s="65" t="s">
        <v>315</v>
      </c>
      <c r="H554" s="65">
        <v>-1.04161462416184</v>
      </c>
      <c r="I554" s="65">
        <v>5.8570225327711496</v>
      </c>
      <c r="J554" s="65">
        <v>-4.7049171534097898</v>
      </c>
      <c r="K554" s="66">
        <v>2.4573848116548501E-5</v>
      </c>
      <c r="L554" s="65">
        <v>9.1073015098538407E-2</v>
      </c>
      <c r="M554" s="67">
        <v>2.1396774879182199</v>
      </c>
      <c r="W554" s="9" t="s">
        <v>704</v>
      </c>
    </row>
    <row r="555" spans="1:23" x14ac:dyDescent="0.2">
      <c r="A555" s="63" t="s">
        <v>1556</v>
      </c>
      <c r="B555" s="64" t="s">
        <v>1557</v>
      </c>
      <c r="C555" s="64" t="s">
        <v>1558</v>
      </c>
      <c r="D555" s="65" t="s">
        <v>694</v>
      </c>
      <c r="E555" s="65">
        <v>171387116</v>
      </c>
      <c r="F555" s="65">
        <v>171410883</v>
      </c>
      <c r="G555" s="65" t="s">
        <v>315</v>
      </c>
      <c r="H555" s="65">
        <v>-1.4783367823709399</v>
      </c>
      <c r="I555" s="65">
        <v>7.2997729225521999</v>
      </c>
      <c r="J555" s="65">
        <v>-4.7695639356894803</v>
      </c>
      <c r="K555" s="66">
        <v>1.98757320951912E-5</v>
      </c>
      <c r="L555" s="65">
        <v>9.1073015098538407E-2</v>
      </c>
      <c r="M555" s="67">
        <v>2.3094721077181699</v>
      </c>
      <c r="W555" s="9" t="s">
        <v>704</v>
      </c>
    </row>
    <row r="556" spans="1:23" x14ac:dyDescent="0.2">
      <c r="A556" s="63" t="s">
        <v>1559</v>
      </c>
      <c r="B556" s="64" t="s">
        <v>1557</v>
      </c>
      <c r="C556" s="64" t="s">
        <v>1558</v>
      </c>
      <c r="D556" s="65" t="s">
        <v>694</v>
      </c>
      <c r="E556" s="65">
        <v>171387116</v>
      </c>
      <c r="F556" s="65">
        <v>171410883</v>
      </c>
      <c r="G556" s="65" t="s">
        <v>315</v>
      </c>
      <c r="H556" s="65">
        <v>-1.41175391045317</v>
      </c>
      <c r="I556" s="65">
        <v>8.1197973687332006</v>
      </c>
      <c r="J556" s="65">
        <v>-4.9086545407803097</v>
      </c>
      <c r="K556" s="66">
        <v>1.2560126903336199E-5</v>
      </c>
      <c r="L556" s="65">
        <v>8.6064621864570798E-2</v>
      </c>
      <c r="M556" s="67">
        <v>2.67631117379177</v>
      </c>
      <c r="W556" s="9" t="s">
        <v>704</v>
      </c>
    </row>
    <row r="557" spans="1:23" x14ac:dyDescent="0.2">
      <c r="A557" s="63" t="s">
        <v>1560</v>
      </c>
      <c r="B557" s="64" t="s">
        <v>868</v>
      </c>
      <c r="C557" s="64" t="s">
        <v>869</v>
      </c>
      <c r="D557" s="65" t="s">
        <v>682</v>
      </c>
      <c r="E557" s="65">
        <v>119911553</v>
      </c>
      <c r="F557" s="65">
        <v>120069662</v>
      </c>
      <c r="G557" s="65" t="s">
        <v>315</v>
      </c>
      <c r="H557" s="65">
        <v>-1.3132659546038199</v>
      </c>
      <c r="I557" s="65">
        <v>6.2487201992733903</v>
      </c>
      <c r="J557" s="65">
        <v>-4.7718320541249399</v>
      </c>
      <c r="K557" s="66">
        <v>1.9728050174061799E-5</v>
      </c>
      <c r="L557" s="65">
        <v>9.1073015098538407E-2</v>
      </c>
      <c r="M557" s="67">
        <v>2.3154379578011901</v>
      </c>
      <c r="W557" s="9" t="s">
        <v>704</v>
      </c>
    </row>
    <row r="558" spans="1:23" x14ac:dyDescent="0.2">
      <c r="A558" s="63" t="s">
        <v>1561</v>
      </c>
      <c r="B558" s="64" t="s">
        <v>1562</v>
      </c>
      <c r="C558" s="64" t="s">
        <v>1563</v>
      </c>
      <c r="D558" s="65" t="s">
        <v>689</v>
      </c>
      <c r="E558" s="65">
        <v>34341719</v>
      </c>
      <c r="F558" s="65">
        <v>34343123</v>
      </c>
      <c r="G558" s="65" t="s">
        <v>315</v>
      </c>
      <c r="H558" s="65">
        <v>-1.0852557593262699</v>
      </c>
      <c r="I558" s="65">
        <v>8.7941931219312206</v>
      </c>
      <c r="J558" s="65">
        <v>-4.8231814713943004</v>
      </c>
      <c r="K558" s="66">
        <v>1.6659084438777599E-5</v>
      </c>
      <c r="L558" s="65">
        <v>8.9868652144987696E-2</v>
      </c>
      <c r="M558" s="67">
        <v>2.4506514235110202</v>
      </c>
      <c r="W558" s="9" t="s">
        <v>704</v>
      </c>
    </row>
    <row r="559" spans="1:23" x14ac:dyDescent="0.2">
      <c r="A559" s="63" t="s">
        <v>900</v>
      </c>
      <c r="B559" s="64" t="s">
        <v>884</v>
      </c>
      <c r="C559" s="64" t="s">
        <v>885</v>
      </c>
      <c r="D559" s="65" t="s">
        <v>681</v>
      </c>
      <c r="E559" s="65">
        <v>106248298</v>
      </c>
      <c r="F559" s="65">
        <v>106284983</v>
      </c>
      <c r="G559" s="65" t="s">
        <v>315</v>
      </c>
      <c r="H559" s="65">
        <v>-1.4908700295452</v>
      </c>
      <c r="I559" s="65">
        <v>6.1636064442764402</v>
      </c>
      <c r="J559" s="65">
        <v>-4.9914281258595397</v>
      </c>
      <c r="K559" s="66">
        <v>9.5440909368580299E-6</v>
      </c>
      <c r="L559" s="65">
        <v>8.1846772531588494E-2</v>
      </c>
      <c r="M559" s="67">
        <v>2.8954752173023199</v>
      </c>
      <c r="W559" s="9" t="s">
        <v>704</v>
      </c>
    </row>
    <row r="560" spans="1:23" x14ac:dyDescent="0.2">
      <c r="A560" s="63" t="s">
        <v>903</v>
      </c>
      <c r="B560" s="64" t="s">
        <v>884</v>
      </c>
      <c r="C560" s="64" t="s">
        <v>885</v>
      </c>
      <c r="D560" s="65" t="s">
        <v>681</v>
      </c>
      <c r="E560" s="65">
        <v>106248298</v>
      </c>
      <c r="F560" s="65">
        <v>106284983</v>
      </c>
      <c r="G560" s="65" t="s">
        <v>315</v>
      </c>
      <c r="H560" s="65">
        <v>-1.3339168777702199</v>
      </c>
      <c r="I560" s="65">
        <v>6.5091844017824796</v>
      </c>
      <c r="J560" s="65">
        <v>-4.7267145488920104</v>
      </c>
      <c r="K560" s="66">
        <v>2.28791081202218E-5</v>
      </c>
      <c r="L560" s="65">
        <v>9.1073015098538407E-2</v>
      </c>
      <c r="M560" s="67">
        <v>2.1968740533795099</v>
      </c>
      <c r="W560" s="9" t="s">
        <v>704</v>
      </c>
    </row>
    <row r="561" spans="1:23" x14ac:dyDescent="0.2">
      <c r="A561" s="63" t="s">
        <v>924</v>
      </c>
      <c r="B561" s="64" t="s">
        <v>921</v>
      </c>
      <c r="C561" s="64" t="s">
        <v>922</v>
      </c>
      <c r="D561" s="65" t="s">
        <v>682</v>
      </c>
      <c r="E561" s="65">
        <v>93079235</v>
      </c>
      <c r="F561" s="65">
        <v>93139079</v>
      </c>
      <c r="G561" s="65" t="s">
        <v>315</v>
      </c>
      <c r="H561" s="65">
        <v>-1.11478127390621</v>
      </c>
      <c r="I561" s="65">
        <v>4.2993371583061997</v>
      </c>
      <c r="J561" s="65">
        <v>-4.64947984297185</v>
      </c>
      <c r="K561" s="66">
        <v>2.9459697663696502E-5</v>
      </c>
      <c r="L561" s="65">
        <v>9.5762833157968894E-2</v>
      </c>
      <c r="M561" s="67">
        <v>1.9944711470482599</v>
      </c>
      <c r="W561" s="9" t="s">
        <v>704</v>
      </c>
    </row>
    <row r="562" spans="1:23" x14ac:dyDescent="0.2">
      <c r="A562" s="63" t="s">
        <v>1564</v>
      </c>
      <c r="B562" s="64" t="s">
        <v>1565</v>
      </c>
      <c r="C562" s="64" t="s">
        <v>927</v>
      </c>
      <c r="D562" s="65" t="s">
        <v>927</v>
      </c>
      <c r="E562" s="65" t="s">
        <v>927</v>
      </c>
      <c r="F562" s="65" t="s">
        <v>927</v>
      </c>
      <c r="G562" s="65" t="s">
        <v>315</v>
      </c>
      <c r="H562" s="65">
        <v>1.40220897839697</v>
      </c>
      <c r="I562" s="65">
        <v>1.4180263574357299</v>
      </c>
      <c r="J562" s="65">
        <v>5.23968561284891</v>
      </c>
      <c r="K562" s="66">
        <v>4.1644738537951103E-6</v>
      </c>
      <c r="L562" s="65">
        <v>7.7539891788673307E-2</v>
      </c>
      <c r="M562" s="67">
        <v>3.5557355895141698</v>
      </c>
      <c r="W562" s="9" t="s">
        <v>714</v>
      </c>
    </row>
    <row r="563" spans="1:23" x14ac:dyDescent="0.2">
      <c r="A563" s="63" t="s">
        <v>1566</v>
      </c>
      <c r="B563" s="64" t="s">
        <v>1567</v>
      </c>
      <c r="C563" s="64" t="s">
        <v>1568</v>
      </c>
      <c r="D563" s="65" t="s">
        <v>683</v>
      </c>
      <c r="E563" s="65">
        <v>93182199</v>
      </c>
      <c r="F563" s="65">
        <v>93184897</v>
      </c>
      <c r="G563" s="65" t="s">
        <v>315</v>
      </c>
      <c r="H563" s="65">
        <v>-1.08604128879546</v>
      </c>
      <c r="I563" s="65">
        <v>6.5610809621846498</v>
      </c>
      <c r="J563" s="65">
        <v>-4.6415942829887999</v>
      </c>
      <c r="K563" s="66">
        <v>3.0228035433557299E-5</v>
      </c>
      <c r="L563" s="65">
        <v>9.6915309943378103E-2</v>
      </c>
      <c r="M563" s="67">
        <v>1.97384818901547</v>
      </c>
      <c r="W563" s="9" t="s">
        <v>704</v>
      </c>
    </row>
    <row r="564" spans="1:23" x14ac:dyDescent="0.2">
      <c r="A564" s="63" t="s">
        <v>1569</v>
      </c>
      <c r="B564" s="64" t="s">
        <v>1567</v>
      </c>
      <c r="C564" s="64" t="s">
        <v>1568</v>
      </c>
      <c r="D564" s="65" t="s">
        <v>683</v>
      </c>
      <c r="E564" s="65">
        <v>93182199</v>
      </c>
      <c r="F564" s="65">
        <v>93184897</v>
      </c>
      <c r="G564" s="65" t="s">
        <v>315</v>
      </c>
      <c r="H564" s="65">
        <v>-1.33516606564408</v>
      </c>
      <c r="I564" s="65">
        <v>6.5690865182874498</v>
      </c>
      <c r="J564" s="65">
        <v>-5.6279980464596404</v>
      </c>
      <c r="K564" s="66">
        <v>1.12275664613689E-6</v>
      </c>
      <c r="L564" s="65">
        <v>6.07420979778985E-2</v>
      </c>
      <c r="M564" s="67">
        <v>4.5934980082735004</v>
      </c>
      <c r="W564" s="9" t="s">
        <v>704</v>
      </c>
    </row>
    <row r="565" spans="1:23" x14ac:dyDescent="0.2">
      <c r="A565" s="63" t="s">
        <v>930</v>
      </c>
      <c r="B565" s="64" t="s">
        <v>926</v>
      </c>
      <c r="C565" s="64" t="s">
        <v>927</v>
      </c>
      <c r="D565" s="65" t="s">
        <v>927</v>
      </c>
      <c r="E565" s="65" t="s">
        <v>927</v>
      </c>
      <c r="F565" s="65" t="s">
        <v>927</v>
      </c>
      <c r="G565" s="65" t="s">
        <v>315</v>
      </c>
      <c r="H565" s="65">
        <v>-1.53606336254436</v>
      </c>
      <c r="I565" s="65">
        <v>4.5270216489060298</v>
      </c>
      <c r="J565" s="65">
        <v>-4.8136817710865198</v>
      </c>
      <c r="K565" s="66">
        <v>1.7189021151281001E-5</v>
      </c>
      <c r="L565" s="65">
        <v>9.0114671172815602E-2</v>
      </c>
      <c r="M565" s="67">
        <v>2.4256157422685698</v>
      </c>
      <c r="W565" s="9" t="s">
        <v>704</v>
      </c>
    </row>
    <row r="566" spans="1:23" x14ac:dyDescent="0.2">
      <c r="A566" s="63" t="s">
        <v>1570</v>
      </c>
      <c r="B566" s="64" t="s">
        <v>935</v>
      </c>
      <c r="C566" s="64" t="s">
        <v>936</v>
      </c>
      <c r="D566" s="65" t="s">
        <v>673</v>
      </c>
      <c r="E566" s="65">
        <v>95473520</v>
      </c>
      <c r="F566" s="65">
        <v>95514342</v>
      </c>
      <c r="G566" s="65" t="s">
        <v>315</v>
      </c>
      <c r="H566" s="65">
        <v>-1.3794057928212999</v>
      </c>
      <c r="I566" s="65">
        <v>5.6203378569679598</v>
      </c>
      <c r="J566" s="65">
        <v>-4.6355598965675098</v>
      </c>
      <c r="K566" s="66">
        <v>3.0829257920083802E-5</v>
      </c>
      <c r="L566" s="65">
        <v>9.7225022503768799E-2</v>
      </c>
      <c r="M566" s="67">
        <v>1.9580720369628</v>
      </c>
      <c r="W566" s="9" t="s">
        <v>704</v>
      </c>
    </row>
    <row r="567" spans="1:23" x14ac:dyDescent="0.2">
      <c r="A567" s="63" t="s">
        <v>934</v>
      </c>
      <c r="B567" s="64" t="s">
        <v>935</v>
      </c>
      <c r="C567" s="64" t="s">
        <v>936</v>
      </c>
      <c r="D567" s="65" t="s">
        <v>673</v>
      </c>
      <c r="E567" s="65">
        <v>95473520</v>
      </c>
      <c r="F567" s="65">
        <v>95514342</v>
      </c>
      <c r="G567" s="65" t="s">
        <v>315</v>
      </c>
      <c r="H567" s="65">
        <v>-1.29586462751655</v>
      </c>
      <c r="I567" s="65">
        <v>5.9354340214190904</v>
      </c>
      <c r="J567" s="65">
        <v>-5.2978035359751496</v>
      </c>
      <c r="K567" s="66">
        <v>3.4258329688529199E-6</v>
      </c>
      <c r="L567" s="65">
        <v>7.7178648139735101E-2</v>
      </c>
      <c r="M567" s="67">
        <v>3.7107876581441501</v>
      </c>
      <c r="W567" s="9" t="s">
        <v>704</v>
      </c>
    </row>
    <row r="568" spans="1:23" x14ac:dyDescent="0.2">
      <c r="A568" s="63" t="s">
        <v>1571</v>
      </c>
      <c r="B568" s="64" t="s">
        <v>1572</v>
      </c>
      <c r="C568" s="64" t="s">
        <v>1573</v>
      </c>
      <c r="D568" s="65" t="s">
        <v>684</v>
      </c>
      <c r="E568" s="65">
        <v>47960185</v>
      </c>
      <c r="F568" s="65">
        <v>47962327</v>
      </c>
      <c r="G568" s="65" t="s">
        <v>315</v>
      </c>
      <c r="H568" s="65">
        <v>-1.28041908040807</v>
      </c>
      <c r="I568" s="65">
        <v>3.0042070484813301</v>
      </c>
      <c r="J568" s="65">
        <v>-4.8718787547984999</v>
      </c>
      <c r="K568" s="66">
        <v>1.4185086714273E-5</v>
      </c>
      <c r="L568" s="65">
        <v>8.6991250963476902E-2</v>
      </c>
      <c r="M568" s="67">
        <v>2.5791321554882201</v>
      </c>
      <c r="W568" s="9" t="s">
        <v>704</v>
      </c>
    </row>
    <row r="569" spans="1:23" x14ac:dyDescent="0.2">
      <c r="A569" s="63" t="s">
        <v>1574</v>
      </c>
      <c r="B569" s="64" t="s">
        <v>1575</v>
      </c>
      <c r="C569" s="64" t="s">
        <v>1576</v>
      </c>
      <c r="D569" s="65" t="s">
        <v>682</v>
      </c>
      <c r="E569" s="65">
        <v>150574551</v>
      </c>
      <c r="F569" s="65">
        <v>150579738</v>
      </c>
      <c r="G569" s="65" t="s">
        <v>315</v>
      </c>
      <c r="H569" s="65">
        <v>-1.0117454913052599</v>
      </c>
      <c r="I569" s="65">
        <v>8.0213766829807103</v>
      </c>
      <c r="J569" s="65">
        <v>-4.6180311431599499</v>
      </c>
      <c r="K569" s="66">
        <v>3.2643054189731701E-5</v>
      </c>
      <c r="L569" s="65">
        <v>9.7225022503768799E-2</v>
      </c>
      <c r="M569" s="67">
        <v>1.9122725086311301</v>
      </c>
      <c r="W569" s="9" t="s">
        <v>704</v>
      </c>
    </row>
    <row r="570" spans="1:23" x14ac:dyDescent="0.2">
      <c r="A570" s="63" t="s">
        <v>1577</v>
      </c>
      <c r="B570" s="64" t="s">
        <v>1578</v>
      </c>
      <c r="C570" s="64" t="s">
        <v>1579</v>
      </c>
      <c r="D570" s="65" t="s">
        <v>686</v>
      </c>
      <c r="E570" s="65">
        <v>51177425</v>
      </c>
      <c r="F570" s="65">
        <v>51260049</v>
      </c>
      <c r="G570" s="65" t="s">
        <v>315</v>
      </c>
      <c r="H570" s="65">
        <v>-1.1344645742517501</v>
      </c>
      <c r="I570" s="65">
        <v>4.0571547937898496</v>
      </c>
      <c r="J570" s="65">
        <v>-4.7666959721925304</v>
      </c>
      <c r="K570" s="66">
        <v>2.0064028922986801E-5</v>
      </c>
      <c r="L570" s="65">
        <v>9.1073015098538407E-2</v>
      </c>
      <c r="M570" s="67">
        <v>2.3019292964207199</v>
      </c>
      <c r="W570" s="9" t="s">
        <v>704</v>
      </c>
    </row>
    <row r="571" spans="1:23" x14ac:dyDescent="0.2">
      <c r="A571" s="63" t="s">
        <v>1580</v>
      </c>
      <c r="B571" s="64" t="s">
        <v>1581</v>
      </c>
      <c r="C571" s="64" t="s">
        <v>1582</v>
      </c>
      <c r="D571" s="65" t="s">
        <v>694</v>
      </c>
      <c r="E571" s="65">
        <v>56815549</v>
      </c>
      <c r="F571" s="65">
        <v>56896152</v>
      </c>
      <c r="G571" s="65" t="s">
        <v>315</v>
      </c>
      <c r="H571" s="65">
        <v>-1.2579483059440999</v>
      </c>
      <c r="I571" s="65">
        <v>5.2608629188095204</v>
      </c>
      <c r="J571" s="65">
        <v>-4.8250680143914204</v>
      </c>
      <c r="K571" s="66">
        <v>1.6555775029539999E-5</v>
      </c>
      <c r="L571" s="65">
        <v>8.9868652144987696E-2</v>
      </c>
      <c r="M571" s="67">
        <v>2.4556243614954401</v>
      </c>
      <c r="W571" s="9" t="s">
        <v>704</v>
      </c>
    </row>
    <row r="572" spans="1:23" x14ac:dyDescent="0.2">
      <c r="A572" s="63" t="s">
        <v>1583</v>
      </c>
      <c r="B572" s="64" t="s">
        <v>1584</v>
      </c>
      <c r="C572" s="64" t="s">
        <v>1585</v>
      </c>
      <c r="D572" s="65" t="s">
        <v>680</v>
      </c>
      <c r="E572" s="65">
        <v>58671465</v>
      </c>
      <c r="F572" s="65">
        <v>58754477</v>
      </c>
      <c r="G572" s="65" t="s">
        <v>315</v>
      </c>
      <c r="H572" s="65">
        <v>-1.26253113301049</v>
      </c>
      <c r="I572" s="65">
        <v>4.3282759563101099</v>
      </c>
      <c r="J572" s="65">
        <v>-5.1467559038556496</v>
      </c>
      <c r="K572" s="66">
        <v>5.6857625874063096E-6</v>
      </c>
      <c r="L572" s="65">
        <v>8.0627438398486295E-2</v>
      </c>
      <c r="M572" s="67">
        <v>3.30814308223361</v>
      </c>
      <c r="W572" s="9" t="s">
        <v>704</v>
      </c>
    </row>
    <row r="573" spans="1:23" x14ac:dyDescent="0.2">
      <c r="A573" s="63" t="s">
        <v>956</v>
      </c>
      <c r="B573" s="64" t="s">
        <v>957</v>
      </c>
      <c r="C573" s="64" t="s">
        <v>958</v>
      </c>
      <c r="D573" s="65" t="s">
        <v>693</v>
      </c>
      <c r="E573" s="65">
        <v>18394560</v>
      </c>
      <c r="F573" s="65">
        <v>18402891</v>
      </c>
      <c r="G573" s="65" t="s">
        <v>315</v>
      </c>
      <c r="H573" s="65">
        <v>-1.1717778801041401</v>
      </c>
      <c r="I573" s="65">
        <v>8.1039526289251604</v>
      </c>
      <c r="J573" s="65">
        <v>-4.6926651222248896</v>
      </c>
      <c r="K573" s="66">
        <v>2.5579983901963999E-5</v>
      </c>
      <c r="L573" s="65">
        <v>9.1701546197692704E-2</v>
      </c>
      <c r="M573" s="67">
        <v>2.1075530821714601</v>
      </c>
      <c r="W573" s="9" t="s">
        <v>704</v>
      </c>
    </row>
    <row r="574" spans="1:23" x14ac:dyDescent="0.2">
      <c r="A574" s="63" t="s">
        <v>1586</v>
      </c>
      <c r="B574" s="64" t="s">
        <v>957</v>
      </c>
      <c r="C574" s="64" t="s">
        <v>958</v>
      </c>
      <c r="D574" s="65" t="s">
        <v>693</v>
      </c>
      <c r="E574" s="65">
        <v>18394560</v>
      </c>
      <c r="F574" s="65">
        <v>18402891</v>
      </c>
      <c r="G574" s="65" t="s">
        <v>315</v>
      </c>
      <c r="H574" s="65">
        <v>-1.13314432214134</v>
      </c>
      <c r="I574" s="65">
        <v>8.3325024903175304</v>
      </c>
      <c r="J574" s="65">
        <v>-4.5814778264541101</v>
      </c>
      <c r="K574" s="66">
        <v>3.6768808177965303E-5</v>
      </c>
      <c r="L574" s="65">
        <v>9.9773017929498706E-2</v>
      </c>
      <c r="M574" s="67">
        <v>1.8168985218822</v>
      </c>
      <c r="W574" s="9" t="s">
        <v>704</v>
      </c>
    </row>
    <row r="575" spans="1:23" x14ac:dyDescent="0.2">
      <c r="A575" s="63" t="s">
        <v>959</v>
      </c>
      <c r="B575" s="64" t="s">
        <v>960</v>
      </c>
      <c r="C575" s="64" t="s">
        <v>961</v>
      </c>
      <c r="D575" s="65" t="s">
        <v>678</v>
      </c>
      <c r="E575" s="65">
        <v>112637107</v>
      </c>
      <c r="F575" s="65">
        <v>112646593</v>
      </c>
      <c r="G575" s="65" t="s">
        <v>315</v>
      </c>
      <c r="H575" s="65">
        <v>-1.2442489702953601</v>
      </c>
      <c r="I575" s="65">
        <v>3.7883567087526901</v>
      </c>
      <c r="J575" s="65">
        <v>-5.2426078925247603</v>
      </c>
      <c r="K575" s="66">
        <v>4.1238275043753297E-6</v>
      </c>
      <c r="L575" s="65">
        <v>7.7539891788673307E-2</v>
      </c>
      <c r="M575" s="67">
        <v>3.5635283970646201</v>
      </c>
      <c r="W575" s="9" t="s">
        <v>704</v>
      </c>
    </row>
    <row r="576" spans="1:23" x14ac:dyDescent="0.2">
      <c r="A576" s="63" t="s">
        <v>1587</v>
      </c>
      <c r="B576" s="64" t="s">
        <v>1588</v>
      </c>
      <c r="C576" s="64" t="s">
        <v>1589</v>
      </c>
      <c r="D576" s="65" t="s">
        <v>686</v>
      </c>
      <c r="E576" s="65">
        <v>40818117</v>
      </c>
      <c r="F576" s="65">
        <v>40818983</v>
      </c>
      <c r="G576" s="65" t="s">
        <v>315</v>
      </c>
      <c r="H576" s="65">
        <v>-1.15440143191809</v>
      </c>
      <c r="I576" s="65">
        <v>5.0563477627334201</v>
      </c>
      <c r="J576" s="65">
        <v>-4.9457189283038101</v>
      </c>
      <c r="K576" s="66">
        <v>1.1108307964762699E-5</v>
      </c>
      <c r="L576" s="65">
        <v>8.2896327467886902E-2</v>
      </c>
      <c r="M576" s="67">
        <v>2.7743766475690999</v>
      </c>
      <c r="W576" s="9" t="s">
        <v>704</v>
      </c>
    </row>
    <row r="577" spans="1:23" x14ac:dyDescent="0.2">
      <c r="A577" s="63" t="s">
        <v>1590</v>
      </c>
      <c r="B577" s="64" t="s">
        <v>1591</v>
      </c>
      <c r="C577" s="64" t="s">
        <v>1592</v>
      </c>
      <c r="D577" s="65" t="s">
        <v>673</v>
      </c>
      <c r="E577" s="65">
        <v>25205246</v>
      </c>
      <c r="F577" s="65">
        <v>25250929</v>
      </c>
      <c r="G577" s="65" t="s">
        <v>315</v>
      </c>
      <c r="H577" s="65">
        <v>-1.0516640489342</v>
      </c>
      <c r="I577" s="65">
        <v>6.2931696070721896</v>
      </c>
      <c r="J577" s="65">
        <v>-4.6461745977881002</v>
      </c>
      <c r="K577" s="66">
        <v>2.9779384962130401E-5</v>
      </c>
      <c r="L577" s="65">
        <v>9.6518383065713295E-2</v>
      </c>
      <c r="M577" s="67">
        <v>1.9858260198988</v>
      </c>
      <c r="W577" s="9" t="s">
        <v>704</v>
      </c>
    </row>
    <row r="578" spans="1:23" x14ac:dyDescent="0.2">
      <c r="A578" s="63" t="s">
        <v>1593</v>
      </c>
      <c r="B578" s="64" t="s">
        <v>971</v>
      </c>
      <c r="C578" s="64" t="s">
        <v>972</v>
      </c>
      <c r="D578" s="65" t="s">
        <v>694</v>
      </c>
      <c r="E578" s="65">
        <v>132481609</v>
      </c>
      <c r="F578" s="65">
        <v>132490773</v>
      </c>
      <c r="G578" s="65" t="s">
        <v>315</v>
      </c>
      <c r="H578" s="65">
        <v>-1.1926795482636501</v>
      </c>
      <c r="I578" s="65">
        <v>5.3860136310045403</v>
      </c>
      <c r="J578" s="65">
        <v>-4.7579821732729197</v>
      </c>
      <c r="K578" s="66">
        <v>2.0646965491329899E-5</v>
      </c>
      <c r="L578" s="65">
        <v>9.1073015098538407E-2</v>
      </c>
      <c r="M578" s="67">
        <v>2.27901742662781</v>
      </c>
      <c r="W578" s="9" t="s">
        <v>704</v>
      </c>
    </row>
    <row r="579" spans="1:23" x14ac:dyDescent="0.2">
      <c r="A579" s="63" t="s">
        <v>970</v>
      </c>
      <c r="B579" s="64" t="s">
        <v>971</v>
      </c>
      <c r="C579" s="64" t="s">
        <v>972</v>
      </c>
      <c r="D579" s="65" t="s">
        <v>694</v>
      </c>
      <c r="E579" s="65">
        <v>132481609</v>
      </c>
      <c r="F579" s="65">
        <v>132490773</v>
      </c>
      <c r="G579" s="65" t="s">
        <v>315</v>
      </c>
      <c r="H579" s="65">
        <v>-1.8310149041791699</v>
      </c>
      <c r="I579" s="65">
        <v>5.9550038948961301</v>
      </c>
      <c r="J579" s="65">
        <v>-6.1188057053253102</v>
      </c>
      <c r="K579" s="66">
        <v>2.11020630444293E-7</v>
      </c>
      <c r="L579" s="65">
        <v>4.0119509347915902E-2</v>
      </c>
      <c r="M579" s="67">
        <v>5.9046365357534896</v>
      </c>
      <c r="W579" s="9" t="s">
        <v>704</v>
      </c>
    </row>
    <row r="580" spans="1:23" x14ac:dyDescent="0.2">
      <c r="A580" s="63" t="s">
        <v>973</v>
      </c>
      <c r="B580" s="64" t="s">
        <v>971</v>
      </c>
      <c r="C580" s="64" t="s">
        <v>972</v>
      </c>
      <c r="D580" s="65" t="s">
        <v>694</v>
      </c>
      <c r="E580" s="65">
        <v>132481609</v>
      </c>
      <c r="F580" s="65">
        <v>132490773</v>
      </c>
      <c r="G580" s="65" t="s">
        <v>315</v>
      </c>
      <c r="H580" s="65">
        <v>-1.40780518200631</v>
      </c>
      <c r="I580" s="65">
        <v>5.5733071436582797</v>
      </c>
      <c r="J580" s="65">
        <v>-5.2904390107205304</v>
      </c>
      <c r="K580" s="66">
        <v>3.5117211198436099E-6</v>
      </c>
      <c r="L580" s="65">
        <v>7.7539891788673307E-2</v>
      </c>
      <c r="M580" s="67">
        <v>3.69113218482891</v>
      </c>
      <c r="W580" s="9" t="s">
        <v>704</v>
      </c>
    </row>
    <row r="581" spans="1:23" x14ac:dyDescent="0.2">
      <c r="A581" s="63" t="s">
        <v>974</v>
      </c>
      <c r="B581" s="64" t="s">
        <v>971</v>
      </c>
      <c r="C581" s="64" t="s">
        <v>972</v>
      </c>
      <c r="D581" s="65" t="s">
        <v>694</v>
      </c>
      <c r="E581" s="65">
        <v>132481609</v>
      </c>
      <c r="F581" s="65">
        <v>132490773</v>
      </c>
      <c r="G581" s="65" t="s">
        <v>315</v>
      </c>
      <c r="H581" s="65">
        <v>-1.39975706692961</v>
      </c>
      <c r="I581" s="65">
        <v>6.1927860563511796</v>
      </c>
      <c r="J581" s="65">
        <v>-5.6341311882353704</v>
      </c>
      <c r="K581" s="66">
        <v>1.09963727974053E-6</v>
      </c>
      <c r="L581" s="65">
        <v>6.07420979778985E-2</v>
      </c>
      <c r="M581" s="67">
        <v>4.6099067238956399</v>
      </c>
      <c r="W581" s="9" t="s">
        <v>704</v>
      </c>
    </row>
    <row r="582" spans="1:23" x14ac:dyDescent="0.2">
      <c r="A582" s="63" t="s">
        <v>975</v>
      </c>
      <c r="B582" s="64" t="s">
        <v>971</v>
      </c>
      <c r="C582" s="64" t="s">
        <v>972</v>
      </c>
      <c r="D582" s="65" t="s">
        <v>694</v>
      </c>
      <c r="E582" s="65">
        <v>132481609</v>
      </c>
      <c r="F582" s="65">
        <v>132490773</v>
      </c>
      <c r="G582" s="65" t="s">
        <v>315</v>
      </c>
      <c r="H582" s="65">
        <v>-1.23380712350824</v>
      </c>
      <c r="I582" s="65">
        <v>6.6502311211931797</v>
      </c>
      <c r="J582" s="65">
        <v>-5.1619220106843304</v>
      </c>
      <c r="K582" s="66">
        <v>5.4044405630781296E-6</v>
      </c>
      <c r="L582" s="65">
        <v>8.0627438398486295E-2</v>
      </c>
      <c r="M582" s="67">
        <v>3.34851868964039</v>
      </c>
      <c r="W582" s="9" t="s">
        <v>704</v>
      </c>
    </row>
    <row r="583" spans="1:23" x14ac:dyDescent="0.2">
      <c r="A583" s="63" t="s">
        <v>1594</v>
      </c>
      <c r="B583" s="64" t="s">
        <v>1595</v>
      </c>
      <c r="C583" s="64" t="s">
        <v>1596</v>
      </c>
      <c r="D583" s="65" t="s">
        <v>694</v>
      </c>
      <c r="E583" s="65">
        <v>55935095</v>
      </c>
      <c r="F583" s="65">
        <v>55994963</v>
      </c>
      <c r="G583" s="65" t="s">
        <v>315</v>
      </c>
      <c r="H583" s="65">
        <v>-1.0843196670951201</v>
      </c>
      <c r="I583" s="65">
        <v>6.3896962348695903</v>
      </c>
      <c r="J583" s="65">
        <v>-5.0463102303250702</v>
      </c>
      <c r="K583" s="66">
        <v>7.9509443633845094E-6</v>
      </c>
      <c r="L583" s="65">
        <v>8.1785151487093394E-2</v>
      </c>
      <c r="M583" s="67">
        <v>3.0410924185021</v>
      </c>
      <c r="W583" s="9" t="s">
        <v>704</v>
      </c>
    </row>
    <row r="584" spans="1:23" x14ac:dyDescent="0.2">
      <c r="A584" s="63" t="s">
        <v>1597</v>
      </c>
      <c r="B584" s="64" t="s">
        <v>1595</v>
      </c>
      <c r="C584" s="64" t="s">
        <v>1596</v>
      </c>
      <c r="D584" s="65" t="s">
        <v>694</v>
      </c>
      <c r="E584" s="65">
        <v>55935095</v>
      </c>
      <c r="F584" s="65">
        <v>55994963</v>
      </c>
      <c r="G584" s="65" t="s">
        <v>315</v>
      </c>
      <c r="H584" s="65">
        <v>-1.0041969234956001</v>
      </c>
      <c r="I584" s="65">
        <v>5.8729917643832499</v>
      </c>
      <c r="J584" s="65">
        <v>-4.86171554262922</v>
      </c>
      <c r="K584" s="66">
        <v>1.4669570630936999E-5</v>
      </c>
      <c r="L584" s="65">
        <v>8.8177018597141305E-2</v>
      </c>
      <c r="M584" s="67">
        <v>2.55229868227668</v>
      </c>
      <c r="W584" s="9" t="s">
        <v>704</v>
      </c>
    </row>
    <row r="585" spans="1:23" x14ac:dyDescent="0.2">
      <c r="A585" s="63" t="s">
        <v>1598</v>
      </c>
      <c r="B585" s="64" t="s">
        <v>984</v>
      </c>
      <c r="C585" s="64" t="s">
        <v>985</v>
      </c>
      <c r="D585" s="65" t="s">
        <v>682</v>
      </c>
      <c r="E585" s="65">
        <v>154405193</v>
      </c>
      <c r="F585" s="65">
        <v>154437544</v>
      </c>
      <c r="G585" s="65" t="s">
        <v>315</v>
      </c>
      <c r="H585" s="65">
        <v>1.3392658272454701</v>
      </c>
      <c r="I585" s="65">
        <v>5.6255345465034496</v>
      </c>
      <c r="J585" s="65">
        <v>4.5761099608749998</v>
      </c>
      <c r="K585" s="66">
        <v>3.7416245815863699E-5</v>
      </c>
      <c r="L585" s="65">
        <v>9.9773017929498706E-2</v>
      </c>
      <c r="M585" s="67">
        <v>1.80290835345989</v>
      </c>
      <c r="W585" s="9" t="s">
        <v>714</v>
      </c>
    </row>
    <row r="586" spans="1:23" x14ac:dyDescent="0.2">
      <c r="A586" s="63" t="s">
        <v>1599</v>
      </c>
      <c r="B586" s="64" t="s">
        <v>990</v>
      </c>
      <c r="C586" s="64" t="s">
        <v>991</v>
      </c>
      <c r="D586" s="65" t="s">
        <v>679</v>
      </c>
      <c r="E586" s="65">
        <v>8678845</v>
      </c>
      <c r="F586" s="65">
        <v>8684453</v>
      </c>
      <c r="G586" s="65" t="s">
        <v>315</v>
      </c>
      <c r="H586" s="65">
        <v>-1.5914898136606399</v>
      </c>
      <c r="I586" s="65">
        <v>5.1409367343925503</v>
      </c>
      <c r="J586" s="65">
        <v>-5.2477717520676102</v>
      </c>
      <c r="K586" s="66">
        <v>4.0529604997112899E-6</v>
      </c>
      <c r="L586" s="65">
        <v>7.7539891788673307E-2</v>
      </c>
      <c r="M586" s="67">
        <v>3.5772997494543102</v>
      </c>
      <c r="W586" s="9" t="s">
        <v>704</v>
      </c>
    </row>
    <row r="587" spans="1:23" x14ac:dyDescent="0.2">
      <c r="A587" s="63" t="s">
        <v>992</v>
      </c>
      <c r="B587" s="64" t="s">
        <v>990</v>
      </c>
      <c r="C587" s="64" t="s">
        <v>991</v>
      </c>
      <c r="D587" s="65" t="s">
        <v>679</v>
      </c>
      <c r="E587" s="65">
        <v>8678845</v>
      </c>
      <c r="F587" s="65">
        <v>8684453</v>
      </c>
      <c r="G587" s="65" t="s">
        <v>315</v>
      </c>
      <c r="H587" s="65">
        <v>-1.6777336973231101</v>
      </c>
      <c r="I587" s="65">
        <v>6.4660065805994398</v>
      </c>
      <c r="J587" s="65">
        <v>-5.0172426014923399</v>
      </c>
      <c r="K587" s="66">
        <v>8.7589221006945198E-6</v>
      </c>
      <c r="L587" s="65">
        <v>8.1785151487093394E-2</v>
      </c>
      <c r="M587" s="67">
        <v>2.9639398584653498</v>
      </c>
      <c r="W587" s="9" t="s">
        <v>704</v>
      </c>
    </row>
    <row r="588" spans="1:23" x14ac:dyDescent="0.2">
      <c r="A588" s="63" t="s">
        <v>1600</v>
      </c>
      <c r="B588" s="64" t="s">
        <v>990</v>
      </c>
      <c r="C588" s="64" t="s">
        <v>991</v>
      </c>
      <c r="D588" s="65" t="s">
        <v>679</v>
      </c>
      <c r="E588" s="65">
        <v>8678845</v>
      </c>
      <c r="F588" s="65">
        <v>8684453</v>
      </c>
      <c r="G588" s="65" t="s">
        <v>315</v>
      </c>
      <c r="H588" s="65">
        <v>-1.50198557175769</v>
      </c>
      <c r="I588" s="65">
        <v>5.44934265683818</v>
      </c>
      <c r="J588" s="65">
        <v>-4.7231156304482296</v>
      </c>
      <c r="K588" s="66">
        <v>2.3150782067693399E-5</v>
      </c>
      <c r="L588" s="65">
        <v>9.1073015098538407E-2</v>
      </c>
      <c r="M588" s="67">
        <v>2.1874265782860598</v>
      </c>
      <c r="W588" s="9" t="s">
        <v>704</v>
      </c>
    </row>
    <row r="589" spans="1:23" x14ac:dyDescent="0.2">
      <c r="A589" s="63" t="s">
        <v>997</v>
      </c>
      <c r="B589" s="64" t="s">
        <v>998</v>
      </c>
      <c r="C589" s="64" t="s">
        <v>999</v>
      </c>
      <c r="D589" s="65" t="s">
        <v>679</v>
      </c>
      <c r="E589" s="65">
        <v>203936763</v>
      </c>
      <c r="F589" s="65">
        <v>203961577</v>
      </c>
      <c r="G589" s="65" t="s">
        <v>315</v>
      </c>
      <c r="H589" s="65">
        <v>-1.5158308860251499</v>
      </c>
      <c r="I589" s="65">
        <v>4.6395370645690601</v>
      </c>
      <c r="J589" s="65">
        <v>-4.7201629905574398</v>
      </c>
      <c r="K589" s="66">
        <v>2.3376035929761802E-5</v>
      </c>
      <c r="L589" s="65">
        <v>9.1073015098538407E-2</v>
      </c>
      <c r="M589" s="67">
        <v>2.17967677938669</v>
      </c>
      <c r="W589" s="9" t="s">
        <v>704</v>
      </c>
    </row>
    <row r="590" spans="1:23" x14ac:dyDescent="0.2">
      <c r="A590" s="63" t="s">
        <v>1601</v>
      </c>
      <c r="B590" s="64" t="s">
        <v>998</v>
      </c>
      <c r="C590" s="64" t="s">
        <v>999</v>
      </c>
      <c r="D590" s="65" t="s">
        <v>679</v>
      </c>
      <c r="E590" s="65">
        <v>203936763</v>
      </c>
      <c r="F590" s="65">
        <v>203961577</v>
      </c>
      <c r="G590" s="65" t="s">
        <v>315</v>
      </c>
      <c r="H590" s="65">
        <v>-1.6365013829421999</v>
      </c>
      <c r="I590" s="65">
        <v>4.0130830676918903</v>
      </c>
      <c r="J590" s="65">
        <v>-4.8447577124556203</v>
      </c>
      <c r="K590" s="66">
        <v>1.5514490345486299E-5</v>
      </c>
      <c r="L590" s="65">
        <v>8.9868652144987696E-2</v>
      </c>
      <c r="M590" s="67">
        <v>2.5075481198771898</v>
      </c>
      <c r="W590" s="9" t="s">
        <v>704</v>
      </c>
    </row>
    <row r="591" spans="1:23" x14ac:dyDescent="0.2">
      <c r="A591" s="63" t="s">
        <v>1602</v>
      </c>
      <c r="B591" s="64" t="s">
        <v>1603</v>
      </c>
      <c r="C591" s="64" t="s">
        <v>1604</v>
      </c>
      <c r="D591" s="65" t="s">
        <v>687</v>
      </c>
      <c r="E591" s="65">
        <v>136497079</v>
      </c>
      <c r="F591" s="65">
        <v>136512342</v>
      </c>
      <c r="G591" s="65" t="s">
        <v>315</v>
      </c>
      <c r="H591" s="65">
        <v>-1.0737782891046901</v>
      </c>
      <c r="I591" s="65">
        <v>7.0617758257242302</v>
      </c>
      <c r="J591" s="65">
        <v>-5.0934514936044</v>
      </c>
      <c r="K591" s="66">
        <v>6.7942904578435304E-6</v>
      </c>
      <c r="L591" s="65">
        <v>8.1286518465192401E-2</v>
      </c>
      <c r="M591" s="67">
        <v>3.1663435384327698</v>
      </c>
      <c r="W591" s="9" t="s">
        <v>704</v>
      </c>
    </row>
    <row r="592" spans="1:23" x14ac:dyDescent="0.2">
      <c r="A592" s="63" t="s">
        <v>1605</v>
      </c>
      <c r="B592" s="64" t="s">
        <v>1603</v>
      </c>
      <c r="C592" s="64" t="s">
        <v>1604</v>
      </c>
      <c r="D592" s="65" t="s">
        <v>687</v>
      </c>
      <c r="E592" s="65">
        <v>136497079</v>
      </c>
      <c r="F592" s="65">
        <v>136512342</v>
      </c>
      <c r="G592" s="65" t="s">
        <v>315</v>
      </c>
      <c r="H592" s="65">
        <v>-1.05933073357017</v>
      </c>
      <c r="I592" s="65">
        <v>7.3383563018991902</v>
      </c>
      <c r="J592" s="65">
        <v>-4.9593638171639496</v>
      </c>
      <c r="K592" s="66">
        <v>1.0616613585714901E-5</v>
      </c>
      <c r="L592" s="65">
        <v>8.1846772531588494E-2</v>
      </c>
      <c r="M592" s="67">
        <v>2.81050836239024</v>
      </c>
      <c r="W592" s="9" t="s">
        <v>704</v>
      </c>
    </row>
    <row r="593" spans="1:23" x14ac:dyDescent="0.2">
      <c r="A593" s="63" t="s">
        <v>1004</v>
      </c>
      <c r="B593" s="64" t="s">
        <v>1001</v>
      </c>
      <c r="C593" s="64" t="s">
        <v>1002</v>
      </c>
      <c r="D593" s="65" t="s">
        <v>694</v>
      </c>
      <c r="E593" s="65">
        <v>138553756</v>
      </c>
      <c r="F593" s="65">
        <v>138575401</v>
      </c>
      <c r="G593" s="65" t="s">
        <v>315</v>
      </c>
      <c r="H593" s="65">
        <v>-1.14785515957747</v>
      </c>
      <c r="I593" s="65">
        <v>6.0008242338734199</v>
      </c>
      <c r="J593" s="65">
        <v>-4.6431177553791798</v>
      </c>
      <c r="K593" s="66">
        <v>3.0078076796546599E-5</v>
      </c>
      <c r="L593" s="65">
        <v>9.6915309943378103E-2</v>
      </c>
      <c r="M593" s="67">
        <v>1.9778318691088801</v>
      </c>
      <c r="W593" s="9" t="s">
        <v>704</v>
      </c>
    </row>
    <row r="594" spans="1:23" x14ac:dyDescent="0.2">
      <c r="A594" s="63" t="s">
        <v>1005</v>
      </c>
      <c r="B594" s="64" t="s">
        <v>1001</v>
      </c>
      <c r="C594" s="64" t="s">
        <v>1002</v>
      </c>
      <c r="D594" s="65" t="s">
        <v>694</v>
      </c>
      <c r="E594" s="65">
        <v>138553756</v>
      </c>
      <c r="F594" s="65">
        <v>138575401</v>
      </c>
      <c r="G594" s="65" t="s">
        <v>315</v>
      </c>
      <c r="H594" s="65">
        <v>-1.10473473011016</v>
      </c>
      <c r="I594" s="65">
        <v>6.0585939039509098</v>
      </c>
      <c r="J594" s="65">
        <v>-4.71752263649228</v>
      </c>
      <c r="K594" s="66">
        <v>2.3579289534590401E-5</v>
      </c>
      <c r="L594" s="65">
        <v>9.1073015098538407E-2</v>
      </c>
      <c r="M594" s="67">
        <v>2.1727475102313298</v>
      </c>
      <c r="W594" s="9" t="s">
        <v>704</v>
      </c>
    </row>
    <row r="595" spans="1:23" x14ac:dyDescent="0.2">
      <c r="A595" s="63" t="s">
        <v>1009</v>
      </c>
      <c r="B595" s="64" t="s">
        <v>1010</v>
      </c>
      <c r="C595" s="64" t="s">
        <v>1011</v>
      </c>
      <c r="D595" s="65" t="s">
        <v>683</v>
      </c>
      <c r="E595" s="65">
        <v>21209136</v>
      </c>
      <c r="F595" s="65">
        <v>21269494</v>
      </c>
      <c r="G595" s="65" t="s">
        <v>315</v>
      </c>
      <c r="H595" s="65">
        <v>-1.0918986468076299</v>
      </c>
      <c r="I595" s="65">
        <v>7.7963130635082702</v>
      </c>
      <c r="J595" s="65">
        <v>-5.1459505329625701</v>
      </c>
      <c r="K595" s="66">
        <v>5.7011000095584902E-6</v>
      </c>
      <c r="L595" s="65">
        <v>8.0627438398486295E-2</v>
      </c>
      <c r="M595" s="67">
        <v>3.30599937157552</v>
      </c>
      <c r="W595" s="9" t="s">
        <v>704</v>
      </c>
    </row>
    <row r="596" spans="1:23" x14ac:dyDescent="0.2">
      <c r="A596" s="63" t="s">
        <v>1606</v>
      </c>
      <c r="B596" s="64" t="s">
        <v>1607</v>
      </c>
      <c r="C596" s="64" t="s">
        <v>1608</v>
      </c>
      <c r="D596" s="65" t="s">
        <v>682</v>
      </c>
      <c r="E596" s="65">
        <v>26472440</v>
      </c>
      <c r="F596" s="65">
        <v>26476642</v>
      </c>
      <c r="G596" s="65" t="s">
        <v>315</v>
      </c>
      <c r="H596" s="65">
        <v>-1.65706323653527</v>
      </c>
      <c r="I596" s="65">
        <v>2.9179072174586098</v>
      </c>
      <c r="J596" s="65">
        <v>-4.78367962992795</v>
      </c>
      <c r="K596" s="66">
        <v>1.89740019989462E-5</v>
      </c>
      <c r="L596" s="65">
        <v>9.1073015098538407E-2</v>
      </c>
      <c r="M596" s="67">
        <v>2.34660992579794</v>
      </c>
      <c r="W596" s="9" t="s">
        <v>704</v>
      </c>
    </row>
    <row r="597" spans="1:23" x14ac:dyDescent="0.2">
      <c r="A597" s="63" t="s">
        <v>1609</v>
      </c>
      <c r="B597" s="64" t="s">
        <v>1016</v>
      </c>
      <c r="C597" s="64" t="s">
        <v>1017</v>
      </c>
      <c r="D597" s="65" t="s">
        <v>675</v>
      </c>
      <c r="E597" s="65">
        <v>29941260</v>
      </c>
      <c r="F597" s="65">
        <v>29945884</v>
      </c>
      <c r="G597" s="65" t="s">
        <v>315</v>
      </c>
      <c r="H597" s="65">
        <v>-1.16395564096499</v>
      </c>
      <c r="I597" s="65">
        <v>8.0556020840495197</v>
      </c>
      <c r="J597" s="65">
        <v>-4.8210649847403397</v>
      </c>
      <c r="K597" s="66">
        <v>1.6775741345829402E-5</v>
      </c>
      <c r="L597" s="65">
        <v>8.9868652144987696E-2</v>
      </c>
      <c r="M597" s="67">
        <v>2.4450727884738002</v>
      </c>
      <c r="W597" s="9" t="s">
        <v>704</v>
      </c>
    </row>
    <row r="598" spans="1:23" x14ac:dyDescent="0.2">
      <c r="A598" s="63" t="s">
        <v>1610</v>
      </c>
      <c r="B598" s="64" t="s">
        <v>1016</v>
      </c>
      <c r="C598" s="64" t="s">
        <v>1017</v>
      </c>
      <c r="D598" s="65" t="s">
        <v>675</v>
      </c>
      <c r="E598" s="65">
        <v>29941260</v>
      </c>
      <c r="F598" s="65">
        <v>29945884</v>
      </c>
      <c r="G598" s="65" t="s">
        <v>315</v>
      </c>
      <c r="H598" s="65">
        <v>-1.1190770789987601</v>
      </c>
      <c r="I598" s="65">
        <v>8.0932700156684998</v>
      </c>
      <c r="J598" s="65">
        <v>-4.6172457260105704</v>
      </c>
      <c r="K598" s="66">
        <v>3.27267316101337E-5</v>
      </c>
      <c r="L598" s="65">
        <v>9.7225022503768799E-2</v>
      </c>
      <c r="M598" s="67">
        <v>1.91022130961592</v>
      </c>
      <c r="W598" s="9" t="s">
        <v>704</v>
      </c>
    </row>
    <row r="599" spans="1:23" x14ac:dyDescent="0.2">
      <c r="A599" s="63" t="s">
        <v>1023</v>
      </c>
      <c r="B599" s="64" t="s">
        <v>1019</v>
      </c>
      <c r="C599" s="64" t="s">
        <v>1020</v>
      </c>
      <c r="D599" s="65" t="s">
        <v>683</v>
      </c>
      <c r="E599" s="65">
        <v>61695513</v>
      </c>
      <c r="F599" s="65">
        <v>61721824</v>
      </c>
      <c r="G599" s="65" t="s">
        <v>315</v>
      </c>
      <c r="H599" s="65">
        <v>-1.0312199166026399</v>
      </c>
      <c r="I599" s="65">
        <v>6.1302171867609303</v>
      </c>
      <c r="J599" s="65">
        <v>-4.5729345121942702</v>
      </c>
      <c r="K599" s="66">
        <v>3.7804497606233202E-5</v>
      </c>
      <c r="L599" s="65">
        <v>9.9773017929498706E-2</v>
      </c>
      <c r="M599" s="67">
        <v>1.79463414500479</v>
      </c>
      <c r="W599" s="9" t="s">
        <v>704</v>
      </c>
    </row>
    <row r="600" spans="1:23" x14ac:dyDescent="0.2">
      <c r="A600" s="63" t="s">
        <v>1030</v>
      </c>
      <c r="B600" s="64" t="s">
        <v>1019</v>
      </c>
      <c r="C600" s="64" t="s">
        <v>1020</v>
      </c>
      <c r="D600" s="65" t="s">
        <v>683</v>
      </c>
      <c r="E600" s="65">
        <v>61695513</v>
      </c>
      <c r="F600" s="65">
        <v>61721824</v>
      </c>
      <c r="G600" s="65" t="s">
        <v>315</v>
      </c>
      <c r="H600" s="65">
        <v>-1.06715704177537</v>
      </c>
      <c r="I600" s="65">
        <v>7.5779945874790098</v>
      </c>
      <c r="J600" s="65">
        <v>-4.7531565817237498</v>
      </c>
      <c r="K600" s="66">
        <v>2.0976922090202401E-5</v>
      </c>
      <c r="L600" s="65">
        <v>9.1073015098538407E-2</v>
      </c>
      <c r="M600" s="67">
        <v>2.2663327919715699</v>
      </c>
      <c r="W600" s="9" t="s">
        <v>704</v>
      </c>
    </row>
    <row r="601" spans="1:23" x14ac:dyDescent="0.2">
      <c r="A601" s="63" t="s">
        <v>1031</v>
      </c>
      <c r="B601" s="64" t="s">
        <v>1019</v>
      </c>
      <c r="C601" s="64" t="s">
        <v>1020</v>
      </c>
      <c r="D601" s="65" t="s">
        <v>683</v>
      </c>
      <c r="E601" s="65">
        <v>61695513</v>
      </c>
      <c r="F601" s="65">
        <v>61721824</v>
      </c>
      <c r="G601" s="65" t="s">
        <v>315</v>
      </c>
      <c r="H601" s="65">
        <v>-1.09177349171658</v>
      </c>
      <c r="I601" s="65">
        <v>7.4144167346033001</v>
      </c>
      <c r="J601" s="65">
        <v>-4.7122981301136804</v>
      </c>
      <c r="K601" s="66">
        <v>2.3986602782719901E-5</v>
      </c>
      <c r="L601" s="65">
        <v>9.1073015098538407E-2</v>
      </c>
      <c r="M601" s="67">
        <v>2.1590389054184</v>
      </c>
      <c r="W601" s="9" t="s">
        <v>704</v>
      </c>
    </row>
    <row r="602" spans="1:23" x14ac:dyDescent="0.2">
      <c r="A602" s="63" t="s">
        <v>1032</v>
      </c>
      <c r="B602" s="64" t="s">
        <v>1019</v>
      </c>
      <c r="C602" s="64" t="s">
        <v>1020</v>
      </c>
      <c r="D602" s="65" t="s">
        <v>683</v>
      </c>
      <c r="E602" s="65">
        <v>61695513</v>
      </c>
      <c r="F602" s="65">
        <v>61721824</v>
      </c>
      <c r="G602" s="65" t="s">
        <v>315</v>
      </c>
      <c r="H602" s="65">
        <v>-1.29286619521059</v>
      </c>
      <c r="I602" s="65">
        <v>4.5321892659607004</v>
      </c>
      <c r="J602" s="65">
        <v>-5.3270564414874499</v>
      </c>
      <c r="K602" s="66">
        <v>3.1047416815563901E-6</v>
      </c>
      <c r="L602" s="65">
        <v>7.7178648139735101E-2</v>
      </c>
      <c r="M602" s="67">
        <v>3.7888821708995701</v>
      </c>
      <c r="W602" s="9" t="s">
        <v>704</v>
      </c>
    </row>
    <row r="603" spans="1:23" x14ac:dyDescent="0.2">
      <c r="A603" s="63" t="s">
        <v>1611</v>
      </c>
      <c r="B603" s="64" t="s">
        <v>1612</v>
      </c>
      <c r="C603" s="64" t="s">
        <v>1613</v>
      </c>
      <c r="D603" s="65" t="s">
        <v>694</v>
      </c>
      <c r="E603" s="65">
        <v>74640023</v>
      </c>
      <c r="F603" s="65">
        <v>74721288</v>
      </c>
      <c r="G603" s="65" t="s">
        <v>315</v>
      </c>
      <c r="H603" s="65">
        <v>-1.34061490915237</v>
      </c>
      <c r="I603" s="65">
        <v>5.37002421219628</v>
      </c>
      <c r="J603" s="65">
        <v>-4.9069458257907002</v>
      </c>
      <c r="K603" s="66">
        <v>1.26313889917765E-5</v>
      </c>
      <c r="L603" s="65">
        <v>8.6064621864570798E-2</v>
      </c>
      <c r="M603" s="67">
        <v>2.67179317440789</v>
      </c>
      <c r="W603" s="9" t="s">
        <v>704</v>
      </c>
    </row>
    <row r="604" spans="1:23" x14ac:dyDescent="0.2">
      <c r="A604" s="63" t="s">
        <v>1614</v>
      </c>
      <c r="B604" s="64" t="s">
        <v>1612</v>
      </c>
      <c r="C604" s="64" t="s">
        <v>1613</v>
      </c>
      <c r="D604" s="65" t="s">
        <v>694</v>
      </c>
      <c r="E604" s="65">
        <v>74640023</v>
      </c>
      <c r="F604" s="65">
        <v>74721288</v>
      </c>
      <c r="G604" s="65" t="s">
        <v>315</v>
      </c>
      <c r="H604" s="65">
        <v>-1.0766557890106601</v>
      </c>
      <c r="I604" s="65">
        <v>7.6610948460919301</v>
      </c>
      <c r="J604" s="65">
        <v>-4.5660814513135799</v>
      </c>
      <c r="K604" s="66">
        <v>3.8655911590431398E-5</v>
      </c>
      <c r="L604" s="65">
        <v>9.9773017929498706E-2</v>
      </c>
      <c r="M604" s="67">
        <v>1.7767821024716</v>
      </c>
      <c r="W604" s="9" t="s">
        <v>704</v>
      </c>
    </row>
    <row r="605" spans="1:23" x14ac:dyDescent="0.2">
      <c r="A605" s="63" t="s">
        <v>1615</v>
      </c>
      <c r="B605" s="64" t="s">
        <v>1616</v>
      </c>
      <c r="C605" s="64" t="s">
        <v>1617</v>
      </c>
      <c r="D605" s="65" t="s">
        <v>682</v>
      </c>
      <c r="E605" s="65">
        <v>161505430</v>
      </c>
      <c r="F605" s="65">
        <v>161518558</v>
      </c>
      <c r="G605" s="65" t="s">
        <v>315</v>
      </c>
      <c r="H605" s="65">
        <v>-1.1269435120204301</v>
      </c>
      <c r="I605" s="65">
        <v>6.9458821390918501</v>
      </c>
      <c r="J605" s="65">
        <v>-4.7314496053385398</v>
      </c>
      <c r="K605" s="66">
        <v>2.2526439367744201E-5</v>
      </c>
      <c r="L605" s="65">
        <v>9.1073015098538407E-2</v>
      </c>
      <c r="M605" s="67">
        <v>2.2093063013337799</v>
      </c>
      <c r="W605" s="9" t="s">
        <v>704</v>
      </c>
    </row>
    <row r="606" spans="1:23" x14ac:dyDescent="0.2">
      <c r="A606" s="63" t="s">
        <v>1049</v>
      </c>
      <c r="B606" s="64" t="s">
        <v>1047</v>
      </c>
      <c r="C606" s="64" t="s">
        <v>1048</v>
      </c>
      <c r="D606" s="65" t="s">
        <v>681</v>
      </c>
      <c r="E606" s="65">
        <v>148807383</v>
      </c>
      <c r="F606" s="65">
        <v>148884283</v>
      </c>
      <c r="G606" s="65" t="s">
        <v>315</v>
      </c>
      <c r="H606" s="65">
        <v>-1.56936410351463</v>
      </c>
      <c r="I606" s="65">
        <v>3.04680517429308</v>
      </c>
      <c r="J606" s="65">
        <v>-4.7430528390986897</v>
      </c>
      <c r="K606" s="66">
        <v>2.1684665202211901E-5</v>
      </c>
      <c r="L606" s="65">
        <v>9.1073015098538407E-2</v>
      </c>
      <c r="M606" s="67">
        <v>2.2397824761251899</v>
      </c>
      <c r="W606" s="9" t="s">
        <v>704</v>
      </c>
    </row>
    <row r="607" spans="1:23" x14ac:dyDescent="0.2">
      <c r="A607" s="63" t="s">
        <v>1618</v>
      </c>
      <c r="B607" s="64" t="s">
        <v>1619</v>
      </c>
      <c r="C607" s="64" t="s">
        <v>1620</v>
      </c>
      <c r="D607" s="65" t="s">
        <v>677</v>
      </c>
      <c r="E607" s="65">
        <v>45407334</v>
      </c>
      <c r="F607" s="65">
        <v>45423917</v>
      </c>
      <c r="G607" s="65" t="s">
        <v>315</v>
      </c>
      <c r="H607" s="65">
        <v>-1.2626407460701501</v>
      </c>
      <c r="I607" s="65">
        <v>4.8067315736432299</v>
      </c>
      <c r="J607" s="65">
        <v>-5.4563919910894896</v>
      </c>
      <c r="K607" s="66">
        <v>2.00727235076984E-6</v>
      </c>
      <c r="L607" s="65">
        <v>7.7178648139735101E-2</v>
      </c>
      <c r="M607" s="67">
        <v>4.13447982685972</v>
      </c>
      <c r="W607" s="9" t="s">
        <v>704</v>
      </c>
    </row>
    <row r="608" spans="1:23" x14ac:dyDescent="0.2">
      <c r="A608" s="63" t="s">
        <v>1621</v>
      </c>
      <c r="B608" s="64" t="s">
        <v>1622</v>
      </c>
      <c r="C608" s="64" t="s">
        <v>1623</v>
      </c>
      <c r="D608" s="65" t="s">
        <v>693</v>
      </c>
      <c r="E608" s="65">
        <v>86244753</v>
      </c>
      <c r="F608" s="65">
        <v>86278707</v>
      </c>
      <c r="G608" s="65" t="s">
        <v>315</v>
      </c>
      <c r="H608" s="65">
        <v>-1.0303850065406499</v>
      </c>
      <c r="I608" s="65">
        <v>5.3879292477217797</v>
      </c>
      <c r="J608" s="65">
        <v>-5.1073573746522198</v>
      </c>
      <c r="K608" s="66">
        <v>6.4860368654992501E-6</v>
      </c>
      <c r="L608" s="65">
        <v>8.1286518465192401E-2</v>
      </c>
      <c r="M608" s="67">
        <v>3.2033187448497702</v>
      </c>
      <c r="W608" s="9" t="s">
        <v>704</v>
      </c>
    </row>
    <row r="609" spans="1:23" x14ac:dyDescent="0.2">
      <c r="A609" s="63" t="s">
        <v>1624</v>
      </c>
      <c r="B609" s="64" t="s">
        <v>1625</v>
      </c>
      <c r="C609" s="64" t="s">
        <v>1626</v>
      </c>
      <c r="D609" s="65" t="s">
        <v>677</v>
      </c>
      <c r="E609" s="65">
        <v>10133345</v>
      </c>
      <c r="F609" s="65">
        <v>10144754</v>
      </c>
      <c r="G609" s="65" t="s">
        <v>315</v>
      </c>
      <c r="H609" s="65">
        <v>-1.0778628698931401</v>
      </c>
      <c r="I609" s="65">
        <v>4.7818255736829203</v>
      </c>
      <c r="J609" s="65">
        <v>-4.9286379752324097</v>
      </c>
      <c r="K609" s="66">
        <v>1.1755570170582399E-5</v>
      </c>
      <c r="L609" s="65">
        <v>8.3639922125312696E-2</v>
      </c>
      <c r="M609" s="67">
        <v>2.7291686379953402</v>
      </c>
      <c r="W609" s="9" t="s">
        <v>704</v>
      </c>
    </row>
    <row r="610" spans="1:23" x14ac:dyDescent="0.2">
      <c r="A610" s="63" t="s">
        <v>1071</v>
      </c>
      <c r="B610" s="64" t="s">
        <v>1072</v>
      </c>
      <c r="C610" s="64" t="s">
        <v>1073</v>
      </c>
      <c r="D610" s="65" t="s">
        <v>673</v>
      </c>
      <c r="E610" s="65">
        <v>122207668</v>
      </c>
      <c r="F610" s="65">
        <v>122226052</v>
      </c>
      <c r="G610" s="65" t="s">
        <v>315</v>
      </c>
      <c r="H610" s="65">
        <v>-1.0161986011225801</v>
      </c>
      <c r="I610" s="65">
        <v>4.8302049726262899</v>
      </c>
      <c r="J610" s="65">
        <v>-4.6956845751606497</v>
      </c>
      <c r="K610" s="66">
        <v>2.53283309775752E-5</v>
      </c>
      <c r="L610" s="65">
        <v>9.1701546197692704E-2</v>
      </c>
      <c r="M610" s="67">
        <v>2.1154682892786698</v>
      </c>
      <c r="W610" s="9" t="s">
        <v>704</v>
      </c>
    </row>
    <row r="611" spans="1:23" x14ac:dyDescent="0.2">
      <c r="A611" s="63" t="s">
        <v>1089</v>
      </c>
      <c r="B611" s="64" t="s">
        <v>1086</v>
      </c>
      <c r="C611" s="64" t="s">
        <v>1087</v>
      </c>
      <c r="D611" s="65" t="s">
        <v>691</v>
      </c>
      <c r="E611" s="65">
        <v>50742050</v>
      </c>
      <c r="F611" s="65">
        <v>50750197</v>
      </c>
      <c r="G611" s="65" t="s">
        <v>315</v>
      </c>
      <c r="H611" s="65">
        <v>-1.08029047995887</v>
      </c>
      <c r="I611" s="65">
        <v>3.7673579118038001</v>
      </c>
      <c r="J611" s="65">
        <v>-5.3521605173075999</v>
      </c>
      <c r="K611" s="66">
        <v>2.8530893809950001E-6</v>
      </c>
      <c r="L611" s="65">
        <v>7.7178648139735101E-2</v>
      </c>
      <c r="M611" s="67">
        <v>3.8559249360017498</v>
      </c>
      <c r="W611" s="9" t="s">
        <v>704</v>
      </c>
    </row>
    <row r="612" spans="1:23" x14ac:dyDescent="0.2">
      <c r="A612" s="63" t="s">
        <v>1627</v>
      </c>
      <c r="B612" s="64" t="s">
        <v>1332</v>
      </c>
      <c r="C612" s="64" t="s">
        <v>1333</v>
      </c>
      <c r="D612" s="65" t="s">
        <v>681</v>
      </c>
      <c r="E612" s="65">
        <v>25118656</v>
      </c>
      <c r="F612" s="65">
        <v>25125260</v>
      </c>
      <c r="G612" s="65" t="s">
        <v>315</v>
      </c>
      <c r="H612" s="65">
        <v>-1.52782887150131</v>
      </c>
      <c r="I612" s="65">
        <v>2.9745526312181201</v>
      </c>
      <c r="J612" s="65">
        <v>-4.9817310871988401</v>
      </c>
      <c r="K612" s="66">
        <v>9.8566452887366499E-6</v>
      </c>
      <c r="L612" s="65">
        <v>8.1846772531588494E-2</v>
      </c>
      <c r="M612" s="67">
        <v>2.86977037802159</v>
      </c>
      <c r="W612" s="9" t="s">
        <v>704</v>
      </c>
    </row>
    <row r="613" spans="1:23" x14ac:dyDescent="0.2">
      <c r="A613" s="63" t="s">
        <v>1628</v>
      </c>
      <c r="B613" s="64" t="s">
        <v>1629</v>
      </c>
      <c r="C613" s="64" t="s">
        <v>1630</v>
      </c>
      <c r="D613" s="65" t="s">
        <v>693</v>
      </c>
      <c r="E613" s="65">
        <v>118883892</v>
      </c>
      <c r="F613" s="65">
        <v>118897787</v>
      </c>
      <c r="G613" s="65" t="s">
        <v>315</v>
      </c>
      <c r="H613" s="65">
        <v>-1.1914187211162199</v>
      </c>
      <c r="I613" s="65">
        <v>3.2503729608438898</v>
      </c>
      <c r="J613" s="65">
        <v>-4.8386562734547098</v>
      </c>
      <c r="K613" s="66">
        <v>1.5830070575700299E-5</v>
      </c>
      <c r="L613" s="65">
        <v>8.9868652144987696E-2</v>
      </c>
      <c r="M613" s="67">
        <v>2.4914538130916402</v>
      </c>
      <c r="W613" s="9" t="s">
        <v>704</v>
      </c>
    </row>
    <row r="614" spans="1:23" x14ac:dyDescent="0.2">
      <c r="A614" s="63" t="s">
        <v>1631</v>
      </c>
      <c r="B614" s="64" t="s">
        <v>1632</v>
      </c>
      <c r="C614" s="64" t="s">
        <v>927</v>
      </c>
      <c r="D614" s="65" t="s">
        <v>927</v>
      </c>
      <c r="E614" s="65" t="s">
        <v>927</v>
      </c>
      <c r="F614" s="65" t="s">
        <v>927</v>
      </c>
      <c r="G614" s="65" t="s">
        <v>315</v>
      </c>
      <c r="H614" s="65">
        <v>-1.8281819595636899</v>
      </c>
      <c r="I614" s="65">
        <v>4.7405846010812898</v>
      </c>
      <c r="J614" s="65">
        <v>-5.3680794712716899</v>
      </c>
      <c r="K614" s="66">
        <v>2.70409733547102E-6</v>
      </c>
      <c r="L614" s="65">
        <v>7.7178648139735101E-2</v>
      </c>
      <c r="M614" s="67">
        <v>3.8984485834527001</v>
      </c>
      <c r="W614" s="9" t="s">
        <v>704</v>
      </c>
    </row>
    <row r="615" spans="1:23" x14ac:dyDescent="0.2">
      <c r="A615" s="63" t="s">
        <v>1633</v>
      </c>
      <c r="B615" s="64" t="s">
        <v>1634</v>
      </c>
      <c r="C615" s="64" t="s">
        <v>1635</v>
      </c>
      <c r="D615" s="65" t="s">
        <v>679</v>
      </c>
      <c r="E615" s="65">
        <v>203867771</v>
      </c>
      <c r="F615" s="65">
        <v>203873965</v>
      </c>
      <c r="G615" s="65" t="s">
        <v>315</v>
      </c>
      <c r="H615" s="65">
        <v>-1.21441435814389</v>
      </c>
      <c r="I615" s="65">
        <v>3.0966912683604999</v>
      </c>
      <c r="J615" s="65">
        <v>-4.9820909934194804</v>
      </c>
      <c r="K615" s="66">
        <v>9.8448663870101497E-6</v>
      </c>
      <c r="L615" s="65">
        <v>8.1846772531588494E-2</v>
      </c>
      <c r="M615" s="67">
        <v>2.8707242807806099</v>
      </c>
      <c r="W615" s="9" t="s">
        <v>704</v>
      </c>
    </row>
    <row r="616" spans="1:23" x14ac:dyDescent="0.2">
      <c r="A616" s="63" t="s">
        <v>1636</v>
      </c>
      <c r="B616" s="64" t="s">
        <v>1637</v>
      </c>
      <c r="C616" s="64" t="s">
        <v>1638</v>
      </c>
      <c r="D616" s="65" t="s">
        <v>689</v>
      </c>
      <c r="E616" s="65">
        <v>74919791</v>
      </c>
      <c r="F616" s="65">
        <v>74938073</v>
      </c>
      <c r="G616" s="65" t="s">
        <v>315</v>
      </c>
      <c r="H616" s="65">
        <v>-1.12797587876284</v>
      </c>
      <c r="I616" s="65">
        <v>7.9361861908500604</v>
      </c>
      <c r="J616" s="65">
        <v>-4.7315353142364902</v>
      </c>
      <c r="K616" s="66">
        <v>2.2520105236574501E-5</v>
      </c>
      <c r="L616" s="65">
        <v>9.1073015098538407E-2</v>
      </c>
      <c r="M616" s="67">
        <v>2.2095313606259399</v>
      </c>
      <c r="W616" s="9" t="s">
        <v>704</v>
      </c>
    </row>
    <row r="617" spans="1:23" x14ac:dyDescent="0.2">
      <c r="A617" s="63" t="s">
        <v>1639</v>
      </c>
      <c r="B617" s="64" t="s">
        <v>1640</v>
      </c>
      <c r="C617" s="64" t="s">
        <v>1641</v>
      </c>
      <c r="D617" s="65" t="s">
        <v>682</v>
      </c>
      <c r="E617" s="65">
        <v>154974653</v>
      </c>
      <c r="F617" s="65">
        <v>154979248</v>
      </c>
      <c r="G617" s="65" t="s">
        <v>315</v>
      </c>
      <c r="H617" s="65">
        <v>-1.6076753664150101</v>
      </c>
      <c r="I617" s="65">
        <v>4.1629985762657098</v>
      </c>
      <c r="J617" s="65">
        <v>-4.6685720415581402</v>
      </c>
      <c r="K617" s="66">
        <v>2.7677967709885101E-5</v>
      </c>
      <c r="L617" s="65">
        <v>9.4370636290121698E-2</v>
      </c>
      <c r="M617" s="67">
        <v>2.0444356973594102</v>
      </c>
      <c r="W617" s="9" t="s">
        <v>704</v>
      </c>
    </row>
    <row r="618" spans="1:23" x14ac:dyDescent="0.2">
      <c r="A618" s="63" t="s">
        <v>1132</v>
      </c>
      <c r="B618" s="64" t="s">
        <v>1133</v>
      </c>
      <c r="C618" s="64" t="s">
        <v>1134</v>
      </c>
      <c r="D618" s="65" t="s">
        <v>684</v>
      </c>
      <c r="E618" s="65">
        <v>60678740</v>
      </c>
      <c r="F618" s="65">
        <v>60868028</v>
      </c>
      <c r="G618" s="65" t="s">
        <v>315</v>
      </c>
      <c r="H618" s="65">
        <v>-1.29098505952793</v>
      </c>
      <c r="I618" s="65">
        <v>4.7682967336721802</v>
      </c>
      <c r="J618" s="65">
        <v>-5.6254515460754497</v>
      </c>
      <c r="K618" s="66">
        <v>1.1324972158423699E-6</v>
      </c>
      <c r="L618" s="65">
        <v>6.07420979778985E-2</v>
      </c>
      <c r="M618" s="67">
        <v>4.5866850597645499</v>
      </c>
      <c r="W618" s="9" t="s">
        <v>704</v>
      </c>
    </row>
    <row r="619" spans="1:23" x14ac:dyDescent="0.2">
      <c r="A619" s="63" t="s">
        <v>1642</v>
      </c>
      <c r="B619" s="64" t="s">
        <v>1643</v>
      </c>
      <c r="C619" s="64" t="s">
        <v>1644</v>
      </c>
      <c r="D619" s="65" t="s">
        <v>690</v>
      </c>
      <c r="E619" s="65">
        <v>50190830</v>
      </c>
      <c r="F619" s="65">
        <v>50192668</v>
      </c>
      <c r="G619" s="65" t="s">
        <v>315</v>
      </c>
      <c r="H619" s="65">
        <v>-1.1152346234420401</v>
      </c>
      <c r="I619" s="65">
        <v>8.3725893902978505</v>
      </c>
      <c r="J619" s="65">
        <v>-5.3055100037314302</v>
      </c>
      <c r="K619" s="66">
        <v>3.3381842636803901E-6</v>
      </c>
      <c r="L619" s="65">
        <v>7.7178648139735101E-2</v>
      </c>
      <c r="M619" s="67">
        <v>3.73135800505105</v>
      </c>
      <c r="W619" s="9" t="s">
        <v>704</v>
      </c>
    </row>
    <row r="620" spans="1:23" x14ac:dyDescent="0.2">
      <c r="A620" s="63" t="s">
        <v>1645</v>
      </c>
      <c r="B620" s="64" t="s">
        <v>1646</v>
      </c>
      <c r="C620" s="64" t="s">
        <v>1647</v>
      </c>
      <c r="D620" s="65" t="s">
        <v>673</v>
      </c>
      <c r="E620" s="65">
        <v>12715058</v>
      </c>
      <c r="F620" s="65">
        <v>12721204</v>
      </c>
      <c r="G620" s="65" t="s">
        <v>315</v>
      </c>
      <c r="H620" s="65">
        <v>-1.19408739920454</v>
      </c>
      <c r="I620" s="65">
        <v>7.10373389776586</v>
      </c>
      <c r="J620" s="65">
        <v>-5.3451239483112403</v>
      </c>
      <c r="K620" s="66">
        <v>2.9215136228423598E-6</v>
      </c>
      <c r="L620" s="65">
        <v>7.7178648139735101E-2</v>
      </c>
      <c r="M620" s="67">
        <v>3.8371310020497198</v>
      </c>
      <c r="W620" s="9" t="s">
        <v>704</v>
      </c>
    </row>
    <row r="621" spans="1:23" x14ac:dyDescent="0.2">
      <c r="A621" s="63" t="s">
        <v>1648</v>
      </c>
      <c r="B621" s="64" t="s">
        <v>1646</v>
      </c>
      <c r="C621" s="64" t="s">
        <v>1647</v>
      </c>
      <c r="D621" s="65" t="s">
        <v>673</v>
      </c>
      <c r="E621" s="65">
        <v>12715058</v>
      </c>
      <c r="F621" s="65">
        <v>12721204</v>
      </c>
      <c r="G621" s="65" t="s">
        <v>315</v>
      </c>
      <c r="H621" s="65">
        <v>-1.19207119411627</v>
      </c>
      <c r="I621" s="65">
        <v>5.40983909194515</v>
      </c>
      <c r="J621" s="65">
        <v>-4.75486601164011</v>
      </c>
      <c r="K621" s="66">
        <v>2.08594485234885E-5</v>
      </c>
      <c r="L621" s="65">
        <v>9.1073015098538407E-2</v>
      </c>
      <c r="M621" s="67">
        <v>2.2708259287629602</v>
      </c>
      <c r="W621" s="9" t="s">
        <v>704</v>
      </c>
    </row>
    <row r="622" spans="1:23" x14ac:dyDescent="0.2">
      <c r="A622" s="63" t="s">
        <v>1649</v>
      </c>
      <c r="B622" s="64" t="s">
        <v>1646</v>
      </c>
      <c r="C622" s="64" t="s">
        <v>1647</v>
      </c>
      <c r="D622" s="65" t="s">
        <v>673</v>
      </c>
      <c r="E622" s="65">
        <v>12715058</v>
      </c>
      <c r="F622" s="65">
        <v>12721204</v>
      </c>
      <c r="G622" s="65" t="s">
        <v>315</v>
      </c>
      <c r="H622" s="65">
        <v>-1.2089254510835501</v>
      </c>
      <c r="I622" s="65">
        <v>5.5262236620865899</v>
      </c>
      <c r="J622" s="65">
        <v>-4.6371608800628996</v>
      </c>
      <c r="K622" s="66">
        <v>3.0668612988651299E-5</v>
      </c>
      <c r="L622" s="65">
        <v>9.7200265589513404E-2</v>
      </c>
      <c r="M622" s="67">
        <v>1.9622571448386099</v>
      </c>
      <c r="W622" s="9" t="s">
        <v>704</v>
      </c>
    </row>
    <row r="623" spans="1:23" x14ac:dyDescent="0.2">
      <c r="A623" s="63" t="s">
        <v>1650</v>
      </c>
      <c r="B623" s="64" t="s">
        <v>1646</v>
      </c>
      <c r="C623" s="64" t="s">
        <v>1647</v>
      </c>
      <c r="D623" s="65" t="s">
        <v>673</v>
      </c>
      <c r="E623" s="65">
        <v>12715058</v>
      </c>
      <c r="F623" s="65">
        <v>12721204</v>
      </c>
      <c r="G623" s="65" t="s">
        <v>315</v>
      </c>
      <c r="H623" s="65">
        <v>-1.17558427037236</v>
      </c>
      <c r="I623" s="65">
        <v>5.8100068624420498</v>
      </c>
      <c r="J623" s="65">
        <v>-4.6769659486380597</v>
      </c>
      <c r="K623" s="66">
        <v>2.6928532022174502E-5</v>
      </c>
      <c r="L623" s="65">
        <v>9.4116501728548504E-2</v>
      </c>
      <c r="M623" s="67">
        <v>2.0664172767103799</v>
      </c>
      <c r="W623" s="9" t="s">
        <v>704</v>
      </c>
    </row>
    <row r="624" spans="1:23" x14ac:dyDescent="0.2">
      <c r="A624" s="63" t="s">
        <v>1651</v>
      </c>
      <c r="B624" s="64" t="s">
        <v>1646</v>
      </c>
      <c r="C624" s="64" t="s">
        <v>1647</v>
      </c>
      <c r="D624" s="65" t="s">
        <v>673</v>
      </c>
      <c r="E624" s="65">
        <v>12715058</v>
      </c>
      <c r="F624" s="65">
        <v>12721204</v>
      </c>
      <c r="G624" s="65" t="s">
        <v>315</v>
      </c>
      <c r="H624" s="65">
        <v>-1.2281151515725199</v>
      </c>
      <c r="I624" s="65">
        <v>6.56795968984152</v>
      </c>
      <c r="J624" s="65">
        <v>-5.2537639128474698</v>
      </c>
      <c r="K624" s="66">
        <v>3.97223611471535E-6</v>
      </c>
      <c r="L624" s="65">
        <v>7.7539891788673307E-2</v>
      </c>
      <c r="M624" s="67">
        <v>3.5932815781899001</v>
      </c>
      <c r="W624" s="9" t="s">
        <v>704</v>
      </c>
    </row>
    <row r="625" spans="1:23" x14ac:dyDescent="0.2">
      <c r="A625" s="63" t="s">
        <v>1652</v>
      </c>
      <c r="B625" s="64" t="s">
        <v>1653</v>
      </c>
      <c r="C625" s="64" t="s">
        <v>1654</v>
      </c>
      <c r="D625" s="65" t="s">
        <v>681</v>
      </c>
      <c r="E625" s="65">
        <v>92604921</v>
      </c>
      <c r="F625" s="65">
        <v>92833917</v>
      </c>
      <c r="G625" s="65" t="s">
        <v>315</v>
      </c>
      <c r="H625" s="65">
        <v>-1.25766583878738</v>
      </c>
      <c r="I625" s="65">
        <v>3.9496110055807399</v>
      </c>
      <c r="J625" s="65">
        <v>-4.9792461132947397</v>
      </c>
      <c r="K625" s="66">
        <v>9.9383530490139996E-6</v>
      </c>
      <c r="L625" s="65">
        <v>8.1846772531588494E-2</v>
      </c>
      <c r="M625" s="67">
        <v>2.8631844366361401</v>
      </c>
      <c r="W625" s="9" t="s">
        <v>704</v>
      </c>
    </row>
    <row r="626" spans="1:23" x14ac:dyDescent="0.2">
      <c r="A626" s="63" t="s">
        <v>1655</v>
      </c>
      <c r="B626" s="64" t="s">
        <v>1653</v>
      </c>
      <c r="C626" s="64" t="s">
        <v>1654</v>
      </c>
      <c r="D626" s="65" t="s">
        <v>681</v>
      </c>
      <c r="E626" s="65">
        <v>92604921</v>
      </c>
      <c r="F626" s="65">
        <v>92833917</v>
      </c>
      <c r="G626" s="65" t="s">
        <v>315</v>
      </c>
      <c r="H626" s="65">
        <v>-1.1180273259753699</v>
      </c>
      <c r="I626" s="65">
        <v>2.38883677015078</v>
      </c>
      <c r="J626" s="65">
        <v>-4.7118061351690397</v>
      </c>
      <c r="K626" s="66">
        <v>2.40253141139174E-5</v>
      </c>
      <c r="L626" s="65">
        <v>9.1073015098538407E-2</v>
      </c>
      <c r="M626" s="67">
        <v>2.15774812531488</v>
      </c>
      <c r="W626" s="9" t="s">
        <v>704</v>
      </c>
    </row>
    <row r="627" spans="1:23" x14ac:dyDescent="0.2">
      <c r="A627" s="63" t="s">
        <v>1656</v>
      </c>
      <c r="B627" s="64" t="s">
        <v>1657</v>
      </c>
      <c r="C627" s="64" t="s">
        <v>1658</v>
      </c>
      <c r="D627" s="65" t="s">
        <v>676</v>
      </c>
      <c r="E627" s="65">
        <v>108043091</v>
      </c>
      <c r="F627" s="65">
        <v>108091025</v>
      </c>
      <c r="G627" s="65" t="s">
        <v>315</v>
      </c>
      <c r="H627" s="65">
        <v>-1.16323454120648</v>
      </c>
      <c r="I627" s="65">
        <v>5.6727403274487296</v>
      </c>
      <c r="J627" s="65">
        <v>-5.0787650816039598</v>
      </c>
      <c r="K627" s="66">
        <v>7.1355668900055302E-6</v>
      </c>
      <c r="L627" s="65">
        <v>8.1286518465192401E-2</v>
      </c>
      <c r="M627" s="67">
        <v>3.12730658938142</v>
      </c>
      <c r="W627" s="9" t="s">
        <v>704</v>
      </c>
    </row>
    <row r="628" spans="1:23" x14ac:dyDescent="0.2">
      <c r="A628" s="63" t="s">
        <v>1208</v>
      </c>
      <c r="B628" s="64" t="s">
        <v>1209</v>
      </c>
      <c r="C628" s="64" t="s">
        <v>1210</v>
      </c>
      <c r="D628" s="65" t="s">
        <v>676</v>
      </c>
      <c r="E628" s="65">
        <v>46201711</v>
      </c>
      <c r="F628" s="65">
        <v>46208313</v>
      </c>
      <c r="G628" s="65" t="s">
        <v>315</v>
      </c>
      <c r="H628" s="65">
        <v>-1.4044454082673301</v>
      </c>
      <c r="I628" s="65">
        <v>6.2451612472425699</v>
      </c>
      <c r="J628" s="65">
        <v>-5.0292463330902004</v>
      </c>
      <c r="K628" s="66">
        <v>8.4158790816981296E-6</v>
      </c>
      <c r="L628" s="65">
        <v>8.1785151487093394E-2</v>
      </c>
      <c r="M628" s="67">
        <v>2.99579315979223</v>
      </c>
      <c r="W628" s="9" t="s">
        <v>704</v>
      </c>
    </row>
    <row r="629" spans="1:23" x14ac:dyDescent="0.2">
      <c r="A629" s="63" t="s">
        <v>1215</v>
      </c>
      <c r="B629" s="64" t="s">
        <v>1212</v>
      </c>
      <c r="C629" s="64" t="s">
        <v>1213</v>
      </c>
      <c r="D629" s="65" t="s">
        <v>673</v>
      </c>
      <c r="E629" s="65">
        <v>48688458</v>
      </c>
      <c r="F629" s="65">
        <v>48716707</v>
      </c>
      <c r="G629" s="65" t="s">
        <v>315</v>
      </c>
      <c r="H629" s="65">
        <v>-1.3084881648853199</v>
      </c>
      <c r="I629" s="65">
        <v>4.1052927901288596</v>
      </c>
      <c r="J629" s="65">
        <v>-4.7256354118264197</v>
      </c>
      <c r="K629" s="66">
        <v>2.29602389877331E-5</v>
      </c>
      <c r="L629" s="65">
        <v>9.1073015098538407E-2</v>
      </c>
      <c r="M629" s="67">
        <v>2.1940410647047899</v>
      </c>
      <c r="W629" s="9" t="s">
        <v>704</v>
      </c>
    </row>
    <row r="630" spans="1:23" x14ac:dyDescent="0.2">
      <c r="A630" s="63" t="s">
        <v>1216</v>
      </c>
      <c r="B630" s="64" t="s">
        <v>1212</v>
      </c>
      <c r="C630" s="64" t="s">
        <v>1213</v>
      </c>
      <c r="D630" s="65" t="s">
        <v>673</v>
      </c>
      <c r="E630" s="65">
        <v>48688458</v>
      </c>
      <c r="F630" s="65">
        <v>48716707</v>
      </c>
      <c r="G630" s="65" t="s">
        <v>315</v>
      </c>
      <c r="H630" s="65">
        <v>-1.1948857732684199</v>
      </c>
      <c r="I630" s="65">
        <v>3.9316781707600499</v>
      </c>
      <c r="J630" s="65">
        <v>-5.1777829262885602</v>
      </c>
      <c r="K630" s="66">
        <v>5.12495205887805E-6</v>
      </c>
      <c r="L630" s="65">
        <v>8.0627438398486295E-2</v>
      </c>
      <c r="M630" s="67">
        <v>3.3907578068739599</v>
      </c>
      <c r="W630" s="9" t="s">
        <v>704</v>
      </c>
    </row>
    <row r="631" spans="1:23" x14ac:dyDescent="0.2">
      <c r="A631" s="63" t="s">
        <v>1659</v>
      </c>
      <c r="B631" s="64" t="s">
        <v>1660</v>
      </c>
      <c r="C631" s="64" t="s">
        <v>1661</v>
      </c>
      <c r="D631" s="65" t="s">
        <v>694</v>
      </c>
      <c r="E631" s="65">
        <v>163437569</v>
      </c>
      <c r="F631" s="65">
        <v>163443729</v>
      </c>
      <c r="G631" s="65" t="s">
        <v>315</v>
      </c>
      <c r="H631" s="65">
        <v>-1.00658070592144</v>
      </c>
      <c r="I631" s="65">
        <v>5.2992583011825802</v>
      </c>
      <c r="J631" s="65">
        <v>-4.8140617640785504</v>
      </c>
      <c r="K631" s="66">
        <v>1.71675082962405E-5</v>
      </c>
      <c r="L631" s="65">
        <v>9.0114671172815602E-2</v>
      </c>
      <c r="M631" s="67">
        <v>2.4266170028611902</v>
      </c>
      <c r="W631" s="9" t="s">
        <v>704</v>
      </c>
    </row>
    <row r="632" spans="1:23" x14ac:dyDescent="0.2">
      <c r="A632" s="63" t="s">
        <v>1662</v>
      </c>
      <c r="B632" s="64" t="s">
        <v>1663</v>
      </c>
      <c r="C632" s="64" t="s">
        <v>1664</v>
      </c>
      <c r="D632" s="65" t="s">
        <v>682</v>
      </c>
      <c r="E632" s="65">
        <v>15490832</v>
      </c>
      <c r="F632" s="65">
        <v>15524445</v>
      </c>
      <c r="G632" s="65" t="s">
        <v>315</v>
      </c>
      <c r="H632" s="65">
        <v>-1.0722535197423899</v>
      </c>
      <c r="I632" s="65">
        <v>3.3707675422743799</v>
      </c>
      <c r="J632" s="65">
        <v>-4.8175586277477098</v>
      </c>
      <c r="K632" s="66">
        <v>1.6970777539327701E-5</v>
      </c>
      <c r="L632" s="65">
        <v>8.9868652144987696E-2</v>
      </c>
      <c r="M632" s="67">
        <v>2.4358317510896699</v>
      </c>
      <c r="W632" s="9" t="s">
        <v>704</v>
      </c>
    </row>
    <row r="633" spans="1:23" x14ac:dyDescent="0.2">
      <c r="A633" s="63" t="s">
        <v>1665</v>
      </c>
      <c r="B633" s="64" t="s">
        <v>1666</v>
      </c>
      <c r="C633" s="64" t="s">
        <v>1667</v>
      </c>
      <c r="D633" s="65" t="s">
        <v>693</v>
      </c>
      <c r="E633" s="65">
        <v>104942866</v>
      </c>
      <c r="F633" s="65">
        <v>104948894</v>
      </c>
      <c r="G633" s="65" t="s">
        <v>315</v>
      </c>
      <c r="H633" s="65">
        <v>-1.07796225928532</v>
      </c>
      <c r="I633" s="65">
        <v>6.3300009940842301</v>
      </c>
      <c r="J633" s="65">
        <v>-4.5843693860056201</v>
      </c>
      <c r="K633" s="66">
        <v>3.6424613599991898E-5</v>
      </c>
      <c r="L633" s="65">
        <v>9.9773017929498706E-2</v>
      </c>
      <c r="M633" s="67">
        <v>1.8244364092709799</v>
      </c>
      <c r="W633" s="9" t="s">
        <v>704</v>
      </c>
    </row>
    <row r="634" spans="1:23" x14ac:dyDescent="0.2">
      <c r="A634" s="63" t="s">
        <v>1668</v>
      </c>
      <c r="B634" s="64" t="s">
        <v>1666</v>
      </c>
      <c r="C634" s="64" t="s">
        <v>1667</v>
      </c>
      <c r="D634" s="65" t="s">
        <v>693</v>
      </c>
      <c r="E634" s="65">
        <v>104942866</v>
      </c>
      <c r="F634" s="65">
        <v>104948894</v>
      </c>
      <c r="G634" s="65" t="s">
        <v>315</v>
      </c>
      <c r="H634" s="65">
        <v>-1.10287454660307</v>
      </c>
      <c r="I634" s="65">
        <v>6.9034129464847096</v>
      </c>
      <c r="J634" s="65">
        <v>-4.64263042351054</v>
      </c>
      <c r="K634" s="66">
        <v>3.0125966288702299E-5</v>
      </c>
      <c r="L634" s="65">
        <v>9.6915309943378103E-2</v>
      </c>
      <c r="M634" s="67">
        <v>1.97655752746477</v>
      </c>
      <c r="W634" s="9" t="s">
        <v>704</v>
      </c>
    </row>
    <row r="635" spans="1:23" x14ac:dyDescent="0.2">
      <c r="A635" s="63" t="s">
        <v>1669</v>
      </c>
      <c r="B635" s="64" t="s">
        <v>1670</v>
      </c>
      <c r="C635" s="64" t="s">
        <v>927</v>
      </c>
      <c r="D635" s="65" t="s">
        <v>927</v>
      </c>
      <c r="E635" s="65" t="s">
        <v>927</v>
      </c>
      <c r="F635" s="65" t="s">
        <v>927</v>
      </c>
      <c r="G635" s="65" t="s">
        <v>315</v>
      </c>
      <c r="H635" s="65">
        <v>-1.3065415307303101</v>
      </c>
      <c r="I635" s="65">
        <v>3.1565647492311202</v>
      </c>
      <c r="J635" s="65">
        <v>-5.0957076550543796</v>
      </c>
      <c r="K635" s="66">
        <v>6.7433118184717802E-6</v>
      </c>
      <c r="L635" s="65">
        <v>8.1286518465192401E-2</v>
      </c>
      <c r="M635" s="67">
        <v>3.1723417404605998</v>
      </c>
      <c r="W635" s="9" t="s">
        <v>704</v>
      </c>
    </row>
    <row r="636" spans="1:23" x14ac:dyDescent="0.2">
      <c r="A636" s="63" t="s">
        <v>1671</v>
      </c>
      <c r="B636" s="64" t="s">
        <v>1672</v>
      </c>
      <c r="C636" s="64" t="s">
        <v>1673</v>
      </c>
      <c r="D636" s="65" t="s">
        <v>693</v>
      </c>
      <c r="E636" s="65">
        <v>16613132</v>
      </c>
      <c r="F636" s="65">
        <v>16748421</v>
      </c>
      <c r="G636" s="65" t="s">
        <v>315</v>
      </c>
      <c r="H636" s="65">
        <v>-1.0563992278946299</v>
      </c>
      <c r="I636" s="65">
        <v>5.7059225343523403</v>
      </c>
      <c r="J636" s="65">
        <v>-4.7974126021876202</v>
      </c>
      <c r="K636" s="66">
        <v>1.8135393591616E-5</v>
      </c>
      <c r="L636" s="65">
        <v>9.1073015098538407E-2</v>
      </c>
      <c r="M636" s="67">
        <v>2.3827616020659099</v>
      </c>
      <c r="W636" s="9" t="s">
        <v>704</v>
      </c>
    </row>
    <row r="637" spans="1:23" x14ac:dyDescent="0.2">
      <c r="A637" s="63" t="s">
        <v>1235</v>
      </c>
      <c r="B637" s="64" t="s">
        <v>1236</v>
      </c>
      <c r="C637" s="64" t="s">
        <v>1237</v>
      </c>
      <c r="D637" s="65" t="s">
        <v>695</v>
      </c>
      <c r="E637" s="65">
        <v>17593653</v>
      </c>
      <c r="F637" s="65">
        <v>17612844</v>
      </c>
      <c r="G637" s="65" t="s">
        <v>315</v>
      </c>
      <c r="H637" s="65">
        <v>-1.3315971522285499</v>
      </c>
      <c r="I637" s="65">
        <v>3.42711206914342</v>
      </c>
      <c r="J637" s="65">
        <v>-4.7086281434845798</v>
      </c>
      <c r="K637" s="66">
        <v>2.4276849481112602E-5</v>
      </c>
      <c r="L637" s="65">
        <v>9.1073015098538407E-2</v>
      </c>
      <c r="M637" s="67">
        <v>2.1494111589793001</v>
      </c>
      <c r="W637" s="9" t="s">
        <v>704</v>
      </c>
    </row>
    <row r="638" spans="1:23" x14ac:dyDescent="0.2">
      <c r="A638" s="63" t="s">
        <v>1674</v>
      </c>
      <c r="B638" s="64" t="s">
        <v>1675</v>
      </c>
      <c r="C638" s="64" t="s">
        <v>1676</v>
      </c>
      <c r="D638" s="65" t="s">
        <v>682</v>
      </c>
      <c r="E638" s="65">
        <v>203305491</v>
      </c>
      <c r="F638" s="65">
        <v>203309569</v>
      </c>
      <c r="G638" s="65" t="s">
        <v>315</v>
      </c>
      <c r="H638" s="65">
        <v>-1.27067814098368</v>
      </c>
      <c r="I638" s="65">
        <v>6.7051282570992203</v>
      </c>
      <c r="J638" s="65">
        <v>-4.9009242720184902</v>
      </c>
      <c r="K638" s="66">
        <v>1.2885709431924399E-5</v>
      </c>
      <c r="L638" s="65">
        <v>8.6064621864570798E-2</v>
      </c>
      <c r="M638" s="67">
        <v>2.6558737499213101</v>
      </c>
      <c r="W638" s="9" t="s">
        <v>704</v>
      </c>
    </row>
    <row r="639" spans="1:23" x14ac:dyDescent="0.2">
      <c r="A639" s="63" t="s">
        <v>1677</v>
      </c>
      <c r="B639" s="64" t="s">
        <v>1675</v>
      </c>
      <c r="C639" s="64" t="s">
        <v>1676</v>
      </c>
      <c r="D639" s="65" t="s">
        <v>682</v>
      </c>
      <c r="E639" s="65">
        <v>203305491</v>
      </c>
      <c r="F639" s="65">
        <v>203309569</v>
      </c>
      <c r="G639" s="65" t="s">
        <v>315</v>
      </c>
      <c r="H639" s="65">
        <v>-1.45946667976308</v>
      </c>
      <c r="I639" s="65">
        <v>5.2219887795874396</v>
      </c>
      <c r="J639" s="65">
        <v>-4.7264312586376098</v>
      </c>
      <c r="K639" s="66">
        <v>2.2900378912843601E-5</v>
      </c>
      <c r="L639" s="65">
        <v>9.1073015098538407E-2</v>
      </c>
      <c r="M639" s="67">
        <v>2.1961303365949698</v>
      </c>
      <c r="W639" s="9" t="s">
        <v>704</v>
      </c>
    </row>
    <row r="640" spans="1:23" x14ac:dyDescent="0.2">
      <c r="A640" s="63" t="s">
        <v>1678</v>
      </c>
      <c r="B640" s="64" t="s">
        <v>1675</v>
      </c>
      <c r="C640" s="64" t="s">
        <v>1676</v>
      </c>
      <c r="D640" s="65" t="s">
        <v>682</v>
      </c>
      <c r="E640" s="65">
        <v>203305491</v>
      </c>
      <c r="F640" s="65">
        <v>203309569</v>
      </c>
      <c r="G640" s="65" t="s">
        <v>315</v>
      </c>
      <c r="H640" s="65">
        <v>-1.08217089038061</v>
      </c>
      <c r="I640" s="65">
        <v>8.5908889249900096</v>
      </c>
      <c r="J640" s="65">
        <v>-4.7182777348892397</v>
      </c>
      <c r="K640" s="66">
        <v>2.35209856069626E-5</v>
      </c>
      <c r="L640" s="65">
        <v>9.1073015098538407E-2</v>
      </c>
      <c r="M640" s="67">
        <v>2.1747290844225899</v>
      </c>
      <c r="W640" s="9" t="s">
        <v>704</v>
      </c>
    </row>
    <row r="641" spans="1:23" x14ac:dyDescent="0.2">
      <c r="A641" s="63" t="s">
        <v>1679</v>
      </c>
      <c r="B641" s="64" t="s">
        <v>1675</v>
      </c>
      <c r="C641" s="64" t="s">
        <v>1676</v>
      </c>
      <c r="D641" s="65" t="s">
        <v>682</v>
      </c>
      <c r="E641" s="65">
        <v>203305491</v>
      </c>
      <c r="F641" s="65">
        <v>203309569</v>
      </c>
      <c r="G641" s="65" t="s">
        <v>315</v>
      </c>
      <c r="H641" s="65">
        <v>-1.2804236451609901</v>
      </c>
      <c r="I641" s="65">
        <v>6.5130004521296998</v>
      </c>
      <c r="J641" s="65">
        <v>-4.8318241016490999</v>
      </c>
      <c r="K641" s="66">
        <v>1.6190951224360299E-5</v>
      </c>
      <c r="L641" s="65">
        <v>8.9868652144987696E-2</v>
      </c>
      <c r="M641" s="67">
        <v>2.4734364332483199</v>
      </c>
      <c r="W641" s="9" t="s">
        <v>704</v>
      </c>
    </row>
    <row r="642" spans="1:23" x14ac:dyDescent="0.2">
      <c r="A642" s="63" t="s">
        <v>1680</v>
      </c>
      <c r="B642" s="64" t="s">
        <v>1252</v>
      </c>
      <c r="C642" s="64" t="s">
        <v>1253</v>
      </c>
      <c r="D642" s="65" t="s">
        <v>689</v>
      </c>
      <c r="E642" s="65">
        <v>59659146</v>
      </c>
      <c r="F642" s="65">
        <v>59689320</v>
      </c>
      <c r="G642" s="65" t="s">
        <v>315</v>
      </c>
      <c r="H642" s="65">
        <v>-1.42775152338116</v>
      </c>
      <c r="I642" s="65">
        <v>5.60765220507409</v>
      </c>
      <c r="J642" s="65">
        <v>-4.9681651428629898</v>
      </c>
      <c r="K642" s="66">
        <v>1.0310911942457101E-5</v>
      </c>
      <c r="L642" s="65">
        <v>8.1846772531588494E-2</v>
      </c>
      <c r="M642" s="67">
        <v>2.8338225596419901</v>
      </c>
      <c r="W642" s="9" t="s">
        <v>704</v>
      </c>
    </row>
    <row r="643" spans="1:23" x14ac:dyDescent="0.2">
      <c r="A643" s="63" t="s">
        <v>1681</v>
      </c>
      <c r="B643" s="64" t="s">
        <v>1252</v>
      </c>
      <c r="C643" s="64" t="s">
        <v>1253</v>
      </c>
      <c r="D643" s="65" t="s">
        <v>689</v>
      </c>
      <c r="E643" s="65">
        <v>59659146</v>
      </c>
      <c r="F643" s="65">
        <v>59689320</v>
      </c>
      <c r="G643" s="65" t="s">
        <v>315</v>
      </c>
      <c r="H643" s="65">
        <v>-1.77405516929664</v>
      </c>
      <c r="I643" s="65">
        <v>4.58692927311193</v>
      </c>
      <c r="J643" s="65">
        <v>-5.0799965066076496</v>
      </c>
      <c r="K643" s="66">
        <v>7.1063127237219699E-6</v>
      </c>
      <c r="L643" s="65">
        <v>8.1286518465192401E-2</v>
      </c>
      <c r="M643" s="67">
        <v>3.1305792070563698</v>
      </c>
      <c r="W643" s="9" t="s">
        <v>704</v>
      </c>
    </row>
    <row r="644" spans="1:23" x14ac:dyDescent="0.2">
      <c r="A644" s="63" t="s">
        <v>1682</v>
      </c>
      <c r="B644" s="64" t="s">
        <v>1252</v>
      </c>
      <c r="C644" s="64" t="s">
        <v>1253</v>
      </c>
      <c r="D644" s="65" t="s">
        <v>689</v>
      </c>
      <c r="E644" s="65">
        <v>59659146</v>
      </c>
      <c r="F644" s="65">
        <v>59689320</v>
      </c>
      <c r="G644" s="65" t="s">
        <v>315</v>
      </c>
      <c r="H644" s="65">
        <v>-1.37481757051785</v>
      </c>
      <c r="I644" s="65">
        <v>7.5835593621549098</v>
      </c>
      <c r="J644" s="65">
        <v>-5.3659906234478996</v>
      </c>
      <c r="K644" s="66">
        <v>2.72319921499334E-6</v>
      </c>
      <c r="L644" s="65">
        <v>7.7178648139735101E-2</v>
      </c>
      <c r="M644" s="67">
        <v>3.89286828376137</v>
      </c>
      <c r="W644" s="9" t="s">
        <v>704</v>
      </c>
    </row>
    <row r="645" spans="1:23" x14ac:dyDescent="0.2">
      <c r="A645" s="63" t="s">
        <v>1251</v>
      </c>
      <c r="B645" s="64" t="s">
        <v>1252</v>
      </c>
      <c r="C645" s="64" t="s">
        <v>1253</v>
      </c>
      <c r="D645" s="65" t="s">
        <v>689</v>
      </c>
      <c r="E645" s="65">
        <v>59659146</v>
      </c>
      <c r="F645" s="65">
        <v>59689320</v>
      </c>
      <c r="G645" s="65" t="s">
        <v>315</v>
      </c>
      <c r="H645" s="65">
        <v>-1.53670887525718</v>
      </c>
      <c r="I645" s="65">
        <v>8.0894531739670104</v>
      </c>
      <c r="J645" s="65">
        <v>-5.4023814774828898</v>
      </c>
      <c r="K645" s="66">
        <v>2.4087596427246198E-6</v>
      </c>
      <c r="L645" s="65">
        <v>7.7178648139735101E-2</v>
      </c>
      <c r="M645" s="67">
        <v>3.9901034833725602</v>
      </c>
      <c r="W645" s="9" t="s">
        <v>704</v>
      </c>
    </row>
    <row r="646" spans="1:23" x14ac:dyDescent="0.2">
      <c r="A646" s="63" t="s">
        <v>1683</v>
      </c>
      <c r="B646" s="64" t="s">
        <v>1684</v>
      </c>
      <c r="C646" s="64" t="s">
        <v>1685</v>
      </c>
      <c r="D646" s="65" t="s">
        <v>679</v>
      </c>
      <c r="E646" s="65">
        <v>32357028</v>
      </c>
      <c r="F646" s="65">
        <v>32618899</v>
      </c>
      <c r="G646" s="65" t="s">
        <v>315</v>
      </c>
      <c r="H646" s="65">
        <v>-1.18912798589375</v>
      </c>
      <c r="I646" s="65">
        <v>4.4575599866790396</v>
      </c>
      <c r="J646" s="65">
        <v>-5.0878351749370196</v>
      </c>
      <c r="K646" s="66">
        <v>6.92285248371521E-6</v>
      </c>
      <c r="L646" s="65">
        <v>8.1286518465192401E-2</v>
      </c>
      <c r="M646" s="67">
        <v>3.1514135060750599</v>
      </c>
      <c r="W646" s="9" t="s">
        <v>704</v>
      </c>
    </row>
    <row r="647" spans="1:23" x14ac:dyDescent="0.2">
      <c r="A647" s="63" t="s">
        <v>1254</v>
      </c>
      <c r="B647" s="64" t="s">
        <v>1255</v>
      </c>
      <c r="C647" s="64" t="s">
        <v>1256</v>
      </c>
      <c r="D647" s="65" t="s">
        <v>674</v>
      </c>
      <c r="E647" s="65">
        <v>17734138</v>
      </c>
      <c r="F647" s="65">
        <v>17774016</v>
      </c>
      <c r="G647" s="65" t="s">
        <v>315</v>
      </c>
      <c r="H647" s="65">
        <v>-1.58589719739892</v>
      </c>
      <c r="I647" s="65">
        <v>5.3707704640750897</v>
      </c>
      <c r="J647" s="65">
        <v>-4.8710759150899001</v>
      </c>
      <c r="K647" s="66">
        <v>1.42227779655802E-5</v>
      </c>
      <c r="L647" s="65">
        <v>8.6991250963476902E-2</v>
      </c>
      <c r="M647" s="67">
        <v>2.5770120919862398</v>
      </c>
      <c r="W647" s="9" t="s">
        <v>704</v>
      </c>
    </row>
    <row r="648" spans="1:23" x14ac:dyDescent="0.2">
      <c r="A648" s="63" t="s">
        <v>1258</v>
      </c>
      <c r="B648" s="64" t="s">
        <v>1255</v>
      </c>
      <c r="C648" s="64" t="s">
        <v>1256</v>
      </c>
      <c r="D648" s="65" t="s">
        <v>674</v>
      </c>
      <c r="E648" s="65">
        <v>17734138</v>
      </c>
      <c r="F648" s="65">
        <v>17774016</v>
      </c>
      <c r="G648" s="65" t="s">
        <v>315</v>
      </c>
      <c r="H648" s="65">
        <v>-1.34991790157832</v>
      </c>
      <c r="I648" s="65">
        <v>5.4161638632404596</v>
      </c>
      <c r="J648" s="65">
        <v>-4.7897971998577002</v>
      </c>
      <c r="K648" s="66">
        <v>1.85958198670922E-5</v>
      </c>
      <c r="L648" s="65">
        <v>9.1073015098538407E-2</v>
      </c>
      <c r="M648" s="67">
        <v>2.36271175385773</v>
      </c>
      <c r="W648" s="9" t="s">
        <v>704</v>
      </c>
    </row>
    <row r="649" spans="1:23" x14ac:dyDescent="0.2">
      <c r="A649" s="63" t="s">
        <v>1686</v>
      </c>
      <c r="B649" s="64" t="s">
        <v>1687</v>
      </c>
      <c r="C649" s="64" t="s">
        <v>1688</v>
      </c>
      <c r="D649" s="65" t="s">
        <v>674</v>
      </c>
      <c r="E649" s="65">
        <v>23179704</v>
      </c>
      <c r="F649" s="65">
        <v>23261428</v>
      </c>
      <c r="G649" s="65" t="s">
        <v>315</v>
      </c>
      <c r="H649" s="65">
        <v>-1.2112885472768899</v>
      </c>
      <c r="I649" s="65">
        <v>4.1567952513532198</v>
      </c>
      <c r="J649" s="65">
        <v>-4.7878754012544</v>
      </c>
      <c r="K649" s="66">
        <v>1.8713817469312099E-5</v>
      </c>
      <c r="L649" s="65">
        <v>9.1073015098538407E-2</v>
      </c>
      <c r="M649" s="67">
        <v>2.3576530232251902</v>
      </c>
      <c r="W649" s="9" t="s">
        <v>704</v>
      </c>
    </row>
    <row r="650" spans="1:23" x14ac:dyDescent="0.2">
      <c r="A650" s="63" t="s">
        <v>1689</v>
      </c>
      <c r="B650" s="64" t="s">
        <v>1687</v>
      </c>
      <c r="C650" s="64" t="s">
        <v>1688</v>
      </c>
      <c r="D650" s="65" t="s">
        <v>674</v>
      </c>
      <c r="E650" s="65">
        <v>23179704</v>
      </c>
      <c r="F650" s="65">
        <v>23261428</v>
      </c>
      <c r="G650" s="65" t="s">
        <v>315</v>
      </c>
      <c r="H650" s="65">
        <v>-1.1054276036516899</v>
      </c>
      <c r="I650" s="65">
        <v>4.0072778659268398</v>
      </c>
      <c r="J650" s="65">
        <v>-4.6598110898342702</v>
      </c>
      <c r="K650" s="66">
        <v>2.8482020601878601E-5</v>
      </c>
      <c r="L650" s="65">
        <v>9.4471802935453306E-2</v>
      </c>
      <c r="M650" s="67">
        <v>2.02150239388987</v>
      </c>
      <c r="W650" s="9" t="s">
        <v>704</v>
      </c>
    </row>
    <row r="651" spans="1:23" x14ac:dyDescent="0.2">
      <c r="A651" s="63" t="s">
        <v>1690</v>
      </c>
      <c r="B651" s="64" t="s">
        <v>1267</v>
      </c>
      <c r="C651" s="64" t="s">
        <v>1268</v>
      </c>
      <c r="D651" s="65" t="s">
        <v>679</v>
      </c>
      <c r="E651" s="65">
        <v>111119378</v>
      </c>
      <c r="F651" s="65">
        <v>111124112</v>
      </c>
      <c r="G651" s="65" t="s">
        <v>315</v>
      </c>
      <c r="H651" s="65">
        <v>-1.3133705646938501</v>
      </c>
      <c r="I651" s="65">
        <v>4.92604031870518</v>
      </c>
      <c r="J651" s="65">
        <v>-4.7030209475680804</v>
      </c>
      <c r="K651" s="66">
        <v>2.4726981079866801E-5</v>
      </c>
      <c r="L651" s="65">
        <v>9.1073015098538407E-2</v>
      </c>
      <c r="M651" s="67">
        <v>2.1347045109265199</v>
      </c>
      <c r="W651" s="9" t="s">
        <v>704</v>
      </c>
    </row>
    <row r="652" spans="1:23" x14ac:dyDescent="0.2">
      <c r="A652" s="63" t="s">
        <v>1278</v>
      </c>
      <c r="B652" s="64" t="s">
        <v>1279</v>
      </c>
      <c r="C652" s="64" t="s">
        <v>1280</v>
      </c>
      <c r="D652" s="65" t="s">
        <v>685</v>
      </c>
      <c r="E652" s="65">
        <v>125823546</v>
      </c>
      <c r="F652" s="65">
        <v>125836551</v>
      </c>
      <c r="G652" s="65" t="s">
        <v>315</v>
      </c>
      <c r="H652" s="65">
        <v>-1.13992368364</v>
      </c>
      <c r="I652" s="65">
        <v>5.9955451673713798</v>
      </c>
      <c r="J652" s="65">
        <v>-4.9329842292623596</v>
      </c>
      <c r="K652" s="66">
        <v>1.1587430434679799E-5</v>
      </c>
      <c r="L652" s="65">
        <v>8.3621380405445603E-2</v>
      </c>
      <c r="M652" s="67">
        <v>2.7406694324372598</v>
      </c>
      <c r="W652" s="9" t="s">
        <v>704</v>
      </c>
    </row>
    <row r="653" spans="1:23" x14ac:dyDescent="0.2">
      <c r="A653" s="63" t="s">
        <v>1283</v>
      </c>
      <c r="B653" s="64" t="s">
        <v>1279</v>
      </c>
      <c r="C653" s="64" t="s">
        <v>1280</v>
      </c>
      <c r="D653" s="65" t="s">
        <v>685</v>
      </c>
      <c r="E653" s="65">
        <v>125823546</v>
      </c>
      <c r="F653" s="65">
        <v>125836551</v>
      </c>
      <c r="G653" s="65" t="s">
        <v>315</v>
      </c>
      <c r="H653" s="65">
        <v>-1.02821564680207</v>
      </c>
      <c r="I653" s="65">
        <v>4.8519264518645802</v>
      </c>
      <c r="J653" s="65">
        <v>-4.7620757883703604</v>
      </c>
      <c r="K653" s="66">
        <v>2.0371064751972602E-5</v>
      </c>
      <c r="L653" s="65">
        <v>9.1073015098538407E-2</v>
      </c>
      <c r="M653" s="67">
        <v>2.2897800296115101</v>
      </c>
      <c r="W653" s="9" t="s">
        <v>704</v>
      </c>
    </row>
    <row r="654" spans="1:23" x14ac:dyDescent="0.2">
      <c r="A654" s="63" t="s">
        <v>1324</v>
      </c>
      <c r="B654" s="64" t="s">
        <v>1325</v>
      </c>
      <c r="C654" s="64" t="s">
        <v>1326</v>
      </c>
      <c r="D654" s="65" t="s">
        <v>678</v>
      </c>
      <c r="E654" s="65">
        <v>106315544</v>
      </c>
      <c r="F654" s="65">
        <v>106331730</v>
      </c>
      <c r="G654" s="65" t="s">
        <v>315</v>
      </c>
      <c r="H654" s="65">
        <v>-1.9103303030201499</v>
      </c>
      <c r="I654" s="65">
        <v>4.3414600989407104</v>
      </c>
      <c r="J654" s="65">
        <v>-5.60965980306114</v>
      </c>
      <c r="K654" s="66">
        <v>1.19480496901071E-6</v>
      </c>
      <c r="L654" s="65">
        <v>6.171052609647E-2</v>
      </c>
      <c r="M654" s="67">
        <v>4.5444357481539299</v>
      </c>
      <c r="W654" s="9" t="s">
        <v>704</v>
      </c>
    </row>
    <row r="655" spans="1:23" x14ac:dyDescent="0.2">
      <c r="A655" s="63" t="s">
        <v>1327</v>
      </c>
      <c r="B655" s="64" t="s">
        <v>1325</v>
      </c>
      <c r="C655" s="64" t="s">
        <v>1326</v>
      </c>
      <c r="D655" s="65" t="s">
        <v>678</v>
      </c>
      <c r="E655" s="65">
        <v>106315544</v>
      </c>
      <c r="F655" s="65">
        <v>106331730</v>
      </c>
      <c r="G655" s="65" t="s">
        <v>315</v>
      </c>
      <c r="H655" s="65">
        <v>-1.74105428581525</v>
      </c>
      <c r="I655" s="65">
        <v>4.8483832514154903</v>
      </c>
      <c r="J655" s="65">
        <v>-5.7687415958576</v>
      </c>
      <c r="K655" s="66">
        <v>6.9606482168162898E-7</v>
      </c>
      <c r="L655" s="65">
        <v>5.8247696218664297E-2</v>
      </c>
      <c r="M655" s="67">
        <v>4.9700004477336996</v>
      </c>
      <c r="W655" s="9" t="s">
        <v>704</v>
      </c>
    </row>
    <row r="656" spans="1:23" x14ac:dyDescent="0.2">
      <c r="A656" s="63" t="s">
        <v>1691</v>
      </c>
      <c r="B656" s="64" t="s">
        <v>1325</v>
      </c>
      <c r="C656" s="64" t="s">
        <v>1326</v>
      </c>
      <c r="D656" s="65" t="s">
        <v>678</v>
      </c>
      <c r="E656" s="65">
        <v>106315544</v>
      </c>
      <c r="F656" s="65">
        <v>106331730</v>
      </c>
      <c r="G656" s="65" t="s">
        <v>315</v>
      </c>
      <c r="H656" s="65">
        <v>-1.51338375181405</v>
      </c>
      <c r="I656" s="65">
        <v>4.7764336112862997</v>
      </c>
      <c r="J656" s="65">
        <v>-4.9616335508917402</v>
      </c>
      <c r="K656" s="66">
        <v>1.0536932619698699E-5</v>
      </c>
      <c r="L656" s="65">
        <v>8.1846772531588494E-2</v>
      </c>
      <c r="M656" s="67">
        <v>2.8165201403707698</v>
      </c>
      <c r="W656" s="9" t="s">
        <v>704</v>
      </c>
    </row>
    <row r="657" spans="1:23" x14ac:dyDescent="0.2">
      <c r="A657" s="63" t="s">
        <v>1692</v>
      </c>
      <c r="B657" s="64" t="s">
        <v>1325</v>
      </c>
      <c r="C657" s="64" t="s">
        <v>1326</v>
      </c>
      <c r="D657" s="65" t="s">
        <v>678</v>
      </c>
      <c r="E657" s="65">
        <v>106315544</v>
      </c>
      <c r="F657" s="65">
        <v>106331730</v>
      </c>
      <c r="G657" s="65" t="s">
        <v>315</v>
      </c>
      <c r="H657" s="65">
        <v>-1.1436630264919101</v>
      </c>
      <c r="I657" s="65">
        <v>2.6810808799918999</v>
      </c>
      <c r="J657" s="65">
        <v>-5.1700806474716696</v>
      </c>
      <c r="K657" s="66">
        <v>5.2588429931347798E-6</v>
      </c>
      <c r="L657" s="65">
        <v>8.0627438398486295E-2</v>
      </c>
      <c r="M657" s="67">
        <v>3.3702441836736901</v>
      </c>
      <c r="W657" s="9" t="s">
        <v>704</v>
      </c>
    </row>
    <row r="658" spans="1:23" x14ac:dyDescent="0.2">
      <c r="A658" s="63" t="s">
        <v>1693</v>
      </c>
      <c r="B658" s="64" t="s">
        <v>1694</v>
      </c>
      <c r="C658" s="64" t="s">
        <v>1695</v>
      </c>
      <c r="D658" s="65" t="s">
        <v>686</v>
      </c>
      <c r="E658" s="65">
        <v>41866917</v>
      </c>
      <c r="F658" s="65">
        <v>41918962</v>
      </c>
      <c r="G658" s="65" t="s">
        <v>315</v>
      </c>
      <c r="H658" s="65">
        <v>-1.05029175473328</v>
      </c>
      <c r="I658" s="65">
        <v>6.7528094657600404</v>
      </c>
      <c r="J658" s="65">
        <v>-5.2173995334108598</v>
      </c>
      <c r="K658" s="66">
        <v>4.4877762168046302E-6</v>
      </c>
      <c r="L658" s="65">
        <v>7.8996768485900995E-2</v>
      </c>
      <c r="M658" s="67">
        <v>3.4963187306588699</v>
      </c>
      <c r="W658" s="9" t="s">
        <v>704</v>
      </c>
    </row>
    <row r="659" spans="1:23" x14ac:dyDescent="0.2">
      <c r="A659" s="63" t="s">
        <v>1696</v>
      </c>
      <c r="B659" s="64" t="s">
        <v>1632</v>
      </c>
      <c r="C659" s="64" t="s">
        <v>927</v>
      </c>
      <c r="D659" s="65" t="s">
        <v>927</v>
      </c>
      <c r="E659" s="65" t="s">
        <v>927</v>
      </c>
      <c r="F659" s="65" t="s">
        <v>927</v>
      </c>
      <c r="G659" s="65" t="s">
        <v>315</v>
      </c>
      <c r="H659" s="65">
        <v>-1.73962081188313</v>
      </c>
      <c r="I659" s="65">
        <v>7.7484541445178401</v>
      </c>
      <c r="J659" s="65">
        <v>-4.81124352137084</v>
      </c>
      <c r="K659" s="66">
        <v>1.73276925497245E-5</v>
      </c>
      <c r="L659" s="65">
        <v>9.0299513027664299E-2</v>
      </c>
      <c r="M659" s="67">
        <v>2.41919144713416</v>
      </c>
      <c r="W659" s="9" t="s">
        <v>704</v>
      </c>
    </row>
    <row r="660" spans="1:23" x14ac:dyDescent="0.2">
      <c r="A660" s="63" t="s">
        <v>1331</v>
      </c>
      <c r="B660" s="64" t="s">
        <v>1332</v>
      </c>
      <c r="C660" s="64" t="s">
        <v>1333</v>
      </c>
      <c r="D660" s="65" t="s">
        <v>681</v>
      </c>
      <c r="E660" s="65">
        <v>25118656</v>
      </c>
      <c r="F660" s="65">
        <v>25125260</v>
      </c>
      <c r="G660" s="65" t="s">
        <v>315</v>
      </c>
      <c r="H660" s="65">
        <v>-2.04249349336372</v>
      </c>
      <c r="I660" s="65">
        <v>5.63931284749341</v>
      </c>
      <c r="J660" s="65">
        <v>-5.0919617955567302</v>
      </c>
      <c r="K660" s="66">
        <v>6.8281591520917897E-6</v>
      </c>
      <c r="L660" s="65">
        <v>8.1286518465192401E-2</v>
      </c>
      <c r="M660" s="67">
        <v>3.1623832275431498</v>
      </c>
      <c r="W660" s="9" t="s">
        <v>704</v>
      </c>
    </row>
    <row r="661" spans="1:23" x14ac:dyDescent="0.2">
      <c r="A661" s="63" t="s">
        <v>1697</v>
      </c>
      <c r="B661" s="64" t="s">
        <v>1595</v>
      </c>
      <c r="C661" s="64" t="s">
        <v>1596</v>
      </c>
      <c r="D661" s="65" t="s">
        <v>694</v>
      </c>
      <c r="E661" s="65">
        <v>55935095</v>
      </c>
      <c r="F661" s="65">
        <v>55994963</v>
      </c>
      <c r="G661" s="65" t="s">
        <v>315</v>
      </c>
      <c r="H661" s="65">
        <v>-1.1803025826437099</v>
      </c>
      <c r="I661" s="65">
        <v>6.1058769007438896</v>
      </c>
      <c r="J661" s="65">
        <v>-5.0191701618400604</v>
      </c>
      <c r="K661" s="66">
        <v>8.7029203945545595E-6</v>
      </c>
      <c r="L661" s="65">
        <v>8.1785151487093394E-2</v>
      </c>
      <c r="M661" s="67">
        <v>2.9690541392175298</v>
      </c>
      <c r="W661" s="9" t="s">
        <v>704</v>
      </c>
    </row>
    <row r="662" spans="1:23" x14ac:dyDescent="0.2">
      <c r="A662" s="63" t="s">
        <v>1698</v>
      </c>
      <c r="B662" s="64" t="s">
        <v>1699</v>
      </c>
      <c r="C662" s="64" t="s">
        <v>1700</v>
      </c>
      <c r="D662" s="65" t="s">
        <v>674</v>
      </c>
      <c r="E662" s="65">
        <v>37225270</v>
      </c>
      <c r="F662" s="65">
        <v>37244269</v>
      </c>
      <c r="G662" s="65" t="s">
        <v>315</v>
      </c>
      <c r="H662" s="65">
        <v>-1.1155939554801499</v>
      </c>
      <c r="I662" s="65">
        <v>8.4782953845311795</v>
      </c>
      <c r="J662" s="65">
        <v>-4.5909245966665502</v>
      </c>
      <c r="K662" s="66">
        <v>3.5655980081311E-5</v>
      </c>
      <c r="L662" s="65">
        <v>9.9446239933820194E-2</v>
      </c>
      <c r="M662" s="67">
        <v>1.84152922214238</v>
      </c>
      <c r="W662" s="9" t="s">
        <v>704</v>
      </c>
    </row>
    <row r="663" spans="1:23" x14ac:dyDescent="0.2">
      <c r="A663" s="63" t="s">
        <v>1701</v>
      </c>
      <c r="B663" s="64" t="s">
        <v>1702</v>
      </c>
      <c r="C663" s="64" t="s">
        <v>927</v>
      </c>
      <c r="D663" s="65" t="s">
        <v>927</v>
      </c>
      <c r="E663" s="65" t="s">
        <v>927</v>
      </c>
      <c r="F663" s="65" t="s">
        <v>927</v>
      </c>
      <c r="G663" s="65" t="s">
        <v>315</v>
      </c>
      <c r="H663" s="65">
        <v>-1.5752140232899301</v>
      </c>
      <c r="I663" s="65">
        <v>5.4804228824185701</v>
      </c>
      <c r="J663" s="65">
        <v>-5.1672045517720804</v>
      </c>
      <c r="K663" s="66">
        <v>5.3097211169719399E-6</v>
      </c>
      <c r="L663" s="65">
        <v>8.0627438398486295E-2</v>
      </c>
      <c r="M663" s="67">
        <v>3.3625850567732201</v>
      </c>
      <c r="W663" s="9" t="s">
        <v>704</v>
      </c>
    </row>
    <row r="664" spans="1:23" x14ac:dyDescent="0.2">
      <c r="A664" s="63" t="s">
        <v>1703</v>
      </c>
      <c r="B664" s="64" t="s">
        <v>1704</v>
      </c>
      <c r="C664" s="64" t="s">
        <v>927</v>
      </c>
      <c r="D664" s="65" t="s">
        <v>927</v>
      </c>
      <c r="E664" s="65" t="s">
        <v>927</v>
      </c>
      <c r="F664" s="65" t="s">
        <v>927</v>
      </c>
      <c r="G664" s="65" t="s">
        <v>315</v>
      </c>
      <c r="H664" s="65">
        <v>-1.2837286591386801</v>
      </c>
      <c r="I664" s="65">
        <v>5.6963386678926797</v>
      </c>
      <c r="J664" s="65">
        <v>-4.7743939111087697</v>
      </c>
      <c r="K664" s="66">
        <v>1.95625402845006E-5</v>
      </c>
      <c r="L664" s="65">
        <v>9.1073015098538407E-2</v>
      </c>
      <c r="M664" s="67">
        <v>2.3221771138830198</v>
      </c>
      <c r="W664" s="9" t="s">
        <v>704</v>
      </c>
    </row>
    <row r="665" spans="1:23" x14ac:dyDescent="0.2">
      <c r="A665" s="63" t="s">
        <v>1705</v>
      </c>
      <c r="B665" s="64" t="s">
        <v>1520</v>
      </c>
      <c r="C665" s="64" t="s">
        <v>1521</v>
      </c>
      <c r="D665" s="65" t="s">
        <v>688</v>
      </c>
      <c r="E665" s="65">
        <v>128683424</v>
      </c>
      <c r="F665" s="65">
        <v>128683991</v>
      </c>
      <c r="G665" s="65" t="s">
        <v>315</v>
      </c>
      <c r="H665" s="65">
        <v>-1.2902970790705901</v>
      </c>
      <c r="I665" s="65">
        <v>6.3027002434664601</v>
      </c>
      <c r="J665" s="65">
        <v>-4.6138445223740696</v>
      </c>
      <c r="K665" s="66">
        <v>3.3091527896845803E-5</v>
      </c>
      <c r="L665" s="65">
        <v>9.7295455184067098E-2</v>
      </c>
      <c r="M665" s="67">
        <v>1.9013396659880299</v>
      </c>
      <c r="W665" s="9" t="s">
        <v>704</v>
      </c>
    </row>
    <row r="666" spans="1:23" x14ac:dyDescent="0.2">
      <c r="A666" s="63" t="s">
        <v>1706</v>
      </c>
      <c r="B666" s="64" t="s">
        <v>1503</v>
      </c>
      <c r="C666" s="64" t="s">
        <v>1504</v>
      </c>
      <c r="D666" s="65" t="s">
        <v>679</v>
      </c>
      <c r="E666" s="65">
        <v>190908460</v>
      </c>
      <c r="F666" s="65">
        <v>191014228</v>
      </c>
      <c r="G666" s="65" t="s">
        <v>315</v>
      </c>
      <c r="H666" s="65">
        <v>-1.5752140232899301</v>
      </c>
      <c r="I666" s="65">
        <v>5.4804228824185701</v>
      </c>
      <c r="J666" s="65">
        <v>-5.1672045517720804</v>
      </c>
      <c r="K666" s="66">
        <v>5.3097211169719399E-6</v>
      </c>
      <c r="L666" s="65">
        <v>8.0627438398486295E-2</v>
      </c>
      <c r="M666" s="67">
        <v>3.3625850567732201</v>
      </c>
      <c r="W666" s="9" t="s">
        <v>704</v>
      </c>
    </row>
    <row r="667" spans="1:23" x14ac:dyDescent="0.2">
      <c r="A667" s="63" t="s">
        <v>1707</v>
      </c>
      <c r="B667" s="64" t="s">
        <v>1708</v>
      </c>
      <c r="C667" s="64" t="s">
        <v>1709</v>
      </c>
      <c r="D667" s="65" t="s">
        <v>687</v>
      </c>
      <c r="E667" s="65">
        <v>135248920</v>
      </c>
      <c r="F667" s="65">
        <v>135344087</v>
      </c>
      <c r="G667" s="65" t="s">
        <v>402</v>
      </c>
      <c r="H667" s="65">
        <v>-1.2485826730643299</v>
      </c>
      <c r="I667" s="65">
        <v>3.4169609136285501</v>
      </c>
      <c r="J667" s="65">
        <v>-4.6775712919239201</v>
      </c>
      <c r="K667" s="66">
        <v>2.68752622307371E-5</v>
      </c>
      <c r="L667" s="65">
        <v>6.2251310617808302E-2</v>
      </c>
      <c r="M667" s="67">
        <v>2.21375679490427</v>
      </c>
      <c r="W667" s="9" t="s">
        <v>704</v>
      </c>
    </row>
    <row r="668" spans="1:23" x14ac:dyDescent="0.2">
      <c r="A668" s="63" t="s">
        <v>1710</v>
      </c>
      <c r="B668" s="64" t="s">
        <v>1711</v>
      </c>
      <c r="C668" s="64" t="s">
        <v>927</v>
      </c>
      <c r="D668" s="65" t="s">
        <v>927</v>
      </c>
      <c r="E668" s="65" t="s">
        <v>927</v>
      </c>
      <c r="F668" s="65" t="s">
        <v>927</v>
      </c>
      <c r="G668" s="65" t="s">
        <v>402</v>
      </c>
      <c r="H668" s="65">
        <v>1.03860295313643</v>
      </c>
      <c r="I668" s="65">
        <v>4.0692648320525304</v>
      </c>
      <c r="J668" s="65">
        <v>5.3951886794920698</v>
      </c>
      <c r="K668" s="66">
        <v>2.4679145074500099E-6</v>
      </c>
      <c r="L668" s="65">
        <v>3.2252665883281302E-2</v>
      </c>
      <c r="M668" s="67">
        <v>4.1901796686867501</v>
      </c>
      <c r="W668" s="9" t="s">
        <v>714</v>
      </c>
    </row>
    <row r="669" spans="1:23" x14ac:dyDescent="0.2">
      <c r="A669" s="63" t="s">
        <v>1481</v>
      </c>
      <c r="B669" s="64" t="s">
        <v>1482</v>
      </c>
      <c r="C669" s="64" t="s">
        <v>1483</v>
      </c>
      <c r="D669" s="65" t="s">
        <v>680</v>
      </c>
      <c r="E669" s="65">
        <v>35332227</v>
      </c>
      <c r="F669" s="65">
        <v>35340654</v>
      </c>
      <c r="G669" s="65" t="s">
        <v>402</v>
      </c>
      <c r="H669" s="65">
        <v>-1.4409097377054401</v>
      </c>
      <c r="I669" s="65">
        <v>5.7074960651989501</v>
      </c>
      <c r="J669" s="65">
        <v>-5.9111607495178902</v>
      </c>
      <c r="K669" s="66">
        <v>4.2858941680394502E-7</v>
      </c>
      <c r="L669" s="65">
        <v>2.8977351052382E-2</v>
      </c>
      <c r="M669" s="67">
        <v>5.6274389508985898</v>
      </c>
      <c r="W669" s="9" t="s">
        <v>704</v>
      </c>
    </row>
    <row r="670" spans="1:23" x14ac:dyDescent="0.2">
      <c r="A670" s="63" t="s">
        <v>1712</v>
      </c>
      <c r="B670" s="64" t="s">
        <v>1482</v>
      </c>
      <c r="C670" s="64" t="s">
        <v>1483</v>
      </c>
      <c r="D670" s="65" t="s">
        <v>680</v>
      </c>
      <c r="E670" s="65">
        <v>35332227</v>
      </c>
      <c r="F670" s="65">
        <v>35340654</v>
      </c>
      <c r="G670" s="65" t="s">
        <v>402</v>
      </c>
      <c r="H670" s="65">
        <v>-1.2018842858472401</v>
      </c>
      <c r="I670" s="65">
        <v>5.2796126676129598</v>
      </c>
      <c r="J670" s="65">
        <v>-5.2590104134022804</v>
      </c>
      <c r="K670" s="66">
        <v>3.9028651916384197E-6</v>
      </c>
      <c r="L670" s="65">
        <v>3.6870599024018597E-2</v>
      </c>
      <c r="M670" s="67">
        <v>3.8120262223603598</v>
      </c>
      <c r="W670" s="9" t="s">
        <v>704</v>
      </c>
    </row>
    <row r="671" spans="1:23" x14ac:dyDescent="0.2">
      <c r="A671" s="63" t="s">
        <v>1713</v>
      </c>
      <c r="B671" s="64" t="s">
        <v>1482</v>
      </c>
      <c r="C671" s="64" t="s">
        <v>1483</v>
      </c>
      <c r="D671" s="65" t="s">
        <v>680</v>
      </c>
      <c r="E671" s="65">
        <v>35332227</v>
      </c>
      <c r="F671" s="65">
        <v>35340654</v>
      </c>
      <c r="G671" s="65" t="s">
        <v>402</v>
      </c>
      <c r="H671" s="65">
        <v>-1.19885176779599</v>
      </c>
      <c r="I671" s="65">
        <v>4.2639751924119702</v>
      </c>
      <c r="J671" s="65">
        <v>-4.3858315331584903</v>
      </c>
      <c r="K671" s="66">
        <v>6.9191732620488698E-5</v>
      </c>
      <c r="L671" s="65">
        <v>8.7265117388011501E-2</v>
      </c>
      <c r="M671" s="67">
        <v>1.4279600439844999</v>
      </c>
      <c r="W671" s="9" t="s">
        <v>704</v>
      </c>
    </row>
    <row r="672" spans="1:23" x14ac:dyDescent="0.2">
      <c r="A672" s="63" t="s">
        <v>1714</v>
      </c>
      <c r="B672" s="64" t="s">
        <v>1715</v>
      </c>
      <c r="C672" s="64" t="s">
        <v>1716</v>
      </c>
      <c r="D672" s="65" t="s">
        <v>677</v>
      </c>
      <c r="E672" s="65">
        <v>36214602</v>
      </c>
      <c r="F672" s="65">
        <v>36238771</v>
      </c>
      <c r="G672" s="65" t="s">
        <v>402</v>
      </c>
      <c r="H672" s="65">
        <v>-1.12589753259697</v>
      </c>
      <c r="I672" s="65">
        <v>4.7854309411082401</v>
      </c>
      <c r="J672" s="65">
        <v>-4.8122865232416503</v>
      </c>
      <c r="K672" s="66">
        <v>1.7268239294657001E-5</v>
      </c>
      <c r="L672" s="65">
        <v>5.3913464483479397E-2</v>
      </c>
      <c r="M672" s="67">
        <v>2.5808968946801301</v>
      </c>
      <c r="W672" s="9" t="s">
        <v>704</v>
      </c>
    </row>
    <row r="673" spans="1:23" x14ac:dyDescent="0.2">
      <c r="A673" s="63" t="s">
        <v>1717</v>
      </c>
      <c r="B673" s="64" t="s">
        <v>1718</v>
      </c>
      <c r="C673" s="64" t="s">
        <v>1719</v>
      </c>
      <c r="D673" s="65" t="s">
        <v>682</v>
      </c>
      <c r="E673" s="65">
        <v>155659443</v>
      </c>
      <c r="F673" s="65">
        <v>155688656</v>
      </c>
      <c r="G673" s="65" t="s">
        <v>402</v>
      </c>
      <c r="H673" s="65">
        <v>2.0791671694988998</v>
      </c>
      <c r="I673" s="65">
        <v>3.0323633997755901</v>
      </c>
      <c r="J673" s="65">
        <v>4.3764540556747598</v>
      </c>
      <c r="K673" s="66">
        <v>7.1305270396487206E-5</v>
      </c>
      <c r="L673" s="65">
        <v>8.7764263807935505E-2</v>
      </c>
      <c r="M673" s="67">
        <v>1.4029457935818399</v>
      </c>
      <c r="W673" s="9" t="s">
        <v>714</v>
      </c>
    </row>
    <row r="674" spans="1:23" x14ac:dyDescent="0.2">
      <c r="A674" s="63" t="s">
        <v>1720</v>
      </c>
      <c r="B674" s="64" t="s">
        <v>1721</v>
      </c>
      <c r="C674" s="64" t="s">
        <v>1722</v>
      </c>
      <c r="D674" s="65" t="s">
        <v>683</v>
      </c>
      <c r="E674" s="65">
        <v>100238298</v>
      </c>
      <c r="F674" s="65">
        <v>100239346</v>
      </c>
      <c r="G674" s="65" t="s">
        <v>402</v>
      </c>
      <c r="H674" s="65">
        <v>-1.2225322796906199</v>
      </c>
      <c r="I674" s="65">
        <v>5.8144519490594</v>
      </c>
      <c r="J674" s="65">
        <v>-4.4970244355502498</v>
      </c>
      <c r="K674" s="66">
        <v>4.8355517928786502E-5</v>
      </c>
      <c r="L674" s="65">
        <v>7.6226066780913496E-2</v>
      </c>
      <c r="M674" s="67">
        <v>1.72578956051918</v>
      </c>
      <c r="W674" s="9" t="s">
        <v>704</v>
      </c>
    </row>
    <row r="675" spans="1:23" x14ac:dyDescent="0.2">
      <c r="A675" s="63" t="s">
        <v>1723</v>
      </c>
      <c r="B675" s="64" t="s">
        <v>1721</v>
      </c>
      <c r="C675" s="64" t="s">
        <v>1722</v>
      </c>
      <c r="D675" s="65" t="s">
        <v>683</v>
      </c>
      <c r="E675" s="65">
        <v>100238298</v>
      </c>
      <c r="F675" s="65">
        <v>100239346</v>
      </c>
      <c r="G675" s="65" t="s">
        <v>402</v>
      </c>
      <c r="H675" s="65">
        <v>-1.1621101858628999</v>
      </c>
      <c r="I675" s="65">
        <v>5.9479592839672497</v>
      </c>
      <c r="J675" s="65">
        <v>-4.4632057675791597</v>
      </c>
      <c r="K675" s="66">
        <v>5.3938646289899498E-5</v>
      </c>
      <c r="L675" s="65">
        <v>7.9602094266727694E-2</v>
      </c>
      <c r="M675" s="67">
        <v>1.6349738236207301</v>
      </c>
      <c r="W675" s="9" t="s">
        <v>704</v>
      </c>
    </row>
    <row r="676" spans="1:23" x14ac:dyDescent="0.2">
      <c r="A676" s="63" t="s">
        <v>1724</v>
      </c>
      <c r="B676" s="64" t="s">
        <v>1725</v>
      </c>
      <c r="C676" s="64" t="s">
        <v>1726</v>
      </c>
      <c r="D676" s="65" t="s">
        <v>679</v>
      </c>
      <c r="E676" s="65">
        <v>9583967</v>
      </c>
      <c r="F676" s="65">
        <v>9630997</v>
      </c>
      <c r="G676" s="65" t="s">
        <v>402</v>
      </c>
      <c r="H676" s="65">
        <v>-1.0637328000441599</v>
      </c>
      <c r="I676" s="65">
        <v>8.9774608580750002</v>
      </c>
      <c r="J676" s="65">
        <v>-4.6412889561181503</v>
      </c>
      <c r="K676" s="66">
        <v>3.0258177581563201E-5</v>
      </c>
      <c r="L676" s="65">
        <v>6.4519502803901896E-2</v>
      </c>
      <c r="M676" s="67">
        <v>2.1152974188112701</v>
      </c>
      <c r="W676" s="9" t="s">
        <v>704</v>
      </c>
    </row>
    <row r="677" spans="1:23" x14ac:dyDescent="0.2">
      <c r="A677" s="63" t="s">
        <v>1727</v>
      </c>
      <c r="B677" s="64" t="s">
        <v>1725</v>
      </c>
      <c r="C677" s="64" t="s">
        <v>1726</v>
      </c>
      <c r="D677" s="65" t="s">
        <v>679</v>
      </c>
      <c r="E677" s="65">
        <v>9583967</v>
      </c>
      <c r="F677" s="65">
        <v>9630997</v>
      </c>
      <c r="G677" s="65" t="s">
        <v>402</v>
      </c>
      <c r="H677" s="65">
        <v>-1.30814908094561</v>
      </c>
      <c r="I677" s="65">
        <v>5.9900984806163899</v>
      </c>
      <c r="J677" s="65">
        <v>-4.9986716252202799</v>
      </c>
      <c r="K677" s="66">
        <v>9.3170194275852093E-6</v>
      </c>
      <c r="L677" s="65">
        <v>4.4849101082915198E-2</v>
      </c>
      <c r="M677" s="67">
        <v>3.0923761192739101</v>
      </c>
      <c r="W677" s="9" t="s">
        <v>704</v>
      </c>
    </row>
    <row r="678" spans="1:23" x14ac:dyDescent="0.2">
      <c r="A678" s="63" t="s">
        <v>1728</v>
      </c>
      <c r="B678" s="64" t="s">
        <v>1725</v>
      </c>
      <c r="C678" s="64" t="s">
        <v>1726</v>
      </c>
      <c r="D678" s="65" t="s">
        <v>679</v>
      </c>
      <c r="E678" s="65">
        <v>9583967</v>
      </c>
      <c r="F678" s="65">
        <v>9630997</v>
      </c>
      <c r="G678" s="65" t="s">
        <v>402</v>
      </c>
      <c r="H678" s="65">
        <v>-1.17150033598065</v>
      </c>
      <c r="I678" s="65">
        <v>6.7637673482527196</v>
      </c>
      <c r="J678" s="65">
        <v>-4.6251658388007204</v>
      </c>
      <c r="K678" s="66">
        <v>3.1892486072878398E-5</v>
      </c>
      <c r="L678" s="65">
        <v>6.6281426599545001E-2</v>
      </c>
      <c r="M678" s="67">
        <v>2.07160555869718</v>
      </c>
      <c r="W678" s="9" t="s">
        <v>704</v>
      </c>
    </row>
    <row r="679" spans="1:23" x14ac:dyDescent="0.2">
      <c r="A679" s="63" t="s">
        <v>1729</v>
      </c>
      <c r="B679" s="64" t="s">
        <v>1730</v>
      </c>
      <c r="C679" s="64" t="s">
        <v>1731</v>
      </c>
      <c r="D679" s="65" t="s">
        <v>674</v>
      </c>
      <c r="E679" s="65">
        <v>41621119</v>
      </c>
      <c r="F679" s="65">
        <v>41664039</v>
      </c>
      <c r="G679" s="65" t="s">
        <v>402</v>
      </c>
      <c r="H679" s="65">
        <v>-1.0000705408161199</v>
      </c>
      <c r="I679" s="65">
        <v>6.9635446628148303</v>
      </c>
      <c r="J679" s="65">
        <v>-4.8870104579389801</v>
      </c>
      <c r="K679" s="66">
        <v>1.34928206767272E-5</v>
      </c>
      <c r="L679" s="65">
        <v>4.9706822021824797E-2</v>
      </c>
      <c r="M679" s="67">
        <v>2.78550680588378</v>
      </c>
      <c r="W679" s="9" t="s">
        <v>704</v>
      </c>
    </row>
    <row r="680" spans="1:23" x14ac:dyDescent="0.2">
      <c r="A680" s="63" t="s">
        <v>1732</v>
      </c>
      <c r="B680" s="64" t="s">
        <v>1733</v>
      </c>
      <c r="C680" s="64" t="s">
        <v>1734</v>
      </c>
      <c r="D680" s="65" t="s">
        <v>679</v>
      </c>
      <c r="E680" s="65">
        <v>216107464</v>
      </c>
      <c r="F680" s="65">
        <v>216206303</v>
      </c>
      <c r="G680" s="65" t="s">
        <v>402</v>
      </c>
      <c r="H680" s="65">
        <v>-1.61631361063528</v>
      </c>
      <c r="I680" s="65">
        <v>5.82888937431676</v>
      </c>
      <c r="J680" s="65">
        <v>-4.8887381065187601</v>
      </c>
      <c r="K680" s="66">
        <v>1.3415930942004099E-5</v>
      </c>
      <c r="L680" s="65">
        <v>4.9706822021824797E-2</v>
      </c>
      <c r="M680" s="67">
        <v>2.7902449167414902</v>
      </c>
      <c r="W680" s="9" t="s">
        <v>704</v>
      </c>
    </row>
    <row r="681" spans="1:23" x14ac:dyDescent="0.2">
      <c r="A681" s="63" t="s">
        <v>1735</v>
      </c>
      <c r="B681" s="64" t="s">
        <v>1733</v>
      </c>
      <c r="C681" s="64" t="s">
        <v>1734</v>
      </c>
      <c r="D681" s="65" t="s">
        <v>679</v>
      </c>
      <c r="E681" s="65">
        <v>216107464</v>
      </c>
      <c r="F681" s="65">
        <v>216206303</v>
      </c>
      <c r="G681" s="65" t="s">
        <v>402</v>
      </c>
      <c r="H681" s="65">
        <v>-1.4591677999855199</v>
      </c>
      <c r="I681" s="65">
        <v>5.6738931815331899</v>
      </c>
      <c r="J681" s="65">
        <v>-4.4456365959848396</v>
      </c>
      <c r="K681" s="66">
        <v>5.7083395757417603E-5</v>
      </c>
      <c r="L681" s="65">
        <v>8.1561644861902594E-2</v>
      </c>
      <c r="M681" s="67">
        <v>1.58787280903618</v>
      </c>
      <c r="W681" s="9" t="s">
        <v>704</v>
      </c>
    </row>
    <row r="682" spans="1:23" x14ac:dyDescent="0.2">
      <c r="A682" s="63" t="s">
        <v>1736</v>
      </c>
      <c r="B682" s="64" t="s">
        <v>1733</v>
      </c>
      <c r="C682" s="64" t="s">
        <v>1734</v>
      </c>
      <c r="D682" s="65" t="s">
        <v>679</v>
      </c>
      <c r="E682" s="65">
        <v>216107464</v>
      </c>
      <c r="F682" s="65">
        <v>216206303</v>
      </c>
      <c r="G682" s="65" t="s">
        <v>402</v>
      </c>
      <c r="H682" s="65">
        <v>-1.0811955529152699</v>
      </c>
      <c r="I682" s="65">
        <v>6.8506438882197003</v>
      </c>
      <c r="J682" s="65">
        <v>-4.3557917971974502</v>
      </c>
      <c r="K682" s="66">
        <v>7.6187316016252006E-5</v>
      </c>
      <c r="L682" s="65">
        <v>9.0344422347149497E-2</v>
      </c>
      <c r="M682" s="67">
        <v>1.3478887572591101</v>
      </c>
      <c r="W682" s="9" t="s">
        <v>704</v>
      </c>
    </row>
    <row r="683" spans="1:23" x14ac:dyDescent="0.2">
      <c r="A683" s="63" t="s">
        <v>1737</v>
      </c>
      <c r="B683" s="64" t="s">
        <v>1733</v>
      </c>
      <c r="C683" s="64" t="s">
        <v>1734</v>
      </c>
      <c r="D683" s="65" t="s">
        <v>679</v>
      </c>
      <c r="E683" s="65">
        <v>216107464</v>
      </c>
      <c r="F683" s="65">
        <v>216206303</v>
      </c>
      <c r="G683" s="65" t="s">
        <v>402</v>
      </c>
      <c r="H683" s="65">
        <v>-1.0009372208886</v>
      </c>
      <c r="I683" s="65">
        <v>6.1659209990534496</v>
      </c>
      <c r="J683" s="65">
        <v>-4.4467754661261401</v>
      </c>
      <c r="K683" s="66">
        <v>5.6874219376543398E-5</v>
      </c>
      <c r="L683" s="65">
        <v>8.1512590280777994E-2</v>
      </c>
      <c r="M683" s="67">
        <v>1.59092433597837</v>
      </c>
      <c r="W683" s="9" t="s">
        <v>704</v>
      </c>
    </row>
    <row r="684" spans="1:23" x14ac:dyDescent="0.2">
      <c r="A684" s="63" t="s">
        <v>1738</v>
      </c>
      <c r="B684" s="64" t="s">
        <v>1733</v>
      </c>
      <c r="C684" s="64" t="s">
        <v>1734</v>
      </c>
      <c r="D684" s="65" t="s">
        <v>679</v>
      </c>
      <c r="E684" s="65">
        <v>216107464</v>
      </c>
      <c r="F684" s="65">
        <v>216206303</v>
      </c>
      <c r="G684" s="65" t="s">
        <v>402</v>
      </c>
      <c r="H684" s="65">
        <v>-1.5146528521240299</v>
      </c>
      <c r="I684" s="65">
        <v>5.0657902279273603</v>
      </c>
      <c r="J684" s="65">
        <v>-4.6234775970039204</v>
      </c>
      <c r="K684" s="66">
        <v>3.2068544102316898E-5</v>
      </c>
      <c r="L684" s="65">
        <v>6.64492635895087E-2</v>
      </c>
      <c r="M684" s="67">
        <v>2.06703284011587</v>
      </c>
      <c r="W684" s="9" t="s">
        <v>704</v>
      </c>
    </row>
    <row r="685" spans="1:23" x14ac:dyDescent="0.2">
      <c r="A685" s="63" t="s">
        <v>1739</v>
      </c>
      <c r="B685" s="64" t="s">
        <v>1345</v>
      </c>
      <c r="C685" s="64" t="s">
        <v>1346</v>
      </c>
      <c r="D685" s="65" t="s">
        <v>679</v>
      </c>
      <c r="E685" s="65">
        <v>61477849</v>
      </c>
      <c r="F685" s="65">
        <v>61538356</v>
      </c>
      <c r="G685" s="65" t="s">
        <v>402</v>
      </c>
      <c r="H685" s="65">
        <v>-1.1869587231919301</v>
      </c>
      <c r="I685" s="65">
        <v>2.2514491568632402</v>
      </c>
      <c r="J685" s="65">
        <v>-4.2960562179148098</v>
      </c>
      <c r="K685" s="66">
        <v>9.22110054309432E-5</v>
      </c>
      <c r="L685" s="65">
        <v>9.4970797738242699E-2</v>
      </c>
      <c r="M685" s="67">
        <v>1.18918632124283</v>
      </c>
      <c r="W685" s="9" t="s">
        <v>704</v>
      </c>
    </row>
    <row r="686" spans="1:23" x14ac:dyDescent="0.2">
      <c r="A686" s="63" t="s">
        <v>1740</v>
      </c>
      <c r="B686" s="64" t="s">
        <v>1348</v>
      </c>
      <c r="C686" s="64" t="s">
        <v>1349</v>
      </c>
      <c r="D686" s="65" t="s">
        <v>687</v>
      </c>
      <c r="E686" s="65">
        <v>123859724</v>
      </c>
      <c r="F686" s="65">
        <v>123885711</v>
      </c>
      <c r="G686" s="65" t="s">
        <v>402</v>
      </c>
      <c r="H686" s="65">
        <v>-1.00873790459006</v>
      </c>
      <c r="I686" s="65">
        <v>4.8661241069091501</v>
      </c>
      <c r="J686" s="65">
        <v>-4.4788117730218202</v>
      </c>
      <c r="K686" s="66">
        <v>5.12879488087085E-5</v>
      </c>
      <c r="L686" s="65">
        <v>7.8322064186608406E-2</v>
      </c>
      <c r="M686" s="67">
        <v>1.67685723378253</v>
      </c>
      <c r="W686" s="9" t="s">
        <v>704</v>
      </c>
    </row>
    <row r="687" spans="1:23" x14ac:dyDescent="0.2">
      <c r="A687" s="63" t="s">
        <v>1741</v>
      </c>
      <c r="B687" s="64" t="s">
        <v>1348</v>
      </c>
      <c r="C687" s="64" t="s">
        <v>1349</v>
      </c>
      <c r="D687" s="65" t="s">
        <v>687</v>
      </c>
      <c r="E687" s="65">
        <v>123859724</v>
      </c>
      <c r="F687" s="65">
        <v>123885711</v>
      </c>
      <c r="G687" s="65" t="s">
        <v>402</v>
      </c>
      <c r="H687" s="65">
        <v>1.02625435777459</v>
      </c>
      <c r="I687" s="65">
        <v>7.6770490978203396</v>
      </c>
      <c r="J687" s="65">
        <v>5.4542761971532698</v>
      </c>
      <c r="K687" s="66">
        <v>2.0216713614245001E-6</v>
      </c>
      <c r="L687" s="65">
        <v>3.0980980589221298E-2</v>
      </c>
      <c r="M687" s="67">
        <v>4.3545152806196201</v>
      </c>
      <c r="W687" s="9" t="s">
        <v>714</v>
      </c>
    </row>
    <row r="688" spans="1:23" x14ac:dyDescent="0.2">
      <c r="A688" s="63" t="s">
        <v>1742</v>
      </c>
      <c r="B688" s="64" t="s">
        <v>1348</v>
      </c>
      <c r="C688" s="64" t="s">
        <v>1349</v>
      </c>
      <c r="D688" s="65" t="s">
        <v>687</v>
      </c>
      <c r="E688" s="65">
        <v>123859724</v>
      </c>
      <c r="F688" s="65">
        <v>123885711</v>
      </c>
      <c r="G688" s="65" t="s">
        <v>402</v>
      </c>
      <c r="H688" s="65">
        <v>-1.0998443998145999</v>
      </c>
      <c r="I688" s="65">
        <v>1.99949657157183</v>
      </c>
      <c r="J688" s="65">
        <v>-4.7105043245496798</v>
      </c>
      <c r="K688" s="66">
        <v>2.4128040092756501E-5</v>
      </c>
      <c r="L688" s="65">
        <v>6.1147634807576699E-2</v>
      </c>
      <c r="M688" s="67">
        <v>2.3032878447416598</v>
      </c>
      <c r="W688" s="9" t="s">
        <v>704</v>
      </c>
    </row>
    <row r="689" spans="1:23" x14ac:dyDescent="0.2">
      <c r="A689" s="63" t="s">
        <v>1347</v>
      </c>
      <c r="B689" s="64" t="s">
        <v>1348</v>
      </c>
      <c r="C689" s="64" t="s">
        <v>1349</v>
      </c>
      <c r="D689" s="65" t="s">
        <v>687</v>
      </c>
      <c r="E689" s="65">
        <v>123859724</v>
      </c>
      <c r="F689" s="65">
        <v>123885711</v>
      </c>
      <c r="G689" s="65" t="s">
        <v>402</v>
      </c>
      <c r="H689" s="65">
        <v>-1.07082562573139</v>
      </c>
      <c r="I689" s="65">
        <v>5.4481129045399701</v>
      </c>
      <c r="J689" s="65">
        <v>-4.6048527402106902</v>
      </c>
      <c r="K689" s="66">
        <v>3.4075269570843398E-5</v>
      </c>
      <c r="L689" s="65">
        <v>6.7189262416890799E-2</v>
      </c>
      <c r="M689" s="67">
        <v>2.0166145547324499</v>
      </c>
      <c r="W689" s="9" t="s">
        <v>704</v>
      </c>
    </row>
    <row r="690" spans="1:23" x14ac:dyDescent="0.2">
      <c r="A690" s="63" t="s">
        <v>1743</v>
      </c>
      <c r="B690" s="64" t="s">
        <v>1744</v>
      </c>
      <c r="C690" s="64" t="s">
        <v>1745</v>
      </c>
      <c r="D690" s="65" t="s">
        <v>691</v>
      </c>
      <c r="E690" s="65">
        <v>8892097</v>
      </c>
      <c r="F690" s="65">
        <v>8963906</v>
      </c>
      <c r="G690" s="65" t="s">
        <v>402</v>
      </c>
      <c r="H690" s="65">
        <v>-1.1364752633439199</v>
      </c>
      <c r="I690" s="65">
        <v>6.2381224686534198</v>
      </c>
      <c r="J690" s="65">
        <v>-5.0674383371031704</v>
      </c>
      <c r="K690" s="66">
        <v>7.4102898560259104E-6</v>
      </c>
      <c r="L690" s="65">
        <v>4.14386136230959E-2</v>
      </c>
      <c r="M690" s="67">
        <v>3.2819525874743101</v>
      </c>
      <c r="W690" s="9" t="s">
        <v>704</v>
      </c>
    </row>
    <row r="691" spans="1:23" x14ac:dyDescent="0.2">
      <c r="A691" s="63" t="s">
        <v>1746</v>
      </c>
      <c r="B691" s="64" t="s">
        <v>1744</v>
      </c>
      <c r="C691" s="64" t="s">
        <v>1745</v>
      </c>
      <c r="D691" s="65" t="s">
        <v>691</v>
      </c>
      <c r="E691" s="65">
        <v>8892097</v>
      </c>
      <c r="F691" s="65">
        <v>8963906</v>
      </c>
      <c r="G691" s="65" t="s">
        <v>402</v>
      </c>
      <c r="H691" s="65">
        <v>-1.3072215749649101</v>
      </c>
      <c r="I691" s="65">
        <v>5.9948265725138103</v>
      </c>
      <c r="J691" s="65">
        <v>-5.04185933741085</v>
      </c>
      <c r="K691" s="66">
        <v>8.0697128001804695E-6</v>
      </c>
      <c r="L691" s="65">
        <v>4.2951939591446102E-2</v>
      </c>
      <c r="M691" s="67">
        <v>3.2113876892259099</v>
      </c>
      <c r="W691" s="9" t="s">
        <v>704</v>
      </c>
    </row>
    <row r="692" spans="1:23" x14ac:dyDescent="0.2">
      <c r="A692" s="63" t="s">
        <v>1484</v>
      </c>
      <c r="B692" s="64" t="s">
        <v>709</v>
      </c>
      <c r="C692" s="64" t="s">
        <v>710</v>
      </c>
      <c r="D692" s="65" t="s">
        <v>689</v>
      </c>
      <c r="E692" s="65">
        <v>63504511</v>
      </c>
      <c r="F692" s="65">
        <v>63594640</v>
      </c>
      <c r="G692" s="65" t="s">
        <v>402</v>
      </c>
      <c r="H692" s="65">
        <v>-1.10379057041602</v>
      </c>
      <c r="I692" s="65">
        <v>5.9914065081092902</v>
      </c>
      <c r="J692" s="65">
        <v>-5.2707774796403797</v>
      </c>
      <c r="K692" s="66">
        <v>3.7516087704319301E-6</v>
      </c>
      <c r="L692" s="65">
        <v>3.6585373908935702E-2</v>
      </c>
      <c r="M692" s="67">
        <v>3.8446642121925798</v>
      </c>
      <c r="W692" s="9" t="s">
        <v>704</v>
      </c>
    </row>
    <row r="693" spans="1:23" x14ac:dyDescent="0.2">
      <c r="A693" s="63" t="s">
        <v>1747</v>
      </c>
      <c r="B693" s="64" t="s">
        <v>709</v>
      </c>
      <c r="C693" s="64" t="s">
        <v>710</v>
      </c>
      <c r="D693" s="65" t="s">
        <v>689</v>
      </c>
      <c r="E693" s="65">
        <v>63504511</v>
      </c>
      <c r="F693" s="65">
        <v>63594640</v>
      </c>
      <c r="G693" s="65" t="s">
        <v>402</v>
      </c>
      <c r="H693" s="65">
        <v>-1.07626893430725</v>
      </c>
      <c r="I693" s="65">
        <v>5.0700836715661097</v>
      </c>
      <c r="J693" s="65">
        <v>-4.3197551192300896</v>
      </c>
      <c r="K693" s="66">
        <v>8.5494604570714595E-5</v>
      </c>
      <c r="L693" s="65">
        <v>9.3018953138726601E-2</v>
      </c>
      <c r="M693" s="67">
        <v>1.2520633663349601</v>
      </c>
      <c r="W693" s="9" t="s">
        <v>704</v>
      </c>
    </row>
    <row r="694" spans="1:23" x14ac:dyDescent="0.2">
      <c r="A694" s="63" t="s">
        <v>1748</v>
      </c>
      <c r="B694" s="64" t="s">
        <v>1749</v>
      </c>
      <c r="C694" s="64" t="s">
        <v>1750</v>
      </c>
      <c r="D694" s="65" t="s">
        <v>686</v>
      </c>
      <c r="E694" s="65">
        <v>20999596</v>
      </c>
      <c r="F694" s="65">
        <v>21043011</v>
      </c>
      <c r="G694" s="65" t="s">
        <v>402</v>
      </c>
      <c r="H694" s="65">
        <v>-1.2548642964677501</v>
      </c>
      <c r="I694" s="65">
        <v>5.5490369222815303</v>
      </c>
      <c r="J694" s="65">
        <v>-5.9530706766763597</v>
      </c>
      <c r="K694" s="66">
        <v>3.7152441109028301E-7</v>
      </c>
      <c r="L694" s="65">
        <v>2.8977351052382E-2</v>
      </c>
      <c r="M694" s="67">
        <v>5.7441893800971302</v>
      </c>
      <c r="W694" s="9" t="s">
        <v>704</v>
      </c>
    </row>
    <row r="695" spans="1:23" x14ac:dyDescent="0.2">
      <c r="A695" s="63" t="s">
        <v>1488</v>
      </c>
      <c r="B695" s="64" t="s">
        <v>1486</v>
      </c>
      <c r="C695" s="64" t="s">
        <v>1487</v>
      </c>
      <c r="D695" s="65" t="s">
        <v>677</v>
      </c>
      <c r="E695" s="65">
        <v>29205320</v>
      </c>
      <c r="F695" s="65">
        <v>29213151</v>
      </c>
      <c r="G695" s="65" t="s">
        <v>402</v>
      </c>
      <c r="H695" s="65">
        <v>-1.48224252870484</v>
      </c>
      <c r="I695" s="65">
        <v>4.24423888312137</v>
      </c>
      <c r="J695" s="65">
        <v>-4.6910663529368701</v>
      </c>
      <c r="K695" s="66">
        <v>2.57142246539216E-5</v>
      </c>
      <c r="L695" s="65">
        <v>6.21653607873493E-2</v>
      </c>
      <c r="M695" s="67">
        <v>2.25042603310269</v>
      </c>
      <c r="W695" s="9" t="s">
        <v>704</v>
      </c>
    </row>
    <row r="696" spans="1:23" x14ac:dyDescent="0.2">
      <c r="A696" s="63" t="s">
        <v>1751</v>
      </c>
      <c r="B696" s="64" t="s">
        <v>1752</v>
      </c>
      <c r="C696" s="64" t="s">
        <v>1753</v>
      </c>
      <c r="D696" s="65" t="s">
        <v>693</v>
      </c>
      <c r="E696" s="65">
        <v>18468336</v>
      </c>
      <c r="F696" s="65">
        <v>18526951</v>
      </c>
      <c r="G696" s="65" t="s">
        <v>402</v>
      </c>
      <c r="H696" s="65">
        <v>-1.1950170712918</v>
      </c>
      <c r="I696" s="65">
        <v>2.9676743597992301</v>
      </c>
      <c r="J696" s="65">
        <v>-4.3296535592854504</v>
      </c>
      <c r="K696" s="66">
        <v>8.2832922131842506E-5</v>
      </c>
      <c r="L696" s="65">
        <v>9.3005231805946401E-2</v>
      </c>
      <c r="M696" s="67">
        <v>1.2783588839454501</v>
      </c>
      <c r="W696" s="9" t="s">
        <v>704</v>
      </c>
    </row>
    <row r="697" spans="1:23" x14ac:dyDescent="0.2">
      <c r="A697" s="63" t="s">
        <v>1754</v>
      </c>
      <c r="B697" s="64" t="s">
        <v>1755</v>
      </c>
      <c r="C697" s="64" t="s">
        <v>1756</v>
      </c>
      <c r="D697" s="65" t="s">
        <v>691</v>
      </c>
      <c r="E697" s="65">
        <v>2047967</v>
      </c>
      <c r="F697" s="65">
        <v>2065258</v>
      </c>
      <c r="G697" s="65" t="s">
        <v>402</v>
      </c>
      <c r="H697" s="65">
        <v>1.18846915463902</v>
      </c>
      <c r="I697" s="65">
        <v>6.1745563461806903</v>
      </c>
      <c r="J697" s="65">
        <v>4.6826408096665402</v>
      </c>
      <c r="K697" s="66">
        <v>2.6433192773079101E-5</v>
      </c>
      <c r="L697" s="65">
        <v>6.2251310617808302E-2</v>
      </c>
      <c r="M697" s="67">
        <v>2.2275288743335899</v>
      </c>
      <c r="W697" s="9" t="s">
        <v>714</v>
      </c>
    </row>
    <row r="698" spans="1:23" x14ac:dyDescent="0.2">
      <c r="A698" s="63" t="s">
        <v>1350</v>
      </c>
      <c r="B698" s="64" t="s">
        <v>1351</v>
      </c>
      <c r="C698" s="64" t="s">
        <v>1352</v>
      </c>
      <c r="D698" s="65" t="s">
        <v>693</v>
      </c>
      <c r="E698" s="65">
        <v>5663195</v>
      </c>
      <c r="F698" s="65">
        <v>5685074</v>
      </c>
      <c r="G698" s="65" t="s">
        <v>402</v>
      </c>
      <c r="H698" s="65">
        <v>-1.2628431196247401</v>
      </c>
      <c r="I698" s="65">
        <v>1.3639593391956</v>
      </c>
      <c r="J698" s="65">
        <v>-5.72711983952588</v>
      </c>
      <c r="K698" s="66">
        <v>8.0188124137789997E-7</v>
      </c>
      <c r="L698" s="65">
        <v>2.8977351052382E-2</v>
      </c>
      <c r="M698" s="67">
        <v>5.1145193658636598</v>
      </c>
      <c r="W698" s="9" t="s">
        <v>704</v>
      </c>
    </row>
    <row r="699" spans="1:23" x14ac:dyDescent="0.2">
      <c r="A699" s="63" t="s">
        <v>1757</v>
      </c>
      <c r="B699" s="64" t="s">
        <v>1351</v>
      </c>
      <c r="C699" s="64" t="s">
        <v>1352</v>
      </c>
      <c r="D699" s="65" t="s">
        <v>693</v>
      </c>
      <c r="E699" s="65">
        <v>5663195</v>
      </c>
      <c r="F699" s="65">
        <v>5685074</v>
      </c>
      <c r="G699" s="65" t="s">
        <v>402</v>
      </c>
      <c r="H699" s="65">
        <v>-1.2206823149072199</v>
      </c>
      <c r="I699" s="65">
        <v>3.5801239949837602</v>
      </c>
      <c r="J699" s="65">
        <v>-4.3120656811813101</v>
      </c>
      <c r="K699" s="66">
        <v>8.7619738047389699E-5</v>
      </c>
      <c r="L699" s="65">
        <v>9.3860477517521995E-2</v>
      </c>
      <c r="M699" s="67">
        <v>1.2316496293517001</v>
      </c>
      <c r="W699" s="9" t="s">
        <v>704</v>
      </c>
    </row>
    <row r="700" spans="1:23" x14ac:dyDescent="0.2">
      <c r="A700" s="63" t="s">
        <v>1758</v>
      </c>
      <c r="B700" s="64" t="s">
        <v>1759</v>
      </c>
      <c r="C700" s="64" t="s">
        <v>1760</v>
      </c>
      <c r="D700" s="65" t="s">
        <v>682</v>
      </c>
      <c r="E700" s="65">
        <v>114392790</v>
      </c>
      <c r="F700" s="65">
        <v>114511203</v>
      </c>
      <c r="G700" s="65" t="s">
        <v>402</v>
      </c>
      <c r="H700" s="65">
        <v>-1.2103283662270701</v>
      </c>
      <c r="I700" s="65">
        <v>5.1536819428207696</v>
      </c>
      <c r="J700" s="65">
        <v>-4.7093261270820603</v>
      </c>
      <c r="K700" s="66">
        <v>2.4221383814013501E-5</v>
      </c>
      <c r="L700" s="65">
        <v>6.1190762756980703E-2</v>
      </c>
      <c r="M700" s="67">
        <v>2.3000822507601502</v>
      </c>
      <c r="W700" s="9" t="s">
        <v>704</v>
      </c>
    </row>
    <row r="701" spans="1:23" x14ac:dyDescent="0.2">
      <c r="A701" s="63" t="s">
        <v>1761</v>
      </c>
      <c r="B701" s="64" t="s">
        <v>1762</v>
      </c>
      <c r="C701" s="64" t="s">
        <v>1763</v>
      </c>
      <c r="D701" s="65" t="s">
        <v>686</v>
      </c>
      <c r="E701" s="65">
        <v>56836387</v>
      </c>
      <c r="F701" s="65">
        <v>56914080</v>
      </c>
      <c r="G701" s="65" t="s">
        <v>402</v>
      </c>
      <c r="H701" s="65">
        <v>-1.3224584145576199</v>
      </c>
      <c r="I701" s="65">
        <v>4.4034893373813402</v>
      </c>
      <c r="J701" s="65">
        <v>-5.1666003712070196</v>
      </c>
      <c r="K701" s="66">
        <v>5.3204707795783898E-6</v>
      </c>
      <c r="L701" s="65">
        <v>3.8597469184314503E-2</v>
      </c>
      <c r="M701" s="67">
        <v>3.5560075653183598</v>
      </c>
      <c r="W701" s="9" t="s">
        <v>704</v>
      </c>
    </row>
    <row r="702" spans="1:23" x14ac:dyDescent="0.2">
      <c r="A702" s="63" t="s">
        <v>1764</v>
      </c>
      <c r="B702" s="64" t="s">
        <v>1765</v>
      </c>
      <c r="C702" s="64" t="s">
        <v>1766</v>
      </c>
      <c r="D702" s="65" t="s">
        <v>681</v>
      </c>
      <c r="E702" s="65">
        <v>138460259</v>
      </c>
      <c r="F702" s="65">
        <v>138589996</v>
      </c>
      <c r="G702" s="65" t="s">
        <v>402</v>
      </c>
      <c r="H702" s="65">
        <v>-1.3065154935125001</v>
      </c>
      <c r="I702" s="65">
        <v>4.4352066670877104</v>
      </c>
      <c r="J702" s="65">
        <v>-4.4702131497198696</v>
      </c>
      <c r="K702" s="66">
        <v>5.2732247263917697E-5</v>
      </c>
      <c r="L702" s="65">
        <v>7.9071381057491993E-2</v>
      </c>
      <c r="M702" s="67">
        <v>1.6537749956788299</v>
      </c>
      <c r="W702" s="9" t="s">
        <v>704</v>
      </c>
    </row>
    <row r="703" spans="1:23" x14ac:dyDescent="0.2">
      <c r="A703" s="63" t="s">
        <v>1767</v>
      </c>
      <c r="B703" s="64" t="s">
        <v>1765</v>
      </c>
      <c r="C703" s="64" t="s">
        <v>1766</v>
      </c>
      <c r="D703" s="65" t="s">
        <v>681</v>
      </c>
      <c r="E703" s="65">
        <v>138460259</v>
      </c>
      <c r="F703" s="65">
        <v>138589996</v>
      </c>
      <c r="G703" s="65" t="s">
        <v>402</v>
      </c>
      <c r="H703" s="65">
        <v>-1.41976930370154</v>
      </c>
      <c r="I703" s="65">
        <v>4.34500947778763</v>
      </c>
      <c r="J703" s="65">
        <v>-4.3110348534118899</v>
      </c>
      <c r="K703" s="66">
        <v>8.7908519051133697E-5</v>
      </c>
      <c r="L703" s="65">
        <v>9.3860477517521995E-2</v>
      </c>
      <c r="M703" s="67">
        <v>1.2289139142980201</v>
      </c>
      <c r="W703" s="9" t="s">
        <v>704</v>
      </c>
    </row>
    <row r="704" spans="1:23" x14ac:dyDescent="0.2">
      <c r="A704" s="63" t="s">
        <v>1768</v>
      </c>
      <c r="B704" s="64" t="s">
        <v>1490</v>
      </c>
      <c r="C704" s="64" t="s">
        <v>1491</v>
      </c>
      <c r="D704" s="65" t="s">
        <v>693</v>
      </c>
      <c r="E704" s="65">
        <v>5689697</v>
      </c>
      <c r="F704" s="65">
        <v>5698406</v>
      </c>
      <c r="G704" s="65" t="s">
        <v>402</v>
      </c>
      <c r="H704" s="65">
        <v>-1.1256418134483701</v>
      </c>
      <c r="I704" s="65">
        <v>5.8340459913807097</v>
      </c>
      <c r="J704" s="65">
        <v>-4.3183877631905503</v>
      </c>
      <c r="K704" s="66">
        <v>8.5868787460996595E-5</v>
      </c>
      <c r="L704" s="65">
        <v>9.3018953138726601E-2</v>
      </c>
      <c r="M704" s="67">
        <v>1.24843247654124</v>
      </c>
      <c r="W704" s="9" t="s">
        <v>704</v>
      </c>
    </row>
    <row r="705" spans="1:23" x14ac:dyDescent="0.2">
      <c r="A705" s="63" t="s">
        <v>1769</v>
      </c>
      <c r="B705" s="64" t="s">
        <v>1770</v>
      </c>
      <c r="C705" s="64" t="s">
        <v>1771</v>
      </c>
      <c r="D705" s="65" t="s">
        <v>693</v>
      </c>
      <c r="E705" s="65">
        <v>6612768</v>
      </c>
      <c r="F705" s="65">
        <v>6619422</v>
      </c>
      <c r="G705" s="65" t="s">
        <v>402</v>
      </c>
      <c r="H705" s="65">
        <v>-1.03268943080377</v>
      </c>
      <c r="I705" s="65">
        <v>8.7284259287327099</v>
      </c>
      <c r="J705" s="65">
        <v>-4.8043611620086404</v>
      </c>
      <c r="K705" s="66">
        <v>1.7725083420826501E-5</v>
      </c>
      <c r="L705" s="65">
        <v>5.44450533752086E-2</v>
      </c>
      <c r="M705" s="67">
        <v>2.5592338630275302</v>
      </c>
      <c r="W705" s="9" t="s">
        <v>704</v>
      </c>
    </row>
    <row r="706" spans="1:23" x14ac:dyDescent="0.2">
      <c r="A706" s="63" t="s">
        <v>1772</v>
      </c>
      <c r="B706" s="64" t="s">
        <v>1770</v>
      </c>
      <c r="C706" s="64" t="s">
        <v>1771</v>
      </c>
      <c r="D706" s="65" t="s">
        <v>693</v>
      </c>
      <c r="E706" s="65">
        <v>6612768</v>
      </c>
      <c r="F706" s="65">
        <v>6619422</v>
      </c>
      <c r="G706" s="65" t="s">
        <v>402</v>
      </c>
      <c r="H706" s="65">
        <v>-1.0590839996088699</v>
      </c>
      <c r="I706" s="65">
        <v>6.5369937716641902</v>
      </c>
      <c r="J706" s="65">
        <v>-4.27737365668112</v>
      </c>
      <c r="K706" s="66">
        <v>9.7866121658041606E-5</v>
      </c>
      <c r="L706" s="65">
        <v>9.6929442783422401E-2</v>
      </c>
      <c r="M706" s="67">
        <v>1.13969903060318</v>
      </c>
      <c r="W706" s="9" t="s">
        <v>704</v>
      </c>
    </row>
    <row r="707" spans="1:23" x14ac:dyDescent="0.2">
      <c r="A707" s="63" t="s">
        <v>1353</v>
      </c>
      <c r="B707" s="64" t="s">
        <v>1354</v>
      </c>
      <c r="C707" s="64" t="s">
        <v>1355</v>
      </c>
      <c r="D707" s="65" t="s">
        <v>684</v>
      </c>
      <c r="E707" s="65">
        <v>23135588</v>
      </c>
      <c r="F707" s="65">
        <v>23164027</v>
      </c>
      <c r="G707" s="65" t="s">
        <v>402</v>
      </c>
      <c r="H707" s="65">
        <v>-1.12097313431471</v>
      </c>
      <c r="I707" s="65">
        <v>2.7993253253482799</v>
      </c>
      <c r="J707" s="65">
        <v>-4.2639775065353804</v>
      </c>
      <c r="K707" s="65">
        <v>1.0212788735707E-4</v>
      </c>
      <c r="L707" s="65">
        <v>9.8152853196919507E-2</v>
      </c>
      <c r="M707" s="67">
        <v>1.10425908090151</v>
      </c>
      <c r="W707" s="9" t="s">
        <v>704</v>
      </c>
    </row>
    <row r="708" spans="1:23" x14ac:dyDescent="0.2">
      <c r="A708" s="63" t="s">
        <v>1492</v>
      </c>
      <c r="B708" s="64" t="s">
        <v>1493</v>
      </c>
      <c r="C708" s="64" t="s">
        <v>1494</v>
      </c>
      <c r="D708" s="65" t="s">
        <v>684</v>
      </c>
      <c r="E708" s="65">
        <v>23020133</v>
      </c>
      <c r="F708" s="65">
        <v>23027968</v>
      </c>
      <c r="G708" s="65" t="s">
        <v>402</v>
      </c>
      <c r="H708" s="65">
        <v>-1.3769740449819901</v>
      </c>
      <c r="I708" s="65">
        <v>6.5322857251856004</v>
      </c>
      <c r="J708" s="65">
        <v>-5.4786220245411599</v>
      </c>
      <c r="K708" s="66">
        <v>1.8620025619880599E-6</v>
      </c>
      <c r="L708" s="65">
        <v>3.0263456742781102E-2</v>
      </c>
      <c r="M708" s="67">
        <v>4.4222623963403098</v>
      </c>
      <c r="W708" s="9" t="s">
        <v>704</v>
      </c>
    </row>
    <row r="709" spans="1:23" x14ac:dyDescent="0.2">
      <c r="A709" s="63" t="s">
        <v>1773</v>
      </c>
      <c r="B709" s="64" t="s">
        <v>1493</v>
      </c>
      <c r="C709" s="64" t="s">
        <v>1494</v>
      </c>
      <c r="D709" s="65" t="s">
        <v>684</v>
      </c>
      <c r="E709" s="65">
        <v>23020133</v>
      </c>
      <c r="F709" s="65">
        <v>23027968</v>
      </c>
      <c r="G709" s="65" t="s">
        <v>402</v>
      </c>
      <c r="H709" s="65">
        <v>-1.4351630518331699</v>
      </c>
      <c r="I709" s="65">
        <v>5.63996321339833</v>
      </c>
      <c r="J709" s="65">
        <v>-4.8901102464134798</v>
      </c>
      <c r="K709" s="66">
        <v>1.33551710432116E-5</v>
      </c>
      <c r="L709" s="65">
        <v>4.9706822021824797E-2</v>
      </c>
      <c r="M709" s="67">
        <v>2.79400826952235</v>
      </c>
      <c r="W709" s="9" t="s">
        <v>704</v>
      </c>
    </row>
    <row r="710" spans="1:23" x14ac:dyDescent="0.2">
      <c r="A710" s="63" t="s">
        <v>1774</v>
      </c>
      <c r="B710" s="64" t="s">
        <v>1496</v>
      </c>
      <c r="C710" s="64" t="s">
        <v>927</v>
      </c>
      <c r="D710" s="65" t="s">
        <v>927</v>
      </c>
      <c r="E710" s="65" t="s">
        <v>927</v>
      </c>
      <c r="F710" s="65" t="s">
        <v>927</v>
      </c>
      <c r="G710" s="65" t="s">
        <v>402</v>
      </c>
      <c r="H710" s="65">
        <v>-1.2166394091104999</v>
      </c>
      <c r="I710" s="65">
        <v>6.4060215049490603</v>
      </c>
      <c r="J710" s="65">
        <v>-4.3651545404490699</v>
      </c>
      <c r="K710" s="66">
        <v>7.3935926743376202E-5</v>
      </c>
      <c r="L710" s="65">
        <v>8.9403491416061798E-2</v>
      </c>
      <c r="M710" s="67">
        <v>1.37282674999886</v>
      </c>
      <c r="W710" s="9" t="s">
        <v>704</v>
      </c>
    </row>
    <row r="711" spans="1:23" x14ac:dyDescent="0.2">
      <c r="A711" s="63" t="s">
        <v>1775</v>
      </c>
      <c r="B711" s="64" t="s">
        <v>1496</v>
      </c>
      <c r="C711" s="64" t="s">
        <v>927</v>
      </c>
      <c r="D711" s="65" t="s">
        <v>927</v>
      </c>
      <c r="E711" s="65" t="s">
        <v>927</v>
      </c>
      <c r="F711" s="65" t="s">
        <v>927</v>
      </c>
      <c r="G711" s="65" t="s">
        <v>402</v>
      </c>
      <c r="H711" s="65">
        <v>-1.39824189836283</v>
      </c>
      <c r="I711" s="65">
        <v>8.8194544239927293</v>
      </c>
      <c r="J711" s="65">
        <v>-4.4357171732487002</v>
      </c>
      <c r="K711" s="66">
        <v>5.8937414401351201E-5</v>
      </c>
      <c r="L711" s="65">
        <v>8.23699346632637E-2</v>
      </c>
      <c r="M711" s="67">
        <v>1.5613041806742001</v>
      </c>
      <c r="W711" s="9" t="s">
        <v>704</v>
      </c>
    </row>
    <row r="712" spans="1:23" x14ac:dyDescent="0.2">
      <c r="A712" s="63" t="s">
        <v>1495</v>
      </c>
      <c r="B712" s="64" t="s">
        <v>1496</v>
      </c>
      <c r="C712" s="64" t="s">
        <v>927</v>
      </c>
      <c r="D712" s="65" t="s">
        <v>927</v>
      </c>
      <c r="E712" s="65" t="s">
        <v>927</v>
      </c>
      <c r="F712" s="65" t="s">
        <v>927</v>
      </c>
      <c r="G712" s="65" t="s">
        <v>402</v>
      </c>
      <c r="H712" s="65">
        <v>-1.4210373339954701</v>
      </c>
      <c r="I712" s="65">
        <v>7.8059953896763101</v>
      </c>
      <c r="J712" s="65">
        <v>-4.46550603500976</v>
      </c>
      <c r="K712" s="66">
        <v>5.3539680890747203E-5</v>
      </c>
      <c r="L712" s="65">
        <v>7.9602094266727694E-2</v>
      </c>
      <c r="M712" s="67">
        <v>1.6411446145374999</v>
      </c>
      <c r="W712" s="9" t="s">
        <v>704</v>
      </c>
    </row>
    <row r="713" spans="1:23" x14ac:dyDescent="0.2">
      <c r="A713" s="63" t="s">
        <v>1776</v>
      </c>
      <c r="B713" s="64" t="s">
        <v>1496</v>
      </c>
      <c r="C713" s="64" t="s">
        <v>927</v>
      </c>
      <c r="D713" s="65" t="s">
        <v>927</v>
      </c>
      <c r="E713" s="65" t="s">
        <v>927</v>
      </c>
      <c r="F713" s="65" t="s">
        <v>927</v>
      </c>
      <c r="G713" s="65" t="s">
        <v>402</v>
      </c>
      <c r="H713" s="65">
        <v>-1.2609822427659401</v>
      </c>
      <c r="I713" s="65">
        <v>6.37424553146489</v>
      </c>
      <c r="J713" s="65">
        <v>-4.5013613174952702</v>
      </c>
      <c r="K713" s="66">
        <v>4.7681813928880301E-5</v>
      </c>
      <c r="L713" s="65">
        <v>7.6029547348023002E-2</v>
      </c>
      <c r="M713" s="67">
        <v>1.73744988746639</v>
      </c>
      <c r="W713" s="9" t="s">
        <v>704</v>
      </c>
    </row>
    <row r="714" spans="1:23" x14ac:dyDescent="0.2">
      <c r="A714" s="63" t="s">
        <v>1777</v>
      </c>
      <c r="B714" s="64" t="s">
        <v>1496</v>
      </c>
      <c r="C714" s="64" t="s">
        <v>927</v>
      </c>
      <c r="D714" s="65" t="s">
        <v>927</v>
      </c>
      <c r="E714" s="65" t="s">
        <v>927</v>
      </c>
      <c r="F714" s="65" t="s">
        <v>927</v>
      </c>
      <c r="G714" s="65" t="s">
        <v>402</v>
      </c>
      <c r="H714" s="65">
        <v>-1.2148405607345301</v>
      </c>
      <c r="I714" s="65">
        <v>6.85621559686283</v>
      </c>
      <c r="J714" s="65">
        <v>-4.4180625671082101</v>
      </c>
      <c r="K714" s="66">
        <v>6.2383995380776096E-5</v>
      </c>
      <c r="L714" s="65">
        <v>8.4203306170399894E-2</v>
      </c>
      <c r="M714" s="67">
        <v>1.5140611998351701</v>
      </c>
      <c r="W714" s="9" t="s">
        <v>704</v>
      </c>
    </row>
    <row r="715" spans="1:23" x14ac:dyDescent="0.2">
      <c r="A715" s="63" t="s">
        <v>1778</v>
      </c>
      <c r="B715" s="64" t="s">
        <v>1779</v>
      </c>
      <c r="C715" s="64" t="s">
        <v>1780</v>
      </c>
      <c r="D715" s="65" t="s">
        <v>673</v>
      </c>
      <c r="E715" s="65">
        <v>123584533</v>
      </c>
      <c r="F715" s="65">
        <v>123590446</v>
      </c>
      <c r="G715" s="65" t="s">
        <v>402</v>
      </c>
      <c r="H715" s="65">
        <v>-1.0225919322416901</v>
      </c>
      <c r="I715" s="65">
        <v>8.3651937726945906</v>
      </c>
      <c r="J715" s="65">
        <v>-4.3456737373154599</v>
      </c>
      <c r="K715" s="66">
        <v>7.8695628430448797E-5</v>
      </c>
      <c r="L715" s="65">
        <v>9.0943766606672999E-2</v>
      </c>
      <c r="M715" s="67">
        <v>1.32095802907921</v>
      </c>
      <c r="W715" s="9" t="s">
        <v>704</v>
      </c>
    </row>
    <row r="716" spans="1:23" x14ac:dyDescent="0.2">
      <c r="A716" s="63" t="s">
        <v>1781</v>
      </c>
      <c r="B716" s="64" t="s">
        <v>1779</v>
      </c>
      <c r="C716" s="64" t="s">
        <v>1780</v>
      </c>
      <c r="D716" s="65" t="s">
        <v>673</v>
      </c>
      <c r="E716" s="65">
        <v>123584533</v>
      </c>
      <c r="F716" s="65">
        <v>123590446</v>
      </c>
      <c r="G716" s="65" t="s">
        <v>402</v>
      </c>
      <c r="H716" s="65">
        <v>-1.04718874809104</v>
      </c>
      <c r="I716" s="65">
        <v>7.5630312818545304</v>
      </c>
      <c r="J716" s="65">
        <v>-4.5578841114421298</v>
      </c>
      <c r="K716" s="66">
        <v>3.9699056482471499E-5</v>
      </c>
      <c r="L716" s="65">
        <v>7.1730042186677501E-2</v>
      </c>
      <c r="M716" s="67">
        <v>1.88970537802771</v>
      </c>
      <c r="W716" s="9" t="s">
        <v>704</v>
      </c>
    </row>
    <row r="717" spans="1:23" x14ac:dyDescent="0.2">
      <c r="A717" s="63" t="s">
        <v>1782</v>
      </c>
      <c r="B717" s="64" t="s">
        <v>1783</v>
      </c>
      <c r="C717" s="64" t="s">
        <v>1784</v>
      </c>
      <c r="D717" s="65" t="s">
        <v>687</v>
      </c>
      <c r="E717" s="65">
        <v>12906620</v>
      </c>
      <c r="F717" s="65">
        <v>12923169</v>
      </c>
      <c r="G717" s="65" t="s">
        <v>402</v>
      </c>
      <c r="H717" s="65">
        <v>-1.7201503361527899</v>
      </c>
      <c r="I717" s="65">
        <v>5.1991992831390599</v>
      </c>
      <c r="J717" s="65">
        <v>-4.5271193578433699</v>
      </c>
      <c r="K717" s="66">
        <v>4.3865894784997501E-5</v>
      </c>
      <c r="L717" s="65">
        <v>7.3904779476920299E-2</v>
      </c>
      <c r="M717" s="67">
        <v>1.8067691334084399</v>
      </c>
      <c r="W717" s="9" t="s">
        <v>704</v>
      </c>
    </row>
    <row r="718" spans="1:23" x14ac:dyDescent="0.2">
      <c r="A718" s="63" t="s">
        <v>1785</v>
      </c>
      <c r="B718" s="64" t="s">
        <v>1783</v>
      </c>
      <c r="C718" s="64" t="s">
        <v>1784</v>
      </c>
      <c r="D718" s="65" t="s">
        <v>687</v>
      </c>
      <c r="E718" s="65">
        <v>12906620</v>
      </c>
      <c r="F718" s="65">
        <v>12923169</v>
      </c>
      <c r="G718" s="65" t="s">
        <v>402</v>
      </c>
      <c r="H718" s="65">
        <v>-2.2407787499652301</v>
      </c>
      <c r="I718" s="65">
        <v>4.4722675314404103</v>
      </c>
      <c r="J718" s="65">
        <v>-5.1665657977594899</v>
      </c>
      <c r="K718" s="66">
        <v>5.3210865656454696E-6</v>
      </c>
      <c r="L718" s="65">
        <v>3.8597469184314503E-2</v>
      </c>
      <c r="M718" s="67">
        <v>3.5559118865283299</v>
      </c>
      <c r="W718" s="9" t="s">
        <v>704</v>
      </c>
    </row>
    <row r="719" spans="1:23" x14ac:dyDescent="0.2">
      <c r="A719" s="63" t="s">
        <v>1786</v>
      </c>
      <c r="B719" s="64" t="s">
        <v>1787</v>
      </c>
      <c r="C719" s="64" t="s">
        <v>1788</v>
      </c>
      <c r="D719" s="65" t="s">
        <v>688</v>
      </c>
      <c r="E719" s="65">
        <v>117704175</v>
      </c>
      <c r="F719" s="65">
        <v>117714952</v>
      </c>
      <c r="G719" s="65" t="s">
        <v>402</v>
      </c>
      <c r="H719" s="65">
        <v>-1.2776301392815399</v>
      </c>
      <c r="I719" s="65">
        <v>4.7493986535638104</v>
      </c>
      <c r="J719" s="65">
        <v>-4.3338159925176098</v>
      </c>
      <c r="K719" s="66">
        <v>8.1737969856314705E-5</v>
      </c>
      <c r="L719" s="65">
        <v>9.2441170398242206E-2</v>
      </c>
      <c r="M719" s="67">
        <v>1.28942232330821</v>
      </c>
      <c r="W719" s="9" t="s">
        <v>704</v>
      </c>
    </row>
    <row r="720" spans="1:23" x14ac:dyDescent="0.2">
      <c r="A720" s="63" t="s">
        <v>1789</v>
      </c>
      <c r="B720" s="64" t="s">
        <v>1787</v>
      </c>
      <c r="C720" s="64" t="s">
        <v>1788</v>
      </c>
      <c r="D720" s="65" t="s">
        <v>688</v>
      </c>
      <c r="E720" s="65">
        <v>117704175</v>
      </c>
      <c r="F720" s="65">
        <v>117714952</v>
      </c>
      <c r="G720" s="65" t="s">
        <v>402</v>
      </c>
      <c r="H720" s="65">
        <v>-1.8352715068794301</v>
      </c>
      <c r="I720" s="65">
        <v>6.0029657942994898</v>
      </c>
      <c r="J720" s="65">
        <v>-4.7635825414942703</v>
      </c>
      <c r="K720" s="66">
        <v>2.0270428571248701E-5</v>
      </c>
      <c r="L720" s="65">
        <v>5.7754814394674801E-2</v>
      </c>
      <c r="M720" s="67">
        <v>2.4478925341465598</v>
      </c>
      <c r="W720" s="9" t="s">
        <v>704</v>
      </c>
    </row>
    <row r="721" spans="1:23" x14ac:dyDescent="0.2">
      <c r="A721" s="63" t="s">
        <v>1498</v>
      </c>
      <c r="B721" s="64" t="s">
        <v>1357</v>
      </c>
      <c r="C721" s="64" t="s">
        <v>1358</v>
      </c>
      <c r="D721" s="65" t="s">
        <v>678</v>
      </c>
      <c r="E721" s="65">
        <v>38790677</v>
      </c>
      <c r="F721" s="65">
        <v>38794633</v>
      </c>
      <c r="G721" s="65" t="s">
        <v>402</v>
      </c>
      <c r="H721" s="65">
        <v>-1.5295098996495999</v>
      </c>
      <c r="I721" s="65">
        <v>4.2661005839001396</v>
      </c>
      <c r="J721" s="65">
        <v>-5.4903971685639297</v>
      </c>
      <c r="K721" s="66">
        <v>1.7893313265695601E-6</v>
      </c>
      <c r="L721" s="65">
        <v>3.0263456742781102E-2</v>
      </c>
      <c r="M721" s="67">
        <v>4.4550357982781303</v>
      </c>
      <c r="W721" s="9" t="s">
        <v>704</v>
      </c>
    </row>
    <row r="722" spans="1:23" x14ac:dyDescent="0.2">
      <c r="A722" s="63" t="s">
        <v>1790</v>
      </c>
      <c r="B722" s="64" t="s">
        <v>1357</v>
      </c>
      <c r="C722" s="64" t="s">
        <v>1358</v>
      </c>
      <c r="D722" s="65" t="s">
        <v>678</v>
      </c>
      <c r="E722" s="65">
        <v>38790677</v>
      </c>
      <c r="F722" s="65">
        <v>38794633</v>
      </c>
      <c r="G722" s="65" t="s">
        <v>402</v>
      </c>
      <c r="H722" s="65">
        <v>-1.18181279533581</v>
      </c>
      <c r="I722" s="65">
        <v>1.9101472989004999</v>
      </c>
      <c r="J722" s="65">
        <v>-4.50680583885923</v>
      </c>
      <c r="K722" s="66">
        <v>4.6849050232766201E-5</v>
      </c>
      <c r="L722" s="65">
        <v>7.5615885331942204E-2</v>
      </c>
      <c r="M722" s="67">
        <v>1.7520927614175701</v>
      </c>
      <c r="W722" s="9" t="s">
        <v>704</v>
      </c>
    </row>
    <row r="723" spans="1:23" x14ac:dyDescent="0.2">
      <c r="A723" s="63" t="s">
        <v>1791</v>
      </c>
      <c r="B723" s="64" t="s">
        <v>1792</v>
      </c>
      <c r="C723" s="64" t="s">
        <v>1793</v>
      </c>
      <c r="D723" s="65" t="s">
        <v>683</v>
      </c>
      <c r="E723" s="65">
        <v>24239643</v>
      </c>
      <c r="F723" s="65">
        <v>24240242</v>
      </c>
      <c r="G723" s="65" t="s">
        <v>402</v>
      </c>
      <c r="H723" s="65">
        <v>-1.10647456880495</v>
      </c>
      <c r="I723" s="65">
        <v>6.5174583202670204</v>
      </c>
      <c r="J723" s="65">
        <v>-4.3649542502433203</v>
      </c>
      <c r="K723" s="66">
        <v>7.3983401572246294E-5</v>
      </c>
      <c r="L723" s="65">
        <v>8.9403491416061798E-2</v>
      </c>
      <c r="M723" s="67">
        <v>1.3722930934590201</v>
      </c>
      <c r="W723" s="9" t="s">
        <v>704</v>
      </c>
    </row>
    <row r="724" spans="1:23" x14ac:dyDescent="0.2">
      <c r="A724" s="63" t="s">
        <v>1794</v>
      </c>
      <c r="B724" s="64" t="s">
        <v>1795</v>
      </c>
      <c r="C724" s="64" t="s">
        <v>927</v>
      </c>
      <c r="D724" s="65" t="s">
        <v>927</v>
      </c>
      <c r="E724" s="65" t="s">
        <v>927</v>
      </c>
      <c r="F724" s="65" t="s">
        <v>927</v>
      </c>
      <c r="G724" s="65" t="s">
        <v>402</v>
      </c>
      <c r="H724" s="65">
        <v>-1.5065573513108099</v>
      </c>
      <c r="I724" s="65">
        <v>2.4524590551586898</v>
      </c>
      <c r="J724" s="65">
        <v>-4.3743576047309398</v>
      </c>
      <c r="K724" s="66">
        <v>7.1786337290027702E-5</v>
      </c>
      <c r="L724" s="65">
        <v>8.8045532298186999E-2</v>
      </c>
      <c r="M724" s="67">
        <v>1.3973558289629999</v>
      </c>
      <c r="W724" s="9" t="s">
        <v>704</v>
      </c>
    </row>
    <row r="725" spans="1:23" x14ac:dyDescent="0.2">
      <c r="A725" s="63" t="s">
        <v>1796</v>
      </c>
      <c r="B725" s="64" t="s">
        <v>1500</v>
      </c>
      <c r="C725" s="64" t="s">
        <v>1501</v>
      </c>
      <c r="D725" s="65" t="s">
        <v>694</v>
      </c>
      <c r="E725" s="65">
        <v>115578496</v>
      </c>
      <c r="F725" s="65">
        <v>115602479</v>
      </c>
      <c r="G725" s="65" t="s">
        <v>402</v>
      </c>
      <c r="H725" s="65">
        <v>-1.1310506435145999</v>
      </c>
      <c r="I725" s="65">
        <v>5.7989412069663597</v>
      </c>
      <c r="J725" s="65">
        <v>-4.3907085805422499</v>
      </c>
      <c r="K725" s="66">
        <v>6.8116852599340002E-5</v>
      </c>
      <c r="L725" s="65">
        <v>8.66287816727737E-2</v>
      </c>
      <c r="M725" s="67">
        <v>1.44097603650637</v>
      </c>
      <c r="W725" s="9" t="s">
        <v>704</v>
      </c>
    </row>
    <row r="726" spans="1:23" x14ac:dyDescent="0.2">
      <c r="A726" s="63" t="s">
        <v>1797</v>
      </c>
      <c r="B726" s="64" t="s">
        <v>1798</v>
      </c>
      <c r="C726" s="64" t="s">
        <v>1799</v>
      </c>
      <c r="D726" s="65" t="s">
        <v>691</v>
      </c>
      <c r="E726" s="65">
        <v>67842320</v>
      </c>
      <c r="F726" s="65">
        <v>67844195</v>
      </c>
      <c r="G726" s="65" t="s">
        <v>402</v>
      </c>
      <c r="H726" s="65">
        <v>-1.23131545147555</v>
      </c>
      <c r="I726" s="65">
        <v>6.6126193549932903</v>
      </c>
      <c r="J726" s="65">
        <v>-5.2597801226752496</v>
      </c>
      <c r="K726" s="66">
        <v>3.8927892439388296E-6</v>
      </c>
      <c r="L726" s="65">
        <v>3.6870599024018597E-2</v>
      </c>
      <c r="M726" s="67">
        <v>3.8141609001591501</v>
      </c>
      <c r="W726" s="9" t="s">
        <v>704</v>
      </c>
    </row>
    <row r="727" spans="1:23" x14ac:dyDescent="0.2">
      <c r="A727" s="63" t="s">
        <v>1800</v>
      </c>
      <c r="B727" s="64" t="s">
        <v>1798</v>
      </c>
      <c r="C727" s="64" t="s">
        <v>1799</v>
      </c>
      <c r="D727" s="65" t="s">
        <v>691</v>
      </c>
      <c r="E727" s="65">
        <v>67842320</v>
      </c>
      <c r="F727" s="65">
        <v>67844195</v>
      </c>
      <c r="G727" s="65" t="s">
        <v>402</v>
      </c>
      <c r="H727" s="65">
        <v>-1.1379144733662501</v>
      </c>
      <c r="I727" s="65">
        <v>6.7287050606800198</v>
      </c>
      <c r="J727" s="65">
        <v>-4.6177931313693303</v>
      </c>
      <c r="K727" s="66">
        <v>3.2668389488447597E-5</v>
      </c>
      <c r="L727" s="65">
        <v>6.6511853276299299E-2</v>
      </c>
      <c r="M727" s="67">
        <v>2.0516392088361801</v>
      </c>
      <c r="W727" s="9" t="s">
        <v>704</v>
      </c>
    </row>
    <row r="728" spans="1:23" x14ac:dyDescent="0.2">
      <c r="A728" s="63" t="s">
        <v>1801</v>
      </c>
      <c r="B728" s="64" t="s">
        <v>1360</v>
      </c>
      <c r="C728" s="64" t="s">
        <v>1361</v>
      </c>
      <c r="D728" s="65" t="s">
        <v>688</v>
      </c>
      <c r="E728" s="65">
        <v>99104038</v>
      </c>
      <c r="F728" s="65">
        <v>99132726</v>
      </c>
      <c r="G728" s="65" t="s">
        <v>402</v>
      </c>
      <c r="H728" s="65">
        <v>-1.2910967217564899</v>
      </c>
      <c r="I728" s="65">
        <v>4.8431678973332302</v>
      </c>
      <c r="J728" s="65">
        <v>-4.6632411602542296</v>
      </c>
      <c r="K728" s="66">
        <v>2.81645232019344E-5</v>
      </c>
      <c r="L728" s="65">
        <v>6.2825525643681795E-2</v>
      </c>
      <c r="M728" s="67">
        <v>2.1748465541744402</v>
      </c>
      <c r="W728" s="9" t="s">
        <v>704</v>
      </c>
    </row>
    <row r="729" spans="1:23" x14ac:dyDescent="0.2">
      <c r="A729" s="63" t="s">
        <v>733</v>
      </c>
      <c r="B729" s="64" t="s">
        <v>734</v>
      </c>
      <c r="C729" s="64" t="s">
        <v>735</v>
      </c>
      <c r="D729" s="65" t="s">
        <v>676</v>
      </c>
      <c r="E729" s="65">
        <v>196027183</v>
      </c>
      <c r="F729" s="65">
        <v>196055214</v>
      </c>
      <c r="G729" s="65" t="s">
        <v>402</v>
      </c>
      <c r="H729" s="65">
        <v>-1.20129233956407</v>
      </c>
      <c r="I729" s="65">
        <v>5.1696948253841404</v>
      </c>
      <c r="J729" s="65">
        <v>-4.3972223890011604</v>
      </c>
      <c r="K729" s="66">
        <v>6.670666305712E-5</v>
      </c>
      <c r="L729" s="65">
        <v>8.5974161361429893E-2</v>
      </c>
      <c r="M729" s="67">
        <v>1.4583672151360201</v>
      </c>
      <c r="W729" s="9" t="s">
        <v>704</v>
      </c>
    </row>
    <row r="730" spans="1:23" x14ac:dyDescent="0.2">
      <c r="A730" s="63" t="s">
        <v>736</v>
      </c>
      <c r="B730" s="64" t="s">
        <v>734</v>
      </c>
      <c r="C730" s="64" t="s">
        <v>735</v>
      </c>
      <c r="D730" s="65" t="s">
        <v>676</v>
      </c>
      <c r="E730" s="65">
        <v>196027183</v>
      </c>
      <c r="F730" s="65">
        <v>196055214</v>
      </c>
      <c r="G730" s="65" t="s">
        <v>402</v>
      </c>
      <c r="H730" s="65">
        <v>-1.2087921842396501</v>
      </c>
      <c r="I730" s="65">
        <v>4.4016612482511901</v>
      </c>
      <c r="J730" s="65">
        <v>-4.4628659602163401</v>
      </c>
      <c r="K730" s="66">
        <v>5.3997829671601601E-5</v>
      </c>
      <c r="L730" s="65">
        <v>7.9602094266727694E-2</v>
      </c>
      <c r="M730" s="67">
        <v>1.6340623211943699</v>
      </c>
      <c r="W730" s="9" t="s">
        <v>704</v>
      </c>
    </row>
    <row r="731" spans="1:23" x14ac:dyDescent="0.2">
      <c r="A731" s="63" t="s">
        <v>1802</v>
      </c>
      <c r="B731" s="64" t="s">
        <v>744</v>
      </c>
      <c r="C731" s="64" t="s">
        <v>745</v>
      </c>
      <c r="D731" s="65" t="s">
        <v>673</v>
      </c>
      <c r="E731" s="65">
        <v>51093656</v>
      </c>
      <c r="F731" s="65">
        <v>51173135</v>
      </c>
      <c r="G731" s="65" t="s">
        <v>402</v>
      </c>
      <c r="H731" s="65">
        <v>-1.1955161723116201</v>
      </c>
      <c r="I731" s="65">
        <v>2.06012943264524</v>
      </c>
      <c r="J731" s="65">
        <v>-4.3188700537752496</v>
      </c>
      <c r="K731" s="66">
        <v>8.5736624423150997E-5</v>
      </c>
      <c r="L731" s="65">
        <v>9.3018953138726601E-2</v>
      </c>
      <c r="M731" s="67">
        <v>1.24971311273617</v>
      </c>
      <c r="W731" s="9" t="s">
        <v>704</v>
      </c>
    </row>
    <row r="732" spans="1:23" x14ac:dyDescent="0.2">
      <c r="A732" s="63" t="s">
        <v>1803</v>
      </c>
      <c r="B732" s="64" t="s">
        <v>1804</v>
      </c>
      <c r="C732" s="64" t="s">
        <v>1805</v>
      </c>
      <c r="D732" s="65" t="s">
        <v>688</v>
      </c>
      <c r="E732" s="65">
        <v>90801787</v>
      </c>
      <c r="F732" s="65">
        <v>90898549</v>
      </c>
      <c r="G732" s="65" t="s">
        <v>402</v>
      </c>
      <c r="H732" s="65">
        <v>-1.4510544011236901</v>
      </c>
      <c r="I732" s="65">
        <v>6.6832413251206102</v>
      </c>
      <c r="J732" s="65">
        <v>-4.3203145507693597</v>
      </c>
      <c r="K732" s="66">
        <v>8.5341972970884506E-5</v>
      </c>
      <c r="L732" s="65">
        <v>9.3018953138726601E-2</v>
      </c>
      <c r="M732" s="67">
        <v>1.25354899365601</v>
      </c>
      <c r="W732" s="9" t="s">
        <v>704</v>
      </c>
    </row>
    <row r="733" spans="1:23" x14ac:dyDescent="0.2">
      <c r="A733" s="63" t="s">
        <v>759</v>
      </c>
      <c r="B733" s="64" t="s">
        <v>760</v>
      </c>
      <c r="C733" s="64" t="s">
        <v>761</v>
      </c>
      <c r="D733" s="65" t="s">
        <v>686</v>
      </c>
      <c r="E733" s="65">
        <v>42313324</v>
      </c>
      <c r="F733" s="65">
        <v>42388568</v>
      </c>
      <c r="G733" s="65" t="s">
        <v>402</v>
      </c>
      <c r="H733" s="65">
        <v>-1.64365084550308</v>
      </c>
      <c r="I733" s="65">
        <v>3.1840494005547</v>
      </c>
      <c r="J733" s="65">
        <v>-4.9733712177384497</v>
      </c>
      <c r="K733" s="66">
        <v>1.01341907472492E-5</v>
      </c>
      <c r="L733" s="65">
        <v>4.5745777210378598E-2</v>
      </c>
      <c r="M733" s="67">
        <v>3.02273622945575</v>
      </c>
      <c r="W733" s="9" t="s">
        <v>704</v>
      </c>
    </row>
    <row r="734" spans="1:23" x14ac:dyDescent="0.2">
      <c r="A734" s="63" t="s">
        <v>1502</v>
      </c>
      <c r="B734" s="64" t="s">
        <v>1503</v>
      </c>
      <c r="C734" s="64" t="s">
        <v>1504</v>
      </c>
      <c r="D734" s="65" t="s">
        <v>679</v>
      </c>
      <c r="E734" s="65">
        <v>190908460</v>
      </c>
      <c r="F734" s="65">
        <v>191014228</v>
      </c>
      <c r="G734" s="65" t="s">
        <v>402</v>
      </c>
      <c r="H734" s="65">
        <v>-2.0548385867905501</v>
      </c>
      <c r="I734" s="65">
        <v>5.4511450388840696</v>
      </c>
      <c r="J734" s="65">
        <v>-5.7206816425940499</v>
      </c>
      <c r="K734" s="66">
        <v>8.1962069640405003E-7</v>
      </c>
      <c r="L734" s="65">
        <v>2.8977351052382E-2</v>
      </c>
      <c r="M734" s="67">
        <v>5.0965743296617196</v>
      </c>
      <c r="W734" s="9" t="s">
        <v>704</v>
      </c>
    </row>
    <row r="735" spans="1:23" x14ac:dyDescent="0.2">
      <c r="A735" s="63" t="s">
        <v>1806</v>
      </c>
      <c r="B735" s="64" t="s">
        <v>1503</v>
      </c>
      <c r="C735" s="64" t="s">
        <v>1504</v>
      </c>
      <c r="D735" s="65" t="s">
        <v>679</v>
      </c>
      <c r="E735" s="65">
        <v>190908460</v>
      </c>
      <c r="F735" s="65">
        <v>191014228</v>
      </c>
      <c r="G735" s="65" t="s">
        <v>402</v>
      </c>
      <c r="H735" s="65">
        <v>-1.8036794205425499</v>
      </c>
      <c r="I735" s="65">
        <v>5.8034380973882298</v>
      </c>
      <c r="J735" s="65">
        <v>-5.0505142280031201</v>
      </c>
      <c r="K735" s="66">
        <v>7.8403499441087599E-6</v>
      </c>
      <c r="L735" s="65">
        <v>4.2525160185933802E-2</v>
      </c>
      <c r="M735" s="67">
        <v>3.2352577099762998</v>
      </c>
      <c r="W735" s="9" t="s">
        <v>704</v>
      </c>
    </row>
    <row r="736" spans="1:23" x14ac:dyDescent="0.2">
      <c r="A736" s="63" t="s">
        <v>1807</v>
      </c>
      <c r="B736" s="64" t="s">
        <v>1503</v>
      </c>
      <c r="C736" s="64" t="s">
        <v>1504</v>
      </c>
      <c r="D736" s="65" t="s">
        <v>679</v>
      </c>
      <c r="E736" s="65">
        <v>190908460</v>
      </c>
      <c r="F736" s="65">
        <v>191014228</v>
      </c>
      <c r="G736" s="65" t="s">
        <v>402</v>
      </c>
      <c r="H736" s="65">
        <v>-1.6604368886338901</v>
      </c>
      <c r="I736" s="65">
        <v>4.6170943628029004</v>
      </c>
      <c r="J736" s="65">
        <v>-5.0104794465161904</v>
      </c>
      <c r="K736" s="66">
        <v>8.9582410750198503E-6</v>
      </c>
      <c r="L736" s="65">
        <v>4.4036833137195301E-2</v>
      </c>
      <c r="M736" s="67">
        <v>3.1248979327106898</v>
      </c>
      <c r="W736" s="9" t="s">
        <v>704</v>
      </c>
    </row>
    <row r="737" spans="1:23" x14ac:dyDescent="0.2">
      <c r="A737" s="63" t="s">
        <v>1808</v>
      </c>
      <c r="B737" s="64" t="s">
        <v>1503</v>
      </c>
      <c r="C737" s="64" t="s">
        <v>1504</v>
      </c>
      <c r="D737" s="65" t="s">
        <v>679</v>
      </c>
      <c r="E737" s="65">
        <v>190908460</v>
      </c>
      <c r="F737" s="65">
        <v>191014228</v>
      </c>
      <c r="G737" s="65" t="s">
        <v>402</v>
      </c>
      <c r="H737" s="65">
        <v>-1.56984639574609</v>
      </c>
      <c r="I737" s="65">
        <v>6.1888207038196299</v>
      </c>
      <c r="J737" s="65">
        <v>-5.0666897632493599</v>
      </c>
      <c r="K737" s="66">
        <v>7.4288096911734499E-6</v>
      </c>
      <c r="L737" s="65">
        <v>4.14386136230959E-2</v>
      </c>
      <c r="M737" s="67">
        <v>3.27988670557095</v>
      </c>
      <c r="W737" s="9" t="s">
        <v>704</v>
      </c>
    </row>
    <row r="738" spans="1:23" x14ac:dyDescent="0.2">
      <c r="A738" s="63" t="s">
        <v>1809</v>
      </c>
      <c r="B738" s="64" t="s">
        <v>1503</v>
      </c>
      <c r="C738" s="64" t="s">
        <v>1504</v>
      </c>
      <c r="D738" s="65" t="s">
        <v>679</v>
      </c>
      <c r="E738" s="65">
        <v>190908460</v>
      </c>
      <c r="F738" s="65">
        <v>191014228</v>
      </c>
      <c r="G738" s="65" t="s">
        <v>402</v>
      </c>
      <c r="H738" s="65">
        <v>-1.2287700789429301</v>
      </c>
      <c r="I738" s="65">
        <v>5.0431075384172503</v>
      </c>
      <c r="J738" s="65">
        <v>-4.28550335812914</v>
      </c>
      <c r="K738" s="66">
        <v>9.5364899882706807E-5</v>
      </c>
      <c r="L738" s="65">
        <v>9.5813142394835599E-2</v>
      </c>
      <c r="M738" s="67">
        <v>1.16122456817025</v>
      </c>
      <c r="W738" s="9" t="s">
        <v>704</v>
      </c>
    </row>
    <row r="739" spans="1:23" x14ac:dyDescent="0.2">
      <c r="A739" s="63" t="s">
        <v>1810</v>
      </c>
      <c r="B739" s="64" t="s">
        <v>1503</v>
      </c>
      <c r="C739" s="64" t="s">
        <v>1504</v>
      </c>
      <c r="D739" s="65" t="s">
        <v>679</v>
      </c>
      <c r="E739" s="65">
        <v>190908460</v>
      </c>
      <c r="F739" s="65">
        <v>191014228</v>
      </c>
      <c r="G739" s="65" t="s">
        <v>402</v>
      </c>
      <c r="H739" s="65">
        <v>-1.59116426202219</v>
      </c>
      <c r="I739" s="65">
        <v>3.6501204268799401</v>
      </c>
      <c r="J739" s="65">
        <v>-4.3534718361793496</v>
      </c>
      <c r="K739" s="66">
        <v>7.6755451835079801E-5</v>
      </c>
      <c r="L739" s="65">
        <v>9.0559512197654596E-2</v>
      </c>
      <c r="M739" s="67">
        <v>1.34171207739911</v>
      </c>
      <c r="W739" s="9" t="s">
        <v>704</v>
      </c>
    </row>
    <row r="740" spans="1:23" x14ac:dyDescent="0.2">
      <c r="A740" s="63" t="s">
        <v>1811</v>
      </c>
      <c r="B740" s="64" t="s">
        <v>1503</v>
      </c>
      <c r="C740" s="64" t="s">
        <v>1504</v>
      </c>
      <c r="D740" s="65" t="s">
        <v>679</v>
      </c>
      <c r="E740" s="65">
        <v>190908460</v>
      </c>
      <c r="F740" s="65">
        <v>191014228</v>
      </c>
      <c r="G740" s="65" t="s">
        <v>402</v>
      </c>
      <c r="H740" s="65">
        <v>-1.3717308687754799</v>
      </c>
      <c r="I740" s="65">
        <v>4.9461289956500298</v>
      </c>
      <c r="J740" s="65">
        <v>-4.4182023443877103</v>
      </c>
      <c r="K740" s="66">
        <v>6.2355948532544903E-5</v>
      </c>
      <c r="L740" s="65">
        <v>8.4203306170399894E-2</v>
      </c>
      <c r="M740" s="67">
        <v>1.5144350152252299</v>
      </c>
      <c r="W740" s="9" t="s">
        <v>704</v>
      </c>
    </row>
    <row r="741" spans="1:23" x14ac:dyDescent="0.2">
      <c r="A741" s="63" t="s">
        <v>1812</v>
      </c>
      <c r="B741" s="64" t="s">
        <v>1503</v>
      </c>
      <c r="C741" s="64" t="s">
        <v>1504</v>
      </c>
      <c r="D741" s="65" t="s">
        <v>679</v>
      </c>
      <c r="E741" s="65">
        <v>190908460</v>
      </c>
      <c r="F741" s="65">
        <v>191014228</v>
      </c>
      <c r="G741" s="65" t="s">
        <v>402</v>
      </c>
      <c r="H741" s="65">
        <v>-1.5542988483222799</v>
      </c>
      <c r="I741" s="65">
        <v>4.8676515038927404</v>
      </c>
      <c r="J741" s="65">
        <v>-4.60266551181304</v>
      </c>
      <c r="K741" s="66">
        <v>3.4318867875269398E-5</v>
      </c>
      <c r="L741" s="65">
        <v>6.72252476309953E-2</v>
      </c>
      <c r="M741" s="67">
        <v>2.0106970798823398</v>
      </c>
      <c r="W741" s="9" t="s">
        <v>704</v>
      </c>
    </row>
    <row r="742" spans="1:23" x14ac:dyDescent="0.2">
      <c r="A742" s="63" t="s">
        <v>1505</v>
      </c>
      <c r="B742" s="64" t="s">
        <v>1503</v>
      </c>
      <c r="C742" s="64" t="s">
        <v>1504</v>
      </c>
      <c r="D742" s="65" t="s">
        <v>679</v>
      </c>
      <c r="E742" s="65">
        <v>190908460</v>
      </c>
      <c r="F742" s="65">
        <v>191014228</v>
      </c>
      <c r="G742" s="65" t="s">
        <v>402</v>
      </c>
      <c r="H742" s="65">
        <v>-1.6019871733946101</v>
      </c>
      <c r="I742" s="65">
        <v>8.0445280562528598</v>
      </c>
      <c r="J742" s="65">
        <v>-5.2730539810831303</v>
      </c>
      <c r="K742" s="66">
        <v>3.7230233847395499E-6</v>
      </c>
      <c r="L742" s="65">
        <v>3.6562291990003798E-2</v>
      </c>
      <c r="M742" s="67">
        <v>3.8509793935951002</v>
      </c>
      <c r="W742" s="9" t="s">
        <v>704</v>
      </c>
    </row>
    <row r="743" spans="1:23" x14ac:dyDescent="0.2">
      <c r="A743" s="63" t="s">
        <v>1506</v>
      </c>
      <c r="B743" s="64" t="s">
        <v>1503</v>
      </c>
      <c r="C743" s="64" t="s">
        <v>1504</v>
      </c>
      <c r="D743" s="65" t="s">
        <v>679</v>
      </c>
      <c r="E743" s="65">
        <v>190908460</v>
      </c>
      <c r="F743" s="65">
        <v>191014228</v>
      </c>
      <c r="G743" s="65" t="s">
        <v>402</v>
      </c>
      <c r="H743" s="65">
        <v>-1.41638305788476</v>
      </c>
      <c r="I743" s="65">
        <v>7.6395384903044201</v>
      </c>
      <c r="J743" s="65">
        <v>-5.1034372590716801</v>
      </c>
      <c r="K743" s="66">
        <v>6.5715079037887301E-6</v>
      </c>
      <c r="L743" s="65">
        <v>4.0018015231541797E-2</v>
      </c>
      <c r="M743" s="67">
        <v>3.3813550771866301</v>
      </c>
      <c r="W743" s="9" t="s">
        <v>704</v>
      </c>
    </row>
    <row r="744" spans="1:23" x14ac:dyDescent="0.2">
      <c r="A744" s="63" t="s">
        <v>1507</v>
      </c>
      <c r="B744" s="64" t="s">
        <v>1508</v>
      </c>
      <c r="C744" s="64" t="s">
        <v>1509</v>
      </c>
      <c r="D744" s="65" t="s">
        <v>679</v>
      </c>
      <c r="E744" s="65">
        <v>169791933</v>
      </c>
      <c r="F744" s="65">
        <v>169807071</v>
      </c>
      <c r="G744" s="65" t="s">
        <v>402</v>
      </c>
      <c r="H744" s="65">
        <v>-1.2438688588004301</v>
      </c>
      <c r="I744" s="65">
        <v>6.0630606885893901</v>
      </c>
      <c r="J744" s="65">
        <v>-5.0610671078179097</v>
      </c>
      <c r="K744" s="66">
        <v>7.5693840266232403E-6</v>
      </c>
      <c r="L744" s="65">
        <v>4.1887649564852199E-2</v>
      </c>
      <c r="M744" s="67">
        <v>3.2643710458943498</v>
      </c>
      <c r="W744" s="9" t="s">
        <v>704</v>
      </c>
    </row>
    <row r="745" spans="1:23" x14ac:dyDescent="0.2">
      <c r="A745" s="63" t="s">
        <v>1813</v>
      </c>
      <c r="B745" s="64" t="s">
        <v>1511</v>
      </c>
      <c r="C745" s="64" t="s">
        <v>1512</v>
      </c>
      <c r="D745" s="65" t="s">
        <v>695</v>
      </c>
      <c r="E745" s="65">
        <v>31659666</v>
      </c>
      <c r="F745" s="65">
        <v>31668931</v>
      </c>
      <c r="G745" s="65" t="s">
        <v>402</v>
      </c>
      <c r="H745" s="65">
        <v>-1.02343468823783</v>
      </c>
      <c r="I745" s="65">
        <v>7.9569694712334504</v>
      </c>
      <c r="J745" s="65">
        <v>-4.4178117004630302</v>
      </c>
      <c r="K745" s="66">
        <v>6.2434363682656993E-5</v>
      </c>
      <c r="L745" s="65">
        <v>8.4203306170399894E-2</v>
      </c>
      <c r="M745" s="67">
        <v>1.5133902999567099</v>
      </c>
      <c r="W745" s="9" t="s">
        <v>704</v>
      </c>
    </row>
    <row r="746" spans="1:23" x14ac:dyDescent="0.2">
      <c r="A746" s="63" t="s">
        <v>1814</v>
      </c>
      <c r="B746" s="64" t="s">
        <v>1815</v>
      </c>
      <c r="C746" s="64" t="s">
        <v>1816</v>
      </c>
      <c r="D746" s="65" t="s">
        <v>675</v>
      </c>
      <c r="E746" s="65">
        <v>108211222</v>
      </c>
      <c r="F746" s="65">
        <v>108261040</v>
      </c>
      <c r="G746" s="65" t="s">
        <v>402</v>
      </c>
      <c r="H746" s="65">
        <v>-1.6200301346508199</v>
      </c>
      <c r="I746" s="65">
        <v>5.7014567309864903</v>
      </c>
      <c r="J746" s="65">
        <v>-4.7112024695749799</v>
      </c>
      <c r="K746" s="66">
        <v>2.4072895854330401E-5</v>
      </c>
      <c r="L746" s="65">
        <v>6.1147634807576699E-2</v>
      </c>
      <c r="M746" s="67">
        <v>2.30518741953856</v>
      </c>
      <c r="W746" s="9" t="s">
        <v>704</v>
      </c>
    </row>
    <row r="747" spans="1:23" x14ac:dyDescent="0.2">
      <c r="A747" s="63" t="s">
        <v>1817</v>
      </c>
      <c r="B747" s="64" t="s">
        <v>1815</v>
      </c>
      <c r="C747" s="64" t="s">
        <v>1816</v>
      </c>
      <c r="D747" s="65" t="s">
        <v>675</v>
      </c>
      <c r="E747" s="65">
        <v>108211222</v>
      </c>
      <c r="F747" s="65">
        <v>108261040</v>
      </c>
      <c r="G747" s="65" t="s">
        <v>402</v>
      </c>
      <c r="H747" s="65">
        <v>-1.5352087152729501</v>
      </c>
      <c r="I747" s="65">
        <v>4.7840566052779003</v>
      </c>
      <c r="J747" s="65">
        <v>-4.8015964575336696</v>
      </c>
      <c r="K747" s="66">
        <v>1.7887232216461998E-5</v>
      </c>
      <c r="L747" s="65">
        <v>5.4702137323310203E-2</v>
      </c>
      <c r="M747" s="67">
        <v>2.5516786623329701</v>
      </c>
      <c r="W747" s="9" t="s">
        <v>704</v>
      </c>
    </row>
    <row r="748" spans="1:23" x14ac:dyDescent="0.2">
      <c r="A748" s="63" t="s">
        <v>1513</v>
      </c>
      <c r="B748" s="64" t="s">
        <v>1514</v>
      </c>
      <c r="C748" s="64" t="s">
        <v>1515</v>
      </c>
      <c r="D748" s="65" t="s">
        <v>685</v>
      </c>
      <c r="E748" s="65">
        <v>110290730</v>
      </c>
      <c r="F748" s="65">
        <v>110304920</v>
      </c>
      <c r="G748" s="65" t="s">
        <v>402</v>
      </c>
      <c r="H748" s="65">
        <v>-1.1452333895551401</v>
      </c>
      <c r="I748" s="65">
        <v>6.3100604544938301</v>
      </c>
      <c r="J748" s="65">
        <v>-4.4858316272770002</v>
      </c>
      <c r="K748" s="66">
        <v>5.0137613264451202E-5</v>
      </c>
      <c r="L748" s="65">
        <v>7.7514528824828705E-2</v>
      </c>
      <c r="M748" s="67">
        <v>1.6957108839713499</v>
      </c>
      <c r="W748" s="9" t="s">
        <v>704</v>
      </c>
    </row>
    <row r="749" spans="1:23" x14ac:dyDescent="0.2">
      <c r="A749" s="63" t="s">
        <v>1818</v>
      </c>
      <c r="B749" s="64" t="s">
        <v>1819</v>
      </c>
      <c r="C749" s="64" t="s">
        <v>1820</v>
      </c>
      <c r="D749" s="65" t="s">
        <v>673</v>
      </c>
      <c r="E749" s="65">
        <v>56162359</v>
      </c>
      <c r="F749" s="65">
        <v>56189483</v>
      </c>
      <c r="G749" s="65" t="s">
        <v>402</v>
      </c>
      <c r="H749" s="65">
        <v>1.1600279083356799</v>
      </c>
      <c r="I749" s="65">
        <v>5.5395594502142398</v>
      </c>
      <c r="J749" s="65">
        <v>4.2864443601830802</v>
      </c>
      <c r="K749" s="66">
        <v>9.5079445291035004E-5</v>
      </c>
      <c r="L749" s="65">
        <v>9.5664190739563698E-2</v>
      </c>
      <c r="M749" s="67">
        <v>1.16371699992184</v>
      </c>
      <c r="W749" s="9" t="s">
        <v>714</v>
      </c>
    </row>
    <row r="750" spans="1:23" x14ac:dyDescent="0.2">
      <c r="A750" s="63" t="s">
        <v>1821</v>
      </c>
      <c r="B750" s="64" t="s">
        <v>1819</v>
      </c>
      <c r="C750" s="64" t="s">
        <v>1820</v>
      </c>
      <c r="D750" s="65" t="s">
        <v>673</v>
      </c>
      <c r="E750" s="65">
        <v>56162359</v>
      </c>
      <c r="F750" s="65">
        <v>56189483</v>
      </c>
      <c r="G750" s="65" t="s">
        <v>402</v>
      </c>
      <c r="H750" s="65">
        <v>1.13658835554864</v>
      </c>
      <c r="I750" s="65">
        <v>5.5701723424866296</v>
      </c>
      <c r="J750" s="65">
        <v>4.2583141038872601</v>
      </c>
      <c r="K750" s="65">
        <v>1.03983551317405E-4</v>
      </c>
      <c r="L750" s="65">
        <v>9.8679312214845702E-2</v>
      </c>
      <c r="M750" s="67">
        <v>1.0892876456644001</v>
      </c>
      <c r="W750" s="9" t="s">
        <v>714</v>
      </c>
    </row>
    <row r="751" spans="1:23" x14ac:dyDescent="0.2">
      <c r="A751" s="63" t="s">
        <v>1822</v>
      </c>
      <c r="B751" s="64" t="s">
        <v>1823</v>
      </c>
      <c r="C751" s="64" t="s">
        <v>1824</v>
      </c>
      <c r="D751" s="65" t="s">
        <v>676</v>
      </c>
      <c r="E751" s="65">
        <v>47585269</v>
      </c>
      <c r="F751" s="65">
        <v>47781893</v>
      </c>
      <c r="G751" s="65" t="s">
        <v>402</v>
      </c>
      <c r="H751" s="65">
        <v>-1.04755457020198</v>
      </c>
      <c r="I751" s="65">
        <v>5.6838171585551303</v>
      </c>
      <c r="J751" s="65">
        <v>-4.3226654449920101</v>
      </c>
      <c r="K751" s="66">
        <v>8.4703473097636105E-5</v>
      </c>
      <c r="L751" s="65">
        <v>9.3018953138726601E-2</v>
      </c>
      <c r="M751" s="67">
        <v>1.2597927148218899</v>
      </c>
      <c r="W751" s="9" t="s">
        <v>704</v>
      </c>
    </row>
    <row r="752" spans="1:23" x14ac:dyDescent="0.2">
      <c r="A752" s="63" t="s">
        <v>1825</v>
      </c>
      <c r="B752" s="64" t="s">
        <v>1823</v>
      </c>
      <c r="C752" s="64" t="s">
        <v>1824</v>
      </c>
      <c r="D752" s="65" t="s">
        <v>676</v>
      </c>
      <c r="E752" s="65">
        <v>47585269</v>
      </c>
      <c r="F752" s="65">
        <v>47781893</v>
      </c>
      <c r="G752" s="65" t="s">
        <v>402</v>
      </c>
      <c r="H752" s="65">
        <v>-1.0408740147640001</v>
      </c>
      <c r="I752" s="65">
        <v>5.6392258973959102</v>
      </c>
      <c r="J752" s="65">
        <v>-4.3002224252073704</v>
      </c>
      <c r="K752" s="66">
        <v>9.0994090024921603E-5</v>
      </c>
      <c r="L752" s="65">
        <v>9.4605325728680398E-2</v>
      </c>
      <c r="M752" s="67">
        <v>1.2002317192871801</v>
      </c>
      <c r="W752" s="9" t="s">
        <v>704</v>
      </c>
    </row>
    <row r="753" spans="1:23" x14ac:dyDescent="0.2">
      <c r="A753" s="63" t="s">
        <v>1826</v>
      </c>
      <c r="B753" s="64" t="s">
        <v>1827</v>
      </c>
      <c r="C753" s="64" t="s">
        <v>1828</v>
      </c>
      <c r="D753" s="65" t="s">
        <v>678</v>
      </c>
      <c r="E753" s="65">
        <v>143513702</v>
      </c>
      <c r="F753" s="65">
        <v>143557486</v>
      </c>
      <c r="G753" s="65" t="s">
        <v>402</v>
      </c>
      <c r="H753" s="65">
        <v>-1.2713822212582599</v>
      </c>
      <c r="I753" s="65">
        <v>5.7276597040121997</v>
      </c>
      <c r="J753" s="65">
        <v>-4.3308023889081104</v>
      </c>
      <c r="K753" s="66">
        <v>8.2529293036692793E-5</v>
      </c>
      <c r="L753" s="65">
        <v>9.2949828553398603E-2</v>
      </c>
      <c r="M753" s="67">
        <v>1.2814120457742</v>
      </c>
      <c r="W753" s="9" t="s">
        <v>704</v>
      </c>
    </row>
    <row r="754" spans="1:23" x14ac:dyDescent="0.2">
      <c r="A754" s="63" t="s">
        <v>1829</v>
      </c>
      <c r="B754" s="64" t="s">
        <v>1830</v>
      </c>
      <c r="C754" s="64" t="s">
        <v>1831</v>
      </c>
      <c r="D754" s="65" t="s">
        <v>688</v>
      </c>
      <c r="E754" s="65">
        <v>1980290</v>
      </c>
      <c r="F754" s="65">
        <v>2029051</v>
      </c>
      <c r="G754" s="65" t="s">
        <v>402</v>
      </c>
      <c r="H754" s="65">
        <v>-1.13808083904429</v>
      </c>
      <c r="I754" s="65">
        <v>3.8568484965696701</v>
      </c>
      <c r="J754" s="65">
        <v>-4.8031941334204697</v>
      </c>
      <c r="K754" s="66">
        <v>1.7793351968986099E-5</v>
      </c>
      <c r="L754" s="65">
        <v>5.4534629365271099E-2</v>
      </c>
      <c r="M754" s="67">
        <v>2.5560445714967499</v>
      </c>
      <c r="W754" s="9" t="s">
        <v>704</v>
      </c>
    </row>
    <row r="755" spans="1:23" x14ac:dyDescent="0.2">
      <c r="A755" s="63" t="s">
        <v>1832</v>
      </c>
      <c r="B755" s="64" t="s">
        <v>1833</v>
      </c>
      <c r="C755" s="64" t="s">
        <v>1834</v>
      </c>
      <c r="D755" s="65" t="s">
        <v>680</v>
      </c>
      <c r="E755" s="65">
        <v>51028394</v>
      </c>
      <c r="F755" s="65">
        <v>51048816</v>
      </c>
      <c r="G755" s="65" t="s">
        <v>402</v>
      </c>
      <c r="H755" s="65">
        <v>-1.5386470646924399</v>
      </c>
      <c r="I755" s="65">
        <v>2.7903892296614901</v>
      </c>
      <c r="J755" s="65">
        <v>-4.5445331250071401</v>
      </c>
      <c r="K755" s="66">
        <v>4.1457389327514197E-5</v>
      </c>
      <c r="L755" s="65">
        <v>7.2176434949516102E-2</v>
      </c>
      <c r="M755" s="67">
        <v>1.85369466129369</v>
      </c>
      <c r="W755" s="9" t="s">
        <v>704</v>
      </c>
    </row>
    <row r="756" spans="1:23" x14ac:dyDescent="0.2">
      <c r="A756" s="63" t="s">
        <v>1835</v>
      </c>
      <c r="B756" s="64" t="s">
        <v>1836</v>
      </c>
      <c r="C756" s="64" t="s">
        <v>1837</v>
      </c>
      <c r="D756" s="65" t="s">
        <v>685</v>
      </c>
      <c r="E756" s="65">
        <v>103967140</v>
      </c>
      <c r="F756" s="65">
        <v>104029233</v>
      </c>
      <c r="G756" s="65" t="s">
        <v>402</v>
      </c>
      <c r="H756" s="65">
        <v>-1.21264131773357</v>
      </c>
      <c r="I756" s="65">
        <v>4.3190660183185798</v>
      </c>
      <c r="J756" s="65">
        <v>-4.5543415591200702</v>
      </c>
      <c r="K756" s="66">
        <v>4.01583554910542E-5</v>
      </c>
      <c r="L756" s="65">
        <v>7.1888070482880803E-2</v>
      </c>
      <c r="M756" s="67">
        <v>1.8801474974354699</v>
      </c>
      <c r="W756" s="9" t="s">
        <v>704</v>
      </c>
    </row>
    <row r="757" spans="1:23" x14ac:dyDescent="0.2">
      <c r="A757" s="63" t="s">
        <v>1516</v>
      </c>
      <c r="B757" s="64" t="s">
        <v>1517</v>
      </c>
      <c r="C757" s="64" t="s">
        <v>1518</v>
      </c>
      <c r="D757" s="65" t="s">
        <v>682</v>
      </c>
      <c r="E757" s="65">
        <v>42925375</v>
      </c>
      <c r="F757" s="65">
        <v>42958868</v>
      </c>
      <c r="G757" s="65" t="s">
        <v>402</v>
      </c>
      <c r="H757" s="65">
        <v>-1.13978115743487</v>
      </c>
      <c r="I757" s="65">
        <v>3.9632963972356801</v>
      </c>
      <c r="J757" s="65">
        <v>-4.7608516048740697</v>
      </c>
      <c r="K757" s="66">
        <v>2.0453189769752699E-5</v>
      </c>
      <c r="L757" s="65">
        <v>5.7886427964334401E-2</v>
      </c>
      <c r="M757" s="67">
        <v>2.4404434893968001</v>
      </c>
      <c r="W757" s="9" t="s">
        <v>704</v>
      </c>
    </row>
    <row r="758" spans="1:23" x14ac:dyDescent="0.2">
      <c r="A758" s="63" t="s">
        <v>1838</v>
      </c>
      <c r="B758" s="64" t="s">
        <v>1839</v>
      </c>
      <c r="C758" s="64" t="s">
        <v>1840</v>
      </c>
      <c r="D758" s="65" t="s">
        <v>682</v>
      </c>
      <c r="E758" s="65">
        <v>154962298</v>
      </c>
      <c r="F758" s="65">
        <v>154970741</v>
      </c>
      <c r="G758" s="65" t="s">
        <v>402</v>
      </c>
      <c r="H758" s="65">
        <v>-1.0529691113025299</v>
      </c>
      <c r="I758" s="65">
        <v>6.1700512160941301</v>
      </c>
      <c r="J758" s="65">
        <v>-4.7468169958150197</v>
      </c>
      <c r="K758" s="66">
        <v>2.14182921669133E-5</v>
      </c>
      <c r="L758" s="65">
        <v>5.9498650330224299E-2</v>
      </c>
      <c r="M758" s="67">
        <v>2.4021770816364798</v>
      </c>
      <c r="W758" s="9" t="s">
        <v>704</v>
      </c>
    </row>
    <row r="759" spans="1:23" x14ac:dyDescent="0.2">
      <c r="A759" s="63" t="s">
        <v>1519</v>
      </c>
      <c r="B759" s="64" t="s">
        <v>1520</v>
      </c>
      <c r="C759" s="64" t="s">
        <v>1521</v>
      </c>
      <c r="D759" s="65" t="s">
        <v>688</v>
      </c>
      <c r="E759" s="65">
        <v>128683424</v>
      </c>
      <c r="F759" s="65">
        <v>128683991</v>
      </c>
      <c r="G759" s="65" t="s">
        <v>402</v>
      </c>
      <c r="H759" s="65">
        <v>-1.3993375114976001</v>
      </c>
      <c r="I759" s="65">
        <v>7.2620519795308196</v>
      </c>
      <c r="J759" s="65">
        <v>-4.9685066119141403</v>
      </c>
      <c r="K759" s="66">
        <v>1.02992281313036E-5</v>
      </c>
      <c r="L759" s="65">
        <v>4.5745777210378598E-2</v>
      </c>
      <c r="M759" s="67">
        <v>3.0093533271910902</v>
      </c>
      <c r="W759" s="9" t="s">
        <v>704</v>
      </c>
    </row>
    <row r="760" spans="1:23" x14ac:dyDescent="0.2">
      <c r="A760" s="63" t="s">
        <v>1522</v>
      </c>
      <c r="B760" s="64" t="s">
        <v>1520</v>
      </c>
      <c r="C760" s="64" t="s">
        <v>1521</v>
      </c>
      <c r="D760" s="65" t="s">
        <v>688</v>
      </c>
      <c r="E760" s="65">
        <v>128683424</v>
      </c>
      <c r="F760" s="65">
        <v>128683991</v>
      </c>
      <c r="G760" s="65" t="s">
        <v>402</v>
      </c>
      <c r="H760" s="65">
        <v>-1.42719235255288</v>
      </c>
      <c r="I760" s="65">
        <v>8.2681314439130098</v>
      </c>
      <c r="J760" s="65">
        <v>-5.30073461735652</v>
      </c>
      <c r="K760" s="66">
        <v>3.3922312179670998E-6</v>
      </c>
      <c r="L760" s="65">
        <v>3.5837483689426901E-2</v>
      </c>
      <c r="M760" s="67">
        <v>3.92779041181107</v>
      </c>
      <c r="W760" s="9" t="s">
        <v>704</v>
      </c>
    </row>
    <row r="761" spans="1:23" x14ac:dyDescent="0.2">
      <c r="A761" s="63" t="s">
        <v>1523</v>
      </c>
      <c r="B761" s="64" t="s">
        <v>1520</v>
      </c>
      <c r="C761" s="64" t="s">
        <v>1521</v>
      </c>
      <c r="D761" s="65" t="s">
        <v>688</v>
      </c>
      <c r="E761" s="65">
        <v>128683424</v>
      </c>
      <c r="F761" s="65">
        <v>128683991</v>
      </c>
      <c r="G761" s="65" t="s">
        <v>402</v>
      </c>
      <c r="H761" s="65">
        <v>-1.3061723422038201</v>
      </c>
      <c r="I761" s="65">
        <v>7.5237269200366104</v>
      </c>
      <c r="J761" s="65">
        <v>-4.4340157955539503</v>
      </c>
      <c r="K761" s="66">
        <v>5.9261280319224898E-5</v>
      </c>
      <c r="L761" s="65">
        <v>8.2402734594520799E-2</v>
      </c>
      <c r="M761" s="67">
        <v>1.5567489086606601</v>
      </c>
      <c r="W761" s="9" t="s">
        <v>704</v>
      </c>
    </row>
    <row r="762" spans="1:23" x14ac:dyDescent="0.2">
      <c r="A762" s="63" t="s">
        <v>1841</v>
      </c>
      <c r="B762" s="64" t="s">
        <v>1525</v>
      </c>
      <c r="C762" s="64" t="s">
        <v>1526</v>
      </c>
      <c r="D762" s="65" t="s">
        <v>682</v>
      </c>
      <c r="E762" s="65">
        <v>101236865</v>
      </c>
      <c r="F762" s="65">
        <v>101239519</v>
      </c>
      <c r="G762" s="65" t="s">
        <v>402</v>
      </c>
      <c r="H762" s="65">
        <v>-1.5899779697987699</v>
      </c>
      <c r="I762" s="65">
        <v>6.6683450325221996</v>
      </c>
      <c r="J762" s="65">
        <v>-4.2700091210178304</v>
      </c>
      <c r="K762" s="65">
        <v>1.00187087834352E-4</v>
      </c>
      <c r="L762" s="65">
        <v>9.7584018967397004E-2</v>
      </c>
      <c r="M762" s="67">
        <v>1.1202112858520701</v>
      </c>
      <c r="W762" s="9" t="s">
        <v>704</v>
      </c>
    </row>
    <row r="763" spans="1:23" x14ac:dyDescent="0.2">
      <c r="A763" s="63" t="s">
        <v>1842</v>
      </c>
      <c r="B763" s="64" t="s">
        <v>1843</v>
      </c>
      <c r="C763" s="64" t="s">
        <v>1844</v>
      </c>
      <c r="D763" s="65" t="s">
        <v>682</v>
      </c>
      <c r="E763" s="65">
        <v>153534599</v>
      </c>
      <c r="F763" s="65">
        <v>153535991</v>
      </c>
      <c r="G763" s="65" t="s">
        <v>402</v>
      </c>
      <c r="H763" s="65">
        <v>-1.2899266729304899</v>
      </c>
      <c r="I763" s="65">
        <v>7.9793628748539103</v>
      </c>
      <c r="J763" s="65">
        <v>-4.3858945807635799</v>
      </c>
      <c r="K763" s="66">
        <v>6.9177731996279202E-5</v>
      </c>
      <c r="L763" s="65">
        <v>8.7265117388011501E-2</v>
      </c>
      <c r="M763" s="67">
        <v>1.4281282785463301</v>
      </c>
      <c r="W763" s="9" t="s">
        <v>704</v>
      </c>
    </row>
    <row r="764" spans="1:23" x14ac:dyDescent="0.2">
      <c r="A764" s="63" t="s">
        <v>1845</v>
      </c>
      <c r="B764" s="64" t="s">
        <v>1843</v>
      </c>
      <c r="C764" s="64" t="s">
        <v>1844</v>
      </c>
      <c r="D764" s="65" t="s">
        <v>682</v>
      </c>
      <c r="E764" s="65">
        <v>153534599</v>
      </c>
      <c r="F764" s="65">
        <v>153535991</v>
      </c>
      <c r="G764" s="65" t="s">
        <v>402</v>
      </c>
      <c r="H764" s="65">
        <v>-1.3059210997806401</v>
      </c>
      <c r="I764" s="65">
        <v>8.6879451853518095</v>
      </c>
      <c r="J764" s="65">
        <v>-4.3198266235872804</v>
      </c>
      <c r="K764" s="66">
        <v>8.5475080951553502E-5</v>
      </c>
      <c r="L764" s="65">
        <v>9.3018953138726601E-2</v>
      </c>
      <c r="M764" s="67">
        <v>1.25225324994065</v>
      </c>
      <c r="W764" s="9" t="s">
        <v>704</v>
      </c>
    </row>
    <row r="765" spans="1:23" x14ac:dyDescent="0.2">
      <c r="A765" s="63" t="s">
        <v>1846</v>
      </c>
      <c r="B765" s="64" t="s">
        <v>1528</v>
      </c>
      <c r="C765" s="64" t="s">
        <v>1529</v>
      </c>
      <c r="D765" s="65" t="s">
        <v>679</v>
      </c>
      <c r="E765" s="65">
        <v>54972187</v>
      </c>
      <c r="F765" s="65">
        <v>55010449</v>
      </c>
      <c r="G765" s="65" t="s">
        <v>402</v>
      </c>
      <c r="H765" s="65">
        <v>-1.1429125055925899</v>
      </c>
      <c r="I765" s="65">
        <v>8.3556171444385292</v>
      </c>
      <c r="J765" s="65">
        <v>-5.2235753689536102</v>
      </c>
      <c r="K765" s="66">
        <v>4.3957750446787402E-6</v>
      </c>
      <c r="L765" s="65">
        <v>3.7960658315298899E-2</v>
      </c>
      <c r="M765" s="67">
        <v>3.7137904725250999</v>
      </c>
      <c r="W765" s="9" t="s">
        <v>704</v>
      </c>
    </row>
    <row r="766" spans="1:23" x14ac:dyDescent="0.2">
      <c r="A766" s="63" t="s">
        <v>1847</v>
      </c>
      <c r="B766" s="64" t="s">
        <v>1528</v>
      </c>
      <c r="C766" s="64" t="s">
        <v>1529</v>
      </c>
      <c r="D766" s="65" t="s">
        <v>679</v>
      </c>
      <c r="E766" s="65">
        <v>54972187</v>
      </c>
      <c r="F766" s="65">
        <v>55010449</v>
      </c>
      <c r="G766" s="65" t="s">
        <v>402</v>
      </c>
      <c r="H766" s="65">
        <v>-1.03608498399023</v>
      </c>
      <c r="I766" s="65">
        <v>8.1020554372679605</v>
      </c>
      <c r="J766" s="65">
        <v>-4.89885502967521</v>
      </c>
      <c r="K766" s="66">
        <v>1.2974263711997201E-5</v>
      </c>
      <c r="L766" s="65">
        <v>4.9706822021824797E-2</v>
      </c>
      <c r="M766" s="67">
        <v>2.8179972812200398</v>
      </c>
      <c r="W766" s="9" t="s">
        <v>704</v>
      </c>
    </row>
    <row r="767" spans="1:23" x14ac:dyDescent="0.2">
      <c r="A767" s="63" t="s">
        <v>1848</v>
      </c>
      <c r="B767" s="64" t="s">
        <v>1528</v>
      </c>
      <c r="C767" s="64" t="s">
        <v>1529</v>
      </c>
      <c r="D767" s="65" t="s">
        <v>679</v>
      </c>
      <c r="E767" s="65">
        <v>54972187</v>
      </c>
      <c r="F767" s="65">
        <v>55010449</v>
      </c>
      <c r="G767" s="65" t="s">
        <v>402</v>
      </c>
      <c r="H767" s="65">
        <v>-1.24103339453761</v>
      </c>
      <c r="I767" s="65">
        <v>7.4959592671423598</v>
      </c>
      <c r="J767" s="65">
        <v>-4.7834902967096999</v>
      </c>
      <c r="K767" s="66">
        <v>1.8985826319466101E-5</v>
      </c>
      <c r="L767" s="65">
        <v>5.6441796311205501E-2</v>
      </c>
      <c r="M767" s="67">
        <v>2.5022225078059601</v>
      </c>
      <c r="W767" s="9" t="s">
        <v>704</v>
      </c>
    </row>
    <row r="768" spans="1:23" x14ac:dyDescent="0.2">
      <c r="A768" s="63" t="s">
        <v>1849</v>
      </c>
      <c r="B768" s="64" t="s">
        <v>1528</v>
      </c>
      <c r="C768" s="64" t="s">
        <v>1529</v>
      </c>
      <c r="D768" s="65" t="s">
        <v>679</v>
      </c>
      <c r="E768" s="65">
        <v>54972187</v>
      </c>
      <c r="F768" s="65">
        <v>55010449</v>
      </c>
      <c r="G768" s="65" t="s">
        <v>402</v>
      </c>
      <c r="H768" s="65">
        <v>-1.1650544075149201</v>
      </c>
      <c r="I768" s="65">
        <v>7.7021446589693001</v>
      </c>
      <c r="J768" s="65">
        <v>-5.2059712670597103</v>
      </c>
      <c r="K768" s="66">
        <v>4.6630756744258102E-6</v>
      </c>
      <c r="L768" s="65">
        <v>3.8251593775311697E-2</v>
      </c>
      <c r="M768" s="67">
        <v>3.66501594527722</v>
      </c>
      <c r="W768" s="9" t="s">
        <v>704</v>
      </c>
    </row>
    <row r="769" spans="1:23" x14ac:dyDescent="0.2">
      <c r="A769" s="63" t="s">
        <v>1527</v>
      </c>
      <c r="B769" s="64" t="s">
        <v>1528</v>
      </c>
      <c r="C769" s="64" t="s">
        <v>1529</v>
      </c>
      <c r="D769" s="65" t="s">
        <v>679</v>
      </c>
      <c r="E769" s="65">
        <v>54972187</v>
      </c>
      <c r="F769" s="65">
        <v>55010449</v>
      </c>
      <c r="G769" s="65" t="s">
        <v>402</v>
      </c>
      <c r="H769" s="65">
        <v>-1.5229649096347799</v>
      </c>
      <c r="I769" s="65">
        <v>7.1060435430737696</v>
      </c>
      <c r="J769" s="65">
        <v>-5.8448714767077803</v>
      </c>
      <c r="K769" s="66">
        <v>5.3718543787661496E-7</v>
      </c>
      <c r="L769" s="65">
        <v>2.8977351052382E-2</v>
      </c>
      <c r="M769" s="67">
        <v>5.4427202422906804</v>
      </c>
      <c r="W769" s="9" t="s">
        <v>704</v>
      </c>
    </row>
    <row r="770" spans="1:23" x14ac:dyDescent="0.2">
      <c r="A770" s="63" t="s">
        <v>1850</v>
      </c>
      <c r="B770" s="64" t="s">
        <v>1528</v>
      </c>
      <c r="C770" s="64" t="s">
        <v>1529</v>
      </c>
      <c r="D770" s="65" t="s">
        <v>679</v>
      </c>
      <c r="E770" s="65">
        <v>54972187</v>
      </c>
      <c r="F770" s="65">
        <v>55010449</v>
      </c>
      <c r="G770" s="65" t="s">
        <v>402</v>
      </c>
      <c r="H770" s="65">
        <v>-1.43231378275906</v>
      </c>
      <c r="I770" s="65">
        <v>6.9245228316259304</v>
      </c>
      <c r="J770" s="65">
        <v>-5.28480351046833</v>
      </c>
      <c r="K770" s="66">
        <v>3.5788818334851299E-6</v>
      </c>
      <c r="L770" s="65">
        <v>3.6562291990003798E-2</v>
      </c>
      <c r="M770" s="67">
        <v>3.8835780556258999</v>
      </c>
      <c r="W770" s="9" t="s">
        <v>704</v>
      </c>
    </row>
    <row r="771" spans="1:23" x14ac:dyDescent="0.2">
      <c r="A771" s="63" t="s">
        <v>1851</v>
      </c>
      <c r="B771" s="64" t="s">
        <v>1528</v>
      </c>
      <c r="C771" s="64" t="s">
        <v>1529</v>
      </c>
      <c r="D771" s="65" t="s">
        <v>679</v>
      </c>
      <c r="E771" s="65">
        <v>54972187</v>
      </c>
      <c r="F771" s="65">
        <v>55010449</v>
      </c>
      <c r="G771" s="65" t="s">
        <v>402</v>
      </c>
      <c r="H771" s="65">
        <v>-1.44847600815568</v>
      </c>
      <c r="I771" s="65">
        <v>6.30615014373583</v>
      </c>
      <c r="J771" s="65">
        <v>-4.5455151882206204</v>
      </c>
      <c r="K771" s="66">
        <v>4.1325490713981902E-5</v>
      </c>
      <c r="L771" s="65">
        <v>7.2122778017371603E-2</v>
      </c>
      <c r="M771" s="67">
        <v>1.85634253506469</v>
      </c>
      <c r="W771" s="9" t="s">
        <v>704</v>
      </c>
    </row>
    <row r="772" spans="1:23" x14ac:dyDescent="0.2">
      <c r="A772" s="63" t="s">
        <v>1852</v>
      </c>
      <c r="B772" s="64" t="s">
        <v>1853</v>
      </c>
      <c r="C772" s="64" t="s">
        <v>1854</v>
      </c>
      <c r="D772" s="65" t="s">
        <v>674</v>
      </c>
      <c r="E772" s="65">
        <v>32387582</v>
      </c>
      <c r="F772" s="65">
        <v>32412247</v>
      </c>
      <c r="G772" s="65" t="s">
        <v>402</v>
      </c>
      <c r="H772" s="65">
        <v>-1.2783530577337301</v>
      </c>
      <c r="I772" s="65">
        <v>4.7458003275856404</v>
      </c>
      <c r="J772" s="65">
        <v>-4.66050443640962</v>
      </c>
      <c r="K772" s="66">
        <v>2.8417560249128701E-5</v>
      </c>
      <c r="L772" s="65">
        <v>6.2825525643681795E-2</v>
      </c>
      <c r="M772" s="67">
        <v>2.16741892418715</v>
      </c>
      <c r="W772" s="9" t="s">
        <v>704</v>
      </c>
    </row>
    <row r="773" spans="1:23" x14ac:dyDescent="0.2">
      <c r="A773" s="63" t="s">
        <v>1855</v>
      </c>
      <c r="B773" s="64" t="s">
        <v>1856</v>
      </c>
      <c r="C773" s="64" t="s">
        <v>927</v>
      </c>
      <c r="D773" s="65" t="s">
        <v>927</v>
      </c>
      <c r="E773" s="65" t="s">
        <v>927</v>
      </c>
      <c r="F773" s="65" t="s">
        <v>927</v>
      </c>
      <c r="G773" s="65" t="s">
        <v>402</v>
      </c>
      <c r="H773" s="65">
        <v>-1.0804262311321</v>
      </c>
      <c r="I773" s="65">
        <v>10.203832170997901</v>
      </c>
      <c r="J773" s="65">
        <v>-4.5708234947550697</v>
      </c>
      <c r="K773" s="66">
        <v>3.8064788241254698E-5</v>
      </c>
      <c r="L773" s="65">
        <v>7.0307630142181998E-2</v>
      </c>
      <c r="M773" s="67">
        <v>1.9246330957689799</v>
      </c>
      <c r="W773" s="9" t="s">
        <v>704</v>
      </c>
    </row>
    <row r="774" spans="1:23" x14ac:dyDescent="0.2">
      <c r="A774" s="63" t="s">
        <v>1857</v>
      </c>
      <c r="B774" s="64" t="s">
        <v>1856</v>
      </c>
      <c r="C774" s="64" t="s">
        <v>927</v>
      </c>
      <c r="D774" s="65" t="s">
        <v>927</v>
      </c>
      <c r="E774" s="65" t="s">
        <v>927</v>
      </c>
      <c r="F774" s="65" t="s">
        <v>927</v>
      </c>
      <c r="G774" s="65" t="s">
        <v>402</v>
      </c>
      <c r="H774" s="65">
        <v>-1.07326758421517</v>
      </c>
      <c r="I774" s="65">
        <v>10.5911207753156</v>
      </c>
      <c r="J774" s="65">
        <v>-4.2921326558207999</v>
      </c>
      <c r="K774" s="66">
        <v>9.3371557359123804E-5</v>
      </c>
      <c r="L774" s="65">
        <v>9.5230974071055893E-2</v>
      </c>
      <c r="M774" s="67">
        <v>1.17878745607001</v>
      </c>
      <c r="W774" s="9" t="s">
        <v>704</v>
      </c>
    </row>
    <row r="775" spans="1:23" x14ac:dyDescent="0.2">
      <c r="A775" s="63" t="s">
        <v>1858</v>
      </c>
      <c r="B775" s="64" t="s">
        <v>1859</v>
      </c>
      <c r="C775" s="64" t="s">
        <v>1860</v>
      </c>
      <c r="D775" s="65" t="s">
        <v>677</v>
      </c>
      <c r="E775" s="65">
        <v>58386400</v>
      </c>
      <c r="F775" s="65">
        <v>58394806</v>
      </c>
      <c r="G775" s="65" t="s">
        <v>402</v>
      </c>
      <c r="H775" s="65">
        <v>-1.16528240548883</v>
      </c>
      <c r="I775" s="65">
        <v>9.1717038405830493</v>
      </c>
      <c r="J775" s="65">
        <v>-4.3310054381266996</v>
      </c>
      <c r="K775" s="66">
        <v>8.2475741416885404E-5</v>
      </c>
      <c r="L775" s="65">
        <v>9.2949828553398603E-2</v>
      </c>
      <c r="M775" s="67">
        <v>1.28195170223105</v>
      </c>
      <c r="W775" s="9" t="s">
        <v>704</v>
      </c>
    </row>
    <row r="776" spans="1:23" x14ac:dyDescent="0.2">
      <c r="A776" s="63" t="s">
        <v>1861</v>
      </c>
      <c r="B776" s="64" t="s">
        <v>1859</v>
      </c>
      <c r="C776" s="64" t="s">
        <v>1860</v>
      </c>
      <c r="D776" s="65" t="s">
        <v>677</v>
      </c>
      <c r="E776" s="65">
        <v>58386400</v>
      </c>
      <c r="F776" s="65">
        <v>58394806</v>
      </c>
      <c r="G776" s="65" t="s">
        <v>402</v>
      </c>
      <c r="H776" s="65">
        <v>-1.24338047573521</v>
      </c>
      <c r="I776" s="65">
        <v>9.3827765234780198</v>
      </c>
      <c r="J776" s="65">
        <v>-4.4027503677366697</v>
      </c>
      <c r="K776" s="66">
        <v>6.5532319791800702E-5</v>
      </c>
      <c r="L776" s="65">
        <v>8.5330520654312403E-2</v>
      </c>
      <c r="M776" s="67">
        <v>1.47313254070693</v>
      </c>
      <c r="W776" s="9" t="s">
        <v>704</v>
      </c>
    </row>
    <row r="777" spans="1:23" x14ac:dyDescent="0.2">
      <c r="A777" s="63" t="s">
        <v>1530</v>
      </c>
      <c r="B777" s="64" t="s">
        <v>1531</v>
      </c>
      <c r="C777" s="64" t="s">
        <v>1532</v>
      </c>
      <c r="D777" s="65" t="s">
        <v>681</v>
      </c>
      <c r="E777" s="65">
        <v>7636518</v>
      </c>
      <c r="F777" s="65">
        <v>7718607</v>
      </c>
      <c r="G777" s="65" t="s">
        <v>402</v>
      </c>
      <c r="H777" s="65">
        <v>-1.22087766502524</v>
      </c>
      <c r="I777" s="65">
        <v>5.4621776996470599</v>
      </c>
      <c r="J777" s="65">
        <v>-4.3165985701266596</v>
      </c>
      <c r="K777" s="66">
        <v>8.6360823186113695E-5</v>
      </c>
      <c r="L777" s="65">
        <v>9.3358326040924103E-2</v>
      </c>
      <c r="M777" s="67">
        <v>1.2436820015796</v>
      </c>
      <c r="W777" s="9" t="s">
        <v>704</v>
      </c>
    </row>
    <row r="778" spans="1:23" x14ac:dyDescent="0.2">
      <c r="A778" s="63" t="s">
        <v>781</v>
      </c>
      <c r="B778" s="64" t="s">
        <v>779</v>
      </c>
      <c r="C778" s="64" t="s">
        <v>780</v>
      </c>
      <c r="D778" s="65" t="s">
        <v>689</v>
      </c>
      <c r="E778" s="65">
        <v>60488284</v>
      </c>
      <c r="F778" s="65">
        <v>61229302</v>
      </c>
      <c r="G778" s="65" t="s">
        <v>402</v>
      </c>
      <c r="H778" s="65">
        <v>-1.13563153126344</v>
      </c>
      <c r="I778" s="65">
        <v>5.8811555593173299</v>
      </c>
      <c r="J778" s="65">
        <v>-4.2948091437102001</v>
      </c>
      <c r="K778" s="66">
        <v>9.2578343712872E-5</v>
      </c>
      <c r="L778" s="65">
        <v>9.5068278488843305E-2</v>
      </c>
      <c r="M778" s="67">
        <v>1.1858807807805201</v>
      </c>
      <c r="W778" s="9" t="s">
        <v>704</v>
      </c>
    </row>
    <row r="779" spans="1:23" x14ac:dyDescent="0.2">
      <c r="A779" s="63" t="s">
        <v>1862</v>
      </c>
      <c r="B779" s="64" t="s">
        <v>1863</v>
      </c>
      <c r="C779" s="64" t="s">
        <v>1864</v>
      </c>
      <c r="D779" s="65" t="s">
        <v>681</v>
      </c>
      <c r="E779" s="65">
        <v>151466012</v>
      </c>
      <c r="F779" s="65">
        <v>151519895</v>
      </c>
      <c r="G779" s="65" t="s">
        <v>402</v>
      </c>
      <c r="H779" s="65">
        <v>-1.2013790580719299</v>
      </c>
      <c r="I779" s="65">
        <v>6.2044770229760502</v>
      </c>
      <c r="J779" s="65">
        <v>-5.1306800730108302</v>
      </c>
      <c r="K779" s="66">
        <v>5.9997728520693804E-6</v>
      </c>
      <c r="L779" s="65">
        <v>3.9214416941746502E-2</v>
      </c>
      <c r="M779" s="67">
        <v>3.4566477550250601</v>
      </c>
      <c r="W779" s="9" t="s">
        <v>704</v>
      </c>
    </row>
    <row r="780" spans="1:23" x14ac:dyDescent="0.2">
      <c r="A780" s="63" t="s">
        <v>1865</v>
      </c>
      <c r="B780" s="64" t="s">
        <v>1866</v>
      </c>
      <c r="C780" s="64" t="s">
        <v>1867</v>
      </c>
      <c r="D780" s="65" t="s">
        <v>682</v>
      </c>
      <c r="E780" s="65">
        <v>192809039</v>
      </c>
      <c r="F780" s="65">
        <v>192810899</v>
      </c>
      <c r="G780" s="65" t="s">
        <v>402</v>
      </c>
      <c r="H780" s="65">
        <v>-1.6121525735795299</v>
      </c>
      <c r="I780" s="65">
        <v>7.9056869362920397</v>
      </c>
      <c r="J780" s="65">
        <v>-4.4963956059449499</v>
      </c>
      <c r="K780" s="66">
        <v>4.8453972865361802E-5</v>
      </c>
      <c r="L780" s="65">
        <v>7.6226066780913496E-2</v>
      </c>
      <c r="M780" s="67">
        <v>1.72409912700595</v>
      </c>
      <c r="W780" s="9" t="s">
        <v>704</v>
      </c>
    </row>
    <row r="781" spans="1:23" x14ac:dyDescent="0.2">
      <c r="A781" s="63" t="s">
        <v>1868</v>
      </c>
      <c r="B781" s="64" t="s">
        <v>1866</v>
      </c>
      <c r="C781" s="64" t="s">
        <v>1867</v>
      </c>
      <c r="D781" s="65" t="s">
        <v>682</v>
      </c>
      <c r="E781" s="65">
        <v>192809039</v>
      </c>
      <c r="F781" s="65">
        <v>192810899</v>
      </c>
      <c r="G781" s="65" t="s">
        <v>402</v>
      </c>
      <c r="H781" s="65">
        <v>-1.8312948090929799</v>
      </c>
      <c r="I781" s="65">
        <v>3.73410510207035</v>
      </c>
      <c r="J781" s="65">
        <v>-4.9475587249261501</v>
      </c>
      <c r="K781" s="66">
        <v>1.10407234552488E-5</v>
      </c>
      <c r="L781" s="65">
        <v>4.7214895770374403E-2</v>
      </c>
      <c r="M781" s="67">
        <v>2.95175062939721</v>
      </c>
      <c r="W781" s="9" t="s">
        <v>704</v>
      </c>
    </row>
    <row r="782" spans="1:23" x14ac:dyDescent="0.2">
      <c r="A782" s="63" t="s">
        <v>1869</v>
      </c>
      <c r="B782" s="64" t="s">
        <v>1866</v>
      </c>
      <c r="C782" s="64" t="s">
        <v>1867</v>
      </c>
      <c r="D782" s="65" t="s">
        <v>682</v>
      </c>
      <c r="E782" s="65">
        <v>192809039</v>
      </c>
      <c r="F782" s="65">
        <v>192810899</v>
      </c>
      <c r="G782" s="65" t="s">
        <v>402</v>
      </c>
      <c r="H782" s="65">
        <v>-2.0994435341192501</v>
      </c>
      <c r="I782" s="65">
        <v>4.7669439581734796</v>
      </c>
      <c r="J782" s="65">
        <v>-4.6673963952287902</v>
      </c>
      <c r="K782" s="66">
        <v>2.7784555642471999E-5</v>
      </c>
      <c r="L782" s="65">
        <v>6.2825525643681795E-2</v>
      </c>
      <c r="M782" s="67">
        <v>2.1861261542003501</v>
      </c>
      <c r="W782" s="9" t="s">
        <v>704</v>
      </c>
    </row>
    <row r="783" spans="1:23" x14ac:dyDescent="0.2">
      <c r="A783" s="63" t="s">
        <v>784</v>
      </c>
      <c r="B783" s="64" t="s">
        <v>785</v>
      </c>
      <c r="C783" s="64" t="s">
        <v>786</v>
      </c>
      <c r="D783" s="65" t="s">
        <v>679</v>
      </c>
      <c r="E783" s="65">
        <v>60881521</v>
      </c>
      <c r="F783" s="65">
        <v>60931610</v>
      </c>
      <c r="G783" s="65" t="s">
        <v>402</v>
      </c>
      <c r="H783" s="65">
        <v>-1.6694686024427501</v>
      </c>
      <c r="I783" s="65">
        <v>4.5168301759485603</v>
      </c>
      <c r="J783" s="65">
        <v>-4.4393927217480798</v>
      </c>
      <c r="K783" s="66">
        <v>5.8243654888825302E-5</v>
      </c>
      <c r="L783" s="65">
        <v>8.2110954413390294E-2</v>
      </c>
      <c r="M783" s="67">
        <v>1.57114687881168</v>
      </c>
      <c r="W783" s="9" t="s">
        <v>704</v>
      </c>
    </row>
    <row r="784" spans="1:23" x14ac:dyDescent="0.2">
      <c r="A784" s="63" t="s">
        <v>1870</v>
      </c>
      <c r="B784" s="64" t="s">
        <v>1871</v>
      </c>
      <c r="C784" s="64" t="s">
        <v>1872</v>
      </c>
      <c r="D784" s="65" t="s">
        <v>687</v>
      </c>
      <c r="E784" s="65">
        <v>16839283</v>
      </c>
      <c r="F784" s="65">
        <v>16852065</v>
      </c>
      <c r="G784" s="65" t="s">
        <v>402</v>
      </c>
      <c r="H784" s="65">
        <v>-1.01549960659467</v>
      </c>
      <c r="I784" s="65">
        <v>6.3508201940169302</v>
      </c>
      <c r="J784" s="65">
        <v>-4.9377117068692797</v>
      </c>
      <c r="K784" s="66">
        <v>1.1407234356181801E-5</v>
      </c>
      <c r="L784" s="65">
        <v>4.7914644829277299E-2</v>
      </c>
      <c r="M784" s="67">
        <v>2.9246883468282299</v>
      </c>
      <c r="W784" s="9" t="s">
        <v>704</v>
      </c>
    </row>
    <row r="785" spans="1:23" x14ac:dyDescent="0.2">
      <c r="A785" s="63" t="s">
        <v>1873</v>
      </c>
      <c r="B785" s="64" t="s">
        <v>1534</v>
      </c>
      <c r="C785" s="64" t="s">
        <v>1535</v>
      </c>
      <c r="D785" s="65" t="s">
        <v>682</v>
      </c>
      <c r="E785" s="65">
        <v>32651142</v>
      </c>
      <c r="F785" s="65">
        <v>32680053</v>
      </c>
      <c r="G785" s="65" t="s">
        <v>402</v>
      </c>
      <c r="H785" s="65">
        <v>-1.00892923405751</v>
      </c>
      <c r="I785" s="65">
        <v>5.8478397651303204</v>
      </c>
      <c r="J785" s="65">
        <v>-4.25106870092565</v>
      </c>
      <c r="K785" s="65">
        <v>1.06405558643E-4</v>
      </c>
      <c r="L785" s="65">
        <v>9.9453823901521896E-2</v>
      </c>
      <c r="M785" s="67">
        <v>1.0701439743318</v>
      </c>
      <c r="W785" s="9" t="s">
        <v>704</v>
      </c>
    </row>
    <row r="786" spans="1:23" x14ac:dyDescent="0.2">
      <c r="A786" s="63" t="s">
        <v>1874</v>
      </c>
      <c r="B786" s="64" t="s">
        <v>1534</v>
      </c>
      <c r="C786" s="64" t="s">
        <v>1535</v>
      </c>
      <c r="D786" s="65" t="s">
        <v>682</v>
      </c>
      <c r="E786" s="65">
        <v>32651142</v>
      </c>
      <c r="F786" s="65">
        <v>32680053</v>
      </c>
      <c r="G786" s="65" t="s">
        <v>402</v>
      </c>
      <c r="H786" s="65">
        <v>-1.49336795128389</v>
      </c>
      <c r="I786" s="65">
        <v>5.4614993659654996</v>
      </c>
      <c r="J786" s="65">
        <v>-5.5608386896249398</v>
      </c>
      <c r="K786" s="66">
        <v>1.40979248821401E-6</v>
      </c>
      <c r="L786" s="65">
        <v>2.8977351052382E-2</v>
      </c>
      <c r="M786" s="67">
        <v>4.6511729610838604</v>
      </c>
      <c r="W786" s="9" t="s">
        <v>704</v>
      </c>
    </row>
    <row r="787" spans="1:23" x14ac:dyDescent="0.2">
      <c r="A787" s="63" t="s">
        <v>1875</v>
      </c>
      <c r="B787" s="64" t="s">
        <v>1534</v>
      </c>
      <c r="C787" s="64" t="s">
        <v>1535</v>
      </c>
      <c r="D787" s="65" t="s">
        <v>682</v>
      </c>
      <c r="E787" s="65">
        <v>32651142</v>
      </c>
      <c r="F787" s="65">
        <v>32680053</v>
      </c>
      <c r="G787" s="65" t="s">
        <v>402</v>
      </c>
      <c r="H787" s="65">
        <v>-1.5774616328708</v>
      </c>
      <c r="I787" s="65">
        <v>5.3010330930482397</v>
      </c>
      <c r="J787" s="65">
        <v>-5.42536462397445</v>
      </c>
      <c r="K787" s="66">
        <v>2.2290064507134898E-6</v>
      </c>
      <c r="L787" s="65">
        <v>3.1968463599522899E-2</v>
      </c>
      <c r="M787" s="67">
        <v>4.2740893680288403</v>
      </c>
      <c r="W787" s="9" t="s">
        <v>704</v>
      </c>
    </row>
    <row r="788" spans="1:23" x14ac:dyDescent="0.2">
      <c r="A788" s="63" t="s">
        <v>1876</v>
      </c>
      <c r="B788" s="64" t="s">
        <v>1534</v>
      </c>
      <c r="C788" s="64" t="s">
        <v>1535</v>
      </c>
      <c r="D788" s="65" t="s">
        <v>682</v>
      </c>
      <c r="E788" s="65">
        <v>32651142</v>
      </c>
      <c r="F788" s="65">
        <v>32680053</v>
      </c>
      <c r="G788" s="65" t="s">
        <v>402</v>
      </c>
      <c r="H788" s="65">
        <v>-1.5172119677717699</v>
      </c>
      <c r="I788" s="65">
        <v>6.9407224664500298</v>
      </c>
      <c r="J788" s="65">
        <v>-5.4833577193703302</v>
      </c>
      <c r="K788" s="66">
        <v>1.8324302709893901E-6</v>
      </c>
      <c r="L788" s="65">
        <v>3.0263456742781102E-2</v>
      </c>
      <c r="M788" s="67">
        <v>4.4354426049965197</v>
      </c>
      <c r="W788" s="9" t="s">
        <v>704</v>
      </c>
    </row>
    <row r="789" spans="1:23" x14ac:dyDescent="0.2">
      <c r="A789" s="63" t="s">
        <v>1877</v>
      </c>
      <c r="B789" s="64" t="s">
        <v>1534</v>
      </c>
      <c r="C789" s="64" t="s">
        <v>1535</v>
      </c>
      <c r="D789" s="65" t="s">
        <v>682</v>
      </c>
      <c r="E789" s="65">
        <v>32651142</v>
      </c>
      <c r="F789" s="65">
        <v>32680053</v>
      </c>
      <c r="G789" s="65" t="s">
        <v>402</v>
      </c>
      <c r="H789" s="65">
        <v>-1.31023903130091</v>
      </c>
      <c r="I789" s="65">
        <v>5.6253366673640599</v>
      </c>
      <c r="J789" s="65">
        <v>-5.1430802737411003</v>
      </c>
      <c r="K789" s="66">
        <v>5.7560944044310003E-6</v>
      </c>
      <c r="L789" s="65">
        <v>3.8803068537395097E-2</v>
      </c>
      <c r="M789" s="67">
        <v>3.4909375630127699</v>
      </c>
      <c r="W789" s="9" t="s">
        <v>704</v>
      </c>
    </row>
    <row r="790" spans="1:23" x14ac:dyDescent="0.2">
      <c r="A790" s="63" t="s">
        <v>1533</v>
      </c>
      <c r="B790" s="64" t="s">
        <v>1534</v>
      </c>
      <c r="C790" s="64" t="s">
        <v>1535</v>
      </c>
      <c r="D790" s="65" t="s">
        <v>682</v>
      </c>
      <c r="E790" s="65">
        <v>32651142</v>
      </c>
      <c r="F790" s="65">
        <v>32680053</v>
      </c>
      <c r="G790" s="65" t="s">
        <v>402</v>
      </c>
      <c r="H790" s="65">
        <v>-1.8172288535669201</v>
      </c>
      <c r="I790" s="65">
        <v>5.0377358091876498</v>
      </c>
      <c r="J790" s="65">
        <v>-5.1607779537236302</v>
      </c>
      <c r="K790" s="66">
        <v>5.4251733424463002E-6</v>
      </c>
      <c r="L790" s="65">
        <v>3.8597469184314503E-2</v>
      </c>
      <c r="M790" s="67">
        <v>3.5398957551754799</v>
      </c>
      <c r="W790" s="9" t="s">
        <v>704</v>
      </c>
    </row>
    <row r="791" spans="1:23" x14ac:dyDescent="0.2">
      <c r="A791" s="63" t="s">
        <v>1372</v>
      </c>
      <c r="B791" s="64" t="s">
        <v>1373</v>
      </c>
      <c r="C791" s="64" t="s">
        <v>1374</v>
      </c>
      <c r="D791" s="65" t="s">
        <v>694</v>
      </c>
      <c r="E791" s="65">
        <v>87267883</v>
      </c>
      <c r="F791" s="65">
        <v>87391916</v>
      </c>
      <c r="G791" s="65" t="s">
        <v>402</v>
      </c>
      <c r="H791" s="65">
        <v>-1.1317916131364201</v>
      </c>
      <c r="I791" s="65">
        <v>2.83068293483616</v>
      </c>
      <c r="J791" s="65">
        <v>-5.1473911096698703</v>
      </c>
      <c r="K791" s="66">
        <v>5.6736945583491897E-6</v>
      </c>
      <c r="L791" s="65">
        <v>3.8803068537395097E-2</v>
      </c>
      <c r="M791" s="67">
        <v>3.5028608091111799</v>
      </c>
      <c r="W791" s="9" t="s">
        <v>704</v>
      </c>
    </row>
    <row r="792" spans="1:23" x14ac:dyDescent="0.2">
      <c r="A792" s="63" t="s">
        <v>1878</v>
      </c>
      <c r="B792" s="64" t="s">
        <v>1879</v>
      </c>
      <c r="C792" s="64" t="s">
        <v>1880</v>
      </c>
      <c r="D792" s="65" t="s">
        <v>676</v>
      </c>
      <c r="E792" s="65">
        <v>12583601</v>
      </c>
      <c r="F792" s="65">
        <v>12664117</v>
      </c>
      <c r="G792" s="65" t="s">
        <v>402</v>
      </c>
      <c r="H792" s="65">
        <v>-1.1432184696182801</v>
      </c>
      <c r="I792" s="65">
        <v>3.7804242509208601</v>
      </c>
      <c r="J792" s="65">
        <v>-4.2876915900717796</v>
      </c>
      <c r="K792" s="66">
        <v>9.4702380265059406E-5</v>
      </c>
      <c r="L792" s="65">
        <v>9.5536122027911605E-2</v>
      </c>
      <c r="M792" s="67">
        <v>1.1670208176463801</v>
      </c>
      <c r="W792" s="9" t="s">
        <v>704</v>
      </c>
    </row>
    <row r="793" spans="1:23" x14ac:dyDescent="0.2">
      <c r="A793" s="63" t="s">
        <v>1881</v>
      </c>
      <c r="B793" s="64" t="s">
        <v>1879</v>
      </c>
      <c r="C793" s="64" t="s">
        <v>1880</v>
      </c>
      <c r="D793" s="65" t="s">
        <v>676</v>
      </c>
      <c r="E793" s="65">
        <v>12583601</v>
      </c>
      <c r="F793" s="65">
        <v>12664117</v>
      </c>
      <c r="G793" s="65" t="s">
        <v>402</v>
      </c>
      <c r="H793" s="65">
        <v>-1.0365024092094099</v>
      </c>
      <c r="I793" s="65">
        <v>4.5154706367899804</v>
      </c>
      <c r="J793" s="65">
        <v>-4.7241734417735604</v>
      </c>
      <c r="K793" s="66">
        <v>2.3070602981021299E-5</v>
      </c>
      <c r="L793" s="65">
        <v>6.07330857472708E-2</v>
      </c>
      <c r="M793" s="67">
        <v>2.34049195183808</v>
      </c>
      <c r="W793" s="9" t="s">
        <v>704</v>
      </c>
    </row>
    <row r="794" spans="1:23" x14ac:dyDescent="0.2">
      <c r="A794" s="63" t="s">
        <v>1882</v>
      </c>
      <c r="B794" s="64" t="s">
        <v>1879</v>
      </c>
      <c r="C794" s="64" t="s">
        <v>1880</v>
      </c>
      <c r="D794" s="65" t="s">
        <v>676</v>
      </c>
      <c r="E794" s="65">
        <v>12583601</v>
      </c>
      <c r="F794" s="65">
        <v>12664117</v>
      </c>
      <c r="G794" s="65" t="s">
        <v>402</v>
      </c>
      <c r="H794" s="65">
        <v>-1.23635181223349</v>
      </c>
      <c r="I794" s="65">
        <v>2.8442168645094901</v>
      </c>
      <c r="J794" s="65">
        <v>-4.4440514015142103</v>
      </c>
      <c r="K794" s="66">
        <v>5.7375802155242097E-5</v>
      </c>
      <c r="L794" s="65">
        <v>8.1788542221398697E-2</v>
      </c>
      <c r="M794" s="67">
        <v>1.5836257707197099</v>
      </c>
      <c r="W794" s="9" t="s">
        <v>704</v>
      </c>
    </row>
    <row r="795" spans="1:23" x14ac:dyDescent="0.2">
      <c r="A795" s="63" t="s">
        <v>1883</v>
      </c>
      <c r="B795" s="64" t="s">
        <v>1884</v>
      </c>
      <c r="C795" s="64" t="s">
        <v>1885</v>
      </c>
      <c r="D795" s="65" t="s">
        <v>686</v>
      </c>
      <c r="E795" s="65">
        <v>58692573</v>
      </c>
      <c r="F795" s="65">
        <v>58709911</v>
      </c>
      <c r="G795" s="65" t="s">
        <v>402</v>
      </c>
      <c r="H795" s="65">
        <v>-1.3935749770769199</v>
      </c>
      <c r="I795" s="65">
        <v>3.5998619795820699</v>
      </c>
      <c r="J795" s="65">
        <v>-4.25232336731146</v>
      </c>
      <c r="K795" s="65">
        <v>1.05982244810811E-4</v>
      </c>
      <c r="L795" s="65">
        <v>9.9423352775656795E-2</v>
      </c>
      <c r="M795" s="67">
        <v>1.0734582370975001</v>
      </c>
      <c r="W795" s="9" t="s">
        <v>704</v>
      </c>
    </row>
    <row r="796" spans="1:23" x14ac:dyDescent="0.2">
      <c r="A796" s="63" t="s">
        <v>1886</v>
      </c>
      <c r="B796" s="64" t="s">
        <v>1884</v>
      </c>
      <c r="C796" s="64" t="s">
        <v>1885</v>
      </c>
      <c r="D796" s="65" t="s">
        <v>686</v>
      </c>
      <c r="E796" s="65">
        <v>58692573</v>
      </c>
      <c r="F796" s="65">
        <v>58709911</v>
      </c>
      <c r="G796" s="65" t="s">
        <v>402</v>
      </c>
      <c r="H796" s="65">
        <v>-1.13004475127223</v>
      </c>
      <c r="I796" s="65">
        <v>3.8302717559874599</v>
      </c>
      <c r="J796" s="65">
        <v>-4.4628673473687197</v>
      </c>
      <c r="K796" s="66">
        <v>5.39975879456536E-5</v>
      </c>
      <c r="L796" s="65">
        <v>7.9602094266727694E-2</v>
      </c>
      <c r="M796" s="67">
        <v>1.6340660420636099</v>
      </c>
      <c r="W796" s="9" t="s">
        <v>704</v>
      </c>
    </row>
    <row r="797" spans="1:23" x14ac:dyDescent="0.2">
      <c r="A797" s="63" t="s">
        <v>1887</v>
      </c>
      <c r="B797" s="64" t="s">
        <v>1888</v>
      </c>
      <c r="C797" s="64" t="s">
        <v>1889</v>
      </c>
      <c r="D797" s="65" t="s">
        <v>683</v>
      </c>
      <c r="E797" s="65">
        <v>67819779</v>
      </c>
      <c r="F797" s="65">
        <v>68478051</v>
      </c>
      <c r="G797" s="65" t="s">
        <v>402</v>
      </c>
      <c r="H797" s="65">
        <v>-1.3099119798838199</v>
      </c>
      <c r="I797" s="65">
        <v>2.9641639004798801</v>
      </c>
      <c r="J797" s="65">
        <v>-4.95019214382644</v>
      </c>
      <c r="K797" s="66">
        <v>1.09446904905267E-5</v>
      </c>
      <c r="L797" s="65">
        <v>4.7106893708676802E-2</v>
      </c>
      <c r="M797" s="67">
        <v>2.9589896358124799</v>
      </c>
      <c r="W797" s="9" t="s">
        <v>704</v>
      </c>
    </row>
    <row r="798" spans="1:23" x14ac:dyDescent="0.2">
      <c r="A798" s="63" t="s">
        <v>1890</v>
      </c>
      <c r="B798" s="64" t="s">
        <v>1891</v>
      </c>
      <c r="C798" s="64" t="s">
        <v>1892</v>
      </c>
      <c r="D798" s="65" t="s">
        <v>684</v>
      </c>
      <c r="E798" s="65">
        <v>116845934</v>
      </c>
      <c r="F798" s="65">
        <v>116874776</v>
      </c>
      <c r="G798" s="65" t="s">
        <v>402</v>
      </c>
      <c r="H798" s="65">
        <v>-1.0307027503880699</v>
      </c>
      <c r="I798" s="65">
        <v>5.1899009422837796</v>
      </c>
      <c r="J798" s="65">
        <v>-4.4356584203208804</v>
      </c>
      <c r="K798" s="66">
        <v>5.8948569399979598E-5</v>
      </c>
      <c r="L798" s="65">
        <v>8.23699346632637E-2</v>
      </c>
      <c r="M798" s="67">
        <v>1.56114686677963</v>
      </c>
      <c r="W798" s="9" t="s">
        <v>704</v>
      </c>
    </row>
    <row r="799" spans="1:23" x14ac:dyDescent="0.2">
      <c r="A799" s="63" t="s">
        <v>1893</v>
      </c>
      <c r="B799" s="64" t="s">
        <v>1894</v>
      </c>
      <c r="C799" s="64" t="s">
        <v>1895</v>
      </c>
      <c r="D799" s="65" t="s">
        <v>694</v>
      </c>
      <c r="E799" s="65">
        <v>34905260</v>
      </c>
      <c r="F799" s="65">
        <v>34915504</v>
      </c>
      <c r="G799" s="65" t="s">
        <v>402</v>
      </c>
      <c r="H799" s="65">
        <v>-1.04584501353236</v>
      </c>
      <c r="I799" s="65">
        <v>3.00029710565365</v>
      </c>
      <c r="J799" s="65">
        <v>-4.4234123536873398</v>
      </c>
      <c r="K799" s="66">
        <v>6.1319291460138603E-5</v>
      </c>
      <c r="L799" s="65">
        <v>8.3916804322039601E-2</v>
      </c>
      <c r="M799" s="67">
        <v>1.5283710241537301</v>
      </c>
      <c r="W799" s="9" t="s">
        <v>704</v>
      </c>
    </row>
    <row r="800" spans="1:23" x14ac:dyDescent="0.2">
      <c r="A800" s="63" t="s">
        <v>1896</v>
      </c>
      <c r="B800" s="64" t="s">
        <v>1897</v>
      </c>
      <c r="C800" s="64" t="s">
        <v>1898</v>
      </c>
      <c r="D800" s="65" t="s">
        <v>694</v>
      </c>
      <c r="E800" s="65">
        <v>140107777</v>
      </c>
      <c r="F800" s="65">
        <v>140114500</v>
      </c>
      <c r="G800" s="65" t="s">
        <v>402</v>
      </c>
      <c r="H800" s="65">
        <v>-1.2462095251184</v>
      </c>
      <c r="I800" s="65">
        <v>5.0168907277696801</v>
      </c>
      <c r="J800" s="65">
        <v>-4.6797660771686402</v>
      </c>
      <c r="K800" s="66">
        <v>2.6682989263206302E-5</v>
      </c>
      <c r="L800" s="65">
        <v>6.2251310617808302E-2</v>
      </c>
      <c r="M800" s="67">
        <v>2.2197188040187799</v>
      </c>
      <c r="W800" s="9" t="s">
        <v>704</v>
      </c>
    </row>
    <row r="801" spans="1:23" x14ac:dyDescent="0.2">
      <c r="A801" s="63" t="s">
        <v>1899</v>
      </c>
      <c r="B801" s="64" t="s">
        <v>1538</v>
      </c>
      <c r="C801" s="64" t="s">
        <v>1539</v>
      </c>
      <c r="D801" s="65" t="s">
        <v>682</v>
      </c>
      <c r="E801" s="65">
        <v>198638457</v>
      </c>
      <c r="F801" s="65">
        <v>198708157</v>
      </c>
      <c r="G801" s="65" t="s">
        <v>402</v>
      </c>
      <c r="H801" s="65">
        <v>-1.41552466953298</v>
      </c>
      <c r="I801" s="65">
        <v>8.3128977816463703</v>
      </c>
      <c r="J801" s="65">
        <v>-5.1354982534390698</v>
      </c>
      <c r="K801" s="66">
        <v>5.9039017628399998E-6</v>
      </c>
      <c r="L801" s="65">
        <v>3.9214416941746502E-2</v>
      </c>
      <c r="M801" s="67">
        <v>3.4699699323569599</v>
      </c>
      <c r="W801" s="9" t="s">
        <v>704</v>
      </c>
    </row>
    <row r="802" spans="1:23" x14ac:dyDescent="0.2">
      <c r="A802" s="63" t="s">
        <v>1900</v>
      </c>
      <c r="B802" s="64" t="s">
        <v>1538</v>
      </c>
      <c r="C802" s="64" t="s">
        <v>1539</v>
      </c>
      <c r="D802" s="65" t="s">
        <v>682</v>
      </c>
      <c r="E802" s="65">
        <v>198638457</v>
      </c>
      <c r="F802" s="65">
        <v>198708157</v>
      </c>
      <c r="G802" s="65" t="s">
        <v>402</v>
      </c>
      <c r="H802" s="65">
        <v>-1.1914317363039699</v>
      </c>
      <c r="I802" s="65">
        <v>9.2193537664001308</v>
      </c>
      <c r="J802" s="65">
        <v>-4.4947784207856101</v>
      </c>
      <c r="K802" s="66">
        <v>4.8708075756791297E-5</v>
      </c>
      <c r="L802" s="65">
        <v>7.6234097235312701E-2</v>
      </c>
      <c r="M802" s="67">
        <v>1.71975208307379</v>
      </c>
      <c r="W802" s="9" t="s">
        <v>704</v>
      </c>
    </row>
    <row r="803" spans="1:23" x14ac:dyDescent="0.2">
      <c r="A803" s="63" t="s">
        <v>1901</v>
      </c>
      <c r="B803" s="64" t="s">
        <v>1538</v>
      </c>
      <c r="C803" s="64" t="s">
        <v>1539</v>
      </c>
      <c r="D803" s="65" t="s">
        <v>682</v>
      </c>
      <c r="E803" s="65">
        <v>198638457</v>
      </c>
      <c r="F803" s="65">
        <v>198708157</v>
      </c>
      <c r="G803" s="65" t="s">
        <v>402</v>
      </c>
      <c r="H803" s="65">
        <v>-1.5830848804247499</v>
      </c>
      <c r="I803" s="65">
        <v>6.1163657732652803</v>
      </c>
      <c r="J803" s="65">
        <v>-4.5083310340334197</v>
      </c>
      <c r="K803" s="66">
        <v>4.6618330594481701E-5</v>
      </c>
      <c r="L803" s="65">
        <v>7.5418075236588306E-2</v>
      </c>
      <c r="M803" s="67">
        <v>1.75619562223237</v>
      </c>
      <c r="W803" s="9" t="s">
        <v>704</v>
      </c>
    </row>
    <row r="804" spans="1:23" x14ac:dyDescent="0.2">
      <c r="A804" s="63" t="s">
        <v>1902</v>
      </c>
      <c r="B804" s="64" t="s">
        <v>1538</v>
      </c>
      <c r="C804" s="64" t="s">
        <v>1539</v>
      </c>
      <c r="D804" s="65" t="s">
        <v>682</v>
      </c>
      <c r="E804" s="65">
        <v>198638457</v>
      </c>
      <c r="F804" s="65">
        <v>198708157</v>
      </c>
      <c r="G804" s="65" t="s">
        <v>402</v>
      </c>
      <c r="H804" s="65">
        <v>-1.75059902706332</v>
      </c>
      <c r="I804" s="65">
        <v>6.3567314868458702</v>
      </c>
      <c r="J804" s="65">
        <v>-4.4942317796859799</v>
      </c>
      <c r="K804" s="66">
        <v>4.8794262408647702E-5</v>
      </c>
      <c r="L804" s="65">
        <v>7.6283374429548301E-2</v>
      </c>
      <c r="M804" s="67">
        <v>1.71828279541499</v>
      </c>
      <c r="W804" s="9" t="s">
        <v>704</v>
      </c>
    </row>
    <row r="805" spans="1:23" x14ac:dyDescent="0.2">
      <c r="A805" s="63" t="s">
        <v>1903</v>
      </c>
      <c r="B805" s="64" t="s">
        <v>1538</v>
      </c>
      <c r="C805" s="64" t="s">
        <v>1539</v>
      </c>
      <c r="D805" s="65" t="s">
        <v>682</v>
      </c>
      <c r="E805" s="65">
        <v>198638457</v>
      </c>
      <c r="F805" s="65">
        <v>198708157</v>
      </c>
      <c r="G805" s="65" t="s">
        <v>402</v>
      </c>
      <c r="H805" s="65">
        <v>-1.2537375414986101</v>
      </c>
      <c r="I805" s="65">
        <v>8.9038766054119893</v>
      </c>
      <c r="J805" s="65">
        <v>-5.0316408133422597</v>
      </c>
      <c r="K805" s="66">
        <v>8.3490535506095805E-6</v>
      </c>
      <c r="L805" s="65">
        <v>4.3770509600038601E-2</v>
      </c>
      <c r="M805" s="67">
        <v>3.1832136039664198</v>
      </c>
      <c r="W805" s="9" t="s">
        <v>704</v>
      </c>
    </row>
    <row r="806" spans="1:23" x14ac:dyDescent="0.2">
      <c r="A806" s="63" t="s">
        <v>1904</v>
      </c>
      <c r="B806" s="64" t="s">
        <v>1538</v>
      </c>
      <c r="C806" s="64" t="s">
        <v>1539</v>
      </c>
      <c r="D806" s="65" t="s">
        <v>682</v>
      </c>
      <c r="E806" s="65">
        <v>198638457</v>
      </c>
      <c r="F806" s="65">
        <v>198708157</v>
      </c>
      <c r="G806" s="65" t="s">
        <v>402</v>
      </c>
      <c r="H806" s="65">
        <v>-1.39080115909607</v>
      </c>
      <c r="I806" s="65">
        <v>8.6691182342250599</v>
      </c>
      <c r="J806" s="65">
        <v>-5.0986273948557299</v>
      </c>
      <c r="K806" s="66">
        <v>6.6779000950970599E-6</v>
      </c>
      <c r="L806" s="65">
        <v>4.0204146063712302E-2</v>
      </c>
      <c r="M806" s="67">
        <v>3.36806773841026</v>
      </c>
      <c r="W806" s="9" t="s">
        <v>704</v>
      </c>
    </row>
    <row r="807" spans="1:23" x14ac:dyDescent="0.2">
      <c r="A807" s="63" t="s">
        <v>1905</v>
      </c>
      <c r="B807" s="64" t="s">
        <v>1538</v>
      </c>
      <c r="C807" s="64" t="s">
        <v>1539</v>
      </c>
      <c r="D807" s="65" t="s">
        <v>682</v>
      </c>
      <c r="E807" s="65">
        <v>198638457</v>
      </c>
      <c r="F807" s="65">
        <v>198708157</v>
      </c>
      <c r="G807" s="65" t="s">
        <v>402</v>
      </c>
      <c r="H807" s="65">
        <v>-1.27166703576491</v>
      </c>
      <c r="I807" s="65">
        <v>7.2968056083878601</v>
      </c>
      <c r="J807" s="65">
        <v>-4.7321234201737798</v>
      </c>
      <c r="K807" s="66">
        <v>2.24766897402829E-5</v>
      </c>
      <c r="L807" s="65">
        <v>6.0018785036200999E-2</v>
      </c>
      <c r="M807" s="67">
        <v>2.3621414184201002</v>
      </c>
      <c r="W807" s="9" t="s">
        <v>704</v>
      </c>
    </row>
    <row r="808" spans="1:23" x14ac:dyDescent="0.2">
      <c r="A808" s="63" t="s">
        <v>1906</v>
      </c>
      <c r="B808" s="64" t="s">
        <v>1538</v>
      </c>
      <c r="C808" s="64" t="s">
        <v>1539</v>
      </c>
      <c r="D808" s="65" t="s">
        <v>682</v>
      </c>
      <c r="E808" s="65">
        <v>198638457</v>
      </c>
      <c r="F808" s="65">
        <v>198708157</v>
      </c>
      <c r="G808" s="65" t="s">
        <v>402</v>
      </c>
      <c r="H808" s="65">
        <v>-1.4136928758009399</v>
      </c>
      <c r="I808" s="65">
        <v>6.2021195397392397</v>
      </c>
      <c r="J808" s="65">
        <v>-4.6924834064282699</v>
      </c>
      <c r="K808" s="66">
        <v>2.5595206927410399E-5</v>
      </c>
      <c r="L808" s="65">
        <v>6.2108882568076798E-2</v>
      </c>
      <c r="M808" s="67">
        <v>2.2542779710160001</v>
      </c>
      <c r="W808" s="9" t="s">
        <v>704</v>
      </c>
    </row>
    <row r="809" spans="1:23" x14ac:dyDescent="0.2">
      <c r="A809" s="63" t="s">
        <v>1907</v>
      </c>
      <c r="B809" s="64" t="s">
        <v>1538</v>
      </c>
      <c r="C809" s="64" t="s">
        <v>1539</v>
      </c>
      <c r="D809" s="65" t="s">
        <v>682</v>
      </c>
      <c r="E809" s="65">
        <v>198638457</v>
      </c>
      <c r="F809" s="65">
        <v>198708157</v>
      </c>
      <c r="G809" s="65" t="s">
        <v>402</v>
      </c>
      <c r="H809" s="65">
        <v>-1.0296198042953699</v>
      </c>
      <c r="I809" s="65">
        <v>6.9971313227544396</v>
      </c>
      <c r="J809" s="65">
        <v>-4.4266040631410997</v>
      </c>
      <c r="K809" s="66">
        <v>6.0692570467548601E-5</v>
      </c>
      <c r="L809" s="65">
        <v>8.3773215613350493E-2</v>
      </c>
      <c r="M809" s="67">
        <v>1.53691081997152</v>
      </c>
      <c r="W809" s="9" t="s">
        <v>704</v>
      </c>
    </row>
    <row r="810" spans="1:23" x14ac:dyDescent="0.2">
      <c r="A810" s="63" t="s">
        <v>1908</v>
      </c>
      <c r="B810" s="64" t="s">
        <v>1538</v>
      </c>
      <c r="C810" s="64" t="s">
        <v>1539</v>
      </c>
      <c r="D810" s="65" t="s">
        <v>682</v>
      </c>
      <c r="E810" s="65">
        <v>198638457</v>
      </c>
      <c r="F810" s="65">
        <v>198708157</v>
      </c>
      <c r="G810" s="65" t="s">
        <v>402</v>
      </c>
      <c r="H810" s="65">
        <v>-1.0757197965462399</v>
      </c>
      <c r="I810" s="65">
        <v>8.0539147903477897</v>
      </c>
      <c r="J810" s="65">
        <v>-4.6506230255500798</v>
      </c>
      <c r="K810" s="66">
        <v>2.9349913877698498E-5</v>
      </c>
      <c r="L810" s="65">
        <v>6.3752584580036797E-2</v>
      </c>
      <c r="M810" s="67">
        <v>2.14060915978901</v>
      </c>
      <c r="W810" s="9" t="s">
        <v>704</v>
      </c>
    </row>
    <row r="811" spans="1:23" x14ac:dyDescent="0.2">
      <c r="A811" s="63" t="s">
        <v>1537</v>
      </c>
      <c r="B811" s="64" t="s">
        <v>1538</v>
      </c>
      <c r="C811" s="64" t="s">
        <v>1539</v>
      </c>
      <c r="D811" s="65" t="s">
        <v>682</v>
      </c>
      <c r="E811" s="65">
        <v>198638457</v>
      </c>
      <c r="F811" s="65">
        <v>198708157</v>
      </c>
      <c r="G811" s="65" t="s">
        <v>402</v>
      </c>
      <c r="H811" s="65">
        <v>-1.55716012598709</v>
      </c>
      <c r="I811" s="65">
        <v>6.3810967909331602</v>
      </c>
      <c r="J811" s="65">
        <v>-4.9154381309230901</v>
      </c>
      <c r="K811" s="66">
        <v>1.2281105360848099E-5</v>
      </c>
      <c r="L811" s="65">
        <v>4.87928665875536E-2</v>
      </c>
      <c r="M811" s="67">
        <v>2.8635111347740598</v>
      </c>
      <c r="W811" s="9" t="s">
        <v>704</v>
      </c>
    </row>
    <row r="812" spans="1:23" x14ac:dyDescent="0.2">
      <c r="A812" s="63" t="s">
        <v>1909</v>
      </c>
      <c r="B812" s="64" t="s">
        <v>1538</v>
      </c>
      <c r="C812" s="64" t="s">
        <v>1539</v>
      </c>
      <c r="D812" s="65" t="s">
        <v>682</v>
      </c>
      <c r="E812" s="65">
        <v>198638457</v>
      </c>
      <c r="F812" s="65">
        <v>198708157</v>
      </c>
      <c r="G812" s="65" t="s">
        <v>402</v>
      </c>
      <c r="H812" s="65">
        <v>-1.1436172227972601</v>
      </c>
      <c r="I812" s="65">
        <v>7.7274145652517801</v>
      </c>
      <c r="J812" s="65">
        <v>-4.3250701942371297</v>
      </c>
      <c r="K812" s="66">
        <v>8.4055171956706003E-5</v>
      </c>
      <c r="L812" s="65">
        <v>9.3018953138726601E-2</v>
      </c>
      <c r="M812" s="67">
        <v>1.26618060828526</v>
      </c>
      <c r="W812" s="9" t="s">
        <v>704</v>
      </c>
    </row>
    <row r="813" spans="1:23" x14ac:dyDescent="0.2">
      <c r="A813" s="63" t="s">
        <v>1910</v>
      </c>
      <c r="B813" s="64" t="s">
        <v>1911</v>
      </c>
      <c r="C813" s="64" t="s">
        <v>1912</v>
      </c>
      <c r="D813" s="65" t="s">
        <v>690</v>
      </c>
      <c r="E813" s="65">
        <v>2864184</v>
      </c>
      <c r="F813" s="65">
        <v>3038674</v>
      </c>
      <c r="G813" s="65" t="s">
        <v>402</v>
      </c>
      <c r="H813" s="65">
        <v>-1.0966288592976099</v>
      </c>
      <c r="I813" s="65">
        <v>5.0945176489195196</v>
      </c>
      <c r="J813" s="65">
        <v>-4.6173415892231402</v>
      </c>
      <c r="K813" s="66">
        <v>3.2716507188584002E-5</v>
      </c>
      <c r="L813" s="65">
        <v>6.6511853276299299E-2</v>
      </c>
      <c r="M813" s="67">
        <v>2.0504166326146098</v>
      </c>
      <c r="W813" s="9" t="s">
        <v>704</v>
      </c>
    </row>
    <row r="814" spans="1:23" x14ac:dyDescent="0.2">
      <c r="A814" s="63" t="s">
        <v>1913</v>
      </c>
      <c r="B814" s="64" t="s">
        <v>1911</v>
      </c>
      <c r="C814" s="64" t="s">
        <v>1912</v>
      </c>
      <c r="D814" s="65" t="s">
        <v>690</v>
      </c>
      <c r="E814" s="65">
        <v>2864184</v>
      </c>
      <c r="F814" s="65">
        <v>3038674</v>
      </c>
      <c r="G814" s="65" t="s">
        <v>402</v>
      </c>
      <c r="H814" s="65">
        <v>-1.07908872855879</v>
      </c>
      <c r="I814" s="65">
        <v>5.7214486206310804</v>
      </c>
      <c r="J814" s="65">
        <v>-5.5797417249798702</v>
      </c>
      <c r="K814" s="66">
        <v>1.3223359585297601E-6</v>
      </c>
      <c r="L814" s="65">
        <v>2.8977351052382E-2</v>
      </c>
      <c r="M814" s="67">
        <v>4.7038263779073199</v>
      </c>
      <c r="W814" s="9" t="s">
        <v>704</v>
      </c>
    </row>
    <row r="815" spans="1:23" x14ac:dyDescent="0.2">
      <c r="A815" s="63" t="s">
        <v>1914</v>
      </c>
      <c r="B815" s="64" t="s">
        <v>1541</v>
      </c>
      <c r="C815" s="64" t="s">
        <v>1542</v>
      </c>
      <c r="D815" s="65" t="s">
        <v>673</v>
      </c>
      <c r="E815" s="65">
        <v>56663341</v>
      </c>
      <c r="F815" s="65">
        <v>56687997</v>
      </c>
      <c r="G815" s="65" t="s">
        <v>402</v>
      </c>
      <c r="H815" s="65">
        <v>-1.1281157531209201</v>
      </c>
      <c r="I815" s="65">
        <v>7.8287130114574701</v>
      </c>
      <c r="J815" s="65">
        <v>-5.18749509698835</v>
      </c>
      <c r="K815" s="66">
        <v>4.9609195490758E-6</v>
      </c>
      <c r="L815" s="65">
        <v>3.8597469184314503E-2</v>
      </c>
      <c r="M815" s="67">
        <v>3.6138469144055798</v>
      </c>
      <c r="W815" s="9" t="s">
        <v>704</v>
      </c>
    </row>
    <row r="816" spans="1:23" x14ac:dyDescent="0.2">
      <c r="A816" s="63" t="s">
        <v>1540</v>
      </c>
      <c r="B816" s="64" t="s">
        <v>1541</v>
      </c>
      <c r="C816" s="64" t="s">
        <v>1542</v>
      </c>
      <c r="D816" s="65" t="s">
        <v>673</v>
      </c>
      <c r="E816" s="65">
        <v>56663341</v>
      </c>
      <c r="F816" s="65">
        <v>56687997</v>
      </c>
      <c r="G816" s="65" t="s">
        <v>402</v>
      </c>
      <c r="H816" s="65">
        <v>-1.42030059648103</v>
      </c>
      <c r="I816" s="65">
        <v>7.0310927397947696</v>
      </c>
      <c r="J816" s="65">
        <v>-5.7843167725231401</v>
      </c>
      <c r="K816" s="66">
        <v>6.6014529325551799E-7</v>
      </c>
      <c r="L816" s="65">
        <v>2.8977351052382E-2</v>
      </c>
      <c r="M816" s="67">
        <v>5.2739455272133204</v>
      </c>
      <c r="W816" s="9" t="s">
        <v>704</v>
      </c>
    </row>
    <row r="817" spans="1:23" x14ac:dyDescent="0.2">
      <c r="A817" s="63" t="s">
        <v>1915</v>
      </c>
      <c r="B817" s="64" t="s">
        <v>1541</v>
      </c>
      <c r="C817" s="64" t="s">
        <v>1542</v>
      </c>
      <c r="D817" s="65" t="s">
        <v>673</v>
      </c>
      <c r="E817" s="65">
        <v>56663341</v>
      </c>
      <c r="F817" s="65">
        <v>56687997</v>
      </c>
      <c r="G817" s="65" t="s">
        <v>402</v>
      </c>
      <c r="H817" s="65">
        <v>-1.3680524261298399</v>
      </c>
      <c r="I817" s="65">
        <v>5.47838823443906</v>
      </c>
      <c r="J817" s="65">
        <v>-5.47808326056873</v>
      </c>
      <c r="K817" s="66">
        <v>1.86539676227324E-6</v>
      </c>
      <c r="L817" s="65">
        <v>3.0263456742781102E-2</v>
      </c>
      <c r="M817" s="67">
        <v>4.4207629725514197</v>
      </c>
      <c r="W817" s="9" t="s">
        <v>704</v>
      </c>
    </row>
    <row r="818" spans="1:23" x14ac:dyDescent="0.2">
      <c r="A818" s="63" t="s">
        <v>1543</v>
      </c>
      <c r="B818" s="64" t="s">
        <v>1541</v>
      </c>
      <c r="C818" s="64" t="s">
        <v>1542</v>
      </c>
      <c r="D818" s="65" t="s">
        <v>673</v>
      </c>
      <c r="E818" s="65">
        <v>56663341</v>
      </c>
      <c r="F818" s="65">
        <v>56687997</v>
      </c>
      <c r="G818" s="65" t="s">
        <v>402</v>
      </c>
      <c r="H818" s="65">
        <v>-1.42568475967524</v>
      </c>
      <c r="I818" s="65">
        <v>7.2878860127168004</v>
      </c>
      <c r="J818" s="65">
        <v>-5.2790868608659096</v>
      </c>
      <c r="K818" s="66">
        <v>3.6483090563974602E-6</v>
      </c>
      <c r="L818" s="65">
        <v>3.6562291990003798E-2</v>
      </c>
      <c r="M818" s="67">
        <v>3.8677164510647999</v>
      </c>
      <c r="W818" s="9" t="s">
        <v>704</v>
      </c>
    </row>
    <row r="819" spans="1:23" x14ac:dyDescent="0.2">
      <c r="A819" s="63" t="s">
        <v>1916</v>
      </c>
      <c r="B819" s="64" t="s">
        <v>1541</v>
      </c>
      <c r="C819" s="64" t="s">
        <v>1542</v>
      </c>
      <c r="D819" s="65" t="s">
        <v>673</v>
      </c>
      <c r="E819" s="65">
        <v>56663341</v>
      </c>
      <c r="F819" s="65">
        <v>56687997</v>
      </c>
      <c r="G819" s="65" t="s">
        <v>402</v>
      </c>
      <c r="H819" s="65">
        <v>-2.00093807322884</v>
      </c>
      <c r="I819" s="65">
        <v>4.9059820490858401</v>
      </c>
      <c r="J819" s="65">
        <v>-4.6033595286584603</v>
      </c>
      <c r="K819" s="66">
        <v>3.42413886197479E-5</v>
      </c>
      <c r="L819" s="65">
        <v>6.72252476309953E-2</v>
      </c>
      <c r="M819" s="67">
        <v>2.01257464073695</v>
      </c>
      <c r="W819" s="9" t="s">
        <v>704</v>
      </c>
    </row>
    <row r="820" spans="1:23" x14ac:dyDescent="0.2">
      <c r="A820" s="63" t="s">
        <v>1917</v>
      </c>
      <c r="B820" s="64" t="s">
        <v>1918</v>
      </c>
      <c r="C820" s="64" t="s">
        <v>1919</v>
      </c>
      <c r="D820" s="65" t="s">
        <v>685</v>
      </c>
      <c r="E820" s="65">
        <v>87863625</v>
      </c>
      <c r="F820" s="65">
        <v>87971930</v>
      </c>
      <c r="G820" s="65" t="s">
        <v>402</v>
      </c>
      <c r="H820" s="65">
        <v>-1.3439453768535901</v>
      </c>
      <c r="I820" s="65">
        <v>5.8360734627269801</v>
      </c>
      <c r="J820" s="65">
        <v>-4.5616313092584102</v>
      </c>
      <c r="K820" s="66">
        <v>3.9218829876876599E-5</v>
      </c>
      <c r="L820" s="65">
        <v>7.1221175252789398E-2</v>
      </c>
      <c r="M820" s="67">
        <v>1.8998175793555701</v>
      </c>
      <c r="W820" s="9" t="s">
        <v>704</v>
      </c>
    </row>
    <row r="821" spans="1:23" x14ac:dyDescent="0.2">
      <c r="A821" s="63" t="s">
        <v>1920</v>
      </c>
      <c r="B821" s="64" t="s">
        <v>1918</v>
      </c>
      <c r="C821" s="64" t="s">
        <v>1919</v>
      </c>
      <c r="D821" s="65" t="s">
        <v>685</v>
      </c>
      <c r="E821" s="65">
        <v>87863625</v>
      </c>
      <c r="F821" s="65">
        <v>87971930</v>
      </c>
      <c r="G821" s="65" t="s">
        <v>402</v>
      </c>
      <c r="H821" s="65">
        <v>-1.2552675586304201</v>
      </c>
      <c r="I821" s="65">
        <v>4.5026687678337698</v>
      </c>
      <c r="J821" s="65">
        <v>-4.4655185111407798</v>
      </c>
      <c r="K821" s="66">
        <v>5.3537524888201899E-5</v>
      </c>
      <c r="L821" s="65">
        <v>7.9602094266727694E-2</v>
      </c>
      <c r="M821" s="67">
        <v>1.6411780860402401</v>
      </c>
      <c r="W821" s="9" t="s">
        <v>704</v>
      </c>
    </row>
    <row r="822" spans="1:23" x14ac:dyDescent="0.2">
      <c r="A822" s="63" t="s">
        <v>1921</v>
      </c>
      <c r="B822" s="64" t="s">
        <v>1918</v>
      </c>
      <c r="C822" s="64" t="s">
        <v>1919</v>
      </c>
      <c r="D822" s="65" t="s">
        <v>685</v>
      </c>
      <c r="E822" s="65">
        <v>87863625</v>
      </c>
      <c r="F822" s="65">
        <v>87971930</v>
      </c>
      <c r="G822" s="65" t="s">
        <v>402</v>
      </c>
      <c r="H822" s="65">
        <v>-1.1395953016813301</v>
      </c>
      <c r="I822" s="65">
        <v>6.1632883769342897</v>
      </c>
      <c r="J822" s="65">
        <v>-4.4064358496097897</v>
      </c>
      <c r="K822" s="66">
        <v>6.4760645539416095E-5</v>
      </c>
      <c r="L822" s="65">
        <v>8.5285820281019095E-2</v>
      </c>
      <c r="M822" s="67">
        <v>1.48297967729984</v>
      </c>
      <c r="W822" s="9" t="s">
        <v>704</v>
      </c>
    </row>
    <row r="823" spans="1:23" x14ac:dyDescent="0.2">
      <c r="A823" s="63" t="s">
        <v>1922</v>
      </c>
      <c r="B823" s="64" t="s">
        <v>1918</v>
      </c>
      <c r="C823" s="64" t="s">
        <v>1919</v>
      </c>
      <c r="D823" s="65" t="s">
        <v>685</v>
      </c>
      <c r="E823" s="65">
        <v>87863625</v>
      </c>
      <c r="F823" s="65">
        <v>87971930</v>
      </c>
      <c r="G823" s="65" t="s">
        <v>402</v>
      </c>
      <c r="H823" s="65">
        <v>-1.10734239033822</v>
      </c>
      <c r="I823" s="65">
        <v>5.8712013215789201</v>
      </c>
      <c r="J823" s="65">
        <v>-4.4100604188242203</v>
      </c>
      <c r="K823" s="66">
        <v>6.4010394155687004E-5</v>
      </c>
      <c r="L823" s="65">
        <v>8.5013362761490796E-2</v>
      </c>
      <c r="M823" s="67">
        <v>1.4926665126406899</v>
      </c>
      <c r="W823" s="9" t="s">
        <v>704</v>
      </c>
    </row>
    <row r="824" spans="1:23" x14ac:dyDescent="0.2">
      <c r="A824" s="63" t="s">
        <v>1923</v>
      </c>
      <c r="B824" s="64" t="s">
        <v>1924</v>
      </c>
      <c r="C824" s="64" t="s">
        <v>1925</v>
      </c>
      <c r="D824" s="65" t="s">
        <v>682</v>
      </c>
      <c r="E824" s="65">
        <v>35599541</v>
      </c>
      <c r="F824" s="65">
        <v>35641526</v>
      </c>
      <c r="G824" s="65" t="s">
        <v>402</v>
      </c>
      <c r="H824" s="65">
        <v>-1.1055688404232999</v>
      </c>
      <c r="I824" s="65">
        <v>6.6990227770272996</v>
      </c>
      <c r="J824" s="65">
        <v>-4.3134685705925202</v>
      </c>
      <c r="K824" s="66">
        <v>8.7228213033934595E-5</v>
      </c>
      <c r="L824" s="65">
        <v>9.3859441784671704E-2</v>
      </c>
      <c r="M824" s="67">
        <v>1.2353731024438199</v>
      </c>
      <c r="W824" s="9" t="s">
        <v>704</v>
      </c>
    </row>
    <row r="825" spans="1:23" x14ac:dyDescent="0.2">
      <c r="A825" s="63" t="s">
        <v>798</v>
      </c>
      <c r="B825" s="64" t="s">
        <v>799</v>
      </c>
      <c r="C825" s="64" t="s">
        <v>800</v>
      </c>
      <c r="D825" s="65" t="s">
        <v>683</v>
      </c>
      <c r="E825" s="65">
        <v>61187559</v>
      </c>
      <c r="F825" s="65">
        <v>61530584</v>
      </c>
      <c r="G825" s="65" t="s">
        <v>402</v>
      </c>
      <c r="H825" s="65">
        <v>-1.2331350698788699</v>
      </c>
      <c r="I825" s="65">
        <v>5.94984076418746</v>
      </c>
      <c r="J825" s="65">
        <v>-5.1423303586824201</v>
      </c>
      <c r="K825" s="66">
        <v>5.7705490421974898E-6</v>
      </c>
      <c r="L825" s="65">
        <v>3.8803068537395097E-2</v>
      </c>
      <c r="M825" s="67">
        <v>3.4888635283031002</v>
      </c>
      <c r="W825" s="9" t="s">
        <v>704</v>
      </c>
    </row>
    <row r="826" spans="1:23" x14ac:dyDescent="0.2">
      <c r="A826" s="63" t="s">
        <v>1926</v>
      </c>
      <c r="B826" s="64" t="s">
        <v>1548</v>
      </c>
      <c r="C826" s="64" t="s">
        <v>1549</v>
      </c>
      <c r="D826" s="65" t="s">
        <v>691</v>
      </c>
      <c r="E826" s="65">
        <v>23835983</v>
      </c>
      <c r="F826" s="65">
        <v>24220611</v>
      </c>
      <c r="G826" s="65" t="s">
        <v>402</v>
      </c>
      <c r="H826" s="65">
        <v>-1.11379916783268</v>
      </c>
      <c r="I826" s="65">
        <v>6.0112555293185101</v>
      </c>
      <c r="J826" s="65">
        <v>-4.9637134810181802</v>
      </c>
      <c r="K826" s="66">
        <v>1.0464432975058699E-5</v>
      </c>
      <c r="L826" s="65">
        <v>4.5745777210378598E-2</v>
      </c>
      <c r="M826" s="67">
        <v>2.99616931222773</v>
      </c>
      <c r="W826" s="9" t="s">
        <v>704</v>
      </c>
    </row>
    <row r="827" spans="1:23" x14ac:dyDescent="0.2">
      <c r="A827" s="63" t="s">
        <v>1547</v>
      </c>
      <c r="B827" s="64" t="s">
        <v>1548</v>
      </c>
      <c r="C827" s="64" t="s">
        <v>1549</v>
      </c>
      <c r="D827" s="65" t="s">
        <v>691</v>
      </c>
      <c r="E827" s="65">
        <v>23835983</v>
      </c>
      <c r="F827" s="65">
        <v>24220611</v>
      </c>
      <c r="G827" s="65" t="s">
        <v>402</v>
      </c>
      <c r="H827" s="65">
        <v>-1.4203926955710799</v>
      </c>
      <c r="I827" s="65">
        <v>6.3735271672039797</v>
      </c>
      <c r="J827" s="65">
        <v>-5.0720761251833304</v>
      </c>
      <c r="K827" s="66">
        <v>7.2965624915803998E-6</v>
      </c>
      <c r="L827" s="65">
        <v>4.1195269279387298E-2</v>
      </c>
      <c r="M827" s="67">
        <v>3.2947527970562702</v>
      </c>
      <c r="W827" s="9" t="s">
        <v>704</v>
      </c>
    </row>
    <row r="828" spans="1:23" x14ac:dyDescent="0.2">
      <c r="A828" s="63" t="s">
        <v>1927</v>
      </c>
      <c r="B828" s="64" t="s">
        <v>1928</v>
      </c>
      <c r="C828" s="64" t="s">
        <v>1929</v>
      </c>
      <c r="D828" s="65" t="s">
        <v>693</v>
      </c>
      <c r="E828" s="65">
        <v>111726908</v>
      </c>
      <c r="F828" s="65">
        <v>111766382</v>
      </c>
      <c r="G828" s="65" t="s">
        <v>402</v>
      </c>
      <c r="H828" s="65">
        <v>-1.14713769489816</v>
      </c>
      <c r="I828" s="65">
        <v>2.6356617738032999</v>
      </c>
      <c r="J828" s="65">
        <v>-4.6498784516833203</v>
      </c>
      <c r="K828" s="66">
        <v>2.9421372179450499E-5</v>
      </c>
      <c r="L828" s="65">
        <v>6.3777353502154993E-2</v>
      </c>
      <c r="M828" s="67">
        <v>2.1385895899196998</v>
      </c>
      <c r="W828" s="9" t="s">
        <v>704</v>
      </c>
    </row>
    <row r="829" spans="1:23" x14ac:dyDescent="0.2">
      <c r="A829" s="63" t="s">
        <v>1930</v>
      </c>
      <c r="B829" s="64" t="s">
        <v>1931</v>
      </c>
      <c r="C829" s="64" t="s">
        <v>1932</v>
      </c>
      <c r="D829" s="65" t="s">
        <v>682</v>
      </c>
      <c r="E829" s="65">
        <v>27830782</v>
      </c>
      <c r="F829" s="65">
        <v>27851676</v>
      </c>
      <c r="G829" s="65" t="s">
        <v>402</v>
      </c>
      <c r="H829" s="65">
        <v>-1.20707205888883</v>
      </c>
      <c r="I829" s="65">
        <v>4.7183073824378798</v>
      </c>
      <c r="J829" s="65">
        <v>-4.4597221987381097</v>
      </c>
      <c r="K829" s="66">
        <v>5.4548393387506598E-5</v>
      </c>
      <c r="L829" s="65">
        <v>7.9850352157013596E-2</v>
      </c>
      <c r="M829" s="67">
        <v>1.6256304276923299</v>
      </c>
      <c r="W829" s="9" t="s">
        <v>704</v>
      </c>
    </row>
    <row r="830" spans="1:23" x14ac:dyDescent="0.2">
      <c r="A830" s="63" t="s">
        <v>1933</v>
      </c>
      <c r="B830" s="64" t="s">
        <v>1551</v>
      </c>
      <c r="C830" s="64" t="s">
        <v>1552</v>
      </c>
      <c r="D830" s="65" t="s">
        <v>673</v>
      </c>
      <c r="E830" s="65">
        <v>110719680</v>
      </c>
      <c r="F830" s="65">
        <v>110742891</v>
      </c>
      <c r="G830" s="65" t="s">
        <v>402</v>
      </c>
      <c r="H830" s="65">
        <v>-1.0130493206256901</v>
      </c>
      <c r="I830" s="65">
        <v>7.1300327247981699</v>
      </c>
      <c r="J830" s="65">
        <v>-4.4769628600875304</v>
      </c>
      <c r="K830" s="66">
        <v>5.1595202450026602E-5</v>
      </c>
      <c r="L830" s="65">
        <v>7.8377721243377801E-2</v>
      </c>
      <c r="M830" s="67">
        <v>1.67189290999128</v>
      </c>
      <c r="W830" s="9" t="s">
        <v>704</v>
      </c>
    </row>
    <row r="831" spans="1:23" x14ac:dyDescent="0.2">
      <c r="A831" s="63" t="s">
        <v>1934</v>
      </c>
      <c r="B831" s="64" t="s">
        <v>1551</v>
      </c>
      <c r="C831" s="64" t="s">
        <v>1552</v>
      </c>
      <c r="D831" s="65" t="s">
        <v>673</v>
      </c>
      <c r="E831" s="65">
        <v>110719680</v>
      </c>
      <c r="F831" s="65">
        <v>110742891</v>
      </c>
      <c r="G831" s="65" t="s">
        <v>402</v>
      </c>
      <c r="H831" s="65">
        <v>-1.1384196614177</v>
      </c>
      <c r="I831" s="65">
        <v>6.4812870989131497</v>
      </c>
      <c r="J831" s="65">
        <v>-5.1323576230861798</v>
      </c>
      <c r="K831" s="66">
        <v>5.9662199684187504E-6</v>
      </c>
      <c r="L831" s="65">
        <v>3.9214416941746502E-2</v>
      </c>
      <c r="M831" s="67">
        <v>3.4612859523528301</v>
      </c>
      <c r="W831" s="9" t="s">
        <v>704</v>
      </c>
    </row>
    <row r="832" spans="1:23" x14ac:dyDescent="0.2">
      <c r="A832" s="63" t="s">
        <v>1550</v>
      </c>
      <c r="B832" s="64" t="s">
        <v>1551</v>
      </c>
      <c r="C832" s="64" t="s">
        <v>1552</v>
      </c>
      <c r="D832" s="65" t="s">
        <v>673</v>
      </c>
      <c r="E832" s="65">
        <v>110719680</v>
      </c>
      <c r="F832" s="65">
        <v>110742891</v>
      </c>
      <c r="G832" s="65" t="s">
        <v>402</v>
      </c>
      <c r="H832" s="65">
        <v>-1.0768026367083801</v>
      </c>
      <c r="I832" s="65">
        <v>7.51351757751842</v>
      </c>
      <c r="J832" s="65">
        <v>-4.5399729900227399</v>
      </c>
      <c r="K832" s="66">
        <v>4.2075276668309999E-5</v>
      </c>
      <c r="L832" s="65">
        <v>7.2617589999839097E-2</v>
      </c>
      <c r="M832" s="67">
        <v>1.8414015127263501</v>
      </c>
      <c r="W832" s="9" t="s">
        <v>704</v>
      </c>
    </row>
    <row r="833" spans="1:23" x14ac:dyDescent="0.2">
      <c r="A833" s="63" t="s">
        <v>1935</v>
      </c>
      <c r="B833" s="64" t="s">
        <v>1551</v>
      </c>
      <c r="C833" s="64" t="s">
        <v>1552</v>
      </c>
      <c r="D833" s="65" t="s">
        <v>673</v>
      </c>
      <c r="E833" s="65">
        <v>110719680</v>
      </c>
      <c r="F833" s="65">
        <v>110742891</v>
      </c>
      <c r="G833" s="65" t="s">
        <v>402</v>
      </c>
      <c r="H833" s="65">
        <v>-1.0243605908628399</v>
      </c>
      <c r="I833" s="65">
        <v>5.6474551213393198</v>
      </c>
      <c r="J833" s="65">
        <v>-4.9930710689744204</v>
      </c>
      <c r="K833" s="66">
        <v>9.4921133241579799E-6</v>
      </c>
      <c r="L833" s="65">
        <v>4.51774056015634E-2</v>
      </c>
      <c r="M833" s="67">
        <v>3.0769552555559301</v>
      </c>
      <c r="W833" s="9" t="s">
        <v>704</v>
      </c>
    </row>
    <row r="834" spans="1:23" x14ac:dyDescent="0.2">
      <c r="A834" s="63" t="s">
        <v>1936</v>
      </c>
      <c r="B834" s="64" t="s">
        <v>1551</v>
      </c>
      <c r="C834" s="64" t="s">
        <v>1552</v>
      </c>
      <c r="D834" s="65" t="s">
        <v>673</v>
      </c>
      <c r="E834" s="65">
        <v>110719680</v>
      </c>
      <c r="F834" s="65">
        <v>110742891</v>
      </c>
      <c r="G834" s="65" t="s">
        <v>402</v>
      </c>
      <c r="H834" s="65">
        <v>-1.1480079467522999</v>
      </c>
      <c r="I834" s="65">
        <v>7.13042012261685</v>
      </c>
      <c r="J834" s="65">
        <v>-4.4238347033413898</v>
      </c>
      <c r="K834" s="66">
        <v>6.1235997320022905E-5</v>
      </c>
      <c r="L834" s="65">
        <v>8.3885135487924894E-2</v>
      </c>
      <c r="M834" s="67">
        <v>1.5295009642233299</v>
      </c>
      <c r="W834" s="9" t="s">
        <v>704</v>
      </c>
    </row>
    <row r="835" spans="1:23" x14ac:dyDescent="0.2">
      <c r="A835" s="63" t="s">
        <v>1937</v>
      </c>
      <c r="B835" s="64" t="s">
        <v>1551</v>
      </c>
      <c r="C835" s="64" t="s">
        <v>1552</v>
      </c>
      <c r="D835" s="65" t="s">
        <v>673</v>
      </c>
      <c r="E835" s="65">
        <v>110719680</v>
      </c>
      <c r="F835" s="65">
        <v>110742891</v>
      </c>
      <c r="G835" s="65" t="s">
        <v>402</v>
      </c>
      <c r="H835" s="65">
        <v>-1.2192635040097799</v>
      </c>
      <c r="I835" s="65">
        <v>6.8927817621196903</v>
      </c>
      <c r="J835" s="65">
        <v>-4.4823159174100002</v>
      </c>
      <c r="K835" s="66">
        <v>5.07105349093053E-5</v>
      </c>
      <c r="L835" s="65">
        <v>7.7968090390147807E-2</v>
      </c>
      <c r="M835" s="67">
        <v>1.68626746707049</v>
      </c>
      <c r="W835" s="9" t="s">
        <v>704</v>
      </c>
    </row>
    <row r="836" spans="1:23" x14ac:dyDescent="0.2">
      <c r="A836" s="63" t="s">
        <v>1938</v>
      </c>
      <c r="B836" s="64" t="s">
        <v>1939</v>
      </c>
      <c r="C836" s="64" t="s">
        <v>1940</v>
      </c>
      <c r="D836" s="65" t="s">
        <v>693</v>
      </c>
      <c r="E836" s="65">
        <v>67398183</v>
      </c>
      <c r="F836" s="65">
        <v>67401793</v>
      </c>
      <c r="G836" s="65" t="s">
        <v>402</v>
      </c>
      <c r="H836" s="65">
        <v>1.09717536939407</v>
      </c>
      <c r="I836" s="65">
        <v>7.2551721917848297</v>
      </c>
      <c r="J836" s="65">
        <v>4.5388047432650396</v>
      </c>
      <c r="K836" s="66">
        <v>4.2235018132874499E-5</v>
      </c>
      <c r="L836" s="65">
        <v>7.2803147622655995E-2</v>
      </c>
      <c r="M836" s="67">
        <v>1.83825271327577</v>
      </c>
      <c r="W836" s="9" t="s">
        <v>714</v>
      </c>
    </row>
    <row r="837" spans="1:23" x14ac:dyDescent="0.2">
      <c r="A837" s="63" t="s">
        <v>1941</v>
      </c>
      <c r="B837" s="64" t="s">
        <v>1942</v>
      </c>
      <c r="C837" s="64" t="s">
        <v>1943</v>
      </c>
      <c r="D837" s="65" t="s">
        <v>686</v>
      </c>
      <c r="E837" s="65">
        <v>60600183</v>
      </c>
      <c r="F837" s="65">
        <v>60656964</v>
      </c>
      <c r="G837" s="65" t="s">
        <v>402</v>
      </c>
      <c r="H837" s="65">
        <v>-1.3007601581089601</v>
      </c>
      <c r="I837" s="65">
        <v>2.8056464293480201</v>
      </c>
      <c r="J837" s="65">
        <v>-4.8142171019373503</v>
      </c>
      <c r="K837" s="66">
        <v>1.7158721659983901E-5</v>
      </c>
      <c r="L837" s="65">
        <v>5.3892453072448998E-2</v>
      </c>
      <c r="M837" s="67">
        <v>2.5861750481408801</v>
      </c>
      <c r="W837" s="9" t="s">
        <v>704</v>
      </c>
    </row>
    <row r="838" spans="1:23" x14ac:dyDescent="0.2">
      <c r="A838" s="63" t="s">
        <v>802</v>
      </c>
      <c r="B838" s="64" t="s">
        <v>803</v>
      </c>
      <c r="C838" s="64" t="s">
        <v>804</v>
      </c>
      <c r="D838" s="65" t="s">
        <v>681</v>
      </c>
      <c r="E838" s="65">
        <v>44796680</v>
      </c>
      <c r="F838" s="65">
        <v>44799816</v>
      </c>
      <c r="G838" s="65" t="s">
        <v>402</v>
      </c>
      <c r="H838" s="65">
        <v>-1.76442500872351</v>
      </c>
      <c r="I838" s="65">
        <v>4.3314982566438598</v>
      </c>
      <c r="J838" s="65">
        <v>-5.0931196830855399</v>
      </c>
      <c r="K838" s="66">
        <v>6.8018198639610897E-6</v>
      </c>
      <c r="L838" s="65">
        <v>4.0204146063712302E-2</v>
      </c>
      <c r="M838" s="67">
        <v>3.3528548372753701</v>
      </c>
      <c r="W838" s="9" t="s">
        <v>704</v>
      </c>
    </row>
    <row r="839" spans="1:23" x14ac:dyDescent="0.2">
      <c r="A839" s="63" t="s">
        <v>805</v>
      </c>
      <c r="B839" s="64" t="s">
        <v>803</v>
      </c>
      <c r="C839" s="64" t="s">
        <v>804</v>
      </c>
      <c r="D839" s="65" t="s">
        <v>681</v>
      </c>
      <c r="E839" s="65">
        <v>44796680</v>
      </c>
      <c r="F839" s="65">
        <v>44799816</v>
      </c>
      <c r="G839" s="65" t="s">
        <v>402</v>
      </c>
      <c r="H839" s="65">
        <v>-1.7350166252748001</v>
      </c>
      <c r="I839" s="65">
        <v>4.1156222081641802</v>
      </c>
      <c r="J839" s="65">
        <v>-4.5974515392041502</v>
      </c>
      <c r="K839" s="66">
        <v>3.49064758778814E-5</v>
      </c>
      <c r="L839" s="65">
        <v>6.7608219954342602E-2</v>
      </c>
      <c r="M839" s="67">
        <v>1.9965937957537301</v>
      </c>
      <c r="W839" s="9" t="s">
        <v>704</v>
      </c>
    </row>
    <row r="840" spans="1:23" x14ac:dyDescent="0.2">
      <c r="A840" s="63" t="s">
        <v>1944</v>
      </c>
      <c r="B840" s="64" t="s">
        <v>803</v>
      </c>
      <c r="C840" s="64" t="s">
        <v>804</v>
      </c>
      <c r="D840" s="65" t="s">
        <v>681</v>
      </c>
      <c r="E840" s="65">
        <v>44796680</v>
      </c>
      <c r="F840" s="65">
        <v>44799816</v>
      </c>
      <c r="G840" s="65" t="s">
        <v>402</v>
      </c>
      <c r="H840" s="65">
        <v>-1.5713399091445299</v>
      </c>
      <c r="I840" s="65">
        <v>7.5289178447417404</v>
      </c>
      <c r="J840" s="65">
        <v>-4.7363798028072503</v>
      </c>
      <c r="K840" s="66">
        <v>2.2164916156442702E-5</v>
      </c>
      <c r="L840" s="65">
        <v>6.0018785036200999E-2</v>
      </c>
      <c r="M840" s="67">
        <v>2.3737358883814901</v>
      </c>
      <c r="W840" s="9" t="s">
        <v>704</v>
      </c>
    </row>
    <row r="841" spans="1:23" x14ac:dyDescent="0.2">
      <c r="A841" s="63" t="s">
        <v>1945</v>
      </c>
      <c r="B841" s="64" t="s">
        <v>803</v>
      </c>
      <c r="C841" s="64" t="s">
        <v>804</v>
      </c>
      <c r="D841" s="65" t="s">
        <v>681</v>
      </c>
      <c r="E841" s="65">
        <v>44796680</v>
      </c>
      <c r="F841" s="65">
        <v>44799816</v>
      </c>
      <c r="G841" s="65" t="s">
        <v>402</v>
      </c>
      <c r="H841" s="65">
        <v>-1.2715139431691</v>
      </c>
      <c r="I841" s="65">
        <v>8.9137874007712998</v>
      </c>
      <c r="J841" s="65">
        <v>-4.2724290538841396</v>
      </c>
      <c r="K841" s="66">
        <v>9.9418575058690597E-5</v>
      </c>
      <c r="L841" s="65">
        <v>9.7292343133435405E-2</v>
      </c>
      <c r="M841" s="67">
        <v>1.12661357368561</v>
      </c>
      <c r="W841" s="9" t="s">
        <v>704</v>
      </c>
    </row>
    <row r="842" spans="1:23" x14ac:dyDescent="0.2">
      <c r="A842" s="63" t="s">
        <v>806</v>
      </c>
      <c r="B842" s="64" t="s">
        <v>803</v>
      </c>
      <c r="C842" s="64" t="s">
        <v>804</v>
      </c>
      <c r="D842" s="65" t="s">
        <v>681</v>
      </c>
      <c r="E842" s="65">
        <v>44796680</v>
      </c>
      <c r="F842" s="65">
        <v>44799816</v>
      </c>
      <c r="G842" s="65" t="s">
        <v>402</v>
      </c>
      <c r="H842" s="65">
        <v>-1.0021238516167199</v>
      </c>
      <c r="I842" s="65">
        <v>4.8239103163675097</v>
      </c>
      <c r="J842" s="65">
        <v>-4.3736933414809096</v>
      </c>
      <c r="K842" s="66">
        <v>7.1939424579726903E-5</v>
      </c>
      <c r="L842" s="65">
        <v>8.8155759334463193E-2</v>
      </c>
      <c r="M842" s="67">
        <v>1.3955848157509301</v>
      </c>
      <c r="W842" s="9" t="s">
        <v>704</v>
      </c>
    </row>
    <row r="843" spans="1:23" x14ac:dyDescent="0.2">
      <c r="A843" s="63" t="s">
        <v>1946</v>
      </c>
      <c r="B843" s="64" t="s">
        <v>1947</v>
      </c>
      <c r="C843" s="64" t="s">
        <v>1948</v>
      </c>
      <c r="D843" s="65" t="s">
        <v>683</v>
      </c>
      <c r="E843" s="65">
        <v>73711783</v>
      </c>
      <c r="F843" s="65">
        <v>73714384</v>
      </c>
      <c r="G843" s="65" t="s">
        <v>402</v>
      </c>
      <c r="H843" s="65">
        <v>-1.28865248130643</v>
      </c>
      <c r="I843" s="65">
        <v>6.3390812091195698</v>
      </c>
      <c r="J843" s="65">
        <v>-4.5474331608687599</v>
      </c>
      <c r="K843" s="66">
        <v>4.1069077348242702E-5</v>
      </c>
      <c r="L843" s="65">
        <v>7.2097925010223801E-2</v>
      </c>
      <c r="M843" s="67">
        <v>1.8615142911027101</v>
      </c>
      <c r="W843" s="9" t="s">
        <v>704</v>
      </c>
    </row>
    <row r="844" spans="1:23" x14ac:dyDescent="0.2">
      <c r="A844" s="63" t="s">
        <v>1949</v>
      </c>
      <c r="B844" s="64" t="s">
        <v>830</v>
      </c>
      <c r="C844" s="64" t="s">
        <v>831</v>
      </c>
      <c r="D844" s="65" t="s">
        <v>676</v>
      </c>
      <c r="E844" s="65">
        <v>179148114</v>
      </c>
      <c r="F844" s="65">
        <v>179198888</v>
      </c>
      <c r="G844" s="65" t="s">
        <v>402</v>
      </c>
      <c r="H844" s="65">
        <v>-1.1271676120449801</v>
      </c>
      <c r="I844" s="65">
        <v>4.5001702117014597</v>
      </c>
      <c r="J844" s="65">
        <v>-4.3803409014273296</v>
      </c>
      <c r="K844" s="66">
        <v>7.0421687850703705E-5</v>
      </c>
      <c r="L844" s="65">
        <v>8.7415515562083504E-2</v>
      </c>
      <c r="M844" s="67">
        <v>1.4133118645595899</v>
      </c>
      <c r="W844" s="9" t="s">
        <v>704</v>
      </c>
    </row>
    <row r="845" spans="1:23" x14ac:dyDescent="0.2">
      <c r="A845" s="63" t="s">
        <v>829</v>
      </c>
      <c r="B845" s="64" t="s">
        <v>830</v>
      </c>
      <c r="C845" s="64" t="s">
        <v>831</v>
      </c>
      <c r="D845" s="65" t="s">
        <v>676</v>
      </c>
      <c r="E845" s="65">
        <v>179148114</v>
      </c>
      <c r="F845" s="65">
        <v>179198888</v>
      </c>
      <c r="G845" s="65" t="s">
        <v>402</v>
      </c>
      <c r="H845" s="65">
        <v>-1.12973805315313</v>
      </c>
      <c r="I845" s="65">
        <v>3.9260107955081698</v>
      </c>
      <c r="J845" s="65">
        <v>-4.3629449750941198</v>
      </c>
      <c r="K845" s="66">
        <v>7.4461311572697605E-5</v>
      </c>
      <c r="L845" s="65">
        <v>8.9506604079420002E-2</v>
      </c>
      <c r="M845" s="67">
        <v>1.36693997381985</v>
      </c>
      <c r="W845" s="9" t="s">
        <v>704</v>
      </c>
    </row>
    <row r="846" spans="1:23" x14ac:dyDescent="0.2">
      <c r="A846" s="63" t="s">
        <v>1950</v>
      </c>
      <c r="B846" s="64" t="s">
        <v>1951</v>
      </c>
      <c r="C846" s="64" t="s">
        <v>1952</v>
      </c>
      <c r="D846" s="65" t="s">
        <v>693</v>
      </c>
      <c r="E846" s="65">
        <v>17077730</v>
      </c>
      <c r="F846" s="65">
        <v>17207920</v>
      </c>
      <c r="G846" s="65" t="s">
        <v>402</v>
      </c>
      <c r="H846" s="65">
        <v>-1.4160394562202701</v>
      </c>
      <c r="I846" s="65">
        <v>3.1737907803280301</v>
      </c>
      <c r="J846" s="65">
        <v>-4.25820341467929</v>
      </c>
      <c r="K846" s="65">
        <v>1.0402014519350199E-4</v>
      </c>
      <c r="L846" s="65">
        <v>9.8679312214845702E-2</v>
      </c>
      <c r="M846" s="67">
        <v>1.0889951013902901</v>
      </c>
      <c r="W846" s="9" t="s">
        <v>704</v>
      </c>
    </row>
    <row r="847" spans="1:23" x14ac:dyDescent="0.2">
      <c r="A847" s="63" t="s">
        <v>1953</v>
      </c>
      <c r="B847" s="64" t="s">
        <v>1951</v>
      </c>
      <c r="C847" s="64" t="s">
        <v>1952</v>
      </c>
      <c r="D847" s="65" t="s">
        <v>693</v>
      </c>
      <c r="E847" s="65">
        <v>17077730</v>
      </c>
      <c r="F847" s="65">
        <v>17207920</v>
      </c>
      <c r="G847" s="65" t="s">
        <v>402</v>
      </c>
      <c r="H847" s="65">
        <v>-1.21362284085752</v>
      </c>
      <c r="I847" s="65">
        <v>4.1791478931720203</v>
      </c>
      <c r="J847" s="65">
        <v>-4.9559911666096204</v>
      </c>
      <c r="K847" s="66">
        <v>1.0736112255189001E-5</v>
      </c>
      <c r="L847" s="65">
        <v>4.66262601734291E-2</v>
      </c>
      <c r="M847" s="67">
        <v>2.9749330138010701</v>
      </c>
      <c r="W847" s="9" t="s">
        <v>704</v>
      </c>
    </row>
    <row r="848" spans="1:23" x14ac:dyDescent="0.2">
      <c r="A848" s="63" t="s">
        <v>1954</v>
      </c>
      <c r="B848" s="64" t="s">
        <v>1951</v>
      </c>
      <c r="C848" s="64" t="s">
        <v>1952</v>
      </c>
      <c r="D848" s="65" t="s">
        <v>693</v>
      </c>
      <c r="E848" s="65">
        <v>17077730</v>
      </c>
      <c r="F848" s="65">
        <v>17207920</v>
      </c>
      <c r="G848" s="65" t="s">
        <v>402</v>
      </c>
      <c r="H848" s="65">
        <v>-1.09392705054789</v>
      </c>
      <c r="I848" s="65">
        <v>3.61256378022986</v>
      </c>
      <c r="J848" s="65">
        <v>-4.4134700363258297</v>
      </c>
      <c r="K848" s="66">
        <v>6.3312397566992598E-5</v>
      </c>
      <c r="L848" s="65">
        <v>8.4939241766620599E-2</v>
      </c>
      <c r="M848" s="67">
        <v>1.5017810893199199</v>
      </c>
      <c r="W848" s="9" t="s">
        <v>704</v>
      </c>
    </row>
    <row r="849" spans="1:23" x14ac:dyDescent="0.2">
      <c r="A849" s="63" t="s">
        <v>1955</v>
      </c>
      <c r="B849" s="64" t="s">
        <v>1951</v>
      </c>
      <c r="C849" s="64" t="s">
        <v>1952</v>
      </c>
      <c r="D849" s="65" t="s">
        <v>693</v>
      </c>
      <c r="E849" s="65">
        <v>17077730</v>
      </c>
      <c r="F849" s="65">
        <v>17207920</v>
      </c>
      <c r="G849" s="65" t="s">
        <v>402</v>
      </c>
      <c r="H849" s="65">
        <v>-1.1386032288835899</v>
      </c>
      <c r="I849" s="65">
        <v>2.6106948270752399</v>
      </c>
      <c r="J849" s="65">
        <v>-4.3596709341402402</v>
      </c>
      <c r="K849" s="66">
        <v>7.5246517481127099E-5</v>
      </c>
      <c r="L849" s="65">
        <v>8.9609798927285503E-2</v>
      </c>
      <c r="M849" s="67">
        <v>1.3582189233787401</v>
      </c>
      <c r="W849" s="9" t="s">
        <v>704</v>
      </c>
    </row>
    <row r="850" spans="1:23" x14ac:dyDescent="0.2">
      <c r="A850" s="63" t="s">
        <v>1956</v>
      </c>
      <c r="B850" s="64" t="s">
        <v>1957</v>
      </c>
      <c r="C850" s="64" t="s">
        <v>1958</v>
      </c>
      <c r="D850" s="65" t="s">
        <v>673</v>
      </c>
      <c r="E850" s="65">
        <v>8913896</v>
      </c>
      <c r="F850" s="65">
        <v>8922691</v>
      </c>
      <c r="G850" s="65" t="s">
        <v>402</v>
      </c>
      <c r="H850" s="65">
        <v>-1.3973709445413101</v>
      </c>
      <c r="I850" s="65">
        <v>6.0300598944243502</v>
      </c>
      <c r="J850" s="65">
        <v>-5.3943739903448504</v>
      </c>
      <c r="K850" s="66">
        <v>2.4747048093192401E-6</v>
      </c>
      <c r="L850" s="65">
        <v>3.2252665883281302E-2</v>
      </c>
      <c r="M850" s="67">
        <v>4.1879147812193596</v>
      </c>
      <c r="W850" s="9" t="s">
        <v>704</v>
      </c>
    </row>
    <row r="851" spans="1:23" x14ac:dyDescent="0.2">
      <c r="A851" s="63" t="s">
        <v>1959</v>
      </c>
      <c r="B851" s="64" t="s">
        <v>836</v>
      </c>
      <c r="C851" s="64" t="s">
        <v>837</v>
      </c>
      <c r="D851" s="65" t="s">
        <v>687</v>
      </c>
      <c r="E851" s="65">
        <v>77910739</v>
      </c>
      <c r="F851" s="65">
        <v>78126949</v>
      </c>
      <c r="G851" s="65" t="s">
        <v>402</v>
      </c>
      <c r="H851" s="65">
        <v>-1.1353257615285399</v>
      </c>
      <c r="I851" s="65">
        <v>6.4369955636731602</v>
      </c>
      <c r="J851" s="65">
        <v>-4.7336037515186504</v>
      </c>
      <c r="K851" s="66">
        <v>2.2367771780151998E-5</v>
      </c>
      <c r="L851" s="65">
        <v>6.0018785036200999E-2</v>
      </c>
      <c r="M851" s="67">
        <v>2.3661735987597901</v>
      </c>
      <c r="W851" s="9" t="s">
        <v>704</v>
      </c>
    </row>
    <row r="852" spans="1:23" x14ac:dyDescent="0.2">
      <c r="A852" s="63" t="s">
        <v>1960</v>
      </c>
      <c r="B852" s="64" t="s">
        <v>836</v>
      </c>
      <c r="C852" s="64" t="s">
        <v>837</v>
      </c>
      <c r="D852" s="65" t="s">
        <v>687</v>
      </c>
      <c r="E852" s="65">
        <v>77910739</v>
      </c>
      <c r="F852" s="65">
        <v>78126949</v>
      </c>
      <c r="G852" s="65" t="s">
        <v>402</v>
      </c>
      <c r="H852" s="65">
        <v>-1.3948442428582</v>
      </c>
      <c r="I852" s="65">
        <v>7.8701909277354201</v>
      </c>
      <c r="J852" s="65">
        <v>-5.5018101987243604</v>
      </c>
      <c r="K852" s="66">
        <v>1.72158308532936E-6</v>
      </c>
      <c r="L852" s="65">
        <v>3.0263456742781102E-2</v>
      </c>
      <c r="M852" s="67">
        <v>4.4868052721675102</v>
      </c>
      <c r="W852" s="9" t="s">
        <v>704</v>
      </c>
    </row>
    <row r="853" spans="1:23" x14ac:dyDescent="0.2">
      <c r="A853" s="63" t="s">
        <v>1961</v>
      </c>
      <c r="B853" s="64" t="s">
        <v>836</v>
      </c>
      <c r="C853" s="64" t="s">
        <v>837</v>
      </c>
      <c r="D853" s="65" t="s">
        <v>687</v>
      </c>
      <c r="E853" s="65">
        <v>77910739</v>
      </c>
      <c r="F853" s="65">
        <v>78126949</v>
      </c>
      <c r="G853" s="65" t="s">
        <v>402</v>
      </c>
      <c r="H853" s="65">
        <v>-1.4950493522794499</v>
      </c>
      <c r="I853" s="65">
        <v>7.1569201714089203</v>
      </c>
      <c r="J853" s="65">
        <v>-5.1503564282289096</v>
      </c>
      <c r="K853" s="66">
        <v>5.6176918421124202E-6</v>
      </c>
      <c r="L853" s="65">
        <v>3.8803068537395097E-2</v>
      </c>
      <c r="M853" s="67">
        <v>3.5110633037615702</v>
      </c>
      <c r="W853" s="9" t="s">
        <v>704</v>
      </c>
    </row>
    <row r="854" spans="1:23" x14ac:dyDescent="0.2">
      <c r="A854" s="63" t="s">
        <v>1962</v>
      </c>
      <c r="B854" s="64" t="s">
        <v>836</v>
      </c>
      <c r="C854" s="64" t="s">
        <v>837</v>
      </c>
      <c r="D854" s="65" t="s">
        <v>687</v>
      </c>
      <c r="E854" s="65">
        <v>77910739</v>
      </c>
      <c r="F854" s="65">
        <v>78126949</v>
      </c>
      <c r="G854" s="65" t="s">
        <v>402</v>
      </c>
      <c r="H854" s="65">
        <v>-1.0246585447447301</v>
      </c>
      <c r="I854" s="65">
        <v>6.4887385447721302</v>
      </c>
      <c r="J854" s="65">
        <v>-4.3467399264808604</v>
      </c>
      <c r="K854" s="66">
        <v>7.8427559411480693E-5</v>
      </c>
      <c r="L854" s="65">
        <v>9.0913644107012206E-2</v>
      </c>
      <c r="M854" s="67">
        <v>1.32379491171395</v>
      </c>
      <c r="W854" s="9" t="s">
        <v>704</v>
      </c>
    </row>
    <row r="855" spans="1:23" x14ac:dyDescent="0.2">
      <c r="A855" s="63" t="s">
        <v>1963</v>
      </c>
      <c r="B855" s="64" t="s">
        <v>836</v>
      </c>
      <c r="C855" s="64" t="s">
        <v>837</v>
      </c>
      <c r="D855" s="65" t="s">
        <v>687</v>
      </c>
      <c r="E855" s="65">
        <v>77910739</v>
      </c>
      <c r="F855" s="65">
        <v>78126949</v>
      </c>
      <c r="G855" s="65" t="s">
        <v>402</v>
      </c>
      <c r="H855" s="65">
        <v>-1.18743816366355</v>
      </c>
      <c r="I855" s="65">
        <v>6.8420235735194304</v>
      </c>
      <c r="J855" s="65">
        <v>-4.4071706471025696</v>
      </c>
      <c r="K855" s="66">
        <v>6.4607857835674795E-5</v>
      </c>
      <c r="L855" s="65">
        <v>8.5285820281019095E-2</v>
      </c>
      <c r="M855" s="67">
        <v>1.48494326284935</v>
      </c>
      <c r="W855" s="9" t="s">
        <v>704</v>
      </c>
    </row>
    <row r="856" spans="1:23" x14ac:dyDescent="0.2">
      <c r="A856" s="63" t="s">
        <v>1964</v>
      </c>
      <c r="B856" s="64" t="s">
        <v>836</v>
      </c>
      <c r="C856" s="64" t="s">
        <v>837</v>
      </c>
      <c r="D856" s="65" t="s">
        <v>687</v>
      </c>
      <c r="E856" s="65">
        <v>77910739</v>
      </c>
      <c r="F856" s="65">
        <v>78126949</v>
      </c>
      <c r="G856" s="65" t="s">
        <v>402</v>
      </c>
      <c r="H856" s="65">
        <v>-1.59432726891039</v>
      </c>
      <c r="I856" s="65">
        <v>3.7843113071141001</v>
      </c>
      <c r="J856" s="65">
        <v>-4.8572695374184196</v>
      </c>
      <c r="K856" s="66">
        <v>1.48866041279764E-5</v>
      </c>
      <c r="L856" s="65">
        <v>5.1197039389351801E-2</v>
      </c>
      <c r="M856" s="67">
        <v>2.7039934501285101</v>
      </c>
      <c r="W856" s="9" t="s">
        <v>704</v>
      </c>
    </row>
    <row r="857" spans="1:23" x14ac:dyDescent="0.2">
      <c r="A857" s="63" t="s">
        <v>1965</v>
      </c>
      <c r="B857" s="64" t="s">
        <v>836</v>
      </c>
      <c r="C857" s="64" t="s">
        <v>837</v>
      </c>
      <c r="D857" s="65" t="s">
        <v>687</v>
      </c>
      <c r="E857" s="65">
        <v>77910739</v>
      </c>
      <c r="F857" s="65">
        <v>78126949</v>
      </c>
      <c r="G857" s="65" t="s">
        <v>402</v>
      </c>
      <c r="H857" s="65">
        <v>-1.1469791780063801</v>
      </c>
      <c r="I857" s="65">
        <v>7.7270461917638897</v>
      </c>
      <c r="J857" s="65">
        <v>-4.3242402439837102</v>
      </c>
      <c r="K857" s="66">
        <v>8.4278370564069401E-5</v>
      </c>
      <c r="L857" s="65">
        <v>9.3018953138726601E-2</v>
      </c>
      <c r="M857" s="67">
        <v>1.2639758268362999</v>
      </c>
      <c r="W857" s="9" t="s">
        <v>704</v>
      </c>
    </row>
    <row r="858" spans="1:23" x14ac:dyDescent="0.2">
      <c r="A858" s="63" t="s">
        <v>1553</v>
      </c>
      <c r="B858" s="64" t="s">
        <v>836</v>
      </c>
      <c r="C858" s="64" t="s">
        <v>837</v>
      </c>
      <c r="D858" s="65" t="s">
        <v>687</v>
      </c>
      <c r="E858" s="65">
        <v>77910739</v>
      </c>
      <c r="F858" s="65">
        <v>78126949</v>
      </c>
      <c r="G858" s="65" t="s">
        <v>402</v>
      </c>
      <c r="H858" s="65">
        <v>-1.66184392393193</v>
      </c>
      <c r="I858" s="65">
        <v>6.2296791331941002</v>
      </c>
      <c r="J858" s="65">
        <v>-5.0554353669718397</v>
      </c>
      <c r="K858" s="66">
        <v>7.7128184663068004E-6</v>
      </c>
      <c r="L858" s="65">
        <v>4.2110223059998397E-2</v>
      </c>
      <c r="M858" s="67">
        <v>3.2488329914303602</v>
      </c>
      <c r="W858" s="9" t="s">
        <v>704</v>
      </c>
    </row>
    <row r="859" spans="1:23" x14ac:dyDescent="0.2">
      <c r="A859" s="63" t="s">
        <v>1966</v>
      </c>
      <c r="B859" s="64" t="s">
        <v>836</v>
      </c>
      <c r="C859" s="64" t="s">
        <v>837</v>
      </c>
      <c r="D859" s="65" t="s">
        <v>687</v>
      </c>
      <c r="E859" s="65">
        <v>77910739</v>
      </c>
      <c r="F859" s="65">
        <v>78126949</v>
      </c>
      <c r="G859" s="65" t="s">
        <v>402</v>
      </c>
      <c r="H859" s="65">
        <v>-1.5155865256774701</v>
      </c>
      <c r="I859" s="65">
        <v>6.3167478550115801</v>
      </c>
      <c r="J859" s="65">
        <v>-4.5874487045627204</v>
      </c>
      <c r="K859" s="66">
        <v>3.6061543980081601E-5</v>
      </c>
      <c r="L859" s="65">
        <v>6.8419984431672506E-2</v>
      </c>
      <c r="M859" s="67">
        <v>1.9695488089851501</v>
      </c>
      <c r="W859" s="9" t="s">
        <v>704</v>
      </c>
    </row>
    <row r="860" spans="1:23" x14ac:dyDescent="0.2">
      <c r="A860" s="63" t="s">
        <v>1554</v>
      </c>
      <c r="B860" s="64" t="s">
        <v>836</v>
      </c>
      <c r="C860" s="64" t="s">
        <v>837</v>
      </c>
      <c r="D860" s="65" t="s">
        <v>687</v>
      </c>
      <c r="E860" s="65">
        <v>77910739</v>
      </c>
      <c r="F860" s="65">
        <v>78126949</v>
      </c>
      <c r="G860" s="65" t="s">
        <v>402</v>
      </c>
      <c r="H860" s="65">
        <v>-1.49118777287672</v>
      </c>
      <c r="I860" s="65">
        <v>7.8632534165791199</v>
      </c>
      <c r="J860" s="65">
        <v>-5.59198882027294</v>
      </c>
      <c r="K860" s="66">
        <v>1.26857285487416E-6</v>
      </c>
      <c r="L860" s="65">
        <v>2.8977351052382E-2</v>
      </c>
      <c r="M860" s="67">
        <v>4.7379437683650103</v>
      </c>
      <c r="W860" s="9" t="s">
        <v>704</v>
      </c>
    </row>
    <row r="861" spans="1:23" x14ac:dyDescent="0.2">
      <c r="A861" s="63" t="s">
        <v>1555</v>
      </c>
      <c r="B861" s="64" t="s">
        <v>836</v>
      </c>
      <c r="C861" s="64" t="s">
        <v>837</v>
      </c>
      <c r="D861" s="65" t="s">
        <v>687</v>
      </c>
      <c r="E861" s="65">
        <v>77910739</v>
      </c>
      <c r="F861" s="65">
        <v>78126949</v>
      </c>
      <c r="G861" s="65" t="s">
        <v>402</v>
      </c>
      <c r="H861" s="65">
        <v>-1.45875997602233</v>
      </c>
      <c r="I861" s="65">
        <v>7.7119883364063604</v>
      </c>
      <c r="J861" s="65">
        <v>-5.3712020166976799</v>
      </c>
      <c r="K861" s="66">
        <v>2.6757899931909901E-6</v>
      </c>
      <c r="L861" s="65">
        <v>3.24474205605624E-2</v>
      </c>
      <c r="M861" s="67">
        <v>4.1235069281382897</v>
      </c>
      <c r="W861" s="9" t="s">
        <v>704</v>
      </c>
    </row>
    <row r="862" spans="1:23" x14ac:dyDescent="0.2">
      <c r="A862" s="63" t="s">
        <v>835</v>
      </c>
      <c r="B862" s="64" t="s">
        <v>836</v>
      </c>
      <c r="C862" s="64" t="s">
        <v>837</v>
      </c>
      <c r="D862" s="65" t="s">
        <v>687</v>
      </c>
      <c r="E862" s="65">
        <v>77910739</v>
      </c>
      <c r="F862" s="65">
        <v>78126949</v>
      </c>
      <c r="G862" s="65" t="s">
        <v>402</v>
      </c>
      <c r="H862" s="65">
        <v>-1.5666912201005201</v>
      </c>
      <c r="I862" s="65">
        <v>6.454256213581</v>
      </c>
      <c r="J862" s="65">
        <v>-4.9301969900989704</v>
      </c>
      <c r="K862" s="66">
        <v>1.16949830557195E-5</v>
      </c>
      <c r="L862" s="65">
        <v>4.8071827055609001E-2</v>
      </c>
      <c r="M862" s="67">
        <v>2.904042495918</v>
      </c>
      <c r="W862" s="9" t="s">
        <v>704</v>
      </c>
    </row>
    <row r="863" spans="1:23" x14ac:dyDescent="0.2">
      <c r="A863" s="63" t="s">
        <v>1967</v>
      </c>
      <c r="B863" s="64" t="s">
        <v>836</v>
      </c>
      <c r="C863" s="64" t="s">
        <v>837</v>
      </c>
      <c r="D863" s="65" t="s">
        <v>687</v>
      </c>
      <c r="E863" s="65">
        <v>77910739</v>
      </c>
      <c r="F863" s="65">
        <v>78126949</v>
      </c>
      <c r="G863" s="65" t="s">
        <v>402</v>
      </c>
      <c r="H863" s="65">
        <v>-1.0402794353843501</v>
      </c>
      <c r="I863" s="65">
        <v>7.23523804082713</v>
      </c>
      <c r="J863" s="65">
        <v>-4.5199433749317501</v>
      </c>
      <c r="K863" s="66">
        <v>4.4897831429811203E-5</v>
      </c>
      <c r="L863" s="65">
        <v>7.4537027948602397E-2</v>
      </c>
      <c r="M863" s="67">
        <v>1.7874462388910399</v>
      </c>
      <c r="W863" s="9" t="s">
        <v>704</v>
      </c>
    </row>
    <row r="864" spans="1:23" x14ac:dyDescent="0.2">
      <c r="A864" s="63" t="s">
        <v>1968</v>
      </c>
      <c r="B864" s="64" t="s">
        <v>836</v>
      </c>
      <c r="C864" s="64" t="s">
        <v>837</v>
      </c>
      <c r="D864" s="65" t="s">
        <v>687</v>
      </c>
      <c r="E864" s="65">
        <v>77910739</v>
      </c>
      <c r="F864" s="65">
        <v>78126949</v>
      </c>
      <c r="G864" s="65" t="s">
        <v>402</v>
      </c>
      <c r="H864" s="65">
        <v>-1.2706885938248</v>
      </c>
      <c r="I864" s="65">
        <v>6.7303187360079697</v>
      </c>
      <c r="J864" s="65">
        <v>-4.4983974814605201</v>
      </c>
      <c r="K864" s="66">
        <v>4.8141222602339101E-5</v>
      </c>
      <c r="L864" s="65">
        <v>7.6029547348023002E-2</v>
      </c>
      <c r="M864" s="67">
        <v>1.7294808458728499</v>
      </c>
      <c r="W864" s="9" t="s">
        <v>704</v>
      </c>
    </row>
    <row r="865" spans="1:23" x14ac:dyDescent="0.2">
      <c r="A865" s="63" t="s">
        <v>1969</v>
      </c>
      <c r="B865" s="64" t="s">
        <v>1970</v>
      </c>
      <c r="C865" s="64" t="s">
        <v>1971</v>
      </c>
      <c r="D865" s="65" t="s">
        <v>682</v>
      </c>
      <c r="E865" s="65">
        <v>160205380</v>
      </c>
      <c r="F865" s="65">
        <v>160214035</v>
      </c>
      <c r="G865" s="65" t="s">
        <v>402</v>
      </c>
      <c r="H865" s="65">
        <v>-1.5372188689850099</v>
      </c>
      <c r="I865" s="65">
        <v>6.4389158000920004</v>
      </c>
      <c r="J865" s="65">
        <v>-4.6799598277429801</v>
      </c>
      <c r="K865" s="66">
        <v>2.66660809032492E-5</v>
      </c>
      <c r="L865" s="65">
        <v>6.2251310617808302E-2</v>
      </c>
      <c r="M865" s="67">
        <v>2.2202451489433002</v>
      </c>
      <c r="W865" s="9" t="s">
        <v>704</v>
      </c>
    </row>
    <row r="866" spans="1:23" x14ac:dyDescent="0.2">
      <c r="A866" s="63" t="s">
        <v>1972</v>
      </c>
      <c r="B866" s="64" t="s">
        <v>1970</v>
      </c>
      <c r="C866" s="64" t="s">
        <v>1971</v>
      </c>
      <c r="D866" s="65" t="s">
        <v>682</v>
      </c>
      <c r="E866" s="65">
        <v>160205380</v>
      </c>
      <c r="F866" s="65">
        <v>160214035</v>
      </c>
      <c r="G866" s="65" t="s">
        <v>402</v>
      </c>
      <c r="H866" s="65">
        <v>-1.1374648255325599</v>
      </c>
      <c r="I866" s="65">
        <v>7.23369610864862</v>
      </c>
      <c r="J866" s="65">
        <v>-4.50125804337228</v>
      </c>
      <c r="K866" s="66">
        <v>4.7697749460995997E-5</v>
      </c>
      <c r="L866" s="65">
        <v>7.6029547348023002E-2</v>
      </c>
      <c r="M866" s="67">
        <v>1.73717218321417</v>
      </c>
      <c r="W866" s="9" t="s">
        <v>704</v>
      </c>
    </row>
    <row r="867" spans="1:23" x14ac:dyDescent="0.2">
      <c r="A867" s="63" t="s">
        <v>1973</v>
      </c>
      <c r="B867" s="64" t="s">
        <v>1383</v>
      </c>
      <c r="C867" s="64" t="s">
        <v>1384</v>
      </c>
      <c r="D867" s="65" t="s">
        <v>691</v>
      </c>
      <c r="E867" s="65">
        <v>2537979</v>
      </c>
      <c r="F867" s="65">
        <v>2581661</v>
      </c>
      <c r="G867" s="65" t="s">
        <v>402</v>
      </c>
      <c r="H867" s="65">
        <v>-1.2384842365998501</v>
      </c>
      <c r="I867" s="65">
        <v>4.4569784696756303</v>
      </c>
      <c r="J867" s="65">
        <v>-4.25990970872604</v>
      </c>
      <c r="K867" s="65">
        <v>1.0345743655782201E-4</v>
      </c>
      <c r="L867" s="65">
        <v>9.8547731050792606E-2</v>
      </c>
      <c r="M867" s="67">
        <v>1.0935050103522399</v>
      </c>
      <c r="W867" s="9" t="s">
        <v>704</v>
      </c>
    </row>
    <row r="868" spans="1:23" x14ac:dyDescent="0.2">
      <c r="A868" s="63" t="s">
        <v>1974</v>
      </c>
      <c r="B868" s="64" t="s">
        <v>1975</v>
      </c>
      <c r="C868" s="64" t="s">
        <v>1976</v>
      </c>
      <c r="D868" s="65" t="s">
        <v>679</v>
      </c>
      <c r="E868" s="65">
        <v>172555373</v>
      </c>
      <c r="F868" s="65">
        <v>172565073</v>
      </c>
      <c r="G868" s="65" t="s">
        <v>402</v>
      </c>
      <c r="H868" s="65">
        <v>-1.32700039141327</v>
      </c>
      <c r="I868" s="65">
        <v>4.9886449123999403</v>
      </c>
      <c r="J868" s="65">
        <v>-4.9283700060617202</v>
      </c>
      <c r="K868" s="66">
        <v>1.17660152266718E-5</v>
      </c>
      <c r="L868" s="65">
        <v>4.8071827055609001E-2</v>
      </c>
      <c r="M868" s="67">
        <v>2.8990239355204199</v>
      </c>
      <c r="W868" s="9" t="s">
        <v>704</v>
      </c>
    </row>
    <row r="869" spans="1:23" x14ac:dyDescent="0.2">
      <c r="A869" s="63" t="s">
        <v>1977</v>
      </c>
      <c r="B869" s="64" t="s">
        <v>1975</v>
      </c>
      <c r="C869" s="64" t="s">
        <v>1976</v>
      </c>
      <c r="D869" s="65" t="s">
        <v>679</v>
      </c>
      <c r="E869" s="65">
        <v>172555373</v>
      </c>
      <c r="F869" s="65">
        <v>172565073</v>
      </c>
      <c r="G869" s="65" t="s">
        <v>402</v>
      </c>
      <c r="H869" s="65">
        <v>-1.6520931748618899</v>
      </c>
      <c r="I869" s="65">
        <v>4.6392333066426703</v>
      </c>
      <c r="J869" s="65">
        <v>-4.8650079749463204</v>
      </c>
      <c r="K869" s="66">
        <v>1.4510860763167E-5</v>
      </c>
      <c r="L869" s="65">
        <v>5.0782656254846001E-2</v>
      </c>
      <c r="M869" s="67">
        <v>2.7251933071712999</v>
      </c>
      <c r="W869" s="9" t="s">
        <v>704</v>
      </c>
    </row>
    <row r="870" spans="1:23" x14ac:dyDescent="0.2">
      <c r="A870" s="63" t="s">
        <v>1978</v>
      </c>
      <c r="B870" s="64" t="s">
        <v>1979</v>
      </c>
      <c r="C870" s="64" t="s">
        <v>1980</v>
      </c>
      <c r="D870" s="65" t="s">
        <v>685</v>
      </c>
      <c r="E870" s="65">
        <v>91163012</v>
      </c>
      <c r="F870" s="65">
        <v>91284329</v>
      </c>
      <c r="G870" s="65" t="s">
        <v>402</v>
      </c>
      <c r="H870" s="65">
        <v>-1.2011280406689899</v>
      </c>
      <c r="I870" s="65">
        <v>6.6905670254225704</v>
      </c>
      <c r="J870" s="65">
        <v>-5.0216639107625998</v>
      </c>
      <c r="K870" s="66">
        <v>8.6309932613138198E-6</v>
      </c>
      <c r="L870" s="65">
        <v>4.39274717034321E-2</v>
      </c>
      <c r="M870" s="67">
        <v>3.1557146243704901</v>
      </c>
      <c r="W870" s="9" t="s">
        <v>704</v>
      </c>
    </row>
    <row r="871" spans="1:23" x14ac:dyDescent="0.2">
      <c r="A871" s="63" t="s">
        <v>1981</v>
      </c>
      <c r="B871" s="64" t="s">
        <v>1979</v>
      </c>
      <c r="C871" s="64" t="s">
        <v>1980</v>
      </c>
      <c r="D871" s="65" t="s">
        <v>685</v>
      </c>
      <c r="E871" s="65">
        <v>91163012</v>
      </c>
      <c r="F871" s="65">
        <v>91284329</v>
      </c>
      <c r="G871" s="65" t="s">
        <v>402</v>
      </c>
      <c r="H871" s="65">
        <v>-1.0166263181628501</v>
      </c>
      <c r="I871" s="65">
        <v>7.4510602460352597</v>
      </c>
      <c r="J871" s="65">
        <v>-4.6387832898108901</v>
      </c>
      <c r="K871" s="66">
        <v>3.0506656502809E-5</v>
      </c>
      <c r="L871" s="65">
        <v>6.4858669068317901E-2</v>
      </c>
      <c r="M871" s="67">
        <v>2.1085048249084402</v>
      </c>
      <c r="W871" s="9" t="s">
        <v>704</v>
      </c>
    </row>
    <row r="872" spans="1:23" x14ac:dyDescent="0.2">
      <c r="A872" s="63" t="s">
        <v>1982</v>
      </c>
      <c r="B872" s="64" t="s">
        <v>1386</v>
      </c>
      <c r="C872" s="64" t="s">
        <v>1387</v>
      </c>
      <c r="D872" s="65" t="s">
        <v>676</v>
      </c>
      <c r="E872" s="65">
        <v>52545352</v>
      </c>
      <c r="F872" s="65">
        <v>52679714</v>
      </c>
      <c r="G872" s="65" t="s">
        <v>402</v>
      </c>
      <c r="H872" s="65">
        <v>-1.30956060825942</v>
      </c>
      <c r="I872" s="65">
        <v>3.0286715604677901</v>
      </c>
      <c r="J872" s="65">
        <v>-4.2617034298820204</v>
      </c>
      <c r="K872" s="65">
        <v>1.0286909609951599E-4</v>
      </c>
      <c r="L872" s="65">
        <v>9.8458280914623594E-2</v>
      </c>
      <c r="M872" s="67">
        <v>1.0982466577857499</v>
      </c>
      <c r="W872" s="9" t="s">
        <v>704</v>
      </c>
    </row>
    <row r="873" spans="1:23" x14ac:dyDescent="0.2">
      <c r="A873" s="63" t="s">
        <v>1983</v>
      </c>
      <c r="B873" s="64" t="s">
        <v>1389</v>
      </c>
      <c r="C873" s="64" t="s">
        <v>1390</v>
      </c>
      <c r="D873" s="65" t="s">
        <v>682</v>
      </c>
      <c r="E873" s="65">
        <v>226360691</v>
      </c>
      <c r="F873" s="65">
        <v>226408093</v>
      </c>
      <c r="G873" s="65" t="s">
        <v>402</v>
      </c>
      <c r="H873" s="65">
        <v>-1.18437808476675</v>
      </c>
      <c r="I873" s="65">
        <v>6.1207104151678298</v>
      </c>
      <c r="J873" s="65">
        <v>-4.3532052823111798</v>
      </c>
      <c r="K873" s="66">
        <v>7.6820992744206705E-5</v>
      </c>
      <c r="L873" s="65">
        <v>9.0559512197654596E-2</v>
      </c>
      <c r="M873" s="67">
        <v>1.3410024693912299</v>
      </c>
      <c r="W873" s="9" t="s">
        <v>704</v>
      </c>
    </row>
    <row r="874" spans="1:23" x14ac:dyDescent="0.2">
      <c r="A874" s="63" t="s">
        <v>1984</v>
      </c>
      <c r="B874" s="64" t="s">
        <v>1389</v>
      </c>
      <c r="C874" s="64" t="s">
        <v>1390</v>
      </c>
      <c r="D874" s="65" t="s">
        <v>682</v>
      </c>
      <c r="E874" s="65">
        <v>226360691</v>
      </c>
      <c r="F874" s="65">
        <v>226408093</v>
      </c>
      <c r="G874" s="65" t="s">
        <v>402</v>
      </c>
      <c r="H874" s="65">
        <v>-1.4438045173049201</v>
      </c>
      <c r="I874" s="65">
        <v>4.4381068825532397</v>
      </c>
      <c r="J874" s="65">
        <v>-4.4791392949087498</v>
      </c>
      <c r="K874" s="66">
        <v>5.1233708084759699E-5</v>
      </c>
      <c r="L874" s="65">
        <v>7.8322064186608406E-2</v>
      </c>
      <c r="M874" s="67">
        <v>1.67773669034524</v>
      </c>
      <c r="W874" s="9" t="s">
        <v>704</v>
      </c>
    </row>
    <row r="875" spans="1:23" x14ac:dyDescent="0.2">
      <c r="A875" s="63" t="s">
        <v>1985</v>
      </c>
      <c r="B875" s="64" t="s">
        <v>1389</v>
      </c>
      <c r="C875" s="64" t="s">
        <v>1390</v>
      </c>
      <c r="D875" s="65" t="s">
        <v>682</v>
      </c>
      <c r="E875" s="65">
        <v>226360691</v>
      </c>
      <c r="F875" s="65">
        <v>226408093</v>
      </c>
      <c r="G875" s="65" t="s">
        <v>402</v>
      </c>
      <c r="H875" s="65">
        <v>-1.28901715258364</v>
      </c>
      <c r="I875" s="65">
        <v>5.5042191502518403</v>
      </c>
      <c r="J875" s="65">
        <v>-4.8102872789587696</v>
      </c>
      <c r="K875" s="66">
        <v>1.73823773471819E-5</v>
      </c>
      <c r="L875" s="65">
        <v>5.3913464483479397E-2</v>
      </c>
      <c r="M875" s="67">
        <v>2.5754314834205401</v>
      </c>
      <c r="W875" s="9" t="s">
        <v>704</v>
      </c>
    </row>
    <row r="876" spans="1:23" x14ac:dyDescent="0.2">
      <c r="A876" s="63" t="s">
        <v>1986</v>
      </c>
      <c r="B876" s="64" t="s">
        <v>1389</v>
      </c>
      <c r="C876" s="64" t="s">
        <v>1390</v>
      </c>
      <c r="D876" s="65" t="s">
        <v>682</v>
      </c>
      <c r="E876" s="65">
        <v>226360691</v>
      </c>
      <c r="F876" s="65">
        <v>226408093</v>
      </c>
      <c r="G876" s="65" t="s">
        <v>402</v>
      </c>
      <c r="H876" s="65">
        <v>-1.1828273951913799</v>
      </c>
      <c r="I876" s="65">
        <v>5.0780875603037297</v>
      </c>
      <c r="J876" s="65">
        <v>-5.0257487633848896</v>
      </c>
      <c r="K876" s="66">
        <v>8.5144397992853707E-6</v>
      </c>
      <c r="L876" s="65">
        <v>4.39274717034321E-2</v>
      </c>
      <c r="M876" s="67">
        <v>3.1669724833381001</v>
      </c>
      <c r="W876" s="9" t="s">
        <v>704</v>
      </c>
    </row>
    <row r="877" spans="1:23" x14ac:dyDescent="0.2">
      <c r="A877" s="63" t="s">
        <v>1388</v>
      </c>
      <c r="B877" s="64" t="s">
        <v>1389</v>
      </c>
      <c r="C877" s="64" t="s">
        <v>1390</v>
      </c>
      <c r="D877" s="65" t="s">
        <v>682</v>
      </c>
      <c r="E877" s="65">
        <v>226360691</v>
      </c>
      <c r="F877" s="65">
        <v>226408093</v>
      </c>
      <c r="G877" s="65" t="s">
        <v>402</v>
      </c>
      <c r="H877" s="65">
        <v>-1.3051792497557799</v>
      </c>
      <c r="I877" s="65">
        <v>6.0739081698818396</v>
      </c>
      <c r="J877" s="65">
        <v>-5.31568723356928</v>
      </c>
      <c r="K877" s="66">
        <v>3.2258297957862201E-6</v>
      </c>
      <c r="L877" s="65">
        <v>3.4872070311154899E-2</v>
      </c>
      <c r="M877" s="67">
        <v>3.9692994447849501</v>
      </c>
      <c r="W877" s="9" t="s">
        <v>704</v>
      </c>
    </row>
    <row r="878" spans="1:23" x14ac:dyDescent="0.2">
      <c r="A878" s="63" t="s">
        <v>1391</v>
      </c>
      <c r="B878" s="64" t="s">
        <v>1389</v>
      </c>
      <c r="C878" s="64" t="s">
        <v>1390</v>
      </c>
      <c r="D878" s="65" t="s">
        <v>682</v>
      </c>
      <c r="E878" s="65">
        <v>226360691</v>
      </c>
      <c r="F878" s="65">
        <v>226408093</v>
      </c>
      <c r="G878" s="65" t="s">
        <v>402</v>
      </c>
      <c r="H878" s="65">
        <v>-1.57843261319108</v>
      </c>
      <c r="I878" s="65">
        <v>6.0644375264196801</v>
      </c>
      <c r="J878" s="65">
        <v>-5.3780614309503898</v>
      </c>
      <c r="K878" s="66">
        <v>2.6146333892491601E-6</v>
      </c>
      <c r="L878" s="65">
        <v>3.2307255039155901E-2</v>
      </c>
      <c r="M878" s="67">
        <v>4.1425706754197602</v>
      </c>
      <c r="W878" s="9" t="s">
        <v>704</v>
      </c>
    </row>
    <row r="879" spans="1:23" x14ac:dyDescent="0.2">
      <c r="A879" s="63" t="s">
        <v>1987</v>
      </c>
      <c r="B879" s="64" t="s">
        <v>1389</v>
      </c>
      <c r="C879" s="64" t="s">
        <v>1390</v>
      </c>
      <c r="D879" s="65" t="s">
        <v>682</v>
      </c>
      <c r="E879" s="65">
        <v>226360691</v>
      </c>
      <c r="F879" s="65">
        <v>226408093</v>
      </c>
      <c r="G879" s="65" t="s">
        <v>402</v>
      </c>
      <c r="H879" s="65">
        <v>-1.04985194615718</v>
      </c>
      <c r="I879" s="65">
        <v>3.0259234506157702</v>
      </c>
      <c r="J879" s="65">
        <v>-4.3369511946929</v>
      </c>
      <c r="K879" s="66">
        <v>8.0922581095637993E-5</v>
      </c>
      <c r="L879" s="65">
        <v>9.2196471797233198E-2</v>
      </c>
      <c r="M879" s="67">
        <v>1.2977577163305101</v>
      </c>
      <c r="W879" s="9" t="s">
        <v>704</v>
      </c>
    </row>
    <row r="880" spans="1:23" x14ac:dyDescent="0.2">
      <c r="A880" s="63" t="s">
        <v>1988</v>
      </c>
      <c r="B880" s="64" t="s">
        <v>1989</v>
      </c>
      <c r="C880" s="64" t="s">
        <v>1990</v>
      </c>
      <c r="D880" s="65" t="s">
        <v>682</v>
      </c>
      <c r="E880" s="65">
        <v>7954291</v>
      </c>
      <c r="F880" s="65">
        <v>7985052</v>
      </c>
      <c r="G880" s="65" t="s">
        <v>402</v>
      </c>
      <c r="H880" s="65">
        <v>-1.23140631206672</v>
      </c>
      <c r="I880" s="65">
        <v>7.7114559246797603</v>
      </c>
      <c r="J880" s="65">
        <v>-4.9836155232335102</v>
      </c>
      <c r="K880" s="66">
        <v>9.7951258548232792E-6</v>
      </c>
      <c r="L880" s="65">
        <v>4.5380525207878997E-2</v>
      </c>
      <c r="M880" s="67">
        <v>3.0509265612604901</v>
      </c>
      <c r="W880" s="9" t="s">
        <v>704</v>
      </c>
    </row>
    <row r="881" spans="1:23" x14ac:dyDescent="0.2">
      <c r="A881" s="63" t="s">
        <v>1991</v>
      </c>
      <c r="B881" s="64" t="s">
        <v>1989</v>
      </c>
      <c r="C881" s="64" t="s">
        <v>1990</v>
      </c>
      <c r="D881" s="65" t="s">
        <v>682</v>
      </c>
      <c r="E881" s="65">
        <v>7954291</v>
      </c>
      <c r="F881" s="65">
        <v>7985052</v>
      </c>
      <c r="G881" s="65" t="s">
        <v>402</v>
      </c>
      <c r="H881" s="65">
        <v>-1.17932646489214</v>
      </c>
      <c r="I881" s="65">
        <v>7.2042543770908498</v>
      </c>
      <c r="J881" s="65">
        <v>-4.9422209843729599</v>
      </c>
      <c r="K881" s="66">
        <v>1.12379312698716E-5</v>
      </c>
      <c r="L881" s="65">
        <v>4.7346117420502903E-2</v>
      </c>
      <c r="M881" s="67">
        <v>2.9370798503889199</v>
      </c>
      <c r="W881" s="9" t="s">
        <v>704</v>
      </c>
    </row>
    <row r="882" spans="1:23" x14ac:dyDescent="0.2">
      <c r="A882" s="63" t="s">
        <v>1992</v>
      </c>
      <c r="B882" s="64" t="s">
        <v>1993</v>
      </c>
      <c r="C882" s="64" t="s">
        <v>1994</v>
      </c>
      <c r="D882" s="65" t="s">
        <v>693</v>
      </c>
      <c r="E882" s="65">
        <v>77322017</v>
      </c>
      <c r="F882" s="65">
        <v>77412064</v>
      </c>
      <c r="G882" s="65" t="s">
        <v>402</v>
      </c>
      <c r="H882" s="65">
        <v>-1.18818885875754</v>
      </c>
      <c r="I882" s="65">
        <v>5.3424149682332596</v>
      </c>
      <c r="J882" s="65">
        <v>-4.5000047386607402</v>
      </c>
      <c r="K882" s="66">
        <v>4.7891554703716397E-5</v>
      </c>
      <c r="L882" s="65">
        <v>7.6029547348023002E-2</v>
      </c>
      <c r="M882" s="67">
        <v>1.7338021889898101</v>
      </c>
      <c r="W882" s="9" t="s">
        <v>704</v>
      </c>
    </row>
    <row r="883" spans="1:23" x14ac:dyDescent="0.2">
      <c r="A883" s="63" t="s">
        <v>1995</v>
      </c>
      <c r="B883" s="64" t="s">
        <v>1993</v>
      </c>
      <c r="C883" s="64" t="s">
        <v>1994</v>
      </c>
      <c r="D883" s="65" t="s">
        <v>693</v>
      </c>
      <c r="E883" s="65">
        <v>77322017</v>
      </c>
      <c r="F883" s="65">
        <v>77412064</v>
      </c>
      <c r="G883" s="65" t="s">
        <v>402</v>
      </c>
      <c r="H883" s="65">
        <v>-1.19821336744155</v>
      </c>
      <c r="I883" s="65">
        <v>5.8857792196841503</v>
      </c>
      <c r="J883" s="65">
        <v>-4.5268976687195401</v>
      </c>
      <c r="K883" s="66">
        <v>4.3897423892030299E-5</v>
      </c>
      <c r="L883" s="65">
        <v>7.3904779476920299E-2</v>
      </c>
      <c r="M883" s="67">
        <v>1.80617205985655</v>
      </c>
      <c r="W883" s="9" t="s">
        <v>704</v>
      </c>
    </row>
    <row r="884" spans="1:23" x14ac:dyDescent="0.2">
      <c r="A884" s="63" t="s">
        <v>842</v>
      </c>
      <c r="B884" s="64" t="s">
        <v>840</v>
      </c>
      <c r="C884" s="64" t="s">
        <v>841</v>
      </c>
      <c r="D884" s="65" t="s">
        <v>684</v>
      </c>
      <c r="E884" s="65">
        <v>80967810</v>
      </c>
      <c r="F884" s="65">
        <v>81112068</v>
      </c>
      <c r="G884" s="65" t="s">
        <v>402</v>
      </c>
      <c r="H884" s="65">
        <v>-1.12541588142851</v>
      </c>
      <c r="I884" s="65">
        <v>6.5283277123572798</v>
      </c>
      <c r="J884" s="65">
        <v>-4.5463783191563296</v>
      </c>
      <c r="K884" s="66">
        <v>4.1209905307847003E-5</v>
      </c>
      <c r="L884" s="65">
        <v>7.2097925010223801E-2</v>
      </c>
      <c r="M884" s="67">
        <v>1.85866986828091</v>
      </c>
      <c r="W884" s="9" t="s">
        <v>704</v>
      </c>
    </row>
    <row r="885" spans="1:23" x14ac:dyDescent="0.2">
      <c r="A885" s="63" t="s">
        <v>1996</v>
      </c>
      <c r="B885" s="64" t="s">
        <v>1997</v>
      </c>
      <c r="C885" s="64" t="s">
        <v>1998</v>
      </c>
      <c r="D885" s="65" t="s">
        <v>686</v>
      </c>
      <c r="E885" s="65">
        <v>2593210</v>
      </c>
      <c r="F885" s="65">
        <v>2667045</v>
      </c>
      <c r="G885" s="65" t="s">
        <v>402</v>
      </c>
      <c r="H885" s="65">
        <v>-1.27283846327003</v>
      </c>
      <c r="I885" s="65">
        <v>5.2084381127874</v>
      </c>
      <c r="J885" s="65">
        <v>-4.8871976799448396</v>
      </c>
      <c r="K885" s="66">
        <v>1.3484467348219801E-5</v>
      </c>
      <c r="L885" s="65">
        <v>4.9706822021824797E-2</v>
      </c>
      <c r="M885" s="67">
        <v>2.7860202502619198</v>
      </c>
      <c r="W885" s="9" t="s">
        <v>704</v>
      </c>
    </row>
    <row r="886" spans="1:23" x14ac:dyDescent="0.2">
      <c r="A886" s="63" t="s">
        <v>1999</v>
      </c>
      <c r="B886" s="64" t="s">
        <v>1997</v>
      </c>
      <c r="C886" s="64" t="s">
        <v>1998</v>
      </c>
      <c r="D886" s="65" t="s">
        <v>686</v>
      </c>
      <c r="E886" s="65">
        <v>2593210</v>
      </c>
      <c r="F886" s="65">
        <v>2667045</v>
      </c>
      <c r="G886" s="65" t="s">
        <v>402</v>
      </c>
      <c r="H886" s="65">
        <v>-1.18819301830396</v>
      </c>
      <c r="I886" s="65">
        <v>5.3748647801272504</v>
      </c>
      <c r="J886" s="65">
        <v>-4.4533657527879296</v>
      </c>
      <c r="K886" s="66">
        <v>5.5678428228233301E-5</v>
      </c>
      <c r="L886" s="65">
        <v>8.0880108798488407E-2</v>
      </c>
      <c r="M886" s="67">
        <v>1.6085871003144701</v>
      </c>
      <c r="W886" s="9" t="s">
        <v>704</v>
      </c>
    </row>
    <row r="887" spans="1:23" x14ac:dyDescent="0.2">
      <c r="A887" s="63" t="s">
        <v>2000</v>
      </c>
      <c r="B887" s="64" t="s">
        <v>1997</v>
      </c>
      <c r="C887" s="64" t="s">
        <v>1998</v>
      </c>
      <c r="D887" s="65" t="s">
        <v>686</v>
      </c>
      <c r="E887" s="65">
        <v>2593210</v>
      </c>
      <c r="F887" s="65">
        <v>2667045</v>
      </c>
      <c r="G887" s="65" t="s">
        <v>402</v>
      </c>
      <c r="H887" s="65">
        <v>-1.170502775683</v>
      </c>
      <c r="I887" s="65">
        <v>3.9176192236982699</v>
      </c>
      <c r="J887" s="65">
        <v>-4.3066332379936698</v>
      </c>
      <c r="K887" s="66">
        <v>8.91520954736983E-5</v>
      </c>
      <c r="L887" s="65">
        <v>9.3998010303414994E-2</v>
      </c>
      <c r="M887" s="67">
        <v>1.2172348701870199</v>
      </c>
      <c r="W887" s="9" t="s">
        <v>704</v>
      </c>
    </row>
    <row r="888" spans="1:23" x14ac:dyDescent="0.2">
      <c r="A888" s="63" t="s">
        <v>2001</v>
      </c>
      <c r="B888" s="64" t="s">
        <v>1997</v>
      </c>
      <c r="C888" s="64" t="s">
        <v>1998</v>
      </c>
      <c r="D888" s="65" t="s">
        <v>686</v>
      </c>
      <c r="E888" s="65">
        <v>2593210</v>
      </c>
      <c r="F888" s="65">
        <v>2667045</v>
      </c>
      <c r="G888" s="65" t="s">
        <v>402</v>
      </c>
      <c r="H888" s="65">
        <v>-1.13697829094432</v>
      </c>
      <c r="I888" s="65">
        <v>4.9489321890123197</v>
      </c>
      <c r="J888" s="65">
        <v>-4.2954222688798902</v>
      </c>
      <c r="K888" s="66">
        <v>9.2397563432844004E-5</v>
      </c>
      <c r="L888" s="65">
        <v>9.5022580935562997E-2</v>
      </c>
      <c r="M888" s="67">
        <v>1.1875059131250101</v>
      </c>
      <c r="W888" s="9" t="s">
        <v>704</v>
      </c>
    </row>
    <row r="889" spans="1:23" x14ac:dyDescent="0.2">
      <c r="A889" s="63" t="s">
        <v>2002</v>
      </c>
      <c r="B889" s="64" t="s">
        <v>1997</v>
      </c>
      <c r="C889" s="64" t="s">
        <v>1998</v>
      </c>
      <c r="D889" s="65" t="s">
        <v>686</v>
      </c>
      <c r="E889" s="65">
        <v>2593210</v>
      </c>
      <c r="F889" s="65">
        <v>2667045</v>
      </c>
      <c r="G889" s="65" t="s">
        <v>402</v>
      </c>
      <c r="H889" s="65">
        <v>-1.0606130951655099</v>
      </c>
      <c r="I889" s="65">
        <v>5.8198221858646004</v>
      </c>
      <c r="J889" s="65">
        <v>-4.9542147485369599</v>
      </c>
      <c r="K889" s="66">
        <v>1.0799586121154999E-5</v>
      </c>
      <c r="L889" s="65">
        <v>4.66262601734291E-2</v>
      </c>
      <c r="M889" s="67">
        <v>2.9700487137451201</v>
      </c>
      <c r="W889" s="9" t="s">
        <v>704</v>
      </c>
    </row>
    <row r="890" spans="1:23" x14ac:dyDescent="0.2">
      <c r="A890" s="63" t="s">
        <v>2003</v>
      </c>
      <c r="B890" s="64" t="s">
        <v>1997</v>
      </c>
      <c r="C890" s="64" t="s">
        <v>1998</v>
      </c>
      <c r="D890" s="65" t="s">
        <v>686</v>
      </c>
      <c r="E890" s="65">
        <v>2593210</v>
      </c>
      <c r="F890" s="65">
        <v>2667045</v>
      </c>
      <c r="G890" s="65" t="s">
        <v>402</v>
      </c>
      <c r="H890" s="65">
        <v>-1.6581220157904999</v>
      </c>
      <c r="I890" s="65">
        <v>5.2929873726438004</v>
      </c>
      <c r="J890" s="65">
        <v>-5.7810289716861103</v>
      </c>
      <c r="K890" s="66">
        <v>6.6757073843890697E-7</v>
      </c>
      <c r="L890" s="65">
        <v>2.8977351052382E-2</v>
      </c>
      <c r="M890" s="67">
        <v>5.2647814412978597</v>
      </c>
      <c r="W890" s="9" t="s">
        <v>704</v>
      </c>
    </row>
    <row r="891" spans="1:23" x14ac:dyDescent="0.2">
      <c r="A891" s="63" t="s">
        <v>2004</v>
      </c>
      <c r="B891" s="64" t="s">
        <v>1997</v>
      </c>
      <c r="C891" s="64" t="s">
        <v>1998</v>
      </c>
      <c r="D891" s="65" t="s">
        <v>686</v>
      </c>
      <c r="E891" s="65">
        <v>2593210</v>
      </c>
      <c r="F891" s="65">
        <v>2667045</v>
      </c>
      <c r="G891" s="65" t="s">
        <v>402</v>
      </c>
      <c r="H891" s="65">
        <v>-1.5090335180775301</v>
      </c>
      <c r="I891" s="65">
        <v>5.0903989760962096</v>
      </c>
      <c r="J891" s="65">
        <v>-4.6774645005886004</v>
      </c>
      <c r="K891" s="66">
        <v>2.6884652268793901E-5</v>
      </c>
      <c r="L891" s="65">
        <v>6.2251310617808302E-2</v>
      </c>
      <c r="M891" s="67">
        <v>2.21346671961415</v>
      </c>
      <c r="W891" s="9" t="s">
        <v>704</v>
      </c>
    </row>
    <row r="892" spans="1:23" x14ac:dyDescent="0.2">
      <c r="A892" s="63" t="s">
        <v>2005</v>
      </c>
      <c r="B892" s="64" t="s">
        <v>1997</v>
      </c>
      <c r="C892" s="64" t="s">
        <v>1998</v>
      </c>
      <c r="D892" s="65" t="s">
        <v>686</v>
      </c>
      <c r="E892" s="65">
        <v>2593210</v>
      </c>
      <c r="F892" s="65">
        <v>2667045</v>
      </c>
      <c r="G892" s="65" t="s">
        <v>402</v>
      </c>
      <c r="H892" s="65">
        <v>-1.2220357648759701</v>
      </c>
      <c r="I892" s="65">
        <v>6.6905321637796202</v>
      </c>
      <c r="J892" s="65">
        <v>-5.8853012695817499</v>
      </c>
      <c r="K892" s="66">
        <v>4.6807353349943401E-7</v>
      </c>
      <c r="L892" s="65">
        <v>2.8977351052382E-2</v>
      </c>
      <c r="M892" s="67">
        <v>5.5553867260980798</v>
      </c>
      <c r="W892" s="9" t="s">
        <v>704</v>
      </c>
    </row>
    <row r="893" spans="1:23" x14ac:dyDescent="0.2">
      <c r="A893" s="63" t="s">
        <v>2006</v>
      </c>
      <c r="B893" s="64" t="s">
        <v>2007</v>
      </c>
      <c r="C893" s="64" t="s">
        <v>2008</v>
      </c>
      <c r="D893" s="65" t="s">
        <v>683</v>
      </c>
      <c r="E893" s="65">
        <v>73275107</v>
      </c>
      <c r="F893" s="65">
        <v>73458617</v>
      </c>
      <c r="G893" s="65" t="s">
        <v>402</v>
      </c>
      <c r="H893" s="65">
        <v>-1.2041048583505201</v>
      </c>
      <c r="I893" s="65">
        <v>4.7708369066626801</v>
      </c>
      <c r="J893" s="65">
        <v>-4.8799546643478902</v>
      </c>
      <c r="K893" s="66">
        <v>1.3811375070722101E-5</v>
      </c>
      <c r="L893" s="65">
        <v>4.9706822021824797E-2</v>
      </c>
      <c r="M893" s="67">
        <v>2.7661595406922301</v>
      </c>
      <c r="W893" s="9" t="s">
        <v>704</v>
      </c>
    </row>
    <row r="894" spans="1:23" x14ac:dyDescent="0.2">
      <c r="A894" s="63" t="s">
        <v>2009</v>
      </c>
      <c r="B894" s="64" t="s">
        <v>2007</v>
      </c>
      <c r="C894" s="64" t="s">
        <v>2008</v>
      </c>
      <c r="D894" s="65" t="s">
        <v>683</v>
      </c>
      <c r="E894" s="65">
        <v>73275107</v>
      </c>
      <c r="F894" s="65">
        <v>73458617</v>
      </c>
      <c r="G894" s="65" t="s">
        <v>402</v>
      </c>
      <c r="H894" s="65">
        <v>-1.3106746031713199</v>
      </c>
      <c r="I894" s="65">
        <v>4.3843922372046098</v>
      </c>
      <c r="J894" s="65">
        <v>-5.1577340672013303</v>
      </c>
      <c r="K894" s="66">
        <v>5.4807189060149498E-6</v>
      </c>
      <c r="L894" s="65">
        <v>3.8597469184314503E-2</v>
      </c>
      <c r="M894" s="67">
        <v>3.53147365962844</v>
      </c>
      <c r="W894" s="9" t="s">
        <v>704</v>
      </c>
    </row>
    <row r="895" spans="1:23" x14ac:dyDescent="0.2">
      <c r="A895" s="63" t="s">
        <v>864</v>
      </c>
      <c r="B895" s="64" t="s">
        <v>865</v>
      </c>
      <c r="C895" s="64" t="s">
        <v>866</v>
      </c>
      <c r="D895" s="65" t="s">
        <v>694</v>
      </c>
      <c r="E895" s="65">
        <v>143277931</v>
      </c>
      <c r="F895" s="65">
        <v>143435512</v>
      </c>
      <c r="G895" s="65" t="s">
        <v>402</v>
      </c>
      <c r="H895" s="65">
        <v>-1.1158012664192101</v>
      </c>
      <c r="I895" s="65">
        <v>5.8570225327711496</v>
      </c>
      <c r="J895" s="65">
        <v>-4.6008824646258297</v>
      </c>
      <c r="K895" s="66">
        <v>3.45187147445413E-5</v>
      </c>
      <c r="L895" s="65">
        <v>6.7513571052477905E-2</v>
      </c>
      <c r="M895" s="67">
        <v>2.0058736442509502</v>
      </c>
      <c r="W895" s="9" t="s">
        <v>704</v>
      </c>
    </row>
    <row r="896" spans="1:23" x14ac:dyDescent="0.2">
      <c r="A896" s="63" t="s">
        <v>2010</v>
      </c>
      <c r="B896" s="64" t="s">
        <v>865</v>
      </c>
      <c r="C896" s="64" t="s">
        <v>866</v>
      </c>
      <c r="D896" s="65" t="s">
        <v>694</v>
      </c>
      <c r="E896" s="65">
        <v>143277931</v>
      </c>
      <c r="F896" s="65">
        <v>143435512</v>
      </c>
      <c r="G896" s="65" t="s">
        <v>402</v>
      </c>
      <c r="H896" s="65">
        <v>-1.1482280484071501</v>
      </c>
      <c r="I896" s="65">
        <v>5.5343598176981601</v>
      </c>
      <c r="J896" s="65">
        <v>-4.2764226845734798</v>
      </c>
      <c r="K896" s="66">
        <v>9.8162849622073799E-5</v>
      </c>
      <c r="L896" s="65">
        <v>9.6954056149327297E-2</v>
      </c>
      <c r="M896" s="67">
        <v>1.13718197253038</v>
      </c>
      <c r="W896" s="9" t="s">
        <v>704</v>
      </c>
    </row>
    <row r="897" spans="1:23" x14ac:dyDescent="0.2">
      <c r="A897" s="63" t="s">
        <v>2011</v>
      </c>
      <c r="B897" s="64" t="s">
        <v>865</v>
      </c>
      <c r="C897" s="64" t="s">
        <v>866</v>
      </c>
      <c r="D897" s="65" t="s">
        <v>694</v>
      </c>
      <c r="E897" s="65">
        <v>143277931</v>
      </c>
      <c r="F897" s="65">
        <v>143435512</v>
      </c>
      <c r="G897" s="65" t="s">
        <v>402</v>
      </c>
      <c r="H897" s="65">
        <v>-1.04205236892343</v>
      </c>
      <c r="I897" s="65">
        <v>5.5789903738111599</v>
      </c>
      <c r="J897" s="65">
        <v>-4.7301352082774297</v>
      </c>
      <c r="K897" s="66">
        <v>2.2623796720633701E-5</v>
      </c>
      <c r="L897" s="65">
        <v>6.0094147615323799E-2</v>
      </c>
      <c r="M897" s="67">
        <v>2.3567263110162502</v>
      </c>
      <c r="W897" s="9" t="s">
        <v>704</v>
      </c>
    </row>
    <row r="898" spans="1:23" x14ac:dyDescent="0.2">
      <c r="A898" s="63" t="s">
        <v>2012</v>
      </c>
      <c r="B898" s="64" t="s">
        <v>865</v>
      </c>
      <c r="C898" s="64" t="s">
        <v>866</v>
      </c>
      <c r="D898" s="65" t="s">
        <v>694</v>
      </c>
      <c r="E898" s="65">
        <v>143277931</v>
      </c>
      <c r="F898" s="65">
        <v>143435512</v>
      </c>
      <c r="G898" s="65" t="s">
        <v>402</v>
      </c>
      <c r="H898" s="65">
        <v>-1.2495369013330999</v>
      </c>
      <c r="I898" s="65">
        <v>5.8578247725095096</v>
      </c>
      <c r="J898" s="65">
        <v>-4.6608027710856303</v>
      </c>
      <c r="K898" s="66">
        <v>2.8389868213137E-5</v>
      </c>
      <c r="L898" s="65">
        <v>6.2825525643681795E-2</v>
      </c>
      <c r="M898" s="67">
        <v>2.1682285699734498</v>
      </c>
      <c r="W898" s="9" t="s">
        <v>704</v>
      </c>
    </row>
    <row r="899" spans="1:23" x14ac:dyDescent="0.2">
      <c r="A899" s="63" t="s">
        <v>1556</v>
      </c>
      <c r="B899" s="64" t="s">
        <v>1557</v>
      </c>
      <c r="C899" s="64" t="s">
        <v>1558</v>
      </c>
      <c r="D899" s="65" t="s">
        <v>694</v>
      </c>
      <c r="E899" s="65">
        <v>171387116</v>
      </c>
      <c r="F899" s="65">
        <v>171410883</v>
      </c>
      <c r="G899" s="65" t="s">
        <v>402</v>
      </c>
      <c r="H899" s="65">
        <v>-1.60635677191864</v>
      </c>
      <c r="I899" s="65">
        <v>7.2997729225521999</v>
      </c>
      <c r="J899" s="65">
        <v>-4.7310406284604696</v>
      </c>
      <c r="K899" s="66">
        <v>2.2556688048615701E-5</v>
      </c>
      <c r="L899" s="65">
        <v>6.0030234435701803E-2</v>
      </c>
      <c r="M899" s="67">
        <v>2.3591922546127302</v>
      </c>
      <c r="W899" s="9" t="s">
        <v>704</v>
      </c>
    </row>
    <row r="900" spans="1:23" x14ac:dyDescent="0.2">
      <c r="A900" s="63" t="s">
        <v>1559</v>
      </c>
      <c r="B900" s="64" t="s">
        <v>1557</v>
      </c>
      <c r="C900" s="64" t="s">
        <v>1558</v>
      </c>
      <c r="D900" s="65" t="s">
        <v>694</v>
      </c>
      <c r="E900" s="65">
        <v>171387116</v>
      </c>
      <c r="F900" s="65">
        <v>171410883</v>
      </c>
      <c r="G900" s="65" t="s">
        <v>402</v>
      </c>
      <c r="H900" s="65">
        <v>-1.6125067649803999</v>
      </c>
      <c r="I900" s="65">
        <v>8.1197973687332006</v>
      </c>
      <c r="J900" s="65">
        <v>-5.1181662832193897</v>
      </c>
      <c r="K900" s="66">
        <v>6.25601739251682E-6</v>
      </c>
      <c r="L900" s="65">
        <v>3.9252672505934498E-2</v>
      </c>
      <c r="M900" s="67">
        <v>3.42205553270973</v>
      </c>
      <c r="W900" s="9" t="s">
        <v>704</v>
      </c>
    </row>
    <row r="901" spans="1:23" x14ac:dyDescent="0.2">
      <c r="A901" s="63" t="s">
        <v>2013</v>
      </c>
      <c r="B901" s="64" t="s">
        <v>868</v>
      </c>
      <c r="C901" s="64" t="s">
        <v>869</v>
      </c>
      <c r="D901" s="65" t="s">
        <v>682</v>
      </c>
      <c r="E901" s="65">
        <v>119911553</v>
      </c>
      <c r="F901" s="65">
        <v>120069662</v>
      </c>
      <c r="G901" s="65" t="s">
        <v>402</v>
      </c>
      <c r="H901" s="65">
        <v>-1.3162268593175099</v>
      </c>
      <c r="I901" s="65">
        <v>6.7032585563792004</v>
      </c>
      <c r="J901" s="65">
        <v>-5.56916942219598</v>
      </c>
      <c r="K901" s="66">
        <v>1.3705632328134101E-6</v>
      </c>
      <c r="L901" s="65">
        <v>2.8977351052382E-2</v>
      </c>
      <c r="M901" s="67">
        <v>4.6743768781203601</v>
      </c>
      <c r="W901" s="9" t="s">
        <v>704</v>
      </c>
    </row>
    <row r="902" spans="1:23" x14ac:dyDescent="0.2">
      <c r="A902" s="63" t="s">
        <v>2014</v>
      </c>
      <c r="B902" s="64" t="s">
        <v>868</v>
      </c>
      <c r="C902" s="64" t="s">
        <v>869</v>
      </c>
      <c r="D902" s="65" t="s">
        <v>682</v>
      </c>
      <c r="E902" s="65">
        <v>119911553</v>
      </c>
      <c r="F902" s="65">
        <v>120069662</v>
      </c>
      <c r="G902" s="65" t="s">
        <v>402</v>
      </c>
      <c r="H902" s="65">
        <v>-1.3647543426059201</v>
      </c>
      <c r="I902" s="65">
        <v>6.2748594968484301</v>
      </c>
      <c r="J902" s="65">
        <v>-4.66242534183458</v>
      </c>
      <c r="K902" s="66">
        <v>2.8239721250527501E-5</v>
      </c>
      <c r="L902" s="65">
        <v>6.2825525643681795E-2</v>
      </c>
      <c r="M902" s="67">
        <v>2.1726322626214798</v>
      </c>
      <c r="W902" s="9" t="s">
        <v>704</v>
      </c>
    </row>
    <row r="903" spans="1:23" x14ac:dyDescent="0.2">
      <c r="A903" s="63" t="s">
        <v>2015</v>
      </c>
      <c r="B903" s="64" t="s">
        <v>868</v>
      </c>
      <c r="C903" s="64" t="s">
        <v>869</v>
      </c>
      <c r="D903" s="65" t="s">
        <v>682</v>
      </c>
      <c r="E903" s="65">
        <v>119911553</v>
      </c>
      <c r="F903" s="65">
        <v>120069662</v>
      </c>
      <c r="G903" s="65" t="s">
        <v>402</v>
      </c>
      <c r="H903" s="65">
        <v>-1.7544642292738799</v>
      </c>
      <c r="I903" s="65">
        <v>7.07640011357456</v>
      </c>
      <c r="J903" s="65">
        <v>-5.5159342421851703</v>
      </c>
      <c r="K903" s="66">
        <v>1.6412577009379199E-6</v>
      </c>
      <c r="L903" s="65">
        <v>3.0263456742781102E-2</v>
      </c>
      <c r="M903" s="67">
        <v>4.5261262581460402</v>
      </c>
      <c r="W903" s="9" t="s">
        <v>704</v>
      </c>
    </row>
    <row r="904" spans="1:23" x14ac:dyDescent="0.2">
      <c r="A904" s="63" t="s">
        <v>1560</v>
      </c>
      <c r="B904" s="64" t="s">
        <v>868</v>
      </c>
      <c r="C904" s="64" t="s">
        <v>869</v>
      </c>
      <c r="D904" s="65" t="s">
        <v>682</v>
      </c>
      <c r="E904" s="65">
        <v>119911553</v>
      </c>
      <c r="F904" s="65">
        <v>120069662</v>
      </c>
      <c r="G904" s="65" t="s">
        <v>402</v>
      </c>
      <c r="H904" s="65">
        <v>-1.7015961550611101</v>
      </c>
      <c r="I904" s="65">
        <v>6.2487201992733903</v>
      </c>
      <c r="J904" s="65">
        <v>-5.6441472695779904</v>
      </c>
      <c r="K904" s="66">
        <v>1.06289390008314E-6</v>
      </c>
      <c r="L904" s="65">
        <v>2.8977351052382E-2</v>
      </c>
      <c r="M904" s="67">
        <v>4.8832720913157299</v>
      </c>
      <c r="W904" s="9" t="s">
        <v>704</v>
      </c>
    </row>
    <row r="905" spans="1:23" x14ac:dyDescent="0.2">
      <c r="A905" s="63" t="s">
        <v>2016</v>
      </c>
      <c r="B905" s="64" t="s">
        <v>1562</v>
      </c>
      <c r="C905" s="64" t="s">
        <v>1563</v>
      </c>
      <c r="D905" s="65" t="s">
        <v>689</v>
      </c>
      <c r="E905" s="65">
        <v>34341719</v>
      </c>
      <c r="F905" s="65">
        <v>34343123</v>
      </c>
      <c r="G905" s="65" t="s">
        <v>402</v>
      </c>
      <c r="H905" s="65">
        <v>-1.22678389410219</v>
      </c>
      <c r="I905" s="65">
        <v>6.1809622496300198</v>
      </c>
      <c r="J905" s="65">
        <v>-4.40355480231056</v>
      </c>
      <c r="K905" s="66">
        <v>6.5363122217860795E-5</v>
      </c>
      <c r="L905" s="65">
        <v>8.5330520654312403E-2</v>
      </c>
      <c r="M905" s="67">
        <v>1.47528167239579</v>
      </c>
      <c r="W905" s="9" t="s">
        <v>704</v>
      </c>
    </row>
    <row r="906" spans="1:23" x14ac:dyDescent="0.2">
      <c r="A906" s="63" t="s">
        <v>2017</v>
      </c>
      <c r="B906" s="64" t="s">
        <v>1562</v>
      </c>
      <c r="C906" s="64" t="s">
        <v>1563</v>
      </c>
      <c r="D906" s="65" t="s">
        <v>689</v>
      </c>
      <c r="E906" s="65">
        <v>34341719</v>
      </c>
      <c r="F906" s="65">
        <v>34343123</v>
      </c>
      <c r="G906" s="65" t="s">
        <v>402</v>
      </c>
      <c r="H906" s="65">
        <v>-1.2730288501695901</v>
      </c>
      <c r="I906" s="65">
        <v>7.5761816135511602</v>
      </c>
      <c r="J906" s="65">
        <v>-5.32060938714495</v>
      </c>
      <c r="K906" s="66">
        <v>3.17284240684094E-6</v>
      </c>
      <c r="L906" s="65">
        <v>3.4839408539822397E-2</v>
      </c>
      <c r="M906" s="67">
        <v>3.9829660428921501</v>
      </c>
      <c r="W906" s="9" t="s">
        <v>704</v>
      </c>
    </row>
    <row r="907" spans="1:23" x14ac:dyDescent="0.2">
      <c r="A907" s="63" t="s">
        <v>1561</v>
      </c>
      <c r="B907" s="64" t="s">
        <v>1562</v>
      </c>
      <c r="C907" s="64" t="s">
        <v>1563</v>
      </c>
      <c r="D907" s="65" t="s">
        <v>689</v>
      </c>
      <c r="E907" s="65">
        <v>34341719</v>
      </c>
      <c r="F907" s="65">
        <v>34343123</v>
      </c>
      <c r="G907" s="65" t="s">
        <v>402</v>
      </c>
      <c r="H907" s="65">
        <v>-1.3394720625310801</v>
      </c>
      <c r="I907" s="65">
        <v>8.7941931219312206</v>
      </c>
      <c r="J907" s="65">
        <v>-5.4343116394659496</v>
      </c>
      <c r="K907" s="66">
        <v>2.1626861623297898E-6</v>
      </c>
      <c r="L907" s="65">
        <v>3.1746502714071499E-2</v>
      </c>
      <c r="M907" s="67">
        <v>4.2989748737575697</v>
      </c>
      <c r="W907" s="9" t="s">
        <v>704</v>
      </c>
    </row>
    <row r="908" spans="1:23" x14ac:dyDescent="0.2">
      <c r="A908" s="63" t="s">
        <v>2018</v>
      </c>
      <c r="B908" s="64" t="s">
        <v>1562</v>
      </c>
      <c r="C908" s="64" t="s">
        <v>1563</v>
      </c>
      <c r="D908" s="65" t="s">
        <v>689</v>
      </c>
      <c r="E908" s="65">
        <v>34341719</v>
      </c>
      <c r="F908" s="65">
        <v>34343123</v>
      </c>
      <c r="G908" s="65" t="s">
        <v>402</v>
      </c>
      <c r="H908" s="65">
        <v>-1.1733268652598501</v>
      </c>
      <c r="I908" s="65">
        <v>7.6543740711260897</v>
      </c>
      <c r="J908" s="65">
        <v>-4.45541943230507</v>
      </c>
      <c r="K908" s="66">
        <v>5.5310847063831198E-5</v>
      </c>
      <c r="L908" s="65">
        <v>8.0538675905016996E-2</v>
      </c>
      <c r="M908" s="67">
        <v>1.61409278294174</v>
      </c>
      <c r="W908" s="9" t="s">
        <v>704</v>
      </c>
    </row>
    <row r="909" spans="1:23" x14ac:dyDescent="0.2">
      <c r="A909" s="63" t="s">
        <v>2019</v>
      </c>
      <c r="B909" s="64" t="s">
        <v>2020</v>
      </c>
      <c r="C909" s="64" t="s">
        <v>2021</v>
      </c>
      <c r="D909" s="65" t="s">
        <v>687</v>
      </c>
      <c r="E909" s="65">
        <v>71283192</v>
      </c>
      <c r="F909" s="65">
        <v>71301166</v>
      </c>
      <c r="G909" s="65" t="s">
        <v>402</v>
      </c>
      <c r="H909" s="65">
        <v>1.0908140027894799</v>
      </c>
      <c r="I909" s="65">
        <v>7.7238860193836896</v>
      </c>
      <c r="J909" s="65">
        <v>5.2658452421473303</v>
      </c>
      <c r="K909" s="66">
        <v>3.8142890473928101E-6</v>
      </c>
      <c r="L909" s="65">
        <v>3.6870599024018597E-2</v>
      </c>
      <c r="M909" s="67">
        <v>3.8309828335164702</v>
      </c>
      <c r="W909" s="9" t="s">
        <v>714</v>
      </c>
    </row>
    <row r="910" spans="1:23" x14ac:dyDescent="0.2">
      <c r="A910" s="63" t="s">
        <v>2022</v>
      </c>
      <c r="B910" s="64" t="s">
        <v>2023</v>
      </c>
      <c r="C910" s="64" t="s">
        <v>2024</v>
      </c>
      <c r="D910" s="65" t="s">
        <v>694</v>
      </c>
      <c r="E910" s="65">
        <v>178149463</v>
      </c>
      <c r="F910" s="65">
        <v>178153885</v>
      </c>
      <c r="G910" s="65" t="s">
        <v>402</v>
      </c>
      <c r="H910" s="65">
        <v>-1.48814804782585</v>
      </c>
      <c r="I910" s="65">
        <v>6.3327780205258</v>
      </c>
      <c r="J910" s="65">
        <v>-4.6977486920680898</v>
      </c>
      <c r="K910" s="66">
        <v>2.5157700989124901E-5</v>
      </c>
      <c r="L910" s="65">
        <v>6.1713187732644302E-2</v>
      </c>
      <c r="M910" s="67">
        <v>2.2685928861557501</v>
      </c>
      <c r="W910" s="9" t="s">
        <v>704</v>
      </c>
    </row>
    <row r="911" spans="1:23" x14ac:dyDescent="0.2">
      <c r="A911" s="63" t="s">
        <v>2025</v>
      </c>
      <c r="B911" s="64" t="s">
        <v>2023</v>
      </c>
      <c r="C911" s="64" t="s">
        <v>2024</v>
      </c>
      <c r="D911" s="65" t="s">
        <v>694</v>
      </c>
      <c r="E911" s="65">
        <v>178149463</v>
      </c>
      <c r="F911" s="65">
        <v>178153885</v>
      </c>
      <c r="G911" s="65" t="s">
        <v>402</v>
      </c>
      <c r="H911" s="65">
        <v>-1.30929507240259</v>
      </c>
      <c r="I911" s="65">
        <v>5.7983859517027696</v>
      </c>
      <c r="J911" s="65">
        <v>-4.8631663726170196</v>
      </c>
      <c r="K911" s="66">
        <v>1.45994245565671E-5</v>
      </c>
      <c r="L911" s="65">
        <v>5.0782656254846001E-2</v>
      </c>
      <c r="M911" s="67">
        <v>2.7201475279188201</v>
      </c>
      <c r="W911" s="9" t="s">
        <v>704</v>
      </c>
    </row>
    <row r="912" spans="1:23" x14ac:dyDescent="0.2">
      <c r="A912" s="63" t="s">
        <v>2026</v>
      </c>
      <c r="B912" s="64" t="s">
        <v>2023</v>
      </c>
      <c r="C912" s="64" t="s">
        <v>2024</v>
      </c>
      <c r="D912" s="65" t="s">
        <v>694</v>
      </c>
      <c r="E912" s="65">
        <v>178149463</v>
      </c>
      <c r="F912" s="65">
        <v>178153885</v>
      </c>
      <c r="G912" s="65" t="s">
        <v>402</v>
      </c>
      <c r="H912" s="65">
        <v>-1.5389847300703601</v>
      </c>
      <c r="I912" s="65">
        <v>6.2263288729499902</v>
      </c>
      <c r="J912" s="65">
        <v>-4.4327699924877901</v>
      </c>
      <c r="K912" s="66">
        <v>5.94995287994173E-5</v>
      </c>
      <c r="L912" s="65">
        <v>8.2412458130743702E-2</v>
      </c>
      <c r="M912" s="67">
        <v>1.5534137239277099</v>
      </c>
      <c r="W912" s="9" t="s">
        <v>704</v>
      </c>
    </row>
    <row r="913" spans="1:23" x14ac:dyDescent="0.2">
      <c r="A913" s="63" t="s">
        <v>2027</v>
      </c>
      <c r="B913" s="64" t="s">
        <v>2023</v>
      </c>
      <c r="C913" s="64" t="s">
        <v>2024</v>
      </c>
      <c r="D913" s="65" t="s">
        <v>694</v>
      </c>
      <c r="E913" s="65">
        <v>178149463</v>
      </c>
      <c r="F913" s="65">
        <v>178153885</v>
      </c>
      <c r="G913" s="65" t="s">
        <v>402</v>
      </c>
      <c r="H913" s="65">
        <v>-1.42369855209726</v>
      </c>
      <c r="I913" s="65">
        <v>5.7214326271807998</v>
      </c>
      <c r="J913" s="65">
        <v>-4.5256962663629698</v>
      </c>
      <c r="K913" s="66">
        <v>4.40686765778604E-5</v>
      </c>
      <c r="L913" s="65">
        <v>7.3904779476920299E-2</v>
      </c>
      <c r="M913" s="67">
        <v>1.8029364734462301</v>
      </c>
      <c r="W913" s="9" t="s">
        <v>704</v>
      </c>
    </row>
    <row r="914" spans="1:23" x14ac:dyDescent="0.2">
      <c r="A914" s="63" t="s">
        <v>2028</v>
      </c>
      <c r="B914" s="64" t="s">
        <v>2029</v>
      </c>
      <c r="C914" s="64" t="s">
        <v>2030</v>
      </c>
      <c r="D914" s="65" t="s">
        <v>690</v>
      </c>
      <c r="E914" s="65">
        <v>51386957</v>
      </c>
      <c r="F914" s="65">
        <v>51542719</v>
      </c>
      <c r="G914" s="65" t="s">
        <v>402</v>
      </c>
      <c r="H914" s="65">
        <v>-1.1804615619127401</v>
      </c>
      <c r="I914" s="65">
        <v>5.7993663150728496</v>
      </c>
      <c r="J914" s="65">
        <v>-4.2695644702181204</v>
      </c>
      <c r="K914" s="65">
        <v>1.00328926997492E-4</v>
      </c>
      <c r="L914" s="65">
        <v>9.7635098808269996E-2</v>
      </c>
      <c r="M914" s="67">
        <v>1.11903502950057</v>
      </c>
      <c r="W914" s="9" t="s">
        <v>704</v>
      </c>
    </row>
    <row r="915" spans="1:23" x14ac:dyDescent="0.2">
      <c r="A915" s="63" t="s">
        <v>2031</v>
      </c>
      <c r="B915" s="64" t="s">
        <v>2032</v>
      </c>
      <c r="C915" s="64" t="s">
        <v>2033</v>
      </c>
      <c r="D915" s="65" t="s">
        <v>686</v>
      </c>
      <c r="E915" s="65">
        <v>31094927</v>
      </c>
      <c r="F915" s="65">
        <v>31219359</v>
      </c>
      <c r="G915" s="65" t="s">
        <v>402</v>
      </c>
      <c r="H915" s="65">
        <v>-1.62256447988231</v>
      </c>
      <c r="I915" s="65">
        <v>3.1176644315834898</v>
      </c>
      <c r="J915" s="65">
        <v>-6.0584684778538103</v>
      </c>
      <c r="K915" s="66">
        <v>2.59300550969107E-7</v>
      </c>
      <c r="L915" s="65">
        <v>2.8977351052382E-2</v>
      </c>
      <c r="M915" s="67">
        <v>6.0376309607308496</v>
      </c>
      <c r="W915" s="9" t="s">
        <v>704</v>
      </c>
    </row>
    <row r="916" spans="1:23" x14ac:dyDescent="0.2">
      <c r="A916" s="63" t="s">
        <v>2034</v>
      </c>
      <c r="B916" s="64" t="s">
        <v>2035</v>
      </c>
      <c r="C916" s="64" t="s">
        <v>2036</v>
      </c>
      <c r="D916" s="65" t="s">
        <v>676</v>
      </c>
      <c r="E916" s="65">
        <v>136862208</v>
      </c>
      <c r="F916" s="65">
        <v>136949126</v>
      </c>
      <c r="G916" s="65" t="s">
        <v>402</v>
      </c>
      <c r="H916" s="65">
        <v>-1.0493965553306699</v>
      </c>
      <c r="I916" s="65">
        <v>4.0920151275358396</v>
      </c>
      <c r="J916" s="65">
        <v>-5.5417787107451604</v>
      </c>
      <c r="K916" s="66">
        <v>1.50378980584088E-6</v>
      </c>
      <c r="L916" s="65">
        <v>2.9536210918316302E-2</v>
      </c>
      <c r="M916" s="67">
        <v>4.5980901823867697</v>
      </c>
      <c r="W916" s="9" t="s">
        <v>704</v>
      </c>
    </row>
    <row r="917" spans="1:23" x14ac:dyDescent="0.2">
      <c r="A917" s="63" t="s">
        <v>2037</v>
      </c>
      <c r="B917" s="64" t="s">
        <v>2038</v>
      </c>
      <c r="C917" s="64" t="s">
        <v>2039</v>
      </c>
      <c r="D917" s="65" t="s">
        <v>684</v>
      </c>
      <c r="E917" s="65">
        <v>89933331</v>
      </c>
      <c r="F917" s="65">
        <v>89984667</v>
      </c>
      <c r="G917" s="65" t="s">
        <v>402</v>
      </c>
      <c r="H917" s="65">
        <v>-1.5382010719571</v>
      </c>
      <c r="I917" s="65">
        <v>5.7840202927504398</v>
      </c>
      <c r="J917" s="65">
        <v>-5.2582340291916401</v>
      </c>
      <c r="K917" s="66">
        <v>3.91305467353358E-6</v>
      </c>
      <c r="L917" s="65">
        <v>3.6870599024018597E-2</v>
      </c>
      <c r="M917" s="67">
        <v>3.8098730674721502</v>
      </c>
      <c r="W917" s="9" t="s">
        <v>704</v>
      </c>
    </row>
    <row r="918" spans="1:23" x14ac:dyDescent="0.2">
      <c r="A918" s="63" t="s">
        <v>2040</v>
      </c>
      <c r="B918" s="64" t="s">
        <v>2038</v>
      </c>
      <c r="C918" s="64" t="s">
        <v>2039</v>
      </c>
      <c r="D918" s="65" t="s">
        <v>684</v>
      </c>
      <c r="E918" s="65">
        <v>89933331</v>
      </c>
      <c r="F918" s="65">
        <v>89984667</v>
      </c>
      <c r="G918" s="65" t="s">
        <v>402</v>
      </c>
      <c r="H918" s="65">
        <v>-1.43445531291323</v>
      </c>
      <c r="I918" s="65">
        <v>2.7800057210853701</v>
      </c>
      <c r="J918" s="65">
        <v>-4.6089690785765098</v>
      </c>
      <c r="K918" s="66">
        <v>3.3621412673326902E-5</v>
      </c>
      <c r="L918" s="65">
        <v>6.6862995134905706E-2</v>
      </c>
      <c r="M918" s="67">
        <v>2.02775314783046</v>
      </c>
      <c r="W918" s="9" t="s">
        <v>704</v>
      </c>
    </row>
    <row r="919" spans="1:23" x14ac:dyDescent="0.2">
      <c r="A919" s="63" t="s">
        <v>2041</v>
      </c>
      <c r="B919" s="64" t="s">
        <v>2038</v>
      </c>
      <c r="C919" s="64" t="s">
        <v>2039</v>
      </c>
      <c r="D919" s="65" t="s">
        <v>684</v>
      </c>
      <c r="E919" s="65">
        <v>89933331</v>
      </c>
      <c r="F919" s="65">
        <v>89984667</v>
      </c>
      <c r="G919" s="65" t="s">
        <v>402</v>
      </c>
      <c r="H919" s="65">
        <v>-1.6108964464673901</v>
      </c>
      <c r="I919" s="65">
        <v>4.4554172877137201</v>
      </c>
      <c r="J919" s="65">
        <v>-4.3842689046819796</v>
      </c>
      <c r="K919" s="66">
        <v>6.95396229957793E-5</v>
      </c>
      <c r="L919" s="65">
        <v>8.7267076505758601E-2</v>
      </c>
      <c r="M919" s="67">
        <v>1.4237906068883299</v>
      </c>
      <c r="W919" s="9" t="s">
        <v>704</v>
      </c>
    </row>
    <row r="920" spans="1:23" x14ac:dyDescent="0.2">
      <c r="A920" s="63" t="s">
        <v>2042</v>
      </c>
      <c r="B920" s="64" t="s">
        <v>2038</v>
      </c>
      <c r="C920" s="64" t="s">
        <v>2039</v>
      </c>
      <c r="D920" s="65" t="s">
        <v>684</v>
      </c>
      <c r="E920" s="65">
        <v>89933331</v>
      </c>
      <c r="F920" s="65">
        <v>89984667</v>
      </c>
      <c r="G920" s="65" t="s">
        <v>402</v>
      </c>
      <c r="H920" s="65">
        <v>-1.50297598782657</v>
      </c>
      <c r="I920" s="65">
        <v>4.1000121224071799</v>
      </c>
      <c r="J920" s="65">
        <v>-4.3242373302322399</v>
      </c>
      <c r="K920" s="66">
        <v>8.4279155177905503E-5</v>
      </c>
      <c r="L920" s="65">
        <v>9.3018953138726601E-2</v>
      </c>
      <c r="M920" s="67">
        <v>1.2639680866315699</v>
      </c>
      <c r="W920" s="9" t="s">
        <v>704</v>
      </c>
    </row>
    <row r="921" spans="1:23" x14ac:dyDescent="0.2">
      <c r="A921" s="63" t="s">
        <v>2043</v>
      </c>
      <c r="B921" s="64" t="s">
        <v>2038</v>
      </c>
      <c r="C921" s="64" t="s">
        <v>2039</v>
      </c>
      <c r="D921" s="65" t="s">
        <v>684</v>
      </c>
      <c r="E921" s="65">
        <v>89933331</v>
      </c>
      <c r="F921" s="65">
        <v>89984667</v>
      </c>
      <c r="G921" s="65" t="s">
        <v>402</v>
      </c>
      <c r="H921" s="65">
        <v>-1.7284290348920801</v>
      </c>
      <c r="I921" s="65">
        <v>4.79339753360511</v>
      </c>
      <c r="J921" s="65">
        <v>-4.3551791911550897</v>
      </c>
      <c r="K921" s="66">
        <v>7.6336936844652306E-5</v>
      </c>
      <c r="L921" s="65">
        <v>9.0399504139363096E-2</v>
      </c>
      <c r="M921" s="67">
        <v>1.3462576495068399</v>
      </c>
      <c r="W921" s="9" t="s">
        <v>704</v>
      </c>
    </row>
    <row r="922" spans="1:23" x14ac:dyDescent="0.2">
      <c r="A922" s="63" t="s">
        <v>900</v>
      </c>
      <c r="B922" s="64" t="s">
        <v>884</v>
      </c>
      <c r="C922" s="64" t="s">
        <v>885</v>
      </c>
      <c r="D922" s="65" t="s">
        <v>681</v>
      </c>
      <c r="E922" s="65">
        <v>106248298</v>
      </c>
      <c r="F922" s="65">
        <v>106284983</v>
      </c>
      <c r="G922" s="65" t="s">
        <v>402</v>
      </c>
      <c r="H922" s="65">
        <v>-1.55830004908594</v>
      </c>
      <c r="I922" s="65">
        <v>6.1636064442764402</v>
      </c>
      <c r="J922" s="65">
        <v>-4.7626152563225199</v>
      </c>
      <c r="K922" s="66">
        <v>2.03349772881538E-5</v>
      </c>
      <c r="L922" s="65">
        <v>5.7754814394674801E-2</v>
      </c>
      <c r="M922" s="67">
        <v>2.44525400785589</v>
      </c>
      <c r="W922" s="9" t="s">
        <v>704</v>
      </c>
    </row>
    <row r="923" spans="1:23" x14ac:dyDescent="0.2">
      <c r="A923" s="63" t="s">
        <v>903</v>
      </c>
      <c r="B923" s="64" t="s">
        <v>884</v>
      </c>
      <c r="C923" s="64" t="s">
        <v>885</v>
      </c>
      <c r="D923" s="65" t="s">
        <v>681</v>
      </c>
      <c r="E923" s="65">
        <v>106248298</v>
      </c>
      <c r="F923" s="65">
        <v>106284983</v>
      </c>
      <c r="G923" s="65" t="s">
        <v>402</v>
      </c>
      <c r="H923" s="65">
        <v>-1.4233627580882999</v>
      </c>
      <c r="I923" s="65">
        <v>6.5091844017824796</v>
      </c>
      <c r="J923" s="65">
        <v>-4.6042148728316299</v>
      </c>
      <c r="K923" s="66">
        <v>3.4146135033662198E-5</v>
      </c>
      <c r="L923" s="65">
        <v>6.7189262416890799E-2</v>
      </c>
      <c r="M923" s="67">
        <v>2.01488875008934</v>
      </c>
      <c r="W923" s="9" t="s">
        <v>704</v>
      </c>
    </row>
    <row r="924" spans="1:23" x14ac:dyDescent="0.2">
      <c r="A924" s="63" t="s">
        <v>1407</v>
      </c>
      <c r="B924" s="64" t="s">
        <v>1408</v>
      </c>
      <c r="C924" s="64" t="s">
        <v>1409</v>
      </c>
      <c r="D924" s="65" t="s">
        <v>694</v>
      </c>
      <c r="E924" s="65">
        <v>70968166</v>
      </c>
      <c r="F924" s="65">
        <v>71025339</v>
      </c>
      <c r="G924" s="65" t="s">
        <v>402</v>
      </c>
      <c r="H924" s="65">
        <v>-1.1104661862938501</v>
      </c>
      <c r="I924" s="65">
        <v>3.79963673000276</v>
      </c>
      <c r="J924" s="65">
        <v>-5.1146723550211499</v>
      </c>
      <c r="K924" s="66">
        <v>6.3294741769001898E-6</v>
      </c>
      <c r="L924" s="65">
        <v>3.9252672505934498E-2</v>
      </c>
      <c r="M924" s="67">
        <v>3.4123993010012699</v>
      </c>
      <c r="W924" s="9" t="s">
        <v>704</v>
      </c>
    </row>
    <row r="925" spans="1:23" x14ac:dyDescent="0.2">
      <c r="A925" s="63" t="s">
        <v>2044</v>
      </c>
      <c r="B925" s="64" t="s">
        <v>1408</v>
      </c>
      <c r="C925" s="64" t="s">
        <v>1409</v>
      </c>
      <c r="D925" s="65" t="s">
        <v>694</v>
      </c>
      <c r="E925" s="65">
        <v>70968166</v>
      </c>
      <c r="F925" s="65">
        <v>71025339</v>
      </c>
      <c r="G925" s="65" t="s">
        <v>402</v>
      </c>
      <c r="H925" s="65">
        <v>-1.2455729408322</v>
      </c>
      <c r="I925" s="65">
        <v>5.9805196107933298</v>
      </c>
      <c r="J925" s="65">
        <v>-4.2661054249380097</v>
      </c>
      <c r="K925" s="65">
        <v>1.01439035248352E-4</v>
      </c>
      <c r="L925" s="65">
        <v>9.7963413566947904E-2</v>
      </c>
      <c r="M925" s="67">
        <v>1.10988605778003</v>
      </c>
      <c r="W925" s="9" t="s">
        <v>704</v>
      </c>
    </row>
    <row r="926" spans="1:23" x14ac:dyDescent="0.2">
      <c r="A926" s="63" t="s">
        <v>2045</v>
      </c>
      <c r="B926" s="64" t="s">
        <v>1408</v>
      </c>
      <c r="C926" s="64" t="s">
        <v>1409</v>
      </c>
      <c r="D926" s="65" t="s">
        <v>694</v>
      </c>
      <c r="E926" s="65">
        <v>70968166</v>
      </c>
      <c r="F926" s="65">
        <v>71025339</v>
      </c>
      <c r="G926" s="65" t="s">
        <v>402</v>
      </c>
      <c r="H926" s="65">
        <v>-1.34358056140587</v>
      </c>
      <c r="I926" s="65">
        <v>5.4558414843196301</v>
      </c>
      <c r="J926" s="65">
        <v>-4.5823477938647397</v>
      </c>
      <c r="K926" s="66">
        <v>3.6664918141723802E-5</v>
      </c>
      <c r="L926" s="65">
        <v>6.9188238574653907E-2</v>
      </c>
      <c r="M926" s="67">
        <v>1.9557632755485199</v>
      </c>
      <c r="W926" s="9" t="s">
        <v>704</v>
      </c>
    </row>
    <row r="927" spans="1:23" x14ac:dyDescent="0.2">
      <c r="A927" s="63" t="s">
        <v>2046</v>
      </c>
      <c r="B927" s="64" t="s">
        <v>2047</v>
      </c>
      <c r="C927" s="64" t="s">
        <v>2048</v>
      </c>
      <c r="D927" s="65" t="s">
        <v>676</v>
      </c>
      <c r="E927" s="65">
        <v>38138478</v>
      </c>
      <c r="F927" s="65">
        <v>38143019</v>
      </c>
      <c r="G927" s="65" t="s">
        <v>402</v>
      </c>
      <c r="H927" s="65">
        <v>-1.2462304237859101</v>
      </c>
      <c r="I927" s="65">
        <v>6.7558399418353403</v>
      </c>
      <c r="J927" s="65">
        <v>-4.9347334882875504</v>
      </c>
      <c r="K927" s="66">
        <v>1.1520429587624299E-5</v>
      </c>
      <c r="L927" s="65">
        <v>4.79884108581407E-2</v>
      </c>
      <c r="M927" s="67">
        <v>2.91650533047325</v>
      </c>
      <c r="W927" s="9" t="s">
        <v>704</v>
      </c>
    </row>
    <row r="928" spans="1:23" x14ac:dyDescent="0.2">
      <c r="A928" s="63" t="s">
        <v>2049</v>
      </c>
      <c r="B928" s="64" t="s">
        <v>2047</v>
      </c>
      <c r="C928" s="64" t="s">
        <v>2048</v>
      </c>
      <c r="D928" s="65" t="s">
        <v>676</v>
      </c>
      <c r="E928" s="65">
        <v>38138478</v>
      </c>
      <c r="F928" s="65">
        <v>38143019</v>
      </c>
      <c r="G928" s="65" t="s">
        <v>402</v>
      </c>
      <c r="H928" s="65">
        <v>-1.2416049690825699</v>
      </c>
      <c r="I928" s="65">
        <v>5.6897815289929499</v>
      </c>
      <c r="J928" s="65">
        <v>-4.32276765822487</v>
      </c>
      <c r="K928" s="66">
        <v>8.4675818163872506E-5</v>
      </c>
      <c r="L928" s="65">
        <v>9.3018953138726601E-2</v>
      </c>
      <c r="M928" s="67">
        <v>1.26006420712297</v>
      </c>
      <c r="W928" s="9" t="s">
        <v>704</v>
      </c>
    </row>
    <row r="929" spans="1:23" x14ac:dyDescent="0.2">
      <c r="A929" s="63" t="s">
        <v>2050</v>
      </c>
      <c r="B929" s="64" t="s">
        <v>2047</v>
      </c>
      <c r="C929" s="64" t="s">
        <v>2048</v>
      </c>
      <c r="D929" s="65" t="s">
        <v>676</v>
      </c>
      <c r="E929" s="65">
        <v>38138478</v>
      </c>
      <c r="F929" s="65">
        <v>38143019</v>
      </c>
      <c r="G929" s="65" t="s">
        <v>402</v>
      </c>
      <c r="H929" s="65">
        <v>-1.25999120414562</v>
      </c>
      <c r="I929" s="65">
        <v>7.1281466425654898</v>
      </c>
      <c r="J929" s="65">
        <v>-5.3522343404888497</v>
      </c>
      <c r="K929" s="66">
        <v>2.85238000212342E-6</v>
      </c>
      <c r="L929" s="65">
        <v>3.3122761320819601E-2</v>
      </c>
      <c r="M929" s="67">
        <v>4.07080269564959</v>
      </c>
      <c r="W929" s="9" t="s">
        <v>704</v>
      </c>
    </row>
    <row r="930" spans="1:23" x14ac:dyDescent="0.2">
      <c r="A930" s="63" t="s">
        <v>920</v>
      </c>
      <c r="B930" s="64" t="s">
        <v>921</v>
      </c>
      <c r="C930" s="64" t="s">
        <v>922</v>
      </c>
      <c r="D930" s="65" t="s">
        <v>682</v>
      </c>
      <c r="E930" s="65">
        <v>93079235</v>
      </c>
      <c r="F930" s="65">
        <v>93139079</v>
      </c>
      <c r="G930" s="65" t="s">
        <v>402</v>
      </c>
      <c r="H930" s="65">
        <v>-1.2721291136217201</v>
      </c>
      <c r="I930" s="65">
        <v>5.7061633801146501</v>
      </c>
      <c r="J930" s="65">
        <v>-4.4572762512551298</v>
      </c>
      <c r="K930" s="66">
        <v>5.4980546385140202E-5</v>
      </c>
      <c r="L930" s="65">
        <v>8.0284493682922703E-2</v>
      </c>
      <c r="M930" s="67">
        <v>1.61907134610929</v>
      </c>
      <c r="W930" s="9" t="s">
        <v>704</v>
      </c>
    </row>
    <row r="931" spans="1:23" x14ac:dyDescent="0.2">
      <c r="A931" s="63" t="s">
        <v>924</v>
      </c>
      <c r="B931" s="64" t="s">
        <v>921</v>
      </c>
      <c r="C931" s="64" t="s">
        <v>922</v>
      </c>
      <c r="D931" s="65" t="s">
        <v>682</v>
      </c>
      <c r="E931" s="65">
        <v>93079235</v>
      </c>
      <c r="F931" s="65">
        <v>93139079</v>
      </c>
      <c r="G931" s="65" t="s">
        <v>402</v>
      </c>
      <c r="H931" s="65">
        <v>-1.2668449725283999</v>
      </c>
      <c r="I931" s="65">
        <v>4.2993371583061997</v>
      </c>
      <c r="J931" s="65">
        <v>-4.8233364126367197</v>
      </c>
      <c r="K931" s="66">
        <v>1.66505757991756E-5</v>
      </c>
      <c r="L931" s="65">
        <v>5.3134159189404E-2</v>
      </c>
      <c r="M931" s="67">
        <v>2.6111130369076601</v>
      </c>
      <c r="W931" s="9" t="s">
        <v>704</v>
      </c>
    </row>
    <row r="932" spans="1:23" x14ac:dyDescent="0.2">
      <c r="A932" s="63" t="s">
        <v>2051</v>
      </c>
      <c r="B932" s="64" t="s">
        <v>2052</v>
      </c>
      <c r="C932" s="64" t="s">
        <v>2053</v>
      </c>
      <c r="D932" s="65" t="s">
        <v>679</v>
      </c>
      <c r="E932" s="65">
        <v>47695530</v>
      </c>
      <c r="F932" s="65">
        <v>47709833</v>
      </c>
      <c r="G932" s="65" t="s">
        <v>402</v>
      </c>
      <c r="H932" s="65">
        <v>-1.1223858249282399</v>
      </c>
      <c r="I932" s="65">
        <v>4.3578384715693401</v>
      </c>
      <c r="J932" s="65">
        <v>-5.3633133695652599</v>
      </c>
      <c r="K932" s="66">
        <v>2.7478775650722699E-6</v>
      </c>
      <c r="L932" s="65">
        <v>3.2504285276806003E-2</v>
      </c>
      <c r="M932" s="67">
        <v>4.1015852914298598</v>
      </c>
      <c r="W932" s="9" t="s">
        <v>704</v>
      </c>
    </row>
    <row r="933" spans="1:23" x14ac:dyDescent="0.2">
      <c r="A933" s="63" t="s">
        <v>2054</v>
      </c>
      <c r="B933" s="64" t="s">
        <v>2052</v>
      </c>
      <c r="C933" s="64" t="s">
        <v>2053</v>
      </c>
      <c r="D933" s="65" t="s">
        <v>679</v>
      </c>
      <c r="E933" s="65">
        <v>47695530</v>
      </c>
      <c r="F933" s="65">
        <v>47709833</v>
      </c>
      <c r="G933" s="65" t="s">
        <v>402</v>
      </c>
      <c r="H933" s="65">
        <v>-1.1582608546094999</v>
      </c>
      <c r="I933" s="65">
        <v>5.1286247124570199</v>
      </c>
      <c r="J933" s="65">
        <v>-4.5975379024489698</v>
      </c>
      <c r="K933" s="66">
        <v>3.48966629282529E-5</v>
      </c>
      <c r="L933" s="65">
        <v>6.7608219954342602E-2</v>
      </c>
      <c r="M933" s="67">
        <v>1.9968273659362601</v>
      </c>
      <c r="W933" s="9" t="s">
        <v>704</v>
      </c>
    </row>
    <row r="934" spans="1:23" x14ac:dyDescent="0.2">
      <c r="A934" s="63" t="s">
        <v>930</v>
      </c>
      <c r="B934" s="64" t="s">
        <v>926</v>
      </c>
      <c r="C934" s="64" t="s">
        <v>927</v>
      </c>
      <c r="D934" s="65" t="s">
        <v>927</v>
      </c>
      <c r="E934" s="65" t="s">
        <v>927</v>
      </c>
      <c r="F934" s="65" t="s">
        <v>927</v>
      </c>
      <c r="G934" s="65" t="s">
        <v>402</v>
      </c>
      <c r="H934" s="65">
        <v>-1.6764680740643001</v>
      </c>
      <c r="I934" s="65">
        <v>4.5270216489060298</v>
      </c>
      <c r="J934" s="65">
        <v>-4.7959308169251598</v>
      </c>
      <c r="K934" s="66">
        <v>1.82240942442907E-5</v>
      </c>
      <c r="L934" s="65">
        <v>5.5127845557321399E-2</v>
      </c>
      <c r="M934" s="67">
        <v>2.53619888835297</v>
      </c>
      <c r="W934" s="9" t="s">
        <v>704</v>
      </c>
    </row>
    <row r="935" spans="1:23" x14ac:dyDescent="0.2">
      <c r="A935" s="63" t="s">
        <v>2055</v>
      </c>
      <c r="B935" s="64" t="s">
        <v>926</v>
      </c>
      <c r="C935" s="64" t="s">
        <v>927</v>
      </c>
      <c r="D935" s="65" t="s">
        <v>927</v>
      </c>
      <c r="E935" s="65" t="s">
        <v>927</v>
      </c>
      <c r="F935" s="65" t="s">
        <v>927</v>
      </c>
      <c r="G935" s="65" t="s">
        <v>402</v>
      </c>
      <c r="H935" s="65">
        <v>-1.0819823681612699</v>
      </c>
      <c r="I935" s="65">
        <v>3.82479856536058</v>
      </c>
      <c r="J935" s="65">
        <v>-4.8397384923911702</v>
      </c>
      <c r="K935" s="66">
        <v>1.5773638276657899E-5</v>
      </c>
      <c r="L935" s="65">
        <v>5.2017948305959801E-2</v>
      </c>
      <c r="M935" s="67">
        <v>2.6559914789675201</v>
      </c>
      <c r="W935" s="9" t="s">
        <v>704</v>
      </c>
    </row>
    <row r="936" spans="1:23" x14ac:dyDescent="0.2">
      <c r="A936" s="63" t="s">
        <v>1570</v>
      </c>
      <c r="B936" s="64" t="s">
        <v>935</v>
      </c>
      <c r="C936" s="64" t="s">
        <v>936</v>
      </c>
      <c r="D936" s="65" t="s">
        <v>673</v>
      </c>
      <c r="E936" s="65">
        <v>95473520</v>
      </c>
      <c r="F936" s="65">
        <v>95514342</v>
      </c>
      <c r="G936" s="65" t="s">
        <v>402</v>
      </c>
      <c r="H936" s="65">
        <v>-1.6195077472320101</v>
      </c>
      <c r="I936" s="65">
        <v>5.6203378569679598</v>
      </c>
      <c r="J936" s="65">
        <v>-4.9682399007510298</v>
      </c>
      <c r="K936" s="66">
        <v>1.03083528859494E-5</v>
      </c>
      <c r="L936" s="65">
        <v>4.5745777210378598E-2</v>
      </c>
      <c r="M936" s="67">
        <v>3.00861965090701</v>
      </c>
      <c r="W936" s="9" t="s">
        <v>704</v>
      </c>
    </row>
    <row r="937" spans="1:23" x14ac:dyDescent="0.2">
      <c r="A937" s="63" t="s">
        <v>2056</v>
      </c>
      <c r="B937" s="64" t="s">
        <v>935</v>
      </c>
      <c r="C937" s="64" t="s">
        <v>936</v>
      </c>
      <c r="D937" s="65" t="s">
        <v>673</v>
      </c>
      <c r="E937" s="65">
        <v>95473520</v>
      </c>
      <c r="F937" s="65">
        <v>95514342</v>
      </c>
      <c r="G937" s="65" t="s">
        <v>402</v>
      </c>
      <c r="H937" s="65">
        <v>-1.36138246424092</v>
      </c>
      <c r="I937" s="65">
        <v>5.8947396140480297</v>
      </c>
      <c r="J937" s="65">
        <v>-4.5451473140326604</v>
      </c>
      <c r="K937" s="66">
        <v>4.1374850783419498E-5</v>
      </c>
      <c r="L937" s="65">
        <v>7.2122778017371603E-2</v>
      </c>
      <c r="M937" s="67">
        <v>1.85535064130091</v>
      </c>
      <c r="W937" s="9" t="s">
        <v>704</v>
      </c>
    </row>
    <row r="938" spans="1:23" x14ac:dyDescent="0.2">
      <c r="A938" s="63" t="s">
        <v>2057</v>
      </c>
      <c r="B938" s="64" t="s">
        <v>935</v>
      </c>
      <c r="C938" s="64" t="s">
        <v>936</v>
      </c>
      <c r="D938" s="65" t="s">
        <v>673</v>
      </c>
      <c r="E938" s="65">
        <v>95473520</v>
      </c>
      <c r="F938" s="65">
        <v>95514342</v>
      </c>
      <c r="G938" s="65" t="s">
        <v>402</v>
      </c>
      <c r="H938" s="65">
        <v>-1.27735870591166</v>
      </c>
      <c r="I938" s="65">
        <v>6.4193218803188996</v>
      </c>
      <c r="J938" s="65">
        <v>-4.8335158756562704</v>
      </c>
      <c r="K938" s="66">
        <v>1.6100842923913301E-5</v>
      </c>
      <c r="L938" s="65">
        <v>5.2338023024772001E-2</v>
      </c>
      <c r="M938" s="67">
        <v>2.6389617946292199</v>
      </c>
      <c r="W938" s="9" t="s">
        <v>704</v>
      </c>
    </row>
    <row r="939" spans="1:23" x14ac:dyDescent="0.2">
      <c r="A939" s="63" t="s">
        <v>934</v>
      </c>
      <c r="B939" s="64" t="s">
        <v>935</v>
      </c>
      <c r="C939" s="64" t="s">
        <v>936</v>
      </c>
      <c r="D939" s="65" t="s">
        <v>673</v>
      </c>
      <c r="E939" s="65">
        <v>95473520</v>
      </c>
      <c r="F939" s="65">
        <v>95514342</v>
      </c>
      <c r="G939" s="65" t="s">
        <v>402</v>
      </c>
      <c r="H939" s="65">
        <v>-1.4461328137216201</v>
      </c>
      <c r="I939" s="65">
        <v>5.9354340214190904</v>
      </c>
      <c r="J939" s="65">
        <v>-5.3970168150233198</v>
      </c>
      <c r="K939" s="66">
        <v>2.4527444561996501E-6</v>
      </c>
      <c r="L939" s="65">
        <v>3.2252665883281302E-2</v>
      </c>
      <c r="M939" s="67">
        <v>4.1952621005214397</v>
      </c>
      <c r="W939" s="9" t="s">
        <v>704</v>
      </c>
    </row>
    <row r="940" spans="1:23" x14ac:dyDescent="0.2">
      <c r="A940" s="63" t="s">
        <v>2058</v>
      </c>
      <c r="B940" s="64" t="s">
        <v>2059</v>
      </c>
      <c r="C940" s="64" t="s">
        <v>2060</v>
      </c>
      <c r="D940" s="65" t="s">
        <v>694</v>
      </c>
      <c r="E940" s="65">
        <v>88717117</v>
      </c>
      <c r="F940" s="65">
        <v>88883184</v>
      </c>
      <c r="G940" s="65" t="s">
        <v>402</v>
      </c>
      <c r="H940" s="65">
        <v>-1.35419451358337</v>
      </c>
      <c r="I940" s="65">
        <v>3.8328790531817201</v>
      </c>
      <c r="J940" s="65">
        <v>-4.4735204320984101</v>
      </c>
      <c r="K940" s="66">
        <v>5.2172075975955502E-5</v>
      </c>
      <c r="L940" s="65">
        <v>7.8927562201244805E-2</v>
      </c>
      <c r="M940" s="67">
        <v>1.66265158194199</v>
      </c>
      <c r="W940" s="9" t="s">
        <v>704</v>
      </c>
    </row>
    <row r="941" spans="1:23" x14ac:dyDescent="0.2">
      <c r="A941" s="63" t="s">
        <v>2061</v>
      </c>
      <c r="B941" s="64" t="s">
        <v>2062</v>
      </c>
      <c r="C941" s="64" t="s">
        <v>2063</v>
      </c>
      <c r="D941" s="65" t="s">
        <v>673</v>
      </c>
      <c r="E941" s="65">
        <v>68808177</v>
      </c>
      <c r="F941" s="65">
        <v>68850686</v>
      </c>
      <c r="G941" s="65" t="s">
        <v>402</v>
      </c>
      <c r="H941" s="65">
        <v>-1.17926986756497</v>
      </c>
      <c r="I941" s="65">
        <v>5.3806598965935599</v>
      </c>
      <c r="J941" s="65">
        <v>-4.7043927640601799</v>
      </c>
      <c r="K941" s="66">
        <v>2.4616103047196901E-5</v>
      </c>
      <c r="L941" s="65">
        <v>6.1555430846954598E-2</v>
      </c>
      <c r="M941" s="67">
        <v>2.28666179905967</v>
      </c>
      <c r="W941" s="9" t="s">
        <v>704</v>
      </c>
    </row>
    <row r="942" spans="1:23" x14ac:dyDescent="0.2">
      <c r="A942" s="63" t="s">
        <v>2064</v>
      </c>
      <c r="B942" s="64" t="s">
        <v>2062</v>
      </c>
      <c r="C942" s="64" t="s">
        <v>2063</v>
      </c>
      <c r="D942" s="65" t="s">
        <v>673</v>
      </c>
      <c r="E942" s="65">
        <v>68808177</v>
      </c>
      <c r="F942" s="65">
        <v>68850686</v>
      </c>
      <c r="G942" s="65" t="s">
        <v>402</v>
      </c>
      <c r="H942" s="65">
        <v>-1.5437393193012801</v>
      </c>
      <c r="I942" s="65">
        <v>6.0210353849951703</v>
      </c>
      <c r="J942" s="65">
        <v>-5.8333889138093804</v>
      </c>
      <c r="K942" s="66">
        <v>5.5860491041465498E-7</v>
      </c>
      <c r="L942" s="65">
        <v>2.8977351052382E-2</v>
      </c>
      <c r="M942" s="67">
        <v>5.4107185549207104</v>
      </c>
      <c r="W942" s="9" t="s">
        <v>704</v>
      </c>
    </row>
    <row r="943" spans="1:23" x14ac:dyDescent="0.2">
      <c r="A943" s="63" t="s">
        <v>2065</v>
      </c>
      <c r="B943" s="64" t="s">
        <v>2062</v>
      </c>
      <c r="C943" s="64" t="s">
        <v>2063</v>
      </c>
      <c r="D943" s="65" t="s">
        <v>673</v>
      </c>
      <c r="E943" s="65">
        <v>68808177</v>
      </c>
      <c r="F943" s="65">
        <v>68850686</v>
      </c>
      <c r="G943" s="65" t="s">
        <v>402</v>
      </c>
      <c r="H943" s="65">
        <v>-1.4191704830910199</v>
      </c>
      <c r="I943" s="65">
        <v>5.5161660228229499</v>
      </c>
      <c r="J943" s="65">
        <v>-5.2225631025685404</v>
      </c>
      <c r="K943" s="66">
        <v>4.4107258166463001E-6</v>
      </c>
      <c r="L943" s="65">
        <v>3.7960658315298899E-2</v>
      </c>
      <c r="M943" s="67">
        <v>3.7109853192741098</v>
      </c>
      <c r="W943" s="9" t="s">
        <v>704</v>
      </c>
    </row>
    <row r="944" spans="1:23" x14ac:dyDescent="0.2">
      <c r="A944" s="63" t="s">
        <v>2066</v>
      </c>
      <c r="B944" s="64" t="s">
        <v>2062</v>
      </c>
      <c r="C944" s="64" t="s">
        <v>2063</v>
      </c>
      <c r="D944" s="65" t="s">
        <v>673</v>
      </c>
      <c r="E944" s="65">
        <v>68808177</v>
      </c>
      <c r="F944" s="65">
        <v>68850686</v>
      </c>
      <c r="G944" s="65" t="s">
        <v>402</v>
      </c>
      <c r="H944" s="65">
        <v>-1.00419585408223</v>
      </c>
      <c r="I944" s="65">
        <v>2.8756547773864698</v>
      </c>
      <c r="J944" s="65">
        <v>-4.8465784768454396</v>
      </c>
      <c r="K944" s="66">
        <v>1.5421522369601801E-5</v>
      </c>
      <c r="L944" s="65">
        <v>5.1572381441118899E-2</v>
      </c>
      <c r="M944" s="67">
        <v>2.67471592378384</v>
      </c>
      <c r="W944" s="9" t="s">
        <v>704</v>
      </c>
    </row>
    <row r="945" spans="1:23" x14ac:dyDescent="0.2">
      <c r="A945" s="63" t="s">
        <v>2067</v>
      </c>
      <c r="B945" s="64" t="s">
        <v>2062</v>
      </c>
      <c r="C945" s="64" t="s">
        <v>2063</v>
      </c>
      <c r="D945" s="65" t="s">
        <v>673</v>
      </c>
      <c r="E945" s="65">
        <v>68808177</v>
      </c>
      <c r="F945" s="65">
        <v>68850686</v>
      </c>
      <c r="G945" s="65" t="s">
        <v>402</v>
      </c>
      <c r="H945" s="65">
        <v>-1.55938013440614</v>
      </c>
      <c r="I945" s="65">
        <v>3.9487230520996701</v>
      </c>
      <c r="J945" s="65">
        <v>-4.3090499941946101</v>
      </c>
      <c r="K945" s="66">
        <v>8.8467185743612797E-5</v>
      </c>
      <c r="L945" s="65">
        <v>9.3860477517521995E-2</v>
      </c>
      <c r="M945" s="67">
        <v>1.2236468964927101</v>
      </c>
      <c r="W945" s="9" t="s">
        <v>704</v>
      </c>
    </row>
    <row r="946" spans="1:23" x14ac:dyDescent="0.2">
      <c r="A946" s="63" t="s">
        <v>2068</v>
      </c>
      <c r="B946" s="64" t="s">
        <v>2062</v>
      </c>
      <c r="C946" s="64" t="s">
        <v>2063</v>
      </c>
      <c r="D946" s="65" t="s">
        <v>673</v>
      </c>
      <c r="E946" s="65">
        <v>68808177</v>
      </c>
      <c r="F946" s="65">
        <v>68850686</v>
      </c>
      <c r="G946" s="65" t="s">
        <v>402</v>
      </c>
      <c r="H946" s="65">
        <v>-1.4561699027752799</v>
      </c>
      <c r="I946" s="65">
        <v>5.4502866158441501</v>
      </c>
      <c r="J946" s="65">
        <v>-4.4097476081609299</v>
      </c>
      <c r="K946" s="66">
        <v>6.4074806456990702E-5</v>
      </c>
      <c r="L946" s="65">
        <v>8.5017940437324899E-2</v>
      </c>
      <c r="M946" s="67">
        <v>1.49183041554467</v>
      </c>
      <c r="W946" s="9" t="s">
        <v>704</v>
      </c>
    </row>
    <row r="947" spans="1:23" x14ac:dyDescent="0.2">
      <c r="A947" s="63" t="s">
        <v>2069</v>
      </c>
      <c r="B947" s="64" t="s">
        <v>1421</v>
      </c>
      <c r="C947" s="64" t="s">
        <v>1422</v>
      </c>
      <c r="D947" s="65" t="s">
        <v>675</v>
      </c>
      <c r="E947" s="65">
        <v>52264014</v>
      </c>
      <c r="F947" s="65">
        <v>52284881</v>
      </c>
      <c r="G947" s="65" t="s">
        <v>402</v>
      </c>
      <c r="H947" s="65">
        <v>-1.1750133504351501</v>
      </c>
      <c r="I947" s="65">
        <v>4.5214426913888497</v>
      </c>
      <c r="J947" s="65">
        <v>-4.7800447181843904</v>
      </c>
      <c r="K947" s="66">
        <v>1.9202281971617601E-5</v>
      </c>
      <c r="L947" s="65">
        <v>5.6441796311205501E-2</v>
      </c>
      <c r="M947" s="67">
        <v>2.49281566301506</v>
      </c>
      <c r="W947" s="9" t="s">
        <v>704</v>
      </c>
    </row>
    <row r="948" spans="1:23" x14ac:dyDescent="0.2">
      <c r="A948" s="63" t="s">
        <v>2070</v>
      </c>
      <c r="B948" s="64" t="s">
        <v>1575</v>
      </c>
      <c r="C948" s="64" t="s">
        <v>1576</v>
      </c>
      <c r="D948" s="65" t="s">
        <v>682</v>
      </c>
      <c r="E948" s="65">
        <v>150574551</v>
      </c>
      <c r="F948" s="65">
        <v>150579738</v>
      </c>
      <c r="G948" s="65" t="s">
        <v>402</v>
      </c>
      <c r="H948" s="65">
        <v>-1.01035558730088</v>
      </c>
      <c r="I948" s="65">
        <v>7.2946997906786697</v>
      </c>
      <c r="J948" s="65">
        <v>-4.6419774315037801</v>
      </c>
      <c r="K948" s="66">
        <v>3.019025236543E-5</v>
      </c>
      <c r="L948" s="65">
        <v>6.4519502803901896E-2</v>
      </c>
      <c r="M948" s="67">
        <v>2.1171639632788302</v>
      </c>
      <c r="W948" s="9" t="s">
        <v>704</v>
      </c>
    </row>
    <row r="949" spans="1:23" x14ac:dyDescent="0.2">
      <c r="A949" s="63" t="s">
        <v>2071</v>
      </c>
      <c r="B949" s="64" t="s">
        <v>1575</v>
      </c>
      <c r="C949" s="64" t="s">
        <v>1576</v>
      </c>
      <c r="D949" s="65" t="s">
        <v>682</v>
      </c>
      <c r="E949" s="65">
        <v>150574551</v>
      </c>
      <c r="F949" s="65">
        <v>150579738</v>
      </c>
      <c r="G949" s="65" t="s">
        <v>402</v>
      </c>
      <c r="H949" s="65">
        <v>-1.0027958946269799</v>
      </c>
      <c r="I949" s="65">
        <v>7.6624620970852897</v>
      </c>
      <c r="J949" s="65">
        <v>-4.5095728008421698</v>
      </c>
      <c r="K949" s="66">
        <v>4.6431308108743803E-5</v>
      </c>
      <c r="L949" s="65">
        <v>7.5290201754695196E-2</v>
      </c>
      <c r="M949" s="67">
        <v>1.7595363333023</v>
      </c>
      <c r="W949" s="9" t="s">
        <v>704</v>
      </c>
    </row>
    <row r="950" spans="1:23" x14ac:dyDescent="0.2">
      <c r="A950" s="63" t="s">
        <v>1574</v>
      </c>
      <c r="B950" s="64" t="s">
        <v>1575</v>
      </c>
      <c r="C950" s="64" t="s">
        <v>1576</v>
      </c>
      <c r="D950" s="65" t="s">
        <v>682</v>
      </c>
      <c r="E950" s="65">
        <v>150574551</v>
      </c>
      <c r="F950" s="65">
        <v>150579738</v>
      </c>
      <c r="G950" s="65" t="s">
        <v>402</v>
      </c>
      <c r="H950" s="65">
        <v>-1.21312328448661</v>
      </c>
      <c r="I950" s="65">
        <v>8.0213766829807103</v>
      </c>
      <c r="J950" s="65">
        <v>-5.0547524944794597</v>
      </c>
      <c r="K950" s="66">
        <v>7.7303919497689501E-6</v>
      </c>
      <c r="L950" s="65">
        <v>4.2110223059998397E-2</v>
      </c>
      <c r="M950" s="67">
        <v>3.2469491196061901</v>
      </c>
      <c r="W950" s="9" t="s">
        <v>704</v>
      </c>
    </row>
    <row r="951" spans="1:23" x14ac:dyDescent="0.2">
      <c r="A951" s="63" t="s">
        <v>1577</v>
      </c>
      <c r="B951" s="64" t="s">
        <v>1578</v>
      </c>
      <c r="C951" s="64" t="s">
        <v>1579</v>
      </c>
      <c r="D951" s="65" t="s">
        <v>686</v>
      </c>
      <c r="E951" s="65">
        <v>51177425</v>
      </c>
      <c r="F951" s="65">
        <v>51260049</v>
      </c>
      <c r="G951" s="65" t="s">
        <v>402</v>
      </c>
      <c r="H951" s="65">
        <v>-1.40330041840633</v>
      </c>
      <c r="I951" s="65">
        <v>4.0571547937898496</v>
      </c>
      <c r="J951" s="65">
        <v>-5.3825310732102301</v>
      </c>
      <c r="K951" s="66">
        <v>2.5755310059585201E-6</v>
      </c>
      <c r="L951" s="65">
        <v>3.2307255039155901E-2</v>
      </c>
      <c r="M951" s="67">
        <v>4.15499384242211</v>
      </c>
      <c r="W951" s="9" t="s">
        <v>704</v>
      </c>
    </row>
    <row r="952" spans="1:23" x14ac:dyDescent="0.2">
      <c r="A952" s="63" t="s">
        <v>937</v>
      </c>
      <c r="B952" s="64" t="s">
        <v>938</v>
      </c>
      <c r="C952" s="64" t="s">
        <v>939</v>
      </c>
      <c r="D952" s="65" t="s">
        <v>685</v>
      </c>
      <c r="E952" s="65">
        <v>48306639</v>
      </c>
      <c r="F952" s="65">
        <v>48439357</v>
      </c>
      <c r="G952" s="65" t="s">
        <v>402</v>
      </c>
      <c r="H952" s="65">
        <v>-1.11788701349561</v>
      </c>
      <c r="I952" s="65">
        <v>4.7225931672728496</v>
      </c>
      <c r="J952" s="65">
        <v>-4.5411679022551104</v>
      </c>
      <c r="K952" s="66">
        <v>4.1912501686811297E-5</v>
      </c>
      <c r="L952" s="65">
        <v>7.2616841621198802E-2</v>
      </c>
      <c r="M952" s="67">
        <v>1.8446224139501199</v>
      </c>
      <c r="W952" s="9" t="s">
        <v>704</v>
      </c>
    </row>
    <row r="953" spans="1:23" x14ac:dyDescent="0.2">
      <c r="A953" s="63" t="s">
        <v>2072</v>
      </c>
      <c r="B953" s="64" t="s">
        <v>2073</v>
      </c>
      <c r="C953" s="64" t="s">
        <v>2074</v>
      </c>
      <c r="D953" s="65" t="s">
        <v>674</v>
      </c>
      <c r="E953" s="65">
        <v>21759657</v>
      </c>
      <c r="F953" s="65">
        <v>21867645</v>
      </c>
      <c r="G953" s="65" t="s">
        <v>402</v>
      </c>
      <c r="H953" s="65">
        <v>-1.1798087779903399</v>
      </c>
      <c r="I953" s="65">
        <v>6.4803802840581097</v>
      </c>
      <c r="J953" s="65">
        <v>-5.1706917833573103</v>
      </c>
      <c r="K953" s="66">
        <v>5.2480942691211698E-6</v>
      </c>
      <c r="L953" s="65">
        <v>3.8597469184314503E-2</v>
      </c>
      <c r="M953" s="67">
        <v>3.5673307575708399</v>
      </c>
      <c r="W953" s="9" t="s">
        <v>704</v>
      </c>
    </row>
    <row r="954" spans="1:23" x14ac:dyDescent="0.2">
      <c r="A954" s="63" t="s">
        <v>2075</v>
      </c>
      <c r="B954" s="64" t="s">
        <v>2073</v>
      </c>
      <c r="C954" s="64" t="s">
        <v>2074</v>
      </c>
      <c r="D954" s="65" t="s">
        <v>674</v>
      </c>
      <c r="E954" s="65">
        <v>21759657</v>
      </c>
      <c r="F954" s="65">
        <v>21867645</v>
      </c>
      <c r="G954" s="65" t="s">
        <v>402</v>
      </c>
      <c r="H954" s="65">
        <v>-1.0146865141219401</v>
      </c>
      <c r="I954" s="65">
        <v>6.4823284781113397</v>
      </c>
      <c r="J954" s="65">
        <v>-4.2802340475269496</v>
      </c>
      <c r="K954" s="66">
        <v>9.6978869203813504E-5</v>
      </c>
      <c r="L954" s="65">
        <v>9.6572765703300104E-2</v>
      </c>
      <c r="M954" s="67">
        <v>1.14727111692059</v>
      </c>
      <c r="W954" s="9" t="s">
        <v>704</v>
      </c>
    </row>
    <row r="955" spans="1:23" x14ac:dyDescent="0.2">
      <c r="A955" s="63" t="s">
        <v>2076</v>
      </c>
      <c r="B955" s="64" t="s">
        <v>2073</v>
      </c>
      <c r="C955" s="64" t="s">
        <v>2074</v>
      </c>
      <c r="D955" s="65" t="s">
        <v>674</v>
      </c>
      <c r="E955" s="65">
        <v>21759657</v>
      </c>
      <c r="F955" s="65">
        <v>21867645</v>
      </c>
      <c r="G955" s="65" t="s">
        <v>402</v>
      </c>
      <c r="H955" s="65">
        <v>-1.22675586132581</v>
      </c>
      <c r="I955" s="65">
        <v>5.0787273261366002</v>
      </c>
      <c r="J955" s="65">
        <v>-4.71391094886659</v>
      </c>
      <c r="K955" s="66">
        <v>2.3860131749022199E-5</v>
      </c>
      <c r="L955" s="65">
        <v>6.1052341958116402E-2</v>
      </c>
      <c r="M955" s="67">
        <v>2.3125575147730899</v>
      </c>
      <c r="W955" s="9" t="s">
        <v>704</v>
      </c>
    </row>
    <row r="956" spans="1:23" x14ac:dyDescent="0.2">
      <c r="A956" s="63" t="s">
        <v>2077</v>
      </c>
      <c r="B956" s="64" t="s">
        <v>2078</v>
      </c>
      <c r="C956" s="64" t="s">
        <v>2079</v>
      </c>
      <c r="D956" s="65" t="s">
        <v>675</v>
      </c>
      <c r="E956" s="65">
        <v>90513573</v>
      </c>
      <c r="F956" s="65">
        <v>90586883</v>
      </c>
      <c r="G956" s="65" t="s">
        <v>402</v>
      </c>
      <c r="H956" s="65">
        <v>-1.28901602097152</v>
      </c>
      <c r="I956" s="65">
        <v>5.1398095643384103</v>
      </c>
      <c r="J956" s="65">
        <v>-5.4075501886569901</v>
      </c>
      <c r="K956" s="66">
        <v>2.36712147927376E-6</v>
      </c>
      <c r="L956" s="65">
        <v>3.2252665883281302E-2</v>
      </c>
      <c r="M956" s="67">
        <v>4.2245487565589999</v>
      </c>
      <c r="W956" s="9" t="s">
        <v>704</v>
      </c>
    </row>
    <row r="957" spans="1:23" x14ac:dyDescent="0.2">
      <c r="A957" s="63" t="s">
        <v>2080</v>
      </c>
      <c r="B957" s="64" t="s">
        <v>2081</v>
      </c>
      <c r="C957" s="64" t="s">
        <v>2082</v>
      </c>
      <c r="D957" s="65" t="s">
        <v>675</v>
      </c>
      <c r="E957" s="65">
        <v>136557046</v>
      </c>
      <c r="F957" s="65">
        <v>136792477</v>
      </c>
      <c r="G957" s="65" t="s">
        <v>402</v>
      </c>
      <c r="H957" s="65">
        <v>-1.18578816085396</v>
      </c>
      <c r="I957" s="65">
        <v>3.6179023438320401</v>
      </c>
      <c r="J957" s="65">
        <v>-5.3735799581047399</v>
      </c>
      <c r="K957" s="66">
        <v>2.6544300301560601E-6</v>
      </c>
      <c r="L957" s="65">
        <v>3.24474205605624E-2</v>
      </c>
      <c r="M957" s="67">
        <v>4.1301154921822496</v>
      </c>
      <c r="W957" s="9" t="s">
        <v>704</v>
      </c>
    </row>
    <row r="958" spans="1:23" x14ac:dyDescent="0.2">
      <c r="A958" s="63" t="s">
        <v>2083</v>
      </c>
      <c r="B958" s="64" t="s">
        <v>2084</v>
      </c>
      <c r="C958" s="64" t="s">
        <v>2085</v>
      </c>
      <c r="D958" s="65" t="s">
        <v>689</v>
      </c>
      <c r="E958" s="65">
        <v>66386837</v>
      </c>
      <c r="F958" s="65">
        <v>66444966</v>
      </c>
      <c r="G958" s="65" t="s">
        <v>402</v>
      </c>
      <c r="H958" s="65">
        <v>-1.2471421340076601</v>
      </c>
      <c r="I958" s="65">
        <v>6.6526447906419603</v>
      </c>
      <c r="J958" s="65">
        <v>-4.6972637384588003</v>
      </c>
      <c r="K958" s="66">
        <v>2.5197687828238701E-5</v>
      </c>
      <c r="L958" s="65">
        <v>6.1713187732644302E-2</v>
      </c>
      <c r="M958" s="67">
        <v>2.2672742660101899</v>
      </c>
      <c r="W958" s="9" t="s">
        <v>704</v>
      </c>
    </row>
    <row r="959" spans="1:23" x14ac:dyDescent="0.2">
      <c r="A959" s="63" t="s">
        <v>2086</v>
      </c>
      <c r="B959" s="64" t="s">
        <v>2084</v>
      </c>
      <c r="C959" s="64" t="s">
        <v>2085</v>
      </c>
      <c r="D959" s="65" t="s">
        <v>689</v>
      </c>
      <c r="E959" s="65">
        <v>66386837</v>
      </c>
      <c r="F959" s="65">
        <v>66444966</v>
      </c>
      <c r="G959" s="65" t="s">
        <v>402</v>
      </c>
      <c r="H959" s="65">
        <v>-1.2879529806464101</v>
      </c>
      <c r="I959" s="65">
        <v>5.94354845224216</v>
      </c>
      <c r="J959" s="65">
        <v>-4.4221491646220903</v>
      </c>
      <c r="K959" s="66">
        <v>6.1569074557322602E-5</v>
      </c>
      <c r="L959" s="65">
        <v>8.4093586805069301E-2</v>
      </c>
      <c r="M959" s="67">
        <v>1.52499172442606</v>
      </c>
      <c r="W959" s="9" t="s">
        <v>704</v>
      </c>
    </row>
    <row r="960" spans="1:23" x14ac:dyDescent="0.2">
      <c r="A960" s="63" t="s">
        <v>2087</v>
      </c>
      <c r="B960" s="64" t="s">
        <v>2084</v>
      </c>
      <c r="C960" s="64" t="s">
        <v>2085</v>
      </c>
      <c r="D960" s="65" t="s">
        <v>689</v>
      </c>
      <c r="E960" s="65">
        <v>66386837</v>
      </c>
      <c r="F960" s="65">
        <v>66444966</v>
      </c>
      <c r="G960" s="65" t="s">
        <v>402</v>
      </c>
      <c r="H960" s="65">
        <v>-1.5949162310773699</v>
      </c>
      <c r="I960" s="65">
        <v>6.00133362174138</v>
      </c>
      <c r="J960" s="65">
        <v>-5.1147596207002097</v>
      </c>
      <c r="K960" s="66">
        <v>6.3276291547410097E-6</v>
      </c>
      <c r="L960" s="65">
        <v>3.9252672505934498E-2</v>
      </c>
      <c r="M960" s="67">
        <v>3.4126404672737101</v>
      </c>
      <c r="W960" s="9" t="s">
        <v>704</v>
      </c>
    </row>
    <row r="961" spans="1:23" x14ac:dyDescent="0.2">
      <c r="A961" s="63" t="s">
        <v>2088</v>
      </c>
      <c r="B961" s="64" t="s">
        <v>2084</v>
      </c>
      <c r="C961" s="64" t="s">
        <v>2085</v>
      </c>
      <c r="D961" s="65" t="s">
        <v>689</v>
      </c>
      <c r="E961" s="65">
        <v>66386837</v>
      </c>
      <c r="F961" s="65">
        <v>66444966</v>
      </c>
      <c r="G961" s="65" t="s">
        <v>402</v>
      </c>
      <c r="H961" s="65">
        <v>-1.3490236581984201</v>
      </c>
      <c r="I961" s="65">
        <v>6.4125084707305797</v>
      </c>
      <c r="J961" s="65">
        <v>-4.61065142125201</v>
      </c>
      <c r="K961" s="66">
        <v>3.3437634144180999E-5</v>
      </c>
      <c r="L961" s="65">
        <v>6.6862995134905706E-2</v>
      </c>
      <c r="M961" s="67">
        <v>2.03230621801838</v>
      </c>
      <c r="W961" s="9" t="s">
        <v>704</v>
      </c>
    </row>
    <row r="962" spans="1:23" x14ac:dyDescent="0.2">
      <c r="A962" s="63" t="s">
        <v>2089</v>
      </c>
      <c r="B962" s="64" t="s">
        <v>2084</v>
      </c>
      <c r="C962" s="64" t="s">
        <v>2085</v>
      </c>
      <c r="D962" s="65" t="s">
        <v>689</v>
      </c>
      <c r="E962" s="65">
        <v>66386837</v>
      </c>
      <c r="F962" s="65">
        <v>66444966</v>
      </c>
      <c r="G962" s="65" t="s">
        <v>402</v>
      </c>
      <c r="H962" s="65">
        <v>-1.24811377389825</v>
      </c>
      <c r="I962" s="65">
        <v>6.76138414113408</v>
      </c>
      <c r="J962" s="65">
        <v>-4.3851857063912503</v>
      </c>
      <c r="K962" s="66">
        <v>6.9335307291890799E-5</v>
      </c>
      <c r="L962" s="65">
        <v>8.7265117388011501E-2</v>
      </c>
      <c r="M962" s="67">
        <v>1.42623678005275</v>
      </c>
      <c r="W962" s="9" t="s">
        <v>704</v>
      </c>
    </row>
    <row r="963" spans="1:23" x14ac:dyDescent="0.2">
      <c r="A963" s="63" t="s">
        <v>1583</v>
      </c>
      <c r="B963" s="64" t="s">
        <v>1584</v>
      </c>
      <c r="C963" s="64" t="s">
        <v>1585</v>
      </c>
      <c r="D963" s="65" t="s">
        <v>680</v>
      </c>
      <c r="E963" s="65">
        <v>58671465</v>
      </c>
      <c r="F963" s="65">
        <v>58754477</v>
      </c>
      <c r="G963" s="65" t="s">
        <v>402</v>
      </c>
      <c r="H963" s="65">
        <v>-1.2394579317029599</v>
      </c>
      <c r="I963" s="65">
        <v>4.3282759563101099</v>
      </c>
      <c r="J963" s="65">
        <v>-4.6124603204880499</v>
      </c>
      <c r="K963" s="66">
        <v>3.3241130338466998E-5</v>
      </c>
      <c r="L963" s="65">
        <v>6.6862995134905706E-2</v>
      </c>
      <c r="M963" s="67">
        <v>2.03720227713979</v>
      </c>
      <c r="W963" s="9" t="s">
        <v>704</v>
      </c>
    </row>
    <row r="964" spans="1:23" x14ac:dyDescent="0.2">
      <c r="A964" s="63" t="s">
        <v>2090</v>
      </c>
      <c r="B964" s="64" t="s">
        <v>2091</v>
      </c>
      <c r="C964" s="64" t="s">
        <v>2092</v>
      </c>
      <c r="D964" s="65" t="s">
        <v>691</v>
      </c>
      <c r="E964" s="65">
        <v>79585843</v>
      </c>
      <c r="F964" s="65">
        <v>79599902</v>
      </c>
      <c r="G964" s="65" t="s">
        <v>402</v>
      </c>
      <c r="H964" s="65">
        <v>-1.2333543366120201</v>
      </c>
      <c r="I964" s="65">
        <v>1.8947771781912499</v>
      </c>
      <c r="J964" s="65">
        <v>-5.7740461016260696</v>
      </c>
      <c r="K964" s="66">
        <v>6.8361830737046397E-7</v>
      </c>
      <c r="L964" s="65">
        <v>2.8977351052382E-2</v>
      </c>
      <c r="M964" s="67">
        <v>5.2453180042128</v>
      </c>
      <c r="W964" s="9" t="s">
        <v>704</v>
      </c>
    </row>
    <row r="965" spans="1:23" x14ac:dyDescent="0.2">
      <c r="A965" s="63" t="s">
        <v>2093</v>
      </c>
      <c r="B965" s="64" t="s">
        <v>2091</v>
      </c>
      <c r="C965" s="64" t="s">
        <v>2092</v>
      </c>
      <c r="D965" s="65" t="s">
        <v>691</v>
      </c>
      <c r="E965" s="65">
        <v>79585843</v>
      </c>
      <c r="F965" s="65">
        <v>79599902</v>
      </c>
      <c r="G965" s="65" t="s">
        <v>402</v>
      </c>
      <c r="H965" s="65">
        <v>-1.1689556506255401</v>
      </c>
      <c r="I965" s="65">
        <v>1.9476074505374401</v>
      </c>
      <c r="J965" s="65">
        <v>-4.3795673070988599</v>
      </c>
      <c r="K965" s="66">
        <v>7.0596689032314603E-5</v>
      </c>
      <c r="L965" s="65">
        <v>8.7415515562083504E-2</v>
      </c>
      <c r="M965" s="67">
        <v>1.41124848936494</v>
      </c>
      <c r="W965" s="9" t="s">
        <v>704</v>
      </c>
    </row>
    <row r="966" spans="1:23" x14ac:dyDescent="0.2">
      <c r="A966" s="63" t="s">
        <v>2094</v>
      </c>
      <c r="B966" s="64" t="s">
        <v>2095</v>
      </c>
      <c r="C966" s="64" t="s">
        <v>2096</v>
      </c>
      <c r="D966" s="65" t="s">
        <v>673</v>
      </c>
      <c r="E966" s="65">
        <v>25004342</v>
      </c>
      <c r="F966" s="65">
        <v>25108235</v>
      </c>
      <c r="G966" s="65" t="s">
        <v>402</v>
      </c>
      <c r="H966" s="65">
        <v>-1.09869798791347</v>
      </c>
      <c r="I966" s="65">
        <v>4.96670940018317</v>
      </c>
      <c r="J966" s="65">
        <v>-4.3410954435470002</v>
      </c>
      <c r="K966" s="66">
        <v>7.9856943769171296E-5</v>
      </c>
      <c r="L966" s="65">
        <v>9.1430562112282301E-2</v>
      </c>
      <c r="M966" s="67">
        <v>1.3087787744156001</v>
      </c>
      <c r="W966" s="9" t="s">
        <v>704</v>
      </c>
    </row>
    <row r="967" spans="1:23" x14ac:dyDescent="0.2">
      <c r="A967" s="63" t="s">
        <v>2097</v>
      </c>
      <c r="B967" s="64" t="s">
        <v>2098</v>
      </c>
      <c r="C967" s="64" t="s">
        <v>927</v>
      </c>
      <c r="D967" s="65" t="s">
        <v>927</v>
      </c>
      <c r="E967" s="65" t="s">
        <v>927</v>
      </c>
      <c r="F967" s="65" t="s">
        <v>927</v>
      </c>
      <c r="G967" s="65" t="s">
        <v>402</v>
      </c>
      <c r="H967" s="65">
        <v>-1.24237995840462</v>
      </c>
      <c r="I967" s="65">
        <v>4.8473218443042496</v>
      </c>
      <c r="J967" s="65">
        <v>-4.79599242542041</v>
      </c>
      <c r="K967" s="66">
        <v>1.8220397827051201E-5</v>
      </c>
      <c r="L967" s="65">
        <v>5.5127845557321399E-2</v>
      </c>
      <c r="M967" s="67">
        <v>2.53636719516417</v>
      </c>
      <c r="W967" s="9" t="s">
        <v>704</v>
      </c>
    </row>
    <row r="968" spans="1:23" x14ac:dyDescent="0.2">
      <c r="A968" s="63" t="s">
        <v>956</v>
      </c>
      <c r="B968" s="64" t="s">
        <v>957</v>
      </c>
      <c r="C968" s="64" t="s">
        <v>958</v>
      </c>
      <c r="D968" s="65" t="s">
        <v>693</v>
      </c>
      <c r="E968" s="65">
        <v>18394560</v>
      </c>
      <c r="F968" s="65">
        <v>18402891</v>
      </c>
      <c r="G968" s="65" t="s">
        <v>402</v>
      </c>
      <c r="H968" s="65">
        <v>-1.27995297828312</v>
      </c>
      <c r="I968" s="65">
        <v>8.1039526289251604</v>
      </c>
      <c r="J968" s="65">
        <v>-4.6792652018243697</v>
      </c>
      <c r="K968" s="66">
        <v>2.6726748822401501E-5</v>
      </c>
      <c r="L968" s="65">
        <v>6.2251310617808302E-2</v>
      </c>
      <c r="M968" s="67">
        <v>2.2183581450294199</v>
      </c>
      <c r="W968" s="9" t="s">
        <v>704</v>
      </c>
    </row>
    <row r="969" spans="1:23" x14ac:dyDescent="0.2">
      <c r="A969" s="63" t="s">
        <v>2099</v>
      </c>
      <c r="B969" s="64" t="s">
        <v>957</v>
      </c>
      <c r="C969" s="64" t="s">
        <v>958</v>
      </c>
      <c r="D969" s="65" t="s">
        <v>693</v>
      </c>
      <c r="E969" s="65">
        <v>18394560</v>
      </c>
      <c r="F969" s="65">
        <v>18402891</v>
      </c>
      <c r="G969" s="65" t="s">
        <v>402</v>
      </c>
      <c r="H969" s="65">
        <v>-1.3683227849713699</v>
      </c>
      <c r="I969" s="65">
        <v>1.7822658357715999</v>
      </c>
      <c r="J969" s="65">
        <v>-5.0382356799264603</v>
      </c>
      <c r="K969" s="66">
        <v>8.1676993792039708E-6</v>
      </c>
      <c r="L969" s="65">
        <v>4.31441394283524E-2</v>
      </c>
      <c r="M969" s="67">
        <v>3.20139564461445</v>
      </c>
      <c r="W969" s="9" t="s">
        <v>704</v>
      </c>
    </row>
    <row r="970" spans="1:23" x14ac:dyDescent="0.2">
      <c r="A970" s="63" t="s">
        <v>1586</v>
      </c>
      <c r="B970" s="64" t="s">
        <v>957</v>
      </c>
      <c r="C970" s="64" t="s">
        <v>958</v>
      </c>
      <c r="D970" s="65" t="s">
        <v>693</v>
      </c>
      <c r="E970" s="65">
        <v>18394560</v>
      </c>
      <c r="F970" s="65">
        <v>18402891</v>
      </c>
      <c r="G970" s="65" t="s">
        <v>402</v>
      </c>
      <c r="H970" s="65">
        <v>-1.2046564936555799</v>
      </c>
      <c r="I970" s="65">
        <v>8.3325024903175304</v>
      </c>
      <c r="J970" s="65">
        <v>-4.4462406507307399</v>
      </c>
      <c r="K970" s="66">
        <v>5.6972355392574997E-5</v>
      </c>
      <c r="L970" s="65">
        <v>8.1512590280777994E-2</v>
      </c>
      <c r="M970" s="67">
        <v>1.58949130484261</v>
      </c>
      <c r="W970" s="9" t="s">
        <v>704</v>
      </c>
    </row>
    <row r="971" spans="1:23" x14ac:dyDescent="0.2">
      <c r="A971" s="63" t="s">
        <v>2100</v>
      </c>
      <c r="B971" s="64" t="s">
        <v>957</v>
      </c>
      <c r="C971" s="64" t="s">
        <v>958</v>
      </c>
      <c r="D971" s="65" t="s">
        <v>693</v>
      </c>
      <c r="E971" s="65">
        <v>18394560</v>
      </c>
      <c r="F971" s="65">
        <v>18402891</v>
      </c>
      <c r="G971" s="65" t="s">
        <v>402</v>
      </c>
      <c r="H971" s="65">
        <v>-1.14981443765766</v>
      </c>
      <c r="I971" s="65">
        <v>6.7145687621121901</v>
      </c>
      <c r="J971" s="65">
        <v>-4.3215342927821903</v>
      </c>
      <c r="K971" s="66">
        <v>8.5010108323003902E-5</v>
      </c>
      <c r="L971" s="65">
        <v>9.3018953138726601E-2</v>
      </c>
      <c r="M971" s="67">
        <v>1.25678835913717</v>
      </c>
      <c r="W971" s="9" t="s">
        <v>704</v>
      </c>
    </row>
    <row r="972" spans="1:23" x14ac:dyDescent="0.2">
      <c r="A972" s="63" t="s">
        <v>959</v>
      </c>
      <c r="B972" s="64" t="s">
        <v>960</v>
      </c>
      <c r="C972" s="64" t="s">
        <v>961</v>
      </c>
      <c r="D972" s="65" t="s">
        <v>678</v>
      </c>
      <c r="E972" s="65">
        <v>112637107</v>
      </c>
      <c r="F972" s="65">
        <v>112646593</v>
      </c>
      <c r="G972" s="65" t="s">
        <v>402</v>
      </c>
      <c r="H972" s="65">
        <v>-1.3041317612808301</v>
      </c>
      <c r="I972" s="65">
        <v>3.7883567087526901</v>
      </c>
      <c r="J972" s="65">
        <v>-5.01615486313126</v>
      </c>
      <c r="K972" s="66">
        <v>8.7906811745497702E-6</v>
      </c>
      <c r="L972" s="65">
        <v>4.39384081514618E-2</v>
      </c>
      <c r="M972" s="67">
        <v>3.14053406001862</v>
      </c>
      <c r="W972" s="9" t="s">
        <v>704</v>
      </c>
    </row>
    <row r="973" spans="1:23" x14ac:dyDescent="0.2">
      <c r="A973" s="63" t="s">
        <v>1587</v>
      </c>
      <c r="B973" s="64" t="s">
        <v>1588</v>
      </c>
      <c r="C973" s="64" t="s">
        <v>1589</v>
      </c>
      <c r="D973" s="65" t="s">
        <v>686</v>
      </c>
      <c r="E973" s="65">
        <v>40818117</v>
      </c>
      <c r="F973" s="65">
        <v>40818983</v>
      </c>
      <c r="G973" s="65" t="s">
        <v>402</v>
      </c>
      <c r="H973" s="65">
        <v>-1.16824239297454</v>
      </c>
      <c r="I973" s="65">
        <v>5.0563477627334201</v>
      </c>
      <c r="J973" s="65">
        <v>-4.5689343012378698</v>
      </c>
      <c r="K973" s="66">
        <v>3.82992173288464E-5</v>
      </c>
      <c r="L973" s="65">
        <v>7.0647060510968598E-2</v>
      </c>
      <c r="M973" s="67">
        <v>1.9195318765520999</v>
      </c>
      <c r="W973" s="9" t="s">
        <v>704</v>
      </c>
    </row>
    <row r="974" spans="1:23" x14ac:dyDescent="0.2">
      <c r="A974" s="63" t="s">
        <v>2101</v>
      </c>
      <c r="B974" s="64" t="s">
        <v>2102</v>
      </c>
      <c r="C974" s="64" t="s">
        <v>2103</v>
      </c>
      <c r="D974" s="65" t="s">
        <v>681</v>
      </c>
      <c r="E974" s="65">
        <v>92198969</v>
      </c>
      <c r="F974" s="65">
        <v>92246100</v>
      </c>
      <c r="G974" s="65" t="s">
        <v>402</v>
      </c>
      <c r="H974" s="65">
        <v>-1.14981600015467</v>
      </c>
      <c r="I974" s="65">
        <v>3.8848938139133198</v>
      </c>
      <c r="J974" s="65">
        <v>-4.2562419594914997</v>
      </c>
      <c r="K974" s="65">
        <v>1.0467068921738299E-4</v>
      </c>
      <c r="L974" s="65">
        <v>9.8995598673881205E-2</v>
      </c>
      <c r="M974" s="67">
        <v>1.0838115326754301</v>
      </c>
      <c r="W974" s="9" t="s">
        <v>704</v>
      </c>
    </row>
    <row r="975" spans="1:23" x14ac:dyDescent="0.2">
      <c r="A975" s="63" t="s">
        <v>1590</v>
      </c>
      <c r="B975" s="64" t="s">
        <v>1591</v>
      </c>
      <c r="C975" s="64" t="s">
        <v>1592</v>
      </c>
      <c r="D975" s="65" t="s">
        <v>673</v>
      </c>
      <c r="E975" s="65">
        <v>25205246</v>
      </c>
      <c r="F975" s="65">
        <v>25250929</v>
      </c>
      <c r="G975" s="65" t="s">
        <v>402</v>
      </c>
      <c r="H975" s="65">
        <v>-1.1454996346506101</v>
      </c>
      <c r="I975" s="65">
        <v>6.2931696070721896</v>
      </c>
      <c r="J975" s="65">
        <v>-4.6197963371656998</v>
      </c>
      <c r="K975" s="66">
        <v>3.2455757976388503E-5</v>
      </c>
      <c r="L975" s="65">
        <v>6.6511853276299299E-2</v>
      </c>
      <c r="M975" s="67">
        <v>2.0570633724012901</v>
      </c>
      <c r="W975" s="9" t="s">
        <v>704</v>
      </c>
    </row>
    <row r="976" spans="1:23" x14ac:dyDescent="0.2">
      <c r="A976" s="63" t="s">
        <v>2104</v>
      </c>
      <c r="B976" s="64" t="s">
        <v>1591</v>
      </c>
      <c r="C976" s="64" t="s">
        <v>1592</v>
      </c>
      <c r="D976" s="65" t="s">
        <v>673</v>
      </c>
      <c r="E976" s="65">
        <v>25205246</v>
      </c>
      <c r="F976" s="65">
        <v>25250929</v>
      </c>
      <c r="G976" s="65" t="s">
        <v>402</v>
      </c>
      <c r="H976" s="65">
        <v>-1.2548799720522299</v>
      </c>
      <c r="I976" s="65">
        <v>4.7389762706839003</v>
      </c>
      <c r="J976" s="65">
        <v>-4.4133075372954202</v>
      </c>
      <c r="K976" s="66">
        <v>6.3345493829640399E-5</v>
      </c>
      <c r="L976" s="65">
        <v>8.4939241766620599E-2</v>
      </c>
      <c r="M976" s="67">
        <v>1.5013466490018299</v>
      </c>
      <c r="W976" s="9" t="s">
        <v>704</v>
      </c>
    </row>
    <row r="977" spans="1:23" x14ac:dyDescent="0.2">
      <c r="A977" s="63" t="s">
        <v>2105</v>
      </c>
      <c r="B977" s="64" t="s">
        <v>2106</v>
      </c>
      <c r="C977" s="64" t="s">
        <v>2107</v>
      </c>
      <c r="D977" s="65" t="s">
        <v>693</v>
      </c>
      <c r="E977" s="65">
        <v>118436490</v>
      </c>
      <c r="F977" s="65">
        <v>118523917</v>
      </c>
      <c r="G977" s="65" t="s">
        <v>402</v>
      </c>
      <c r="H977" s="65">
        <v>-1.1776650454922299</v>
      </c>
      <c r="I977" s="65">
        <v>4.6667581987824196</v>
      </c>
      <c r="J977" s="65">
        <v>-5.5679618762209602</v>
      </c>
      <c r="K977" s="66">
        <v>1.37618162935076E-6</v>
      </c>
      <c r="L977" s="65">
        <v>2.8977351052382E-2</v>
      </c>
      <c r="M977" s="67">
        <v>4.6710133627125003</v>
      </c>
      <c r="W977" s="9" t="s">
        <v>704</v>
      </c>
    </row>
    <row r="978" spans="1:23" x14ac:dyDescent="0.2">
      <c r="A978" s="63" t="s">
        <v>2108</v>
      </c>
      <c r="B978" s="64" t="s">
        <v>2109</v>
      </c>
      <c r="C978" s="64" t="s">
        <v>2110</v>
      </c>
      <c r="D978" s="65" t="s">
        <v>673</v>
      </c>
      <c r="E978" s="65">
        <v>121429096</v>
      </c>
      <c r="F978" s="65">
        <v>121581023</v>
      </c>
      <c r="G978" s="65" t="s">
        <v>402</v>
      </c>
      <c r="H978" s="65">
        <v>-1.02939122792607</v>
      </c>
      <c r="I978" s="65">
        <v>3.5161077535133298</v>
      </c>
      <c r="J978" s="65">
        <v>-4.3337132279569399</v>
      </c>
      <c r="K978" s="66">
        <v>8.1764831727469597E-5</v>
      </c>
      <c r="L978" s="65">
        <v>9.2441170398242206E-2</v>
      </c>
      <c r="M978" s="67">
        <v>1.28914914150702</v>
      </c>
      <c r="W978" s="9" t="s">
        <v>704</v>
      </c>
    </row>
    <row r="979" spans="1:23" x14ac:dyDescent="0.2">
      <c r="A979" s="63" t="s">
        <v>2111</v>
      </c>
      <c r="B979" s="64" t="s">
        <v>2112</v>
      </c>
      <c r="C979" s="64" t="s">
        <v>2113</v>
      </c>
      <c r="D979" s="65" t="s">
        <v>691</v>
      </c>
      <c r="E979" s="65">
        <v>31259967</v>
      </c>
      <c r="F979" s="65">
        <v>31332892</v>
      </c>
      <c r="G979" s="65" t="s">
        <v>402</v>
      </c>
      <c r="H979" s="65">
        <v>-1.02972002693946</v>
      </c>
      <c r="I979" s="65">
        <v>6.3623230179624999</v>
      </c>
      <c r="J979" s="65">
        <v>-4.3913175052434399</v>
      </c>
      <c r="K979" s="66">
        <v>6.7983799821804506E-5</v>
      </c>
      <c r="L979" s="65">
        <v>8.66287816727737E-2</v>
      </c>
      <c r="M979" s="67">
        <v>1.4426014644769301</v>
      </c>
      <c r="W979" s="9" t="s">
        <v>704</v>
      </c>
    </row>
    <row r="980" spans="1:23" x14ac:dyDescent="0.2">
      <c r="A980" s="63" t="s">
        <v>2114</v>
      </c>
      <c r="B980" s="64" t="s">
        <v>2115</v>
      </c>
      <c r="C980" s="64" t="s">
        <v>2116</v>
      </c>
      <c r="D980" s="65" t="s">
        <v>675</v>
      </c>
      <c r="E980" s="65">
        <v>391752</v>
      </c>
      <c r="F980" s="65">
        <v>396074</v>
      </c>
      <c r="G980" s="65" t="s">
        <v>402</v>
      </c>
      <c r="H980" s="65">
        <v>1.00638168339066</v>
      </c>
      <c r="I980" s="65">
        <v>6.0156077646747201</v>
      </c>
      <c r="J980" s="65">
        <v>4.8810095069234496</v>
      </c>
      <c r="K980" s="66">
        <v>1.37632842659658E-5</v>
      </c>
      <c r="L980" s="65">
        <v>4.9706822021824797E-2</v>
      </c>
      <c r="M980" s="67">
        <v>2.7690516133061802</v>
      </c>
      <c r="W980" s="9" t="s">
        <v>714</v>
      </c>
    </row>
    <row r="981" spans="1:23" x14ac:dyDescent="0.2">
      <c r="A981" s="63" t="s">
        <v>970</v>
      </c>
      <c r="B981" s="64" t="s">
        <v>971</v>
      </c>
      <c r="C981" s="64" t="s">
        <v>972</v>
      </c>
      <c r="D981" s="65" t="s">
        <v>694</v>
      </c>
      <c r="E981" s="65">
        <v>132481609</v>
      </c>
      <c r="F981" s="65">
        <v>132490773</v>
      </c>
      <c r="G981" s="65" t="s">
        <v>402</v>
      </c>
      <c r="H981" s="65">
        <v>-2.1142088241094399</v>
      </c>
      <c r="I981" s="65">
        <v>5.9550038948961301</v>
      </c>
      <c r="J981" s="65">
        <v>-6.4495890229263004</v>
      </c>
      <c r="K981" s="66">
        <v>6.8124841805727202E-8</v>
      </c>
      <c r="L981" s="65">
        <v>1.1510689798504101E-2</v>
      </c>
      <c r="M981" s="67">
        <v>7.1228451672953197</v>
      </c>
      <c r="W981" s="9" t="s">
        <v>704</v>
      </c>
    </row>
    <row r="982" spans="1:23" x14ac:dyDescent="0.2">
      <c r="A982" s="63" t="s">
        <v>973</v>
      </c>
      <c r="B982" s="64" t="s">
        <v>971</v>
      </c>
      <c r="C982" s="64" t="s">
        <v>972</v>
      </c>
      <c r="D982" s="65" t="s">
        <v>694</v>
      </c>
      <c r="E982" s="65">
        <v>132481609</v>
      </c>
      <c r="F982" s="65">
        <v>132490773</v>
      </c>
      <c r="G982" s="65" t="s">
        <v>402</v>
      </c>
      <c r="H982" s="65">
        <v>-1.7447495758651399</v>
      </c>
      <c r="I982" s="65">
        <v>5.5733071436582797</v>
      </c>
      <c r="J982" s="65">
        <v>-5.98537866214118</v>
      </c>
      <c r="K982" s="66">
        <v>3.3275895300873798E-7</v>
      </c>
      <c r="L982" s="65">
        <v>2.8977351052382E-2</v>
      </c>
      <c r="M982" s="67">
        <v>5.8341677918920203</v>
      </c>
      <c r="W982" s="9" t="s">
        <v>704</v>
      </c>
    </row>
    <row r="983" spans="1:23" x14ac:dyDescent="0.2">
      <c r="A983" s="63" t="s">
        <v>974</v>
      </c>
      <c r="B983" s="64" t="s">
        <v>971</v>
      </c>
      <c r="C983" s="64" t="s">
        <v>972</v>
      </c>
      <c r="D983" s="65" t="s">
        <v>694</v>
      </c>
      <c r="E983" s="65">
        <v>132481609</v>
      </c>
      <c r="F983" s="65">
        <v>132490773</v>
      </c>
      <c r="G983" s="65" t="s">
        <v>402</v>
      </c>
      <c r="H983" s="65">
        <v>-1.7882540156464299</v>
      </c>
      <c r="I983" s="65">
        <v>6.1927860563511796</v>
      </c>
      <c r="J983" s="65">
        <v>-6.57071865947022</v>
      </c>
      <c r="K983" s="66">
        <v>4.5025743509741301E-8</v>
      </c>
      <c r="L983" s="65">
        <v>1.0464913323696401E-2</v>
      </c>
      <c r="M983" s="67">
        <v>7.4572055492155904</v>
      </c>
      <c r="W983" s="9" t="s">
        <v>704</v>
      </c>
    </row>
    <row r="984" spans="1:23" x14ac:dyDescent="0.2">
      <c r="A984" s="63" t="s">
        <v>975</v>
      </c>
      <c r="B984" s="64" t="s">
        <v>971</v>
      </c>
      <c r="C984" s="64" t="s">
        <v>972</v>
      </c>
      <c r="D984" s="65" t="s">
        <v>694</v>
      </c>
      <c r="E984" s="65">
        <v>132481609</v>
      </c>
      <c r="F984" s="65">
        <v>132490773</v>
      </c>
      <c r="G984" s="65" t="s">
        <v>402</v>
      </c>
      <c r="H984" s="65">
        <v>-1.55239120716875</v>
      </c>
      <c r="I984" s="65">
        <v>6.6502311211931797</v>
      </c>
      <c r="J984" s="65">
        <v>-5.9289080702057104</v>
      </c>
      <c r="K984" s="66">
        <v>4.0342951317227701E-7</v>
      </c>
      <c r="L984" s="65">
        <v>2.8977351052382E-2</v>
      </c>
      <c r="M984" s="67">
        <v>5.6768822849519101</v>
      </c>
      <c r="W984" s="9" t="s">
        <v>704</v>
      </c>
    </row>
    <row r="985" spans="1:23" x14ac:dyDescent="0.2">
      <c r="A985" s="63" t="s">
        <v>2117</v>
      </c>
      <c r="B985" s="64" t="s">
        <v>971</v>
      </c>
      <c r="C985" s="64" t="s">
        <v>972</v>
      </c>
      <c r="D985" s="65" t="s">
        <v>694</v>
      </c>
      <c r="E985" s="65">
        <v>132481609</v>
      </c>
      <c r="F985" s="65">
        <v>132490773</v>
      </c>
      <c r="G985" s="65" t="s">
        <v>402</v>
      </c>
      <c r="H985" s="65">
        <v>-1.11639048521611</v>
      </c>
      <c r="I985" s="65">
        <v>4.0837336532308797</v>
      </c>
      <c r="J985" s="65">
        <v>-4.3338720780769204</v>
      </c>
      <c r="K985" s="66">
        <v>8.17233131545774E-5</v>
      </c>
      <c r="L985" s="65">
        <v>9.2441170398242206E-2</v>
      </c>
      <c r="M985" s="67">
        <v>1.2895714179409801</v>
      </c>
      <c r="W985" s="9" t="s">
        <v>704</v>
      </c>
    </row>
    <row r="986" spans="1:23" x14ac:dyDescent="0.2">
      <c r="A986" s="63" t="s">
        <v>2118</v>
      </c>
      <c r="B986" s="64" t="s">
        <v>971</v>
      </c>
      <c r="C986" s="64" t="s">
        <v>972</v>
      </c>
      <c r="D986" s="65" t="s">
        <v>694</v>
      </c>
      <c r="E986" s="65">
        <v>132481609</v>
      </c>
      <c r="F986" s="65">
        <v>132490773</v>
      </c>
      <c r="G986" s="65" t="s">
        <v>402</v>
      </c>
      <c r="H986" s="65">
        <v>-1.42461904430804</v>
      </c>
      <c r="I986" s="65">
        <v>6.1035562078150702</v>
      </c>
      <c r="J986" s="65">
        <v>-4.8842399912376004</v>
      </c>
      <c r="K986" s="66">
        <v>1.3617028874369499E-5</v>
      </c>
      <c r="L986" s="65">
        <v>4.9706822021824797E-2</v>
      </c>
      <c r="M986" s="67">
        <v>2.7779094258233799</v>
      </c>
      <c r="W986" s="9" t="s">
        <v>704</v>
      </c>
    </row>
    <row r="987" spans="1:23" x14ac:dyDescent="0.2">
      <c r="A987" s="63" t="s">
        <v>2119</v>
      </c>
      <c r="B987" s="64" t="s">
        <v>971</v>
      </c>
      <c r="C987" s="64" t="s">
        <v>972</v>
      </c>
      <c r="D987" s="65" t="s">
        <v>694</v>
      </c>
      <c r="E987" s="65">
        <v>132481609</v>
      </c>
      <c r="F987" s="65">
        <v>132490773</v>
      </c>
      <c r="G987" s="65" t="s">
        <v>402</v>
      </c>
      <c r="H987" s="65">
        <v>-1.01957860774998</v>
      </c>
      <c r="I987" s="65">
        <v>7.0624246487592099</v>
      </c>
      <c r="J987" s="65">
        <v>-4.3722432216416403</v>
      </c>
      <c r="K987" s="66">
        <v>7.2274731013986898E-5</v>
      </c>
      <c r="L987" s="65">
        <v>8.8411269291709796E-2</v>
      </c>
      <c r="M987" s="67">
        <v>1.3917188975441599</v>
      </c>
      <c r="W987" s="9" t="s">
        <v>704</v>
      </c>
    </row>
    <row r="988" spans="1:23" x14ac:dyDescent="0.2">
      <c r="A988" s="63" t="s">
        <v>2120</v>
      </c>
      <c r="B988" s="64" t="s">
        <v>2121</v>
      </c>
      <c r="C988" s="64" t="s">
        <v>2122</v>
      </c>
      <c r="D988" s="65" t="s">
        <v>673</v>
      </c>
      <c r="E988" s="65">
        <v>66189195</v>
      </c>
      <c r="F988" s="65">
        <v>66198220</v>
      </c>
      <c r="G988" s="65" t="s">
        <v>402</v>
      </c>
      <c r="H988" s="65">
        <v>-1.4611787488996999</v>
      </c>
      <c r="I988" s="65">
        <v>3.0016065275383399</v>
      </c>
      <c r="J988" s="65">
        <v>-5.0077973951501198</v>
      </c>
      <c r="K988" s="66">
        <v>9.0385184824692205E-6</v>
      </c>
      <c r="L988" s="65">
        <v>4.4071436881982201E-2</v>
      </c>
      <c r="M988" s="67">
        <v>3.1175097373271901</v>
      </c>
      <c r="W988" s="9" t="s">
        <v>704</v>
      </c>
    </row>
    <row r="989" spans="1:23" x14ac:dyDescent="0.2">
      <c r="A989" s="63" t="s">
        <v>2123</v>
      </c>
      <c r="B989" s="64" t="s">
        <v>2121</v>
      </c>
      <c r="C989" s="64" t="s">
        <v>2122</v>
      </c>
      <c r="D989" s="65" t="s">
        <v>673</v>
      </c>
      <c r="E989" s="65">
        <v>66189195</v>
      </c>
      <c r="F989" s="65">
        <v>66198220</v>
      </c>
      <c r="G989" s="65" t="s">
        <v>402</v>
      </c>
      <c r="H989" s="65">
        <v>-1.4296183954516399</v>
      </c>
      <c r="I989" s="65">
        <v>5.4617998341932097</v>
      </c>
      <c r="J989" s="65">
        <v>-4.3249500420750904</v>
      </c>
      <c r="K989" s="66">
        <v>8.40874487276971E-5</v>
      </c>
      <c r="L989" s="65">
        <v>9.3018953138726601E-2</v>
      </c>
      <c r="M989" s="67">
        <v>1.26586141289396</v>
      </c>
      <c r="W989" s="9" t="s">
        <v>704</v>
      </c>
    </row>
    <row r="990" spans="1:23" x14ac:dyDescent="0.2">
      <c r="A990" s="63" t="s">
        <v>2124</v>
      </c>
      <c r="B990" s="64" t="s">
        <v>2121</v>
      </c>
      <c r="C990" s="64" t="s">
        <v>2122</v>
      </c>
      <c r="D990" s="65" t="s">
        <v>673</v>
      </c>
      <c r="E990" s="65">
        <v>66189195</v>
      </c>
      <c r="F990" s="65">
        <v>66198220</v>
      </c>
      <c r="G990" s="65" t="s">
        <v>402</v>
      </c>
      <c r="H990" s="65">
        <v>-1.3762050437022499</v>
      </c>
      <c r="I990" s="65">
        <v>4.6981143716720304</v>
      </c>
      <c r="J990" s="65">
        <v>-4.4486403848109202</v>
      </c>
      <c r="K990" s="66">
        <v>5.6533308221107798E-5</v>
      </c>
      <c r="L990" s="65">
        <v>8.14672523068809E-2</v>
      </c>
      <c r="M990" s="67">
        <v>1.59592176057619</v>
      </c>
      <c r="W990" s="9" t="s">
        <v>704</v>
      </c>
    </row>
    <row r="991" spans="1:23" x14ac:dyDescent="0.2">
      <c r="A991" s="63" t="s">
        <v>2125</v>
      </c>
      <c r="B991" s="64" t="s">
        <v>2121</v>
      </c>
      <c r="C991" s="64" t="s">
        <v>2122</v>
      </c>
      <c r="D991" s="65" t="s">
        <v>673</v>
      </c>
      <c r="E991" s="65">
        <v>66189195</v>
      </c>
      <c r="F991" s="65">
        <v>66198220</v>
      </c>
      <c r="G991" s="65" t="s">
        <v>402</v>
      </c>
      <c r="H991" s="65">
        <v>-1.1295691527034499</v>
      </c>
      <c r="I991" s="65">
        <v>4.6614063390126104</v>
      </c>
      <c r="J991" s="65">
        <v>-4.4004086204261696</v>
      </c>
      <c r="K991" s="66">
        <v>6.6027303401794204E-5</v>
      </c>
      <c r="L991" s="65">
        <v>8.5573103391341707E-2</v>
      </c>
      <c r="M991" s="67">
        <v>1.4668769998783</v>
      </c>
      <c r="W991" s="9" t="s">
        <v>704</v>
      </c>
    </row>
    <row r="992" spans="1:23" x14ac:dyDescent="0.2">
      <c r="A992" s="63" t="s">
        <v>977</v>
      </c>
      <c r="B992" s="64" t="s">
        <v>978</v>
      </c>
      <c r="C992" s="64" t="s">
        <v>979</v>
      </c>
      <c r="D992" s="65" t="s">
        <v>687</v>
      </c>
      <c r="E992" s="65">
        <v>154010506</v>
      </c>
      <c r="F992" s="65">
        <v>154019876</v>
      </c>
      <c r="G992" s="65" t="s">
        <v>402</v>
      </c>
      <c r="H992" s="65">
        <v>-1.0168336044547299</v>
      </c>
      <c r="I992" s="65">
        <v>6.4741277080648398</v>
      </c>
      <c r="J992" s="65">
        <v>-4.6756103889305898</v>
      </c>
      <c r="K992" s="66">
        <v>2.7048196803479799E-5</v>
      </c>
      <c r="L992" s="65">
        <v>6.2251310617808302E-2</v>
      </c>
      <c r="M992" s="67">
        <v>2.20843068723403</v>
      </c>
      <c r="W992" s="9" t="s">
        <v>704</v>
      </c>
    </row>
    <row r="993" spans="1:23" x14ac:dyDescent="0.2">
      <c r="A993" s="63" t="s">
        <v>1594</v>
      </c>
      <c r="B993" s="64" t="s">
        <v>1595</v>
      </c>
      <c r="C993" s="64" t="s">
        <v>1596</v>
      </c>
      <c r="D993" s="65" t="s">
        <v>694</v>
      </c>
      <c r="E993" s="65">
        <v>55935095</v>
      </c>
      <c r="F993" s="65">
        <v>55994963</v>
      </c>
      <c r="G993" s="65" t="s">
        <v>402</v>
      </c>
      <c r="H993" s="65">
        <v>-1.2053500693630099</v>
      </c>
      <c r="I993" s="65">
        <v>6.3896962348695903</v>
      </c>
      <c r="J993" s="65">
        <v>-5.12081616582108</v>
      </c>
      <c r="K993" s="66">
        <v>6.2008683512136296E-6</v>
      </c>
      <c r="L993" s="65">
        <v>3.9252672505934498E-2</v>
      </c>
      <c r="M993" s="67">
        <v>3.42937968492667</v>
      </c>
      <c r="W993" s="9" t="s">
        <v>704</v>
      </c>
    </row>
    <row r="994" spans="1:23" x14ac:dyDescent="0.2">
      <c r="A994" s="63" t="s">
        <v>1597</v>
      </c>
      <c r="B994" s="64" t="s">
        <v>1595</v>
      </c>
      <c r="C994" s="64" t="s">
        <v>1596</v>
      </c>
      <c r="D994" s="65" t="s">
        <v>694</v>
      </c>
      <c r="E994" s="65">
        <v>55935095</v>
      </c>
      <c r="F994" s="65">
        <v>55994963</v>
      </c>
      <c r="G994" s="65" t="s">
        <v>402</v>
      </c>
      <c r="H994" s="65">
        <v>-1.15340188779286</v>
      </c>
      <c r="I994" s="65">
        <v>5.8729917643832499</v>
      </c>
      <c r="J994" s="65">
        <v>-5.0975405967207399</v>
      </c>
      <c r="K994" s="66">
        <v>6.7021743506653599E-6</v>
      </c>
      <c r="L994" s="65">
        <v>4.0204146063712302E-2</v>
      </c>
      <c r="M994" s="67">
        <v>3.3650656920747402</v>
      </c>
      <c r="W994" s="9" t="s">
        <v>704</v>
      </c>
    </row>
    <row r="995" spans="1:23" x14ac:dyDescent="0.2">
      <c r="A995" s="63" t="s">
        <v>1434</v>
      </c>
      <c r="B995" s="64" t="s">
        <v>984</v>
      </c>
      <c r="C995" s="64" t="s">
        <v>985</v>
      </c>
      <c r="D995" s="65" t="s">
        <v>682</v>
      </c>
      <c r="E995" s="65">
        <v>154405193</v>
      </c>
      <c r="F995" s="65">
        <v>154437544</v>
      </c>
      <c r="G995" s="65" t="s">
        <v>402</v>
      </c>
      <c r="H995" s="65">
        <v>-1.0405153972416601</v>
      </c>
      <c r="I995" s="65">
        <v>4.5194216839669599</v>
      </c>
      <c r="J995" s="65">
        <v>-4.6047391343819504</v>
      </c>
      <c r="K995" s="66">
        <v>3.4087880322663101E-5</v>
      </c>
      <c r="L995" s="65">
        <v>6.7189262416890799E-2</v>
      </c>
      <c r="M995" s="67">
        <v>2.0163071799291501</v>
      </c>
      <c r="W995" s="9" t="s">
        <v>704</v>
      </c>
    </row>
    <row r="996" spans="1:23" x14ac:dyDescent="0.2">
      <c r="A996" s="63" t="s">
        <v>2126</v>
      </c>
      <c r="B996" s="64" t="s">
        <v>2127</v>
      </c>
      <c r="C996" s="64" t="s">
        <v>2128</v>
      </c>
      <c r="D996" s="65" t="s">
        <v>689</v>
      </c>
      <c r="E996" s="65">
        <v>81159575</v>
      </c>
      <c r="F996" s="65">
        <v>81182883</v>
      </c>
      <c r="G996" s="65" t="s">
        <v>402</v>
      </c>
      <c r="H996" s="65">
        <v>-1.04815222887259</v>
      </c>
      <c r="I996" s="65">
        <v>4.7651767488485799</v>
      </c>
      <c r="J996" s="65">
        <v>-4.2751416521107597</v>
      </c>
      <c r="K996" s="66">
        <v>9.8563952548662694E-5</v>
      </c>
      <c r="L996" s="65">
        <v>9.7000422389983104E-2</v>
      </c>
      <c r="M996" s="67">
        <v>1.13379159835242</v>
      </c>
      <c r="W996" s="9" t="s">
        <v>704</v>
      </c>
    </row>
    <row r="997" spans="1:23" x14ac:dyDescent="0.2">
      <c r="A997" s="63" t="s">
        <v>2129</v>
      </c>
      <c r="B997" s="64" t="s">
        <v>2130</v>
      </c>
      <c r="C997" s="64" t="s">
        <v>2131</v>
      </c>
      <c r="D997" s="65" t="s">
        <v>686</v>
      </c>
      <c r="E997" s="65">
        <v>39757718</v>
      </c>
      <c r="F997" s="65">
        <v>39864312</v>
      </c>
      <c r="G997" s="65" t="s">
        <v>402</v>
      </c>
      <c r="H997" s="65">
        <v>-1.00317159444663</v>
      </c>
      <c r="I997" s="65">
        <v>5.5678064147184401</v>
      </c>
      <c r="J997" s="65">
        <v>-4.8339460373592997</v>
      </c>
      <c r="K997" s="66">
        <v>1.6078010236249502E-5</v>
      </c>
      <c r="L997" s="65">
        <v>5.2338023024772001E-2</v>
      </c>
      <c r="M997" s="67">
        <v>2.6401388899932798</v>
      </c>
      <c r="W997" s="9" t="s">
        <v>704</v>
      </c>
    </row>
    <row r="998" spans="1:23" x14ac:dyDescent="0.2">
      <c r="A998" s="63" t="s">
        <v>2132</v>
      </c>
      <c r="B998" s="64" t="s">
        <v>2130</v>
      </c>
      <c r="C998" s="64" t="s">
        <v>2131</v>
      </c>
      <c r="D998" s="65" t="s">
        <v>686</v>
      </c>
      <c r="E998" s="65">
        <v>39757718</v>
      </c>
      <c r="F998" s="65">
        <v>39864312</v>
      </c>
      <c r="G998" s="65" t="s">
        <v>402</v>
      </c>
      <c r="H998" s="65">
        <v>-1.10855347445035</v>
      </c>
      <c r="I998" s="65">
        <v>5.6117291888630696</v>
      </c>
      <c r="J998" s="65">
        <v>-4.4649191323912403</v>
      </c>
      <c r="K998" s="66">
        <v>5.3641199734259402E-5</v>
      </c>
      <c r="L998" s="65">
        <v>7.9602094266727694E-2</v>
      </c>
      <c r="M998" s="67">
        <v>1.63957007764883</v>
      </c>
      <c r="W998" s="9" t="s">
        <v>704</v>
      </c>
    </row>
    <row r="999" spans="1:23" x14ac:dyDescent="0.2">
      <c r="A999" s="63" t="s">
        <v>2133</v>
      </c>
      <c r="B999" s="64" t="s">
        <v>2134</v>
      </c>
      <c r="C999" s="64" t="s">
        <v>2135</v>
      </c>
      <c r="D999" s="65" t="s">
        <v>691</v>
      </c>
      <c r="E999" s="65">
        <v>21639550</v>
      </c>
      <c r="F999" s="65">
        <v>21652608</v>
      </c>
      <c r="G999" s="65" t="s">
        <v>402</v>
      </c>
      <c r="H999" s="65">
        <v>-1.1425200249374501</v>
      </c>
      <c r="I999" s="65">
        <v>6.3878482744626996</v>
      </c>
      <c r="J999" s="65">
        <v>-4.4399271897978796</v>
      </c>
      <c r="K999" s="66">
        <v>5.8143441765558198E-5</v>
      </c>
      <c r="L999" s="65">
        <v>8.2067231765863696E-2</v>
      </c>
      <c r="M999" s="67">
        <v>1.57257832504919</v>
      </c>
      <c r="W999" s="9" t="s">
        <v>704</v>
      </c>
    </row>
    <row r="1000" spans="1:23" x14ac:dyDescent="0.2">
      <c r="A1000" s="63" t="s">
        <v>2136</v>
      </c>
      <c r="B1000" s="64" t="s">
        <v>2134</v>
      </c>
      <c r="C1000" s="64" t="s">
        <v>2135</v>
      </c>
      <c r="D1000" s="65" t="s">
        <v>691</v>
      </c>
      <c r="E1000" s="65">
        <v>21639550</v>
      </c>
      <c r="F1000" s="65">
        <v>21652608</v>
      </c>
      <c r="G1000" s="65" t="s">
        <v>402</v>
      </c>
      <c r="H1000" s="65">
        <v>-1.2098864662309401</v>
      </c>
      <c r="I1000" s="65">
        <v>6.78045359753943</v>
      </c>
      <c r="J1000" s="65">
        <v>-5.1773555075791604</v>
      </c>
      <c r="K1000" s="66">
        <v>5.1322928382691401E-6</v>
      </c>
      <c r="L1000" s="65">
        <v>3.8597469184314503E-2</v>
      </c>
      <c r="M1000" s="67">
        <v>3.5857754465276499</v>
      </c>
      <c r="W1000" s="9" t="s">
        <v>704</v>
      </c>
    </row>
    <row r="1001" spans="1:23" x14ac:dyDescent="0.2">
      <c r="A1001" s="63" t="s">
        <v>2137</v>
      </c>
      <c r="B1001" s="64" t="s">
        <v>2134</v>
      </c>
      <c r="C1001" s="64" t="s">
        <v>2135</v>
      </c>
      <c r="D1001" s="65" t="s">
        <v>691</v>
      </c>
      <c r="E1001" s="65">
        <v>21639550</v>
      </c>
      <c r="F1001" s="65">
        <v>21652608</v>
      </c>
      <c r="G1001" s="65" t="s">
        <v>402</v>
      </c>
      <c r="H1001" s="65">
        <v>-1.2088084779331201</v>
      </c>
      <c r="I1001" s="65">
        <v>2.4787726163357</v>
      </c>
      <c r="J1001" s="65">
        <v>-4.5256476329317996</v>
      </c>
      <c r="K1001" s="66">
        <v>4.4075622750264497E-5</v>
      </c>
      <c r="L1001" s="65">
        <v>7.3904779476920299E-2</v>
      </c>
      <c r="M1001" s="67">
        <v>1.8028055001364001</v>
      </c>
      <c r="W1001" s="9" t="s">
        <v>704</v>
      </c>
    </row>
    <row r="1002" spans="1:23" x14ac:dyDescent="0.2">
      <c r="A1002" s="63" t="s">
        <v>2138</v>
      </c>
      <c r="B1002" s="64" t="s">
        <v>987</v>
      </c>
      <c r="C1002" s="64" t="s">
        <v>988</v>
      </c>
      <c r="D1002" s="65" t="s">
        <v>675</v>
      </c>
      <c r="E1002" s="65">
        <v>159969099</v>
      </c>
      <c r="F1002" s="65">
        <v>160111504</v>
      </c>
      <c r="G1002" s="65" t="s">
        <v>402</v>
      </c>
      <c r="H1002" s="65">
        <v>-1.2645443297111501</v>
      </c>
      <c r="I1002" s="65">
        <v>6.2347278012296297</v>
      </c>
      <c r="J1002" s="65">
        <v>-4.7327325659848301</v>
      </c>
      <c r="K1002" s="66">
        <v>2.2431807783154801E-5</v>
      </c>
      <c r="L1002" s="65">
        <v>6.0018785036200999E-2</v>
      </c>
      <c r="M1002" s="67">
        <v>2.36380059683838</v>
      </c>
      <c r="W1002" s="9" t="s">
        <v>704</v>
      </c>
    </row>
    <row r="1003" spans="1:23" x14ac:dyDescent="0.2">
      <c r="A1003" s="63" t="s">
        <v>2139</v>
      </c>
      <c r="B1003" s="64" t="s">
        <v>2140</v>
      </c>
      <c r="C1003" s="64" t="s">
        <v>2141</v>
      </c>
      <c r="D1003" s="65" t="s">
        <v>675</v>
      </c>
      <c r="E1003" s="65">
        <v>137197485</v>
      </c>
      <c r="F1003" s="65">
        <v>137219312</v>
      </c>
      <c r="G1003" s="65" t="s">
        <v>402</v>
      </c>
      <c r="H1003" s="65">
        <v>-1.03480949187801</v>
      </c>
      <c r="I1003" s="65">
        <v>7.7559962109146499</v>
      </c>
      <c r="J1003" s="65">
        <v>-4.7196877905962404</v>
      </c>
      <c r="K1003" s="66">
        <v>2.3412489150305502E-5</v>
      </c>
      <c r="L1003" s="65">
        <v>6.0792851672632403E-2</v>
      </c>
      <c r="M1003" s="67">
        <v>2.3282802988861699</v>
      </c>
      <c r="W1003" s="9" t="s">
        <v>704</v>
      </c>
    </row>
    <row r="1004" spans="1:23" x14ac:dyDescent="0.2">
      <c r="A1004" s="63" t="s">
        <v>2142</v>
      </c>
      <c r="B1004" s="64" t="s">
        <v>2140</v>
      </c>
      <c r="C1004" s="64" t="s">
        <v>2141</v>
      </c>
      <c r="D1004" s="65" t="s">
        <v>675</v>
      </c>
      <c r="E1004" s="65">
        <v>137197485</v>
      </c>
      <c r="F1004" s="65">
        <v>137219312</v>
      </c>
      <c r="G1004" s="65" t="s">
        <v>402</v>
      </c>
      <c r="H1004" s="65">
        <v>-1.0005260805275</v>
      </c>
      <c r="I1004" s="65">
        <v>7.0288018798771299</v>
      </c>
      <c r="J1004" s="65">
        <v>-4.6510221982138296</v>
      </c>
      <c r="K1004" s="66">
        <v>2.93116746458428E-5</v>
      </c>
      <c r="L1004" s="65">
        <v>6.3752584580036797E-2</v>
      </c>
      <c r="M1004" s="67">
        <v>2.1416919022449901</v>
      </c>
      <c r="W1004" s="9" t="s">
        <v>704</v>
      </c>
    </row>
    <row r="1005" spans="1:23" x14ac:dyDescent="0.2">
      <c r="A1005" s="63" t="s">
        <v>2143</v>
      </c>
      <c r="B1005" s="64" t="s">
        <v>2140</v>
      </c>
      <c r="C1005" s="64" t="s">
        <v>2141</v>
      </c>
      <c r="D1005" s="65" t="s">
        <v>675</v>
      </c>
      <c r="E1005" s="65">
        <v>137197485</v>
      </c>
      <c r="F1005" s="65">
        <v>137219312</v>
      </c>
      <c r="G1005" s="65" t="s">
        <v>402</v>
      </c>
      <c r="H1005" s="65">
        <v>-1.08446067216229</v>
      </c>
      <c r="I1005" s="65">
        <v>7.3828306840199502</v>
      </c>
      <c r="J1005" s="65">
        <v>-4.2961848060900598</v>
      </c>
      <c r="K1005" s="66">
        <v>9.2173209469390902E-5</v>
      </c>
      <c r="L1005" s="65">
        <v>9.4970797738242699E-2</v>
      </c>
      <c r="M1005" s="67">
        <v>1.18952717979478</v>
      </c>
      <c r="W1005" s="9" t="s">
        <v>704</v>
      </c>
    </row>
    <row r="1006" spans="1:23" x14ac:dyDescent="0.2">
      <c r="A1006" s="63" t="s">
        <v>2144</v>
      </c>
      <c r="B1006" s="64" t="s">
        <v>2140</v>
      </c>
      <c r="C1006" s="64" t="s">
        <v>2141</v>
      </c>
      <c r="D1006" s="65" t="s">
        <v>675</v>
      </c>
      <c r="E1006" s="65">
        <v>137197485</v>
      </c>
      <c r="F1006" s="65">
        <v>137219312</v>
      </c>
      <c r="G1006" s="65" t="s">
        <v>402</v>
      </c>
      <c r="H1006" s="65">
        <v>-1.2366719462490601</v>
      </c>
      <c r="I1006" s="65">
        <v>2.0921861051531501</v>
      </c>
      <c r="J1006" s="65">
        <v>-4.3269662427466802</v>
      </c>
      <c r="K1006" s="66">
        <v>8.3547430415470902E-5</v>
      </c>
      <c r="L1006" s="65">
        <v>9.3018953138726601E-2</v>
      </c>
      <c r="M1006" s="67">
        <v>1.27121801727592</v>
      </c>
      <c r="W1006" s="9" t="s">
        <v>704</v>
      </c>
    </row>
    <row r="1007" spans="1:23" x14ac:dyDescent="0.2">
      <c r="A1007" s="63" t="s">
        <v>2145</v>
      </c>
      <c r="B1007" s="64" t="s">
        <v>2146</v>
      </c>
      <c r="C1007" s="64" t="s">
        <v>2147</v>
      </c>
      <c r="D1007" s="65" t="s">
        <v>695</v>
      </c>
      <c r="E1007" s="65">
        <v>33324429</v>
      </c>
      <c r="F1007" s="65">
        <v>33355703</v>
      </c>
      <c r="G1007" s="65" t="s">
        <v>402</v>
      </c>
      <c r="H1007" s="65">
        <v>-1.54798335699573</v>
      </c>
      <c r="I1007" s="65">
        <v>3.7301358004138199</v>
      </c>
      <c r="J1007" s="65">
        <v>-4.5785651032906296</v>
      </c>
      <c r="K1007" s="66">
        <v>3.7118746538304197E-5</v>
      </c>
      <c r="L1007" s="65">
        <v>6.9667540911954304E-2</v>
      </c>
      <c r="M1007" s="67">
        <v>1.9455429333314</v>
      </c>
      <c r="W1007" s="9" t="s">
        <v>704</v>
      </c>
    </row>
    <row r="1008" spans="1:23" x14ac:dyDescent="0.2">
      <c r="A1008" s="63" t="s">
        <v>2148</v>
      </c>
      <c r="B1008" s="64" t="s">
        <v>2146</v>
      </c>
      <c r="C1008" s="64" t="s">
        <v>2147</v>
      </c>
      <c r="D1008" s="65" t="s">
        <v>695</v>
      </c>
      <c r="E1008" s="65">
        <v>33324429</v>
      </c>
      <c r="F1008" s="65">
        <v>33355703</v>
      </c>
      <c r="G1008" s="65" t="s">
        <v>402</v>
      </c>
      <c r="H1008" s="65">
        <v>-1.4120698422867</v>
      </c>
      <c r="I1008" s="65">
        <v>3.5588978825539601</v>
      </c>
      <c r="J1008" s="65">
        <v>-4.3813487954236496</v>
      </c>
      <c r="K1008" s="66">
        <v>7.0194319716640599E-5</v>
      </c>
      <c r="L1008" s="65">
        <v>8.7415515562083504E-2</v>
      </c>
      <c r="M1008" s="67">
        <v>1.4160003472387099</v>
      </c>
      <c r="W1008" s="9" t="s">
        <v>704</v>
      </c>
    </row>
    <row r="1009" spans="1:23" x14ac:dyDescent="0.2">
      <c r="A1009" s="63" t="s">
        <v>1599</v>
      </c>
      <c r="B1009" s="64" t="s">
        <v>990</v>
      </c>
      <c r="C1009" s="64" t="s">
        <v>991</v>
      </c>
      <c r="D1009" s="65" t="s">
        <v>679</v>
      </c>
      <c r="E1009" s="65">
        <v>8678845</v>
      </c>
      <c r="F1009" s="65">
        <v>8684453</v>
      </c>
      <c r="G1009" s="65" t="s">
        <v>402</v>
      </c>
      <c r="H1009" s="65">
        <v>-1.5997881162840499</v>
      </c>
      <c r="I1009" s="65">
        <v>5.1409367343925503</v>
      </c>
      <c r="J1009" s="65">
        <v>-4.8155169689566</v>
      </c>
      <c r="K1009" s="66">
        <v>1.70853683976324E-5</v>
      </c>
      <c r="L1009" s="65">
        <v>5.3783197018826001E-2</v>
      </c>
      <c r="M1009" s="67">
        <v>2.5897291036064298</v>
      </c>
      <c r="W1009" s="9" t="s">
        <v>704</v>
      </c>
    </row>
    <row r="1010" spans="1:23" x14ac:dyDescent="0.2">
      <c r="A1010" s="63" t="s">
        <v>989</v>
      </c>
      <c r="B1010" s="64" t="s">
        <v>990</v>
      </c>
      <c r="C1010" s="64" t="s">
        <v>991</v>
      </c>
      <c r="D1010" s="65" t="s">
        <v>679</v>
      </c>
      <c r="E1010" s="65">
        <v>8678845</v>
      </c>
      <c r="F1010" s="65">
        <v>8684453</v>
      </c>
      <c r="G1010" s="65" t="s">
        <v>402</v>
      </c>
      <c r="H1010" s="65">
        <v>-1.2801912972857199</v>
      </c>
      <c r="I1010" s="65">
        <v>6.4554354028702496</v>
      </c>
      <c r="J1010" s="65">
        <v>-4.9670219693492399</v>
      </c>
      <c r="K1010" s="66">
        <v>1.03501223594494E-5</v>
      </c>
      <c r="L1010" s="65">
        <v>4.5745777210378598E-2</v>
      </c>
      <c r="M1010" s="67">
        <v>3.0052694203876502</v>
      </c>
      <c r="W1010" s="9" t="s">
        <v>704</v>
      </c>
    </row>
    <row r="1011" spans="1:23" x14ac:dyDescent="0.2">
      <c r="A1011" s="63" t="s">
        <v>2149</v>
      </c>
      <c r="B1011" s="64" t="s">
        <v>990</v>
      </c>
      <c r="C1011" s="64" t="s">
        <v>991</v>
      </c>
      <c r="D1011" s="65" t="s">
        <v>679</v>
      </c>
      <c r="E1011" s="65">
        <v>8678845</v>
      </c>
      <c r="F1011" s="65">
        <v>8684453</v>
      </c>
      <c r="G1011" s="65" t="s">
        <v>402</v>
      </c>
      <c r="H1011" s="65">
        <v>-1.20296360312384</v>
      </c>
      <c r="I1011" s="65">
        <v>6.3812092842910504</v>
      </c>
      <c r="J1011" s="65">
        <v>-4.4485489440168102</v>
      </c>
      <c r="K1011" s="66">
        <v>5.6549977076809499E-5</v>
      </c>
      <c r="L1011" s="65">
        <v>8.14672523068809E-2</v>
      </c>
      <c r="M1011" s="67">
        <v>1.5956767121561</v>
      </c>
      <c r="W1011" s="9" t="s">
        <v>704</v>
      </c>
    </row>
    <row r="1012" spans="1:23" x14ac:dyDescent="0.2">
      <c r="A1012" s="63" t="s">
        <v>992</v>
      </c>
      <c r="B1012" s="64" t="s">
        <v>990</v>
      </c>
      <c r="C1012" s="64" t="s">
        <v>991</v>
      </c>
      <c r="D1012" s="65" t="s">
        <v>679</v>
      </c>
      <c r="E1012" s="65">
        <v>8678845</v>
      </c>
      <c r="F1012" s="65">
        <v>8684453</v>
      </c>
      <c r="G1012" s="65" t="s">
        <v>402</v>
      </c>
      <c r="H1012" s="65">
        <v>-1.94619368800938</v>
      </c>
      <c r="I1012" s="65">
        <v>6.4660065805994398</v>
      </c>
      <c r="J1012" s="65">
        <v>-5.3129717959978997</v>
      </c>
      <c r="K1012" s="66">
        <v>3.25543593149753E-6</v>
      </c>
      <c r="L1012" s="65">
        <v>3.4921411822582002E-2</v>
      </c>
      <c r="M1012" s="67">
        <v>3.9617604279147201</v>
      </c>
      <c r="W1012" s="9" t="s">
        <v>704</v>
      </c>
    </row>
    <row r="1013" spans="1:23" x14ac:dyDescent="0.2">
      <c r="A1013" s="63" t="s">
        <v>1600</v>
      </c>
      <c r="B1013" s="64" t="s">
        <v>990</v>
      </c>
      <c r="C1013" s="64" t="s">
        <v>991</v>
      </c>
      <c r="D1013" s="65" t="s">
        <v>679</v>
      </c>
      <c r="E1013" s="65">
        <v>8678845</v>
      </c>
      <c r="F1013" s="65">
        <v>8684453</v>
      </c>
      <c r="G1013" s="65" t="s">
        <v>402</v>
      </c>
      <c r="H1013" s="65">
        <v>-1.8801445404635899</v>
      </c>
      <c r="I1013" s="65">
        <v>5.44934265683818</v>
      </c>
      <c r="J1013" s="65">
        <v>-5.3971368741483499</v>
      </c>
      <c r="K1013" s="66">
        <v>2.4517514351258599E-6</v>
      </c>
      <c r="L1013" s="65">
        <v>3.2252665883281302E-2</v>
      </c>
      <c r="M1013" s="67">
        <v>4.1955958838010599</v>
      </c>
      <c r="W1013" s="9" t="s">
        <v>704</v>
      </c>
    </row>
    <row r="1014" spans="1:23" x14ac:dyDescent="0.2">
      <c r="A1014" s="63" t="s">
        <v>1602</v>
      </c>
      <c r="B1014" s="64" t="s">
        <v>1603</v>
      </c>
      <c r="C1014" s="64" t="s">
        <v>1604</v>
      </c>
      <c r="D1014" s="65" t="s">
        <v>687</v>
      </c>
      <c r="E1014" s="65">
        <v>136497079</v>
      </c>
      <c r="F1014" s="65">
        <v>136512342</v>
      </c>
      <c r="G1014" s="65" t="s">
        <v>402</v>
      </c>
      <c r="H1014" s="65">
        <v>-1.29772055967819</v>
      </c>
      <c r="I1014" s="65">
        <v>7.0617758257242302</v>
      </c>
      <c r="J1014" s="65">
        <v>-5.6193763340720997</v>
      </c>
      <c r="K1014" s="66">
        <v>1.1560758714633099E-6</v>
      </c>
      <c r="L1014" s="65">
        <v>2.8977351052382E-2</v>
      </c>
      <c r="M1014" s="67">
        <v>4.81424809854665</v>
      </c>
      <c r="W1014" s="9" t="s">
        <v>704</v>
      </c>
    </row>
    <row r="1015" spans="1:23" x14ac:dyDescent="0.2">
      <c r="A1015" s="63" t="s">
        <v>1605</v>
      </c>
      <c r="B1015" s="64" t="s">
        <v>1603</v>
      </c>
      <c r="C1015" s="64" t="s">
        <v>1604</v>
      </c>
      <c r="D1015" s="65" t="s">
        <v>687</v>
      </c>
      <c r="E1015" s="65">
        <v>136497079</v>
      </c>
      <c r="F1015" s="65">
        <v>136512342</v>
      </c>
      <c r="G1015" s="65" t="s">
        <v>402</v>
      </c>
      <c r="H1015" s="65">
        <v>-1.18380496924465</v>
      </c>
      <c r="I1015" s="65">
        <v>7.3383563018991902</v>
      </c>
      <c r="J1015" s="65">
        <v>-5.0592242796178803</v>
      </c>
      <c r="K1015" s="66">
        <v>7.61602650316201E-6</v>
      </c>
      <c r="L1015" s="65">
        <v>4.1979176850970398E-2</v>
      </c>
      <c r="M1015" s="67">
        <v>3.2592863602046598</v>
      </c>
      <c r="W1015" s="9" t="s">
        <v>704</v>
      </c>
    </row>
    <row r="1016" spans="1:23" x14ac:dyDescent="0.2">
      <c r="A1016" s="63" t="s">
        <v>2150</v>
      </c>
      <c r="B1016" s="64" t="s">
        <v>1603</v>
      </c>
      <c r="C1016" s="64" t="s">
        <v>1604</v>
      </c>
      <c r="D1016" s="65" t="s">
        <v>687</v>
      </c>
      <c r="E1016" s="65">
        <v>136497079</v>
      </c>
      <c r="F1016" s="65">
        <v>136512342</v>
      </c>
      <c r="G1016" s="65" t="s">
        <v>402</v>
      </c>
      <c r="H1016" s="65">
        <v>-1.0297730442339601</v>
      </c>
      <c r="I1016" s="65">
        <v>7.6835669422038597</v>
      </c>
      <c r="J1016" s="65">
        <v>-4.8100255152341598</v>
      </c>
      <c r="K1016" s="66">
        <v>1.7397376465063099E-5</v>
      </c>
      <c r="L1016" s="65">
        <v>5.3913464483479397E-2</v>
      </c>
      <c r="M1016" s="67">
        <v>2.5747159254554299</v>
      </c>
      <c r="W1016" s="9" t="s">
        <v>704</v>
      </c>
    </row>
    <row r="1017" spans="1:23" x14ac:dyDescent="0.2">
      <c r="A1017" s="63" t="s">
        <v>1005</v>
      </c>
      <c r="B1017" s="64" t="s">
        <v>1001</v>
      </c>
      <c r="C1017" s="64" t="s">
        <v>1002</v>
      </c>
      <c r="D1017" s="65" t="s">
        <v>694</v>
      </c>
      <c r="E1017" s="65">
        <v>138553756</v>
      </c>
      <c r="F1017" s="65">
        <v>138575401</v>
      </c>
      <c r="G1017" s="65" t="s">
        <v>402</v>
      </c>
      <c r="H1017" s="65">
        <v>-1.1081323326971699</v>
      </c>
      <c r="I1017" s="65">
        <v>6.0585939039509098</v>
      </c>
      <c r="J1017" s="65">
        <v>-4.3197338449599396</v>
      </c>
      <c r="K1017" s="66">
        <v>8.5500414158345603E-5</v>
      </c>
      <c r="L1017" s="65">
        <v>9.3018953138726601E-2</v>
      </c>
      <c r="M1017" s="67">
        <v>1.25200687158152</v>
      </c>
      <c r="W1017" s="9" t="s">
        <v>704</v>
      </c>
    </row>
    <row r="1018" spans="1:23" x14ac:dyDescent="0.2">
      <c r="A1018" s="63" t="s">
        <v>2151</v>
      </c>
      <c r="B1018" s="64" t="s">
        <v>2152</v>
      </c>
      <c r="C1018" s="64" t="s">
        <v>2153</v>
      </c>
      <c r="D1018" s="65" t="s">
        <v>673</v>
      </c>
      <c r="E1018" s="65">
        <v>103930107</v>
      </c>
      <c r="F1018" s="65">
        <v>103932929</v>
      </c>
      <c r="G1018" s="65" t="s">
        <v>402</v>
      </c>
      <c r="H1018" s="65">
        <v>-1.1379022665515599</v>
      </c>
      <c r="I1018" s="65">
        <v>7.3891216940022098</v>
      </c>
      <c r="J1018" s="65">
        <v>-4.6420938895019601</v>
      </c>
      <c r="K1018" s="66">
        <v>3.01787773919684E-5</v>
      </c>
      <c r="L1018" s="65">
        <v>6.4519502803901896E-2</v>
      </c>
      <c r="M1018" s="67">
        <v>2.1174797026088599</v>
      </c>
      <c r="W1018" s="9" t="s">
        <v>704</v>
      </c>
    </row>
    <row r="1019" spans="1:23" x14ac:dyDescent="0.2">
      <c r="A1019" s="63" t="s">
        <v>2154</v>
      </c>
      <c r="B1019" s="64" t="s">
        <v>2155</v>
      </c>
      <c r="C1019" s="64" t="s">
        <v>2156</v>
      </c>
      <c r="D1019" s="65" t="s">
        <v>675</v>
      </c>
      <c r="E1019" s="65">
        <v>44246166</v>
      </c>
      <c r="F1019" s="65">
        <v>44253888</v>
      </c>
      <c r="G1019" s="65" t="s">
        <v>402</v>
      </c>
      <c r="H1019" s="65">
        <v>-1.0879043090167699</v>
      </c>
      <c r="I1019" s="65">
        <v>4.0908328020048401</v>
      </c>
      <c r="J1019" s="65">
        <v>-4.59322381155825</v>
      </c>
      <c r="K1019" s="66">
        <v>3.5390171970330403E-5</v>
      </c>
      <c r="L1019" s="65">
        <v>6.8062905962173903E-2</v>
      </c>
      <c r="M1019" s="67">
        <v>1.9851612693484899</v>
      </c>
      <c r="W1019" s="9" t="s">
        <v>704</v>
      </c>
    </row>
    <row r="1020" spans="1:23" x14ac:dyDescent="0.2">
      <c r="A1020" s="63" t="s">
        <v>2157</v>
      </c>
      <c r="B1020" s="64" t="s">
        <v>2158</v>
      </c>
      <c r="C1020" s="64" t="s">
        <v>2159</v>
      </c>
      <c r="D1020" s="65" t="s">
        <v>683</v>
      </c>
      <c r="E1020" s="65">
        <v>102080742</v>
      </c>
      <c r="F1020" s="65">
        <v>102087044</v>
      </c>
      <c r="G1020" s="65" t="s">
        <v>402</v>
      </c>
      <c r="H1020" s="65">
        <v>-1.1260899313141599</v>
      </c>
      <c r="I1020" s="65">
        <v>8.23070591154403</v>
      </c>
      <c r="J1020" s="65">
        <v>-4.7453071047600304</v>
      </c>
      <c r="K1020" s="66">
        <v>2.1524751898002901E-5</v>
      </c>
      <c r="L1020" s="65">
        <v>5.9675513152704897E-2</v>
      </c>
      <c r="M1020" s="67">
        <v>2.3980617703959402</v>
      </c>
      <c r="W1020" s="9" t="s">
        <v>704</v>
      </c>
    </row>
    <row r="1021" spans="1:23" x14ac:dyDescent="0.2">
      <c r="A1021" s="63" t="s">
        <v>2160</v>
      </c>
      <c r="B1021" s="64" t="s">
        <v>2158</v>
      </c>
      <c r="C1021" s="64" t="s">
        <v>2159</v>
      </c>
      <c r="D1021" s="65" t="s">
        <v>683</v>
      </c>
      <c r="E1021" s="65">
        <v>102080742</v>
      </c>
      <c r="F1021" s="65">
        <v>102087044</v>
      </c>
      <c r="G1021" s="65" t="s">
        <v>402</v>
      </c>
      <c r="H1021" s="65">
        <v>-1.1901845978297001</v>
      </c>
      <c r="I1021" s="65">
        <v>7.9147785238326396</v>
      </c>
      <c r="J1021" s="65">
        <v>-4.2713901173319702</v>
      </c>
      <c r="K1021" s="66">
        <v>9.9747809551985499E-5</v>
      </c>
      <c r="L1021" s="65">
        <v>9.7477725555482106E-2</v>
      </c>
      <c r="M1021" s="67">
        <v>1.12386476509774</v>
      </c>
      <c r="W1021" s="9" t="s">
        <v>704</v>
      </c>
    </row>
    <row r="1022" spans="1:23" x14ac:dyDescent="0.2">
      <c r="A1022" s="63" t="s">
        <v>2161</v>
      </c>
      <c r="B1022" s="64" t="s">
        <v>2158</v>
      </c>
      <c r="C1022" s="64" t="s">
        <v>2159</v>
      </c>
      <c r="D1022" s="65" t="s">
        <v>683</v>
      </c>
      <c r="E1022" s="65">
        <v>102080742</v>
      </c>
      <c r="F1022" s="65">
        <v>102087044</v>
      </c>
      <c r="G1022" s="65" t="s">
        <v>402</v>
      </c>
      <c r="H1022" s="65">
        <v>-1.42946676850133</v>
      </c>
      <c r="I1022" s="65">
        <v>7.7660762091609099</v>
      </c>
      <c r="J1022" s="65">
        <v>-5.1302520603186101</v>
      </c>
      <c r="K1022" s="66">
        <v>6.0083634096217396E-6</v>
      </c>
      <c r="L1022" s="65">
        <v>3.9214416941746502E-2</v>
      </c>
      <c r="M1022" s="67">
        <v>3.45546439202568</v>
      </c>
      <c r="W1022" s="9" t="s">
        <v>704</v>
      </c>
    </row>
    <row r="1023" spans="1:23" x14ac:dyDescent="0.2">
      <c r="A1023" s="63" t="s">
        <v>2162</v>
      </c>
      <c r="B1023" s="64" t="s">
        <v>2158</v>
      </c>
      <c r="C1023" s="64" t="s">
        <v>2159</v>
      </c>
      <c r="D1023" s="65" t="s">
        <v>683</v>
      </c>
      <c r="E1023" s="65">
        <v>102080742</v>
      </c>
      <c r="F1023" s="65">
        <v>102087044</v>
      </c>
      <c r="G1023" s="65" t="s">
        <v>402</v>
      </c>
      <c r="H1023" s="65">
        <v>-1.0130973720779699</v>
      </c>
      <c r="I1023" s="65">
        <v>9.5952588712269602</v>
      </c>
      <c r="J1023" s="65">
        <v>-4.7342191528631901</v>
      </c>
      <c r="K1023" s="66">
        <v>2.23226454039011E-5</v>
      </c>
      <c r="L1023" s="65">
        <v>6.0018785036200999E-2</v>
      </c>
      <c r="M1023" s="67">
        <v>2.3678499365464498</v>
      </c>
      <c r="W1023" s="9" t="s">
        <v>704</v>
      </c>
    </row>
    <row r="1024" spans="1:23" x14ac:dyDescent="0.2">
      <c r="A1024" s="63" t="s">
        <v>2163</v>
      </c>
      <c r="B1024" s="64" t="s">
        <v>2158</v>
      </c>
      <c r="C1024" s="64" t="s">
        <v>2159</v>
      </c>
      <c r="D1024" s="65" t="s">
        <v>683</v>
      </c>
      <c r="E1024" s="65">
        <v>102080742</v>
      </c>
      <c r="F1024" s="65">
        <v>102087044</v>
      </c>
      <c r="G1024" s="65" t="s">
        <v>402</v>
      </c>
      <c r="H1024" s="65">
        <v>-1.34113739840347</v>
      </c>
      <c r="I1024" s="65">
        <v>6.9322125846159297</v>
      </c>
      <c r="J1024" s="65">
        <v>-4.7796838404165598</v>
      </c>
      <c r="K1024" s="66">
        <v>1.9225092754102901E-5</v>
      </c>
      <c r="L1024" s="65">
        <v>5.6441796311205501E-2</v>
      </c>
      <c r="M1024" s="67">
        <v>2.4918305089794601</v>
      </c>
      <c r="W1024" s="9" t="s">
        <v>704</v>
      </c>
    </row>
    <row r="1025" spans="1:23" x14ac:dyDescent="0.2">
      <c r="A1025" s="63" t="s">
        <v>2164</v>
      </c>
      <c r="B1025" s="64" t="s">
        <v>2165</v>
      </c>
      <c r="C1025" s="64" t="s">
        <v>2166</v>
      </c>
      <c r="D1025" s="65" t="s">
        <v>678</v>
      </c>
      <c r="E1025" s="65">
        <v>82352498</v>
      </c>
      <c r="F1025" s="65">
        <v>82373991</v>
      </c>
      <c r="G1025" s="65" t="s">
        <v>402</v>
      </c>
      <c r="H1025" s="65">
        <v>-1.22162715586201</v>
      </c>
      <c r="I1025" s="65">
        <v>5.0409732266062797</v>
      </c>
      <c r="J1025" s="65">
        <v>-5.4745133727798896</v>
      </c>
      <c r="K1025" s="66">
        <v>1.8880426128356001E-6</v>
      </c>
      <c r="L1025" s="65">
        <v>3.0263456742781102E-2</v>
      </c>
      <c r="M1025" s="67">
        <v>4.4108279149350897</v>
      </c>
      <c r="W1025" s="9" t="s">
        <v>704</v>
      </c>
    </row>
    <row r="1026" spans="1:23" x14ac:dyDescent="0.2">
      <c r="A1026" s="63" t="s">
        <v>1009</v>
      </c>
      <c r="B1026" s="64" t="s">
        <v>1010</v>
      </c>
      <c r="C1026" s="64" t="s">
        <v>1011</v>
      </c>
      <c r="D1026" s="65" t="s">
        <v>683</v>
      </c>
      <c r="E1026" s="65">
        <v>21209136</v>
      </c>
      <c r="F1026" s="65">
        <v>21269494</v>
      </c>
      <c r="G1026" s="65" t="s">
        <v>402</v>
      </c>
      <c r="H1026" s="65">
        <v>-1.2001079988300101</v>
      </c>
      <c r="I1026" s="65">
        <v>7.7963130635082702</v>
      </c>
      <c r="J1026" s="65">
        <v>-5.1631291273953996</v>
      </c>
      <c r="K1026" s="66">
        <v>5.3826499493739699E-6</v>
      </c>
      <c r="L1026" s="65">
        <v>3.8597469184314503E-2</v>
      </c>
      <c r="M1026" s="67">
        <v>3.54640164152937</v>
      </c>
      <c r="W1026" s="9" t="s">
        <v>704</v>
      </c>
    </row>
    <row r="1027" spans="1:23" x14ac:dyDescent="0.2">
      <c r="A1027" s="63" t="s">
        <v>2167</v>
      </c>
      <c r="B1027" s="64" t="s">
        <v>1013</v>
      </c>
      <c r="C1027" s="64" t="s">
        <v>1014</v>
      </c>
      <c r="D1027" s="65" t="s">
        <v>681</v>
      </c>
      <c r="E1027" s="65">
        <v>26173057</v>
      </c>
      <c r="F1027" s="65">
        <v>26201301</v>
      </c>
      <c r="G1027" s="65" t="s">
        <v>402</v>
      </c>
      <c r="H1027" s="65">
        <v>-1.10638020723325</v>
      </c>
      <c r="I1027" s="65">
        <v>4.9014332552078601</v>
      </c>
      <c r="J1027" s="65">
        <v>-5.0763073368412401</v>
      </c>
      <c r="K1027" s="66">
        <v>7.1943100620022804E-6</v>
      </c>
      <c r="L1027" s="65">
        <v>4.1195269279387298E-2</v>
      </c>
      <c r="M1027" s="67">
        <v>3.3064324197359398</v>
      </c>
      <c r="W1027" s="9" t="s">
        <v>704</v>
      </c>
    </row>
    <row r="1028" spans="1:23" x14ac:dyDescent="0.2">
      <c r="A1028" s="63" t="s">
        <v>1012</v>
      </c>
      <c r="B1028" s="64" t="s">
        <v>1013</v>
      </c>
      <c r="C1028" s="64" t="s">
        <v>1014</v>
      </c>
      <c r="D1028" s="65" t="s">
        <v>681</v>
      </c>
      <c r="E1028" s="65">
        <v>26173057</v>
      </c>
      <c r="F1028" s="65">
        <v>26201301</v>
      </c>
      <c r="G1028" s="65" t="s">
        <v>402</v>
      </c>
      <c r="H1028" s="65">
        <v>-1.19177841016074</v>
      </c>
      <c r="I1028" s="65">
        <v>5.7760675037392497</v>
      </c>
      <c r="J1028" s="65">
        <v>-5.4396952252735797</v>
      </c>
      <c r="K1028" s="66">
        <v>2.1237270999169702E-6</v>
      </c>
      <c r="L1028" s="65">
        <v>3.15062596838789E-2</v>
      </c>
      <c r="M1028" s="67">
        <v>4.31395035422464</v>
      </c>
      <c r="W1028" s="9" t="s">
        <v>704</v>
      </c>
    </row>
    <row r="1029" spans="1:23" x14ac:dyDescent="0.2">
      <c r="A1029" s="63" t="s">
        <v>1606</v>
      </c>
      <c r="B1029" s="64" t="s">
        <v>1607</v>
      </c>
      <c r="C1029" s="64" t="s">
        <v>1608</v>
      </c>
      <c r="D1029" s="65" t="s">
        <v>682</v>
      </c>
      <c r="E1029" s="65">
        <v>26472440</v>
      </c>
      <c r="F1029" s="65">
        <v>26476642</v>
      </c>
      <c r="G1029" s="65" t="s">
        <v>402</v>
      </c>
      <c r="H1029" s="65">
        <v>-1.8826674634054299</v>
      </c>
      <c r="I1029" s="65">
        <v>2.9179072174586098</v>
      </c>
      <c r="J1029" s="65">
        <v>-4.96142006286036</v>
      </c>
      <c r="K1029" s="66">
        <v>1.05444021002759E-5</v>
      </c>
      <c r="L1029" s="65">
        <v>4.5951318107766002E-2</v>
      </c>
      <c r="M1029" s="67">
        <v>2.9898618183891901</v>
      </c>
      <c r="W1029" s="9" t="s">
        <v>704</v>
      </c>
    </row>
    <row r="1030" spans="1:23" x14ac:dyDescent="0.2">
      <c r="A1030" s="63" t="s">
        <v>2168</v>
      </c>
      <c r="B1030" s="64" t="s">
        <v>2169</v>
      </c>
      <c r="C1030" s="64" t="s">
        <v>2170</v>
      </c>
      <c r="D1030" s="65" t="s">
        <v>675</v>
      </c>
      <c r="E1030" s="65">
        <v>34236873</v>
      </c>
      <c r="F1030" s="65">
        <v>34240870</v>
      </c>
      <c r="G1030" s="65" t="s">
        <v>402</v>
      </c>
      <c r="H1030" s="65">
        <v>1.0940576390454999</v>
      </c>
      <c r="I1030" s="65">
        <v>4.5343612405793001</v>
      </c>
      <c r="J1030" s="65">
        <v>4.4137940075534301</v>
      </c>
      <c r="K1030" s="66">
        <v>6.3246464633368696E-5</v>
      </c>
      <c r="L1030" s="65">
        <v>8.4939241766620599E-2</v>
      </c>
      <c r="M1030" s="67">
        <v>1.50264723919879</v>
      </c>
      <c r="W1030" s="9" t="s">
        <v>714</v>
      </c>
    </row>
    <row r="1031" spans="1:23" x14ac:dyDescent="0.2">
      <c r="A1031" s="63" t="s">
        <v>2171</v>
      </c>
      <c r="B1031" s="64" t="s">
        <v>2172</v>
      </c>
      <c r="C1031" s="64" t="s">
        <v>927</v>
      </c>
      <c r="D1031" s="65" t="s">
        <v>927</v>
      </c>
      <c r="E1031" s="65" t="s">
        <v>927</v>
      </c>
      <c r="F1031" s="65" t="s">
        <v>927</v>
      </c>
      <c r="G1031" s="65" t="s">
        <v>402</v>
      </c>
      <c r="H1031" s="65">
        <v>-1.39841217659832</v>
      </c>
      <c r="I1031" s="65">
        <v>2.5105869218957602</v>
      </c>
      <c r="J1031" s="65">
        <v>-4.3235088673346098</v>
      </c>
      <c r="K1031" s="66">
        <v>8.4475539302812796E-5</v>
      </c>
      <c r="L1031" s="65">
        <v>9.3018953138726601E-2</v>
      </c>
      <c r="M1031" s="67">
        <v>1.26203302196806</v>
      </c>
      <c r="W1031" s="9" t="s">
        <v>704</v>
      </c>
    </row>
    <row r="1032" spans="1:23" x14ac:dyDescent="0.2">
      <c r="A1032" s="63" t="s">
        <v>2173</v>
      </c>
      <c r="B1032" s="64" t="s">
        <v>2174</v>
      </c>
      <c r="C1032" s="64" t="s">
        <v>927</v>
      </c>
      <c r="D1032" s="65" t="s">
        <v>927</v>
      </c>
      <c r="E1032" s="65" t="s">
        <v>927</v>
      </c>
      <c r="F1032" s="65" t="s">
        <v>927</v>
      </c>
      <c r="G1032" s="65" t="s">
        <v>402</v>
      </c>
      <c r="H1032" s="65">
        <v>-1.6831328285976499</v>
      </c>
      <c r="I1032" s="65">
        <v>2.0893782280645001</v>
      </c>
      <c r="J1032" s="65">
        <v>-4.69097794622932</v>
      </c>
      <c r="K1032" s="66">
        <v>2.5721667889645299E-5</v>
      </c>
      <c r="L1032" s="65">
        <v>6.21653607873493E-2</v>
      </c>
      <c r="M1032" s="67">
        <v>2.2501857287823701</v>
      </c>
      <c r="W1032" s="9" t="s">
        <v>704</v>
      </c>
    </row>
    <row r="1033" spans="1:23" x14ac:dyDescent="0.2">
      <c r="A1033" s="63" t="s">
        <v>2175</v>
      </c>
      <c r="B1033" s="64" t="s">
        <v>2174</v>
      </c>
      <c r="C1033" s="64" t="s">
        <v>927</v>
      </c>
      <c r="D1033" s="65" t="s">
        <v>927</v>
      </c>
      <c r="E1033" s="65" t="s">
        <v>927</v>
      </c>
      <c r="F1033" s="65" t="s">
        <v>927</v>
      </c>
      <c r="G1033" s="65" t="s">
        <v>402</v>
      </c>
      <c r="H1033" s="65">
        <v>-1.4779121674892399</v>
      </c>
      <c r="I1033" s="65">
        <v>2.1929113890439802</v>
      </c>
      <c r="J1033" s="65">
        <v>-5.2267760939546202</v>
      </c>
      <c r="K1033" s="66">
        <v>4.3488308152560499E-6</v>
      </c>
      <c r="L1033" s="65">
        <v>3.7960658315298899E-2</v>
      </c>
      <c r="M1033" s="67">
        <v>3.7226606193454401</v>
      </c>
      <c r="W1033" s="9" t="s">
        <v>704</v>
      </c>
    </row>
    <row r="1034" spans="1:23" x14ac:dyDescent="0.2">
      <c r="A1034" s="63" t="s">
        <v>2176</v>
      </c>
      <c r="B1034" s="64" t="s">
        <v>2177</v>
      </c>
      <c r="C1034" s="64" t="s">
        <v>2178</v>
      </c>
      <c r="D1034" s="65" t="s">
        <v>679</v>
      </c>
      <c r="E1034" s="65">
        <v>74834127</v>
      </c>
      <c r="F1034" s="65">
        <v>74893359</v>
      </c>
      <c r="G1034" s="65" t="s">
        <v>402</v>
      </c>
      <c r="H1034" s="65">
        <v>-1.3482143776897599</v>
      </c>
      <c r="I1034" s="65">
        <v>7.4332034224431602</v>
      </c>
      <c r="J1034" s="65">
        <v>-4.3664235704483696</v>
      </c>
      <c r="K1034" s="66">
        <v>7.3635819309724905E-5</v>
      </c>
      <c r="L1034" s="65">
        <v>8.9215392951411704E-2</v>
      </c>
      <c r="M1034" s="67">
        <v>1.3762081534078801</v>
      </c>
      <c r="W1034" s="9" t="s">
        <v>704</v>
      </c>
    </row>
    <row r="1035" spans="1:23" x14ac:dyDescent="0.2">
      <c r="A1035" s="63" t="s">
        <v>1611</v>
      </c>
      <c r="B1035" s="64" t="s">
        <v>1612</v>
      </c>
      <c r="C1035" s="64" t="s">
        <v>1613</v>
      </c>
      <c r="D1035" s="65" t="s">
        <v>694</v>
      </c>
      <c r="E1035" s="65">
        <v>74640023</v>
      </c>
      <c r="F1035" s="65">
        <v>74721288</v>
      </c>
      <c r="G1035" s="65" t="s">
        <v>402</v>
      </c>
      <c r="H1035" s="65">
        <v>-1.49913913952947</v>
      </c>
      <c r="I1035" s="65">
        <v>5.37002421219628</v>
      </c>
      <c r="J1035" s="65">
        <v>-5.0090865779663298</v>
      </c>
      <c r="K1035" s="66">
        <v>8.9998432756271408E-6</v>
      </c>
      <c r="L1035" s="65">
        <v>4.4036833137195301E-2</v>
      </c>
      <c r="M1035" s="67">
        <v>3.1210609421673499</v>
      </c>
      <c r="W1035" s="9" t="s">
        <v>704</v>
      </c>
    </row>
    <row r="1036" spans="1:23" x14ac:dyDescent="0.2">
      <c r="A1036" s="63" t="s">
        <v>1614</v>
      </c>
      <c r="B1036" s="64" t="s">
        <v>1612</v>
      </c>
      <c r="C1036" s="64" t="s">
        <v>1613</v>
      </c>
      <c r="D1036" s="65" t="s">
        <v>694</v>
      </c>
      <c r="E1036" s="65">
        <v>74640023</v>
      </c>
      <c r="F1036" s="65">
        <v>74721288</v>
      </c>
      <c r="G1036" s="65" t="s">
        <v>402</v>
      </c>
      <c r="H1036" s="65">
        <v>-1.21807848021748</v>
      </c>
      <c r="I1036" s="65">
        <v>7.6610948460919301</v>
      </c>
      <c r="J1036" s="65">
        <v>-4.7157570426231201</v>
      </c>
      <c r="K1036" s="66">
        <v>2.37161725149752E-5</v>
      </c>
      <c r="L1036" s="65">
        <v>6.1001007853961398E-2</v>
      </c>
      <c r="M1036" s="67">
        <v>2.3175815244871698</v>
      </c>
      <c r="W1036" s="9" t="s">
        <v>704</v>
      </c>
    </row>
    <row r="1037" spans="1:23" x14ac:dyDescent="0.2">
      <c r="A1037" s="63" t="s">
        <v>2179</v>
      </c>
      <c r="B1037" s="64" t="s">
        <v>1612</v>
      </c>
      <c r="C1037" s="64" t="s">
        <v>1613</v>
      </c>
      <c r="D1037" s="65" t="s">
        <v>694</v>
      </c>
      <c r="E1037" s="65">
        <v>74640023</v>
      </c>
      <c r="F1037" s="65">
        <v>74721288</v>
      </c>
      <c r="G1037" s="65" t="s">
        <v>402</v>
      </c>
      <c r="H1037" s="65">
        <v>-1.10097334164529</v>
      </c>
      <c r="I1037" s="65">
        <v>8.0087030886727106</v>
      </c>
      <c r="J1037" s="65">
        <v>-4.7106219215017697</v>
      </c>
      <c r="K1037" s="66">
        <v>2.41187427993928E-5</v>
      </c>
      <c r="L1037" s="65">
        <v>6.1147634807576699E-2</v>
      </c>
      <c r="M1037" s="67">
        <v>2.3036078083105598</v>
      </c>
      <c r="W1037" s="9" t="s">
        <v>704</v>
      </c>
    </row>
    <row r="1038" spans="1:23" x14ac:dyDescent="0.2">
      <c r="A1038" s="63" t="s">
        <v>2180</v>
      </c>
      <c r="B1038" s="64" t="s">
        <v>1612</v>
      </c>
      <c r="C1038" s="64" t="s">
        <v>1613</v>
      </c>
      <c r="D1038" s="65" t="s">
        <v>694</v>
      </c>
      <c r="E1038" s="65">
        <v>74640023</v>
      </c>
      <c r="F1038" s="65">
        <v>74721288</v>
      </c>
      <c r="G1038" s="65" t="s">
        <v>402</v>
      </c>
      <c r="H1038" s="65">
        <v>-1.22252231669544</v>
      </c>
      <c r="I1038" s="65">
        <v>7.1662710951383399</v>
      </c>
      <c r="J1038" s="65">
        <v>-4.9463811568395899</v>
      </c>
      <c r="K1038" s="66">
        <v>1.10839342840275E-5</v>
      </c>
      <c r="L1038" s="65">
        <v>4.7214895770374403E-2</v>
      </c>
      <c r="M1038" s="67">
        <v>2.9485138370502102</v>
      </c>
      <c r="W1038" s="9" t="s">
        <v>704</v>
      </c>
    </row>
    <row r="1039" spans="1:23" x14ac:dyDescent="0.2">
      <c r="A1039" s="63" t="s">
        <v>2181</v>
      </c>
      <c r="B1039" s="64" t="s">
        <v>2182</v>
      </c>
      <c r="C1039" s="64" t="s">
        <v>2183</v>
      </c>
      <c r="D1039" s="65" t="s">
        <v>679</v>
      </c>
      <c r="E1039" s="65">
        <v>239048168</v>
      </c>
      <c r="F1039" s="65">
        <v>239400949</v>
      </c>
      <c r="G1039" s="65" t="s">
        <v>402</v>
      </c>
      <c r="H1039" s="65">
        <v>-1.2301936237220099</v>
      </c>
      <c r="I1039" s="65">
        <v>4.65004828618813</v>
      </c>
      <c r="J1039" s="65">
        <v>-5.7099028155074603</v>
      </c>
      <c r="K1039" s="66">
        <v>8.50198045777402E-7</v>
      </c>
      <c r="L1039" s="65">
        <v>2.8977351052382E-2</v>
      </c>
      <c r="M1039" s="67">
        <v>5.0665311279032696</v>
      </c>
      <c r="W1039" s="9" t="s">
        <v>704</v>
      </c>
    </row>
    <row r="1040" spans="1:23" x14ac:dyDescent="0.2">
      <c r="A1040" s="63" t="s">
        <v>2184</v>
      </c>
      <c r="B1040" s="64" t="s">
        <v>2182</v>
      </c>
      <c r="C1040" s="64" t="s">
        <v>2183</v>
      </c>
      <c r="D1040" s="65" t="s">
        <v>679</v>
      </c>
      <c r="E1040" s="65">
        <v>239048168</v>
      </c>
      <c r="F1040" s="65">
        <v>239400949</v>
      </c>
      <c r="G1040" s="65" t="s">
        <v>402</v>
      </c>
      <c r="H1040" s="65">
        <v>-1.09494451213682</v>
      </c>
      <c r="I1040" s="65">
        <v>4.4782431160997804</v>
      </c>
      <c r="J1040" s="65">
        <v>-4.70183069107508</v>
      </c>
      <c r="K1040" s="66">
        <v>2.4823581942897499E-5</v>
      </c>
      <c r="L1040" s="65">
        <v>6.1555430846954598E-2</v>
      </c>
      <c r="M1040" s="67">
        <v>2.2796933861561199</v>
      </c>
      <c r="W1040" s="9" t="s">
        <v>704</v>
      </c>
    </row>
    <row r="1041" spans="1:23" x14ac:dyDescent="0.2">
      <c r="A1041" s="63" t="s">
        <v>2185</v>
      </c>
      <c r="B1041" s="64" t="s">
        <v>2182</v>
      </c>
      <c r="C1041" s="64" t="s">
        <v>2183</v>
      </c>
      <c r="D1041" s="65" t="s">
        <v>679</v>
      </c>
      <c r="E1041" s="65">
        <v>239048168</v>
      </c>
      <c r="F1041" s="65">
        <v>239400949</v>
      </c>
      <c r="G1041" s="65" t="s">
        <v>402</v>
      </c>
      <c r="H1041" s="65">
        <v>-1.15556229958568</v>
      </c>
      <c r="I1041" s="65">
        <v>3.1226664731862099</v>
      </c>
      <c r="J1041" s="65">
        <v>-5.1745681795760596</v>
      </c>
      <c r="K1041" s="66">
        <v>5.1804199956267597E-6</v>
      </c>
      <c r="L1041" s="65">
        <v>3.8597469184314503E-2</v>
      </c>
      <c r="M1041" s="67">
        <v>3.5780599579003201</v>
      </c>
      <c r="W1041" s="9" t="s">
        <v>704</v>
      </c>
    </row>
    <row r="1042" spans="1:23" x14ac:dyDescent="0.2">
      <c r="A1042" s="63" t="s">
        <v>2186</v>
      </c>
      <c r="B1042" s="64" t="s">
        <v>2182</v>
      </c>
      <c r="C1042" s="64" t="s">
        <v>2183</v>
      </c>
      <c r="D1042" s="65" t="s">
        <v>679</v>
      </c>
      <c r="E1042" s="65">
        <v>239048168</v>
      </c>
      <c r="F1042" s="65">
        <v>239400949</v>
      </c>
      <c r="G1042" s="65" t="s">
        <v>402</v>
      </c>
      <c r="H1042" s="65">
        <v>-1.47044244934045</v>
      </c>
      <c r="I1042" s="65">
        <v>3.6852966377078098</v>
      </c>
      <c r="J1042" s="65">
        <v>-5.4616144203891501</v>
      </c>
      <c r="K1042" s="66">
        <v>1.97216521592228E-6</v>
      </c>
      <c r="L1042" s="65">
        <v>3.05581302840978E-2</v>
      </c>
      <c r="M1042" s="67">
        <v>4.3749333069616503</v>
      </c>
      <c r="W1042" s="9" t="s">
        <v>704</v>
      </c>
    </row>
    <row r="1043" spans="1:23" x14ac:dyDescent="0.2">
      <c r="A1043" s="63" t="s">
        <v>2187</v>
      </c>
      <c r="B1043" s="64" t="s">
        <v>2188</v>
      </c>
      <c r="C1043" s="64" t="s">
        <v>927</v>
      </c>
      <c r="D1043" s="65" t="s">
        <v>927</v>
      </c>
      <c r="E1043" s="65" t="s">
        <v>927</v>
      </c>
      <c r="F1043" s="65" t="s">
        <v>927</v>
      </c>
      <c r="G1043" s="65" t="s">
        <v>402</v>
      </c>
      <c r="H1043" s="65">
        <v>-1.0532461792605301</v>
      </c>
      <c r="I1043" s="65">
        <v>7.6853834253828799</v>
      </c>
      <c r="J1043" s="65">
        <v>-4.8170065598873997</v>
      </c>
      <c r="K1043" s="66">
        <v>1.70016882526156E-5</v>
      </c>
      <c r="L1043" s="65">
        <v>5.3737955196936103E-2</v>
      </c>
      <c r="M1043" s="67">
        <v>2.59380214490858</v>
      </c>
      <c r="W1043" s="9" t="s">
        <v>704</v>
      </c>
    </row>
    <row r="1044" spans="1:23" x14ac:dyDescent="0.2">
      <c r="A1044" s="63" t="s">
        <v>2189</v>
      </c>
      <c r="B1044" s="64" t="s">
        <v>2188</v>
      </c>
      <c r="C1044" s="64" t="s">
        <v>927</v>
      </c>
      <c r="D1044" s="65" t="s">
        <v>927</v>
      </c>
      <c r="E1044" s="65" t="s">
        <v>927</v>
      </c>
      <c r="F1044" s="65" t="s">
        <v>927</v>
      </c>
      <c r="G1044" s="65" t="s">
        <v>402</v>
      </c>
      <c r="H1044" s="65">
        <v>-1.0172775489213499</v>
      </c>
      <c r="I1044" s="65">
        <v>7.8795587850006301</v>
      </c>
      <c r="J1044" s="65">
        <v>-5.1625012964324899</v>
      </c>
      <c r="K1044" s="66">
        <v>5.3939725553509596E-6</v>
      </c>
      <c r="L1044" s="65">
        <v>3.8597469184314503E-2</v>
      </c>
      <c r="M1044" s="67">
        <v>3.5446643445491</v>
      </c>
      <c r="W1044" s="9" t="s">
        <v>704</v>
      </c>
    </row>
    <row r="1045" spans="1:23" x14ac:dyDescent="0.2">
      <c r="A1045" s="63" t="s">
        <v>2190</v>
      </c>
      <c r="B1045" s="64" t="s">
        <v>2191</v>
      </c>
      <c r="C1045" s="64" t="s">
        <v>2192</v>
      </c>
      <c r="D1045" s="65" t="s">
        <v>678</v>
      </c>
      <c r="E1045" s="65">
        <v>109815510</v>
      </c>
      <c r="F1045" s="65">
        <v>109824740</v>
      </c>
      <c r="G1045" s="65" t="s">
        <v>402</v>
      </c>
      <c r="H1045" s="65">
        <v>-1.0869440124955001</v>
      </c>
      <c r="I1045" s="65">
        <v>6.4468669303968396</v>
      </c>
      <c r="J1045" s="65">
        <v>-4.2517986764425304</v>
      </c>
      <c r="K1045" s="65">
        <v>1.06159070968268E-4</v>
      </c>
      <c r="L1045" s="65">
        <v>9.9423352775656795E-2</v>
      </c>
      <c r="M1045" s="67">
        <v>1.07207219992055</v>
      </c>
      <c r="W1045" s="9" t="s">
        <v>704</v>
      </c>
    </row>
    <row r="1046" spans="1:23" x14ac:dyDescent="0.2">
      <c r="A1046" s="63" t="s">
        <v>2193</v>
      </c>
      <c r="B1046" s="64" t="s">
        <v>2194</v>
      </c>
      <c r="C1046" s="64" t="s">
        <v>2195</v>
      </c>
      <c r="D1046" s="65" t="s">
        <v>683</v>
      </c>
      <c r="E1046" s="65">
        <v>87837820</v>
      </c>
      <c r="F1046" s="65">
        <v>87980648</v>
      </c>
      <c r="G1046" s="65" t="s">
        <v>402</v>
      </c>
      <c r="H1046" s="65">
        <v>-1.24650188277117</v>
      </c>
      <c r="I1046" s="65">
        <v>3.7784452358535501</v>
      </c>
      <c r="J1046" s="65">
        <v>-4.7268150433662797</v>
      </c>
      <c r="K1046" s="66">
        <v>2.28715671805295E-5</v>
      </c>
      <c r="L1046" s="65">
        <v>6.0636785838138203E-2</v>
      </c>
      <c r="M1046" s="67">
        <v>2.3476846569601499</v>
      </c>
      <c r="W1046" s="9" t="s">
        <v>704</v>
      </c>
    </row>
    <row r="1047" spans="1:23" x14ac:dyDescent="0.2">
      <c r="A1047" s="63" t="s">
        <v>2196</v>
      </c>
      <c r="B1047" s="64" t="s">
        <v>2194</v>
      </c>
      <c r="C1047" s="64" t="s">
        <v>2195</v>
      </c>
      <c r="D1047" s="65" t="s">
        <v>683</v>
      </c>
      <c r="E1047" s="65">
        <v>87837820</v>
      </c>
      <c r="F1047" s="65">
        <v>87980648</v>
      </c>
      <c r="G1047" s="65" t="s">
        <v>402</v>
      </c>
      <c r="H1047" s="65">
        <v>-1.1576011137433599</v>
      </c>
      <c r="I1047" s="65">
        <v>2.5185382137897898</v>
      </c>
      <c r="J1047" s="65">
        <v>-4.8675198327160496</v>
      </c>
      <c r="K1047" s="66">
        <v>1.43909166274301E-5</v>
      </c>
      <c r="L1047" s="65">
        <v>5.0782656254846001E-2</v>
      </c>
      <c r="M1047" s="67">
        <v>2.7320761237165301</v>
      </c>
      <c r="W1047" s="9" t="s">
        <v>704</v>
      </c>
    </row>
    <row r="1048" spans="1:23" x14ac:dyDescent="0.2">
      <c r="A1048" s="63" t="s">
        <v>2197</v>
      </c>
      <c r="B1048" s="64" t="s">
        <v>2194</v>
      </c>
      <c r="C1048" s="64" t="s">
        <v>2195</v>
      </c>
      <c r="D1048" s="65" t="s">
        <v>683</v>
      </c>
      <c r="E1048" s="65">
        <v>87837820</v>
      </c>
      <c r="F1048" s="65">
        <v>87980648</v>
      </c>
      <c r="G1048" s="65" t="s">
        <v>402</v>
      </c>
      <c r="H1048" s="65">
        <v>-1.02637914849032</v>
      </c>
      <c r="I1048" s="65">
        <v>4.0102728902838303</v>
      </c>
      <c r="J1048" s="65">
        <v>-4.3610386670220498</v>
      </c>
      <c r="K1048" s="66">
        <v>7.4917518230599304E-5</v>
      </c>
      <c r="L1048" s="65">
        <v>8.9566039222676003E-2</v>
      </c>
      <c r="M1048" s="67">
        <v>1.36186189718006</v>
      </c>
      <c r="W1048" s="9" t="s">
        <v>704</v>
      </c>
    </row>
    <row r="1049" spans="1:23" x14ac:dyDescent="0.2">
      <c r="A1049" s="63" t="s">
        <v>2198</v>
      </c>
      <c r="B1049" s="64" t="s">
        <v>2194</v>
      </c>
      <c r="C1049" s="64" t="s">
        <v>2195</v>
      </c>
      <c r="D1049" s="65" t="s">
        <v>683</v>
      </c>
      <c r="E1049" s="65">
        <v>87837820</v>
      </c>
      <c r="F1049" s="65">
        <v>87980648</v>
      </c>
      <c r="G1049" s="65" t="s">
        <v>402</v>
      </c>
      <c r="H1049" s="65">
        <v>-1.22396069563613</v>
      </c>
      <c r="I1049" s="65">
        <v>3.2914014383388999</v>
      </c>
      <c r="J1049" s="65">
        <v>-4.7198520039797298</v>
      </c>
      <c r="K1049" s="66">
        <v>2.3399885809530399E-5</v>
      </c>
      <c r="L1049" s="65">
        <v>6.0792851672632403E-2</v>
      </c>
      <c r="M1049" s="67">
        <v>2.32872730277849</v>
      </c>
      <c r="W1049" s="9" t="s">
        <v>704</v>
      </c>
    </row>
    <row r="1050" spans="1:23" x14ac:dyDescent="0.2">
      <c r="A1050" s="63" t="s">
        <v>2199</v>
      </c>
      <c r="B1050" s="64" t="s">
        <v>2200</v>
      </c>
      <c r="C1050" s="64" t="s">
        <v>2201</v>
      </c>
      <c r="D1050" s="65" t="s">
        <v>682</v>
      </c>
      <c r="E1050" s="65">
        <v>67685201</v>
      </c>
      <c r="F1050" s="65">
        <v>67687986</v>
      </c>
      <c r="G1050" s="65" t="s">
        <v>402</v>
      </c>
      <c r="H1050" s="65">
        <v>-2.0775279498243799</v>
      </c>
      <c r="I1050" s="65">
        <v>5.2738437290299496</v>
      </c>
      <c r="J1050" s="65">
        <v>-4.7036331745590196</v>
      </c>
      <c r="K1050" s="66">
        <v>2.4677436893231798E-5</v>
      </c>
      <c r="L1050" s="65">
        <v>6.1555430846954598E-2</v>
      </c>
      <c r="M1050" s="67">
        <v>2.2845957481519399</v>
      </c>
      <c r="W1050" s="9" t="s">
        <v>704</v>
      </c>
    </row>
    <row r="1051" spans="1:23" x14ac:dyDescent="0.2">
      <c r="A1051" s="63" t="s">
        <v>2202</v>
      </c>
      <c r="B1051" s="64" t="s">
        <v>2200</v>
      </c>
      <c r="C1051" s="64" t="s">
        <v>2201</v>
      </c>
      <c r="D1051" s="65" t="s">
        <v>682</v>
      </c>
      <c r="E1051" s="65">
        <v>67685201</v>
      </c>
      <c r="F1051" s="65">
        <v>67687986</v>
      </c>
      <c r="G1051" s="65" t="s">
        <v>402</v>
      </c>
      <c r="H1051" s="65">
        <v>-1.7845261563910599</v>
      </c>
      <c r="I1051" s="65">
        <v>4.6723362210563097</v>
      </c>
      <c r="J1051" s="65">
        <v>-4.30015531997614</v>
      </c>
      <c r="K1051" s="66">
        <v>9.1013566173050694E-5</v>
      </c>
      <c r="L1051" s="65">
        <v>9.4605325728680398E-2</v>
      </c>
      <c r="M1051" s="67">
        <v>1.20005378274522</v>
      </c>
      <c r="W1051" s="9" t="s">
        <v>704</v>
      </c>
    </row>
    <row r="1052" spans="1:23" x14ac:dyDescent="0.2">
      <c r="A1052" s="63" t="s">
        <v>2203</v>
      </c>
      <c r="B1052" s="64" t="s">
        <v>1447</v>
      </c>
      <c r="C1052" s="64" t="s">
        <v>1448</v>
      </c>
      <c r="D1052" s="65" t="s">
        <v>685</v>
      </c>
      <c r="E1052" s="65">
        <v>97319271</v>
      </c>
      <c r="F1052" s="65">
        <v>97321915</v>
      </c>
      <c r="G1052" s="65" t="s">
        <v>402</v>
      </c>
      <c r="H1052" s="65">
        <v>-1.7705965531618799</v>
      </c>
      <c r="I1052" s="65">
        <v>4.08348306271085</v>
      </c>
      <c r="J1052" s="65">
        <v>-5.1572715555670703</v>
      </c>
      <c r="K1052" s="66">
        <v>5.4892079991866299E-6</v>
      </c>
      <c r="L1052" s="65">
        <v>3.8597469184314503E-2</v>
      </c>
      <c r="M1052" s="67">
        <v>3.5301939991385902</v>
      </c>
      <c r="W1052" s="9" t="s">
        <v>704</v>
      </c>
    </row>
    <row r="1053" spans="1:23" x14ac:dyDescent="0.2">
      <c r="A1053" s="63" t="s">
        <v>1446</v>
      </c>
      <c r="B1053" s="64" t="s">
        <v>1447</v>
      </c>
      <c r="C1053" s="64" t="s">
        <v>1448</v>
      </c>
      <c r="D1053" s="65" t="s">
        <v>685</v>
      </c>
      <c r="E1053" s="65">
        <v>97319271</v>
      </c>
      <c r="F1053" s="65">
        <v>97321915</v>
      </c>
      <c r="G1053" s="65" t="s">
        <v>402</v>
      </c>
      <c r="H1053" s="65">
        <v>-1.2944243183842701</v>
      </c>
      <c r="I1053" s="65">
        <v>6.0493902254539096</v>
      </c>
      <c r="J1053" s="65">
        <v>-4.9881779975306797</v>
      </c>
      <c r="K1053" s="66">
        <v>9.6477436029018702E-6</v>
      </c>
      <c r="L1053" s="65">
        <v>4.5313308221375401E-2</v>
      </c>
      <c r="M1053" s="67">
        <v>3.0634848278601399</v>
      </c>
      <c r="W1053" s="9" t="s">
        <v>704</v>
      </c>
    </row>
    <row r="1054" spans="1:23" x14ac:dyDescent="0.2">
      <c r="A1054" s="63" t="s">
        <v>2204</v>
      </c>
      <c r="B1054" s="64" t="s">
        <v>1447</v>
      </c>
      <c r="C1054" s="64" t="s">
        <v>1448</v>
      </c>
      <c r="D1054" s="65" t="s">
        <v>685</v>
      </c>
      <c r="E1054" s="65">
        <v>97319271</v>
      </c>
      <c r="F1054" s="65">
        <v>97321915</v>
      </c>
      <c r="G1054" s="65" t="s">
        <v>402</v>
      </c>
      <c r="H1054" s="65">
        <v>-1.4870783710655999</v>
      </c>
      <c r="I1054" s="65">
        <v>5.6721472523505101</v>
      </c>
      <c r="J1054" s="65">
        <v>-5.1988442127147003</v>
      </c>
      <c r="K1054" s="66">
        <v>4.7758106682890604E-6</v>
      </c>
      <c r="L1054" s="65">
        <v>3.8497009227659702E-2</v>
      </c>
      <c r="M1054" s="67">
        <v>3.6452751728325699</v>
      </c>
      <c r="W1054" s="9" t="s">
        <v>704</v>
      </c>
    </row>
    <row r="1055" spans="1:23" x14ac:dyDescent="0.2">
      <c r="A1055" s="63" t="s">
        <v>1449</v>
      </c>
      <c r="B1055" s="64" t="s">
        <v>1447</v>
      </c>
      <c r="C1055" s="64" t="s">
        <v>1448</v>
      </c>
      <c r="D1055" s="65" t="s">
        <v>685</v>
      </c>
      <c r="E1055" s="65">
        <v>97319271</v>
      </c>
      <c r="F1055" s="65">
        <v>97321915</v>
      </c>
      <c r="G1055" s="65" t="s">
        <v>402</v>
      </c>
      <c r="H1055" s="65">
        <v>-1.44961297576198</v>
      </c>
      <c r="I1055" s="65">
        <v>3.2664669590395299</v>
      </c>
      <c r="J1055" s="65">
        <v>-4.6115671700772198</v>
      </c>
      <c r="K1055" s="66">
        <v>3.3338012748163302E-5</v>
      </c>
      <c r="L1055" s="65">
        <v>6.6862995134905706E-2</v>
      </c>
      <c r="M1055" s="67">
        <v>2.03478476875192</v>
      </c>
      <c r="W1055" s="9" t="s">
        <v>704</v>
      </c>
    </row>
    <row r="1056" spans="1:23" x14ac:dyDescent="0.2">
      <c r="A1056" s="63" t="s">
        <v>1450</v>
      </c>
      <c r="B1056" s="64" t="s">
        <v>1447</v>
      </c>
      <c r="C1056" s="64" t="s">
        <v>1448</v>
      </c>
      <c r="D1056" s="65" t="s">
        <v>685</v>
      </c>
      <c r="E1056" s="65">
        <v>97319271</v>
      </c>
      <c r="F1056" s="65">
        <v>97321915</v>
      </c>
      <c r="G1056" s="65" t="s">
        <v>402</v>
      </c>
      <c r="H1056" s="65">
        <v>-1.4258579781227401</v>
      </c>
      <c r="I1056" s="65">
        <v>3.82625334642267</v>
      </c>
      <c r="J1056" s="65">
        <v>-5.0175635179411202</v>
      </c>
      <c r="K1056" s="66">
        <v>8.7495738471016293E-6</v>
      </c>
      <c r="L1056" s="65">
        <v>4.39384081514618E-2</v>
      </c>
      <c r="M1056" s="67">
        <v>3.1444154454712798</v>
      </c>
      <c r="W1056" s="9" t="s">
        <v>704</v>
      </c>
    </row>
    <row r="1057" spans="1:23" x14ac:dyDescent="0.2">
      <c r="A1057" s="63" t="s">
        <v>2205</v>
      </c>
      <c r="B1057" s="64" t="s">
        <v>2206</v>
      </c>
      <c r="C1057" s="64" t="s">
        <v>2207</v>
      </c>
      <c r="D1057" s="65" t="s">
        <v>675</v>
      </c>
      <c r="E1057" s="65">
        <v>108559835</v>
      </c>
      <c r="F1057" s="65">
        <v>108684774</v>
      </c>
      <c r="G1057" s="65" t="s">
        <v>402</v>
      </c>
      <c r="H1057" s="65">
        <v>-1.13904165433135</v>
      </c>
      <c r="I1057" s="65">
        <v>6.1171748511829698</v>
      </c>
      <c r="J1057" s="65">
        <v>-4.6439431593185097</v>
      </c>
      <c r="K1057" s="66">
        <v>2.9997135827201701E-5</v>
      </c>
      <c r="L1057" s="65">
        <v>6.4356501295834798E-2</v>
      </c>
      <c r="M1057" s="67">
        <v>2.1224936834878601</v>
      </c>
      <c r="W1057" s="9" t="s">
        <v>704</v>
      </c>
    </row>
    <row r="1058" spans="1:23" x14ac:dyDescent="0.2">
      <c r="A1058" s="63" t="s">
        <v>2208</v>
      </c>
      <c r="B1058" s="64" t="s">
        <v>1044</v>
      </c>
      <c r="C1058" s="64" t="s">
        <v>1045</v>
      </c>
      <c r="D1058" s="65" t="s">
        <v>683</v>
      </c>
      <c r="E1058" s="65">
        <v>75278826</v>
      </c>
      <c r="F1058" s="65">
        <v>75280374</v>
      </c>
      <c r="G1058" s="65" t="s">
        <v>402</v>
      </c>
      <c r="H1058" s="65">
        <v>-1.7270780931395799</v>
      </c>
      <c r="I1058" s="65">
        <v>8.9273410039540408</v>
      </c>
      <c r="J1058" s="65">
        <v>-4.2890304506943</v>
      </c>
      <c r="K1058" s="66">
        <v>9.4299236821824507E-5</v>
      </c>
      <c r="L1058" s="65">
        <v>9.5471669608775206E-2</v>
      </c>
      <c r="M1058" s="67">
        <v>1.17056771367487</v>
      </c>
      <c r="W1058" s="9" t="s">
        <v>704</v>
      </c>
    </row>
    <row r="1059" spans="1:23" x14ac:dyDescent="0.2">
      <c r="A1059" s="63" t="s">
        <v>2209</v>
      </c>
      <c r="B1059" s="64" t="s">
        <v>2210</v>
      </c>
      <c r="C1059" s="64" t="s">
        <v>2211</v>
      </c>
      <c r="D1059" s="65" t="s">
        <v>682</v>
      </c>
      <c r="E1059" s="65">
        <v>161541759</v>
      </c>
      <c r="F1059" s="65">
        <v>161550103</v>
      </c>
      <c r="G1059" s="65" t="s">
        <v>402</v>
      </c>
      <c r="H1059" s="65">
        <v>-1.5953788414776899</v>
      </c>
      <c r="I1059" s="65">
        <v>8.4276942605063905</v>
      </c>
      <c r="J1059" s="65">
        <v>-4.4124581035628303</v>
      </c>
      <c r="K1059" s="66">
        <v>6.3518774006851502E-5</v>
      </c>
      <c r="L1059" s="65">
        <v>8.4955322513872306E-2</v>
      </c>
      <c r="M1059" s="67">
        <v>1.4990757712924401</v>
      </c>
      <c r="W1059" s="9" t="s">
        <v>704</v>
      </c>
    </row>
    <row r="1060" spans="1:23" x14ac:dyDescent="0.2">
      <c r="A1060" s="63" t="s">
        <v>2212</v>
      </c>
      <c r="B1060" s="64" t="s">
        <v>2213</v>
      </c>
      <c r="C1060" s="64" t="s">
        <v>927</v>
      </c>
      <c r="D1060" s="65" t="s">
        <v>927</v>
      </c>
      <c r="E1060" s="65" t="s">
        <v>927</v>
      </c>
      <c r="F1060" s="65" t="s">
        <v>927</v>
      </c>
      <c r="G1060" s="65" t="s">
        <v>402</v>
      </c>
      <c r="H1060" s="65">
        <v>-1.8441772242121199</v>
      </c>
      <c r="I1060" s="65">
        <v>4.9247346450068097</v>
      </c>
      <c r="J1060" s="65">
        <v>-4.8561418024032799</v>
      </c>
      <c r="K1060" s="66">
        <v>1.49421559123157E-5</v>
      </c>
      <c r="L1060" s="65">
        <v>5.1197039389351801E-2</v>
      </c>
      <c r="M1060" s="67">
        <v>2.70090452653836</v>
      </c>
      <c r="W1060" s="9" t="s">
        <v>704</v>
      </c>
    </row>
    <row r="1061" spans="1:23" x14ac:dyDescent="0.2">
      <c r="A1061" s="63" t="s">
        <v>2214</v>
      </c>
      <c r="B1061" s="64" t="s">
        <v>1616</v>
      </c>
      <c r="C1061" s="64" t="s">
        <v>1617</v>
      </c>
      <c r="D1061" s="65" t="s">
        <v>682</v>
      </c>
      <c r="E1061" s="65">
        <v>161505430</v>
      </c>
      <c r="F1061" s="65">
        <v>161518558</v>
      </c>
      <c r="G1061" s="65" t="s">
        <v>402</v>
      </c>
      <c r="H1061" s="65">
        <v>-1.76747502532225</v>
      </c>
      <c r="I1061" s="65">
        <v>4.0598292361716002</v>
      </c>
      <c r="J1061" s="65">
        <v>-5.0228599591978202</v>
      </c>
      <c r="K1061" s="66">
        <v>8.5967041968877496E-6</v>
      </c>
      <c r="L1061" s="65">
        <v>4.39274717034321E-2</v>
      </c>
      <c r="M1061" s="67">
        <v>3.15901078045589</v>
      </c>
      <c r="W1061" s="9" t="s">
        <v>704</v>
      </c>
    </row>
    <row r="1062" spans="1:23" x14ac:dyDescent="0.2">
      <c r="A1062" s="63" t="s">
        <v>2215</v>
      </c>
      <c r="B1062" s="64" t="s">
        <v>1616</v>
      </c>
      <c r="C1062" s="64" t="s">
        <v>1617</v>
      </c>
      <c r="D1062" s="65" t="s">
        <v>682</v>
      </c>
      <c r="E1062" s="65">
        <v>161505430</v>
      </c>
      <c r="F1062" s="65">
        <v>161518558</v>
      </c>
      <c r="G1062" s="65" t="s">
        <v>402</v>
      </c>
      <c r="H1062" s="65">
        <v>-1.89242566746329</v>
      </c>
      <c r="I1062" s="65">
        <v>4.7516863012868598</v>
      </c>
      <c r="J1062" s="65">
        <v>-4.6111911162390999</v>
      </c>
      <c r="K1062" s="66">
        <v>3.3378887153999302E-5</v>
      </c>
      <c r="L1062" s="65">
        <v>6.6862995134905706E-2</v>
      </c>
      <c r="M1062" s="67">
        <v>2.03376693225698</v>
      </c>
      <c r="W1062" s="9" t="s">
        <v>704</v>
      </c>
    </row>
    <row r="1063" spans="1:23" x14ac:dyDescent="0.2">
      <c r="A1063" s="63" t="s">
        <v>2216</v>
      </c>
      <c r="B1063" s="64" t="s">
        <v>1616</v>
      </c>
      <c r="C1063" s="64" t="s">
        <v>1617</v>
      </c>
      <c r="D1063" s="65" t="s">
        <v>682</v>
      </c>
      <c r="E1063" s="65">
        <v>161505430</v>
      </c>
      <c r="F1063" s="65">
        <v>161518558</v>
      </c>
      <c r="G1063" s="65" t="s">
        <v>402</v>
      </c>
      <c r="H1063" s="65">
        <v>-1.17219031294493</v>
      </c>
      <c r="I1063" s="65">
        <v>8.2102443669276592</v>
      </c>
      <c r="J1063" s="65">
        <v>-4.5246885759839701</v>
      </c>
      <c r="K1063" s="66">
        <v>4.4212821467445698E-5</v>
      </c>
      <c r="L1063" s="65">
        <v>7.3904779476920299E-2</v>
      </c>
      <c r="M1063" s="67">
        <v>1.8002227709494001</v>
      </c>
      <c r="W1063" s="9" t="s">
        <v>704</v>
      </c>
    </row>
    <row r="1064" spans="1:23" x14ac:dyDescent="0.2">
      <c r="A1064" s="63" t="s">
        <v>2217</v>
      </c>
      <c r="B1064" s="64" t="s">
        <v>1616</v>
      </c>
      <c r="C1064" s="64" t="s">
        <v>1617</v>
      </c>
      <c r="D1064" s="65" t="s">
        <v>682</v>
      </c>
      <c r="E1064" s="65">
        <v>161505430</v>
      </c>
      <c r="F1064" s="65">
        <v>161518558</v>
      </c>
      <c r="G1064" s="65" t="s">
        <v>402</v>
      </c>
      <c r="H1064" s="65">
        <v>-1.3647263364161399</v>
      </c>
      <c r="I1064" s="65">
        <v>7.6868601735239404</v>
      </c>
      <c r="J1064" s="65">
        <v>-4.7406341968625103</v>
      </c>
      <c r="K1064" s="66">
        <v>2.1857538212139299E-5</v>
      </c>
      <c r="L1064" s="65">
        <v>6.0018785036200999E-2</v>
      </c>
      <c r="M1064" s="67">
        <v>2.3853273256832699</v>
      </c>
      <c r="W1064" s="9" t="s">
        <v>704</v>
      </c>
    </row>
    <row r="1065" spans="1:23" x14ac:dyDescent="0.2">
      <c r="A1065" s="63" t="s">
        <v>1615</v>
      </c>
      <c r="B1065" s="64" t="s">
        <v>1616</v>
      </c>
      <c r="C1065" s="64" t="s">
        <v>1617</v>
      </c>
      <c r="D1065" s="65" t="s">
        <v>682</v>
      </c>
      <c r="E1065" s="65">
        <v>161505430</v>
      </c>
      <c r="F1065" s="65">
        <v>161518558</v>
      </c>
      <c r="G1065" s="65" t="s">
        <v>402</v>
      </c>
      <c r="H1065" s="65">
        <v>-1.52197810699917</v>
      </c>
      <c r="I1065" s="65">
        <v>6.9458821390918501</v>
      </c>
      <c r="J1065" s="65">
        <v>-5.8332401113943497</v>
      </c>
      <c r="K1065" s="66">
        <v>5.5888799430393101E-7</v>
      </c>
      <c r="L1065" s="65">
        <v>2.8977351052382E-2</v>
      </c>
      <c r="M1065" s="67">
        <v>5.41030383817293</v>
      </c>
      <c r="W1065" s="9" t="s">
        <v>704</v>
      </c>
    </row>
    <row r="1066" spans="1:23" x14ac:dyDescent="0.2">
      <c r="A1066" s="63" t="s">
        <v>2218</v>
      </c>
      <c r="B1066" s="64" t="s">
        <v>1619</v>
      </c>
      <c r="C1066" s="64" t="s">
        <v>1620</v>
      </c>
      <c r="D1066" s="65" t="s">
        <v>677</v>
      </c>
      <c r="E1066" s="65">
        <v>45407334</v>
      </c>
      <c r="F1066" s="65">
        <v>45423917</v>
      </c>
      <c r="G1066" s="65" t="s">
        <v>402</v>
      </c>
      <c r="H1066" s="65">
        <v>-1.1930491955746001</v>
      </c>
      <c r="I1066" s="65">
        <v>5.7292409374547297</v>
      </c>
      <c r="J1066" s="65">
        <v>-4.3109051512530403</v>
      </c>
      <c r="K1066" s="66">
        <v>8.7944920163556201E-5</v>
      </c>
      <c r="L1066" s="65">
        <v>9.3860477517521995E-2</v>
      </c>
      <c r="M1066" s="67">
        <v>1.22856971272491</v>
      </c>
      <c r="W1066" s="9" t="s">
        <v>704</v>
      </c>
    </row>
    <row r="1067" spans="1:23" x14ac:dyDescent="0.2">
      <c r="A1067" s="63" t="s">
        <v>2219</v>
      </c>
      <c r="B1067" s="64" t="s">
        <v>1619</v>
      </c>
      <c r="C1067" s="64" t="s">
        <v>1620</v>
      </c>
      <c r="D1067" s="65" t="s">
        <v>677</v>
      </c>
      <c r="E1067" s="65">
        <v>45407334</v>
      </c>
      <c r="F1067" s="65">
        <v>45423917</v>
      </c>
      <c r="G1067" s="65" t="s">
        <v>402</v>
      </c>
      <c r="H1067" s="65">
        <v>-1.2655286514530799</v>
      </c>
      <c r="I1067" s="65">
        <v>5.4151829110875997</v>
      </c>
      <c r="J1067" s="65">
        <v>-4.6637353956965502</v>
      </c>
      <c r="K1067" s="66">
        <v>2.8119062750900101E-5</v>
      </c>
      <c r="L1067" s="65">
        <v>6.2825525643681795E-2</v>
      </c>
      <c r="M1067" s="67">
        <v>2.1761880526282198</v>
      </c>
      <c r="W1067" s="9" t="s">
        <v>704</v>
      </c>
    </row>
    <row r="1068" spans="1:23" x14ac:dyDescent="0.2">
      <c r="A1068" s="63" t="s">
        <v>1618</v>
      </c>
      <c r="B1068" s="64" t="s">
        <v>1619</v>
      </c>
      <c r="C1068" s="64" t="s">
        <v>1620</v>
      </c>
      <c r="D1068" s="65" t="s">
        <v>677</v>
      </c>
      <c r="E1068" s="65">
        <v>45407334</v>
      </c>
      <c r="F1068" s="65">
        <v>45423917</v>
      </c>
      <c r="G1068" s="65" t="s">
        <v>402</v>
      </c>
      <c r="H1068" s="65">
        <v>-1.13360813430579</v>
      </c>
      <c r="I1068" s="65">
        <v>4.8067315736432299</v>
      </c>
      <c r="J1068" s="65">
        <v>-4.4719618835360997</v>
      </c>
      <c r="K1068" s="66">
        <v>5.2435325716880302E-5</v>
      </c>
      <c r="L1068" s="65">
        <v>7.9051156929737104E-2</v>
      </c>
      <c r="M1068" s="67">
        <v>1.6584682758046301</v>
      </c>
      <c r="W1068" s="9" t="s">
        <v>704</v>
      </c>
    </row>
    <row r="1069" spans="1:23" x14ac:dyDescent="0.2">
      <c r="A1069" s="63" t="s">
        <v>2220</v>
      </c>
      <c r="B1069" s="64" t="s">
        <v>2221</v>
      </c>
      <c r="C1069" s="64" t="s">
        <v>2222</v>
      </c>
      <c r="D1069" s="65" t="s">
        <v>679</v>
      </c>
      <c r="E1069" s="65">
        <v>148644440</v>
      </c>
      <c r="F1069" s="65">
        <v>148754020</v>
      </c>
      <c r="G1069" s="65" t="s">
        <v>402</v>
      </c>
      <c r="H1069" s="65">
        <v>-1.0775731756192</v>
      </c>
      <c r="I1069" s="65">
        <v>3.96168625669746</v>
      </c>
      <c r="J1069" s="65">
        <v>-5.0755937093817698</v>
      </c>
      <c r="K1069" s="66">
        <v>7.2114559639272698E-6</v>
      </c>
      <c r="L1069" s="65">
        <v>4.1195269279387298E-2</v>
      </c>
      <c r="M1069" s="67">
        <v>3.30446245493455</v>
      </c>
      <c r="W1069" s="9" t="s">
        <v>704</v>
      </c>
    </row>
    <row r="1070" spans="1:23" x14ac:dyDescent="0.2">
      <c r="A1070" s="63" t="s">
        <v>2223</v>
      </c>
      <c r="B1070" s="64" t="s">
        <v>1061</v>
      </c>
      <c r="C1070" s="64" t="s">
        <v>1062</v>
      </c>
      <c r="D1070" s="65" t="s">
        <v>676</v>
      </c>
      <c r="E1070" s="65">
        <v>27715949</v>
      </c>
      <c r="F1070" s="65">
        <v>27722498</v>
      </c>
      <c r="G1070" s="65" t="s">
        <v>402</v>
      </c>
      <c r="H1070" s="65">
        <v>-1.82164746152534</v>
      </c>
      <c r="I1070" s="65">
        <v>4.8492892167862003</v>
      </c>
      <c r="J1070" s="65">
        <v>-4.3809400578689299</v>
      </c>
      <c r="K1070" s="66">
        <v>7.0286439125047601E-5</v>
      </c>
      <c r="L1070" s="65">
        <v>8.7415515562083504E-2</v>
      </c>
      <c r="M1070" s="67">
        <v>1.4149100468748099</v>
      </c>
      <c r="W1070" s="9" t="s">
        <v>704</v>
      </c>
    </row>
    <row r="1071" spans="1:23" x14ac:dyDescent="0.2">
      <c r="A1071" s="63" t="s">
        <v>1068</v>
      </c>
      <c r="B1071" s="64" t="s">
        <v>1069</v>
      </c>
      <c r="C1071" s="64" t="s">
        <v>1070</v>
      </c>
      <c r="D1071" s="65" t="s">
        <v>674</v>
      </c>
      <c r="E1071" s="65">
        <v>36510855</v>
      </c>
      <c r="F1071" s="65">
        <v>36529166</v>
      </c>
      <c r="G1071" s="65" t="s">
        <v>402</v>
      </c>
      <c r="H1071" s="65">
        <v>-1.00195434436063</v>
      </c>
      <c r="I1071" s="65">
        <v>7.8949188852900498</v>
      </c>
      <c r="J1071" s="65">
        <v>-4.8072712678045999</v>
      </c>
      <c r="K1071" s="66">
        <v>1.7555969662944401E-5</v>
      </c>
      <c r="L1071" s="65">
        <v>5.41642058368315E-2</v>
      </c>
      <c r="M1071" s="67">
        <v>2.5671874090171198</v>
      </c>
      <c r="W1071" s="9" t="s">
        <v>704</v>
      </c>
    </row>
    <row r="1072" spans="1:23" x14ac:dyDescent="0.2">
      <c r="A1072" s="63" t="s">
        <v>2224</v>
      </c>
      <c r="B1072" s="64" t="s">
        <v>2225</v>
      </c>
      <c r="C1072" s="64" t="s">
        <v>2226</v>
      </c>
      <c r="D1072" s="65" t="s">
        <v>685</v>
      </c>
      <c r="E1072" s="65">
        <v>62811996</v>
      </c>
      <c r="F1072" s="65">
        <v>62816275</v>
      </c>
      <c r="G1072" s="65" t="s">
        <v>402</v>
      </c>
      <c r="H1072" s="65">
        <v>-2.8676436210652199</v>
      </c>
      <c r="I1072" s="65">
        <v>3.2038621248476198</v>
      </c>
      <c r="J1072" s="65">
        <v>-4.5818814869658304</v>
      </c>
      <c r="K1072" s="66">
        <v>3.6720567869364197E-5</v>
      </c>
      <c r="L1072" s="65">
        <v>6.9199612415482697E-2</v>
      </c>
      <c r="M1072" s="67">
        <v>1.9545032537167399</v>
      </c>
      <c r="W1072" s="9" t="s">
        <v>704</v>
      </c>
    </row>
    <row r="1073" spans="1:23" x14ac:dyDescent="0.2">
      <c r="A1073" s="63" t="s">
        <v>2227</v>
      </c>
      <c r="B1073" s="64" t="s">
        <v>2225</v>
      </c>
      <c r="C1073" s="64" t="s">
        <v>2226</v>
      </c>
      <c r="D1073" s="65" t="s">
        <v>685</v>
      </c>
      <c r="E1073" s="65">
        <v>62811996</v>
      </c>
      <c r="F1073" s="65">
        <v>62816275</v>
      </c>
      <c r="G1073" s="65" t="s">
        <v>402</v>
      </c>
      <c r="H1073" s="65">
        <v>-2.8915967752015099</v>
      </c>
      <c r="I1073" s="65">
        <v>3.0429274906053698</v>
      </c>
      <c r="J1073" s="65">
        <v>-4.4114710570939399</v>
      </c>
      <c r="K1073" s="66">
        <v>6.37207087885277E-5</v>
      </c>
      <c r="L1073" s="65">
        <v>8.4955322513872306E-2</v>
      </c>
      <c r="M1073" s="67">
        <v>1.4964371661083999</v>
      </c>
      <c r="W1073" s="9" t="s">
        <v>704</v>
      </c>
    </row>
    <row r="1074" spans="1:23" x14ac:dyDescent="0.2">
      <c r="A1074" s="63" t="s">
        <v>2228</v>
      </c>
      <c r="B1074" s="64" t="s">
        <v>2229</v>
      </c>
      <c r="C1074" s="64" t="s">
        <v>2230</v>
      </c>
      <c r="D1074" s="65" t="s">
        <v>694</v>
      </c>
      <c r="E1074" s="65">
        <v>138465479</v>
      </c>
      <c r="F1074" s="65">
        <v>138469303</v>
      </c>
      <c r="G1074" s="65" t="s">
        <v>402</v>
      </c>
      <c r="H1074" s="65">
        <v>-2.4735790488710099</v>
      </c>
      <c r="I1074" s="65">
        <v>4.5823849041938303</v>
      </c>
      <c r="J1074" s="65">
        <v>-4.5336231817296504</v>
      </c>
      <c r="K1074" s="66">
        <v>4.29507184004573E-5</v>
      </c>
      <c r="L1074" s="65">
        <v>7.3550121746490504E-2</v>
      </c>
      <c r="M1074" s="67">
        <v>1.8242894281725699</v>
      </c>
      <c r="W1074" s="9" t="s">
        <v>704</v>
      </c>
    </row>
    <row r="1075" spans="1:23" x14ac:dyDescent="0.2">
      <c r="A1075" s="63" t="s">
        <v>2231</v>
      </c>
      <c r="B1075" s="64" t="s">
        <v>1622</v>
      </c>
      <c r="C1075" s="64" t="s">
        <v>1623</v>
      </c>
      <c r="D1075" s="65" t="s">
        <v>693</v>
      </c>
      <c r="E1075" s="65">
        <v>86244753</v>
      </c>
      <c r="F1075" s="65">
        <v>86278707</v>
      </c>
      <c r="G1075" s="65" t="s">
        <v>402</v>
      </c>
      <c r="H1075" s="65">
        <v>-1.10712627616922</v>
      </c>
      <c r="I1075" s="65">
        <v>5.5633346928254399</v>
      </c>
      <c r="J1075" s="65">
        <v>-5.4219854498642803</v>
      </c>
      <c r="K1075" s="66">
        <v>2.2545761885025099E-6</v>
      </c>
      <c r="L1075" s="65">
        <v>3.1968463599522899E-2</v>
      </c>
      <c r="M1075" s="67">
        <v>4.2646912037192202</v>
      </c>
      <c r="W1075" s="9" t="s">
        <v>704</v>
      </c>
    </row>
    <row r="1076" spans="1:23" x14ac:dyDescent="0.2">
      <c r="A1076" s="63" t="s">
        <v>2232</v>
      </c>
      <c r="B1076" s="64" t="s">
        <v>1622</v>
      </c>
      <c r="C1076" s="64" t="s">
        <v>1623</v>
      </c>
      <c r="D1076" s="65" t="s">
        <v>693</v>
      </c>
      <c r="E1076" s="65">
        <v>86244753</v>
      </c>
      <c r="F1076" s="65">
        <v>86278707</v>
      </c>
      <c r="G1076" s="65" t="s">
        <v>402</v>
      </c>
      <c r="H1076" s="65">
        <v>-1.0709880621093899</v>
      </c>
      <c r="I1076" s="65">
        <v>4.17779937692712</v>
      </c>
      <c r="J1076" s="65">
        <v>-4.4517205557067401</v>
      </c>
      <c r="K1076" s="66">
        <v>5.5974620211846402E-5</v>
      </c>
      <c r="L1076" s="65">
        <v>8.0972978502391005E-2</v>
      </c>
      <c r="M1076" s="67">
        <v>1.6041770514620499</v>
      </c>
      <c r="W1076" s="9" t="s">
        <v>704</v>
      </c>
    </row>
    <row r="1077" spans="1:23" x14ac:dyDescent="0.2">
      <c r="A1077" s="63" t="s">
        <v>1621</v>
      </c>
      <c r="B1077" s="64" t="s">
        <v>1622</v>
      </c>
      <c r="C1077" s="64" t="s">
        <v>1623</v>
      </c>
      <c r="D1077" s="65" t="s">
        <v>693</v>
      </c>
      <c r="E1077" s="65">
        <v>86244753</v>
      </c>
      <c r="F1077" s="65">
        <v>86278707</v>
      </c>
      <c r="G1077" s="65" t="s">
        <v>402</v>
      </c>
      <c r="H1077" s="65">
        <v>-1.0635778192276799</v>
      </c>
      <c r="I1077" s="65">
        <v>5.3879292477217797</v>
      </c>
      <c r="J1077" s="65">
        <v>-4.8125512303097304</v>
      </c>
      <c r="K1077" s="66">
        <v>1.7253182420716999E-5</v>
      </c>
      <c r="L1077" s="65">
        <v>5.3913464483479397E-2</v>
      </c>
      <c r="M1077" s="67">
        <v>2.5816205706506001</v>
      </c>
      <c r="W1077" s="9" t="s">
        <v>704</v>
      </c>
    </row>
    <row r="1078" spans="1:23" x14ac:dyDescent="0.2">
      <c r="A1078" s="63" t="s">
        <v>2233</v>
      </c>
      <c r="B1078" s="64" t="s">
        <v>2234</v>
      </c>
      <c r="C1078" s="64" t="s">
        <v>2235</v>
      </c>
      <c r="D1078" s="65" t="s">
        <v>691</v>
      </c>
      <c r="E1078" s="65">
        <v>67192155</v>
      </c>
      <c r="F1078" s="65">
        <v>67198918</v>
      </c>
      <c r="G1078" s="65" t="s">
        <v>402</v>
      </c>
      <c r="H1078" s="65">
        <v>-1.25499696882084</v>
      </c>
      <c r="I1078" s="65">
        <v>4.2604818810240799</v>
      </c>
      <c r="J1078" s="65">
        <v>-4.6383269692870899</v>
      </c>
      <c r="K1078" s="66">
        <v>3.0552123480946803E-5</v>
      </c>
      <c r="L1078" s="65">
        <v>6.4858669068317901E-2</v>
      </c>
      <c r="M1078" s="67">
        <v>2.1072678878748499</v>
      </c>
      <c r="W1078" s="9" t="s">
        <v>704</v>
      </c>
    </row>
    <row r="1079" spans="1:23" x14ac:dyDescent="0.2">
      <c r="A1079" s="63" t="s">
        <v>2236</v>
      </c>
      <c r="B1079" s="64" t="s">
        <v>2237</v>
      </c>
      <c r="C1079" s="64" t="s">
        <v>2238</v>
      </c>
      <c r="D1079" s="65" t="s">
        <v>675</v>
      </c>
      <c r="E1079" s="65">
        <v>20401879</v>
      </c>
      <c r="F1079" s="65">
        <v>20493714</v>
      </c>
      <c r="G1079" s="65" t="s">
        <v>402</v>
      </c>
      <c r="H1079" s="65">
        <v>-1.03339005801411</v>
      </c>
      <c r="I1079" s="65">
        <v>7.1063255688558797</v>
      </c>
      <c r="J1079" s="65">
        <v>-5.5096972823639199</v>
      </c>
      <c r="K1079" s="66">
        <v>1.6762588805301201E-6</v>
      </c>
      <c r="L1079" s="65">
        <v>3.0263456742781102E-2</v>
      </c>
      <c r="M1079" s="67">
        <v>4.5087620403917699</v>
      </c>
      <c r="W1079" s="9" t="s">
        <v>704</v>
      </c>
    </row>
    <row r="1080" spans="1:23" x14ac:dyDescent="0.2">
      <c r="A1080" s="63" t="s">
        <v>1624</v>
      </c>
      <c r="B1080" s="64" t="s">
        <v>1625</v>
      </c>
      <c r="C1080" s="64" t="s">
        <v>1626</v>
      </c>
      <c r="D1080" s="65" t="s">
        <v>677</v>
      </c>
      <c r="E1080" s="65">
        <v>10133345</v>
      </c>
      <c r="F1080" s="65">
        <v>10144754</v>
      </c>
      <c r="G1080" s="65" t="s">
        <v>402</v>
      </c>
      <c r="H1080" s="65">
        <v>-1.1548222549293701</v>
      </c>
      <c r="I1080" s="65">
        <v>4.7818255736829203</v>
      </c>
      <c r="J1080" s="65">
        <v>-4.8204538457842103</v>
      </c>
      <c r="K1080" s="66">
        <v>1.6809575592428702E-5</v>
      </c>
      <c r="L1080" s="65">
        <v>5.3397167638852001E-2</v>
      </c>
      <c r="M1080" s="67">
        <v>2.60322919693649</v>
      </c>
      <c r="W1080" s="9" t="s">
        <v>704</v>
      </c>
    </row>
    <row r="1081" spans="1:23" x14ac:dyDescent="0.2">
      <c r="A1081" s="63" t="s">
        <v>2239</v>
      </c>
      <c r="B1081" s="64" t="s">
        <v>2240</v>
      </c>
      <c r="C1081" s="64" t="s">
        <v>2241</v>
      </c>
      <c r="D1081" s="65" t="s">
        <v>687</v>
      </c>
      <c r="E1081" s="65">
        <v>154762742</v>
      </c>
      <c r="F1081" s="65">
        <v>154777688</v>
      </c>
      <c r="G1081" s="65" t="s">
        <v>402</v>
      </c>
      <c r="H1081" s="65">
        <v>-1.1431675458436199</v>
      </c>
      <c r="I1081" s="65">
        <v>5.1596066478462301</v>
      </c>
      <c r="J1081" s="65">
        <v>-5.1219613071824401</v>
      </c>
      <c r="K1081" s="66">
        <v>6.1771847550359097E-6</v>
      </c>
      <c r="L1081" s="65">
        <v>3.9252672505934498E-2</v>
      </c>
      <c r="M1081" s="67">
        <v>3.43254496832744</v>
      </c>
      <c r="W1081" s="9" t="s">
        <v>704</v>
      </c>
    </row>
    <row r="1082" spans="1:23" x14ac:dyDescent="0.2">
      <c r="A1082" s="63" t="s">
        <v>1071</v>
      </c>
      <c r="B1082" s="64" t="s">
        <v>1072</v>
      </c>
      <c r="C1082" s="64" t="s">
        <v>1073</v>
      </c>
      <c r="D1082" s="65" t="s">
        <v>673</v>
      </c>
      <c r="E1082" s="65">
        <v>122207668</v>
      </c>
      <c r="F1082" s="65">
        <v>122226052</v>
      </c>
      <c r="G1082" s="65" t="s">
        <v>402</v>
      </c>
      <c r="H1082" s="65">
        <v>-1.3321853339351799</v>
      </c>
      <c r="I1082" s="65">
        <v>4.8302049726262899</v>
      </c>
      <c r="J1082" s="65">
        <v>-5.61945695195298</v>
      </c>
      <c r="K1082" s="66">
        <v>1.1557598119964699E-6</v>
      </c>
      <c r="L1082" s="65">
        <v>2.8977351052382E-2</v>
      </c>
      <c r="M1082" s="67">
        <v>4.8144727256183</v>
      </c>
      <c r="W1082" s="9" t="s">
        <v>704</v>
      </c>
    </row>
    <row r="1083" spans="1:23" x14ac:dyDescent="0.2">
      <c r="A1083" s="63" t="s">
        <v>2242</v>
      </c>
      <c r="B1083" s="64" t="s">
        <v>2243</v>
      </c>
      <c r="C1083" s="64" t="s">
        <v>2244</v>
      </c>
      <c r="D1083" s="65" t="s">
        <v>682</v>
      </c>
      <c r="E1083" s="65">
        <v>10456522</v>
      </c>
      <c r="F1083" s="65">
        <v>10472529</v>
      </c>
      <c r="G1083" s="65" t="s">
        <v>402</v>
      </c>
      <c r="H1083" s="65">
        <v>-1.16057832486511</v>
      </c>
      <c r="I1083" s="65">
        <v>2.8713896655023099</v>
      </c>
      <c r="J1083" s="65">
        <v>-4.5356535937614701</v>
      </c>
      <c r="K1083" s="66">
        <v>4.2668863698856398E-5</v>
      </c>
      <c r="L1083" s="65">
        <v>7.3419868321253107E-2</v>
      </c>
      <c r="M1083" s="67">
        <v>1.8297604649586701</v>
      </c>
      <c r="W1083" s="9" t="s">
        <v>704</v>
      </c>
    </row>
    <row r="1084" spans="1:23" x14ac:dyDescent="0.2">
      <c r="A1084" s="63" t="s">
        <v>2245</v>
      </c>
      <c r="B1084" s="64" t="s">
        <v>1078</v>
      </c>
      <c r="C1084" s="64" t="s">
        <v>1079</v>
      </c>
      <c r="D1084" s="65" t="s">
        <v>693</v>
      </c>
      <c r="E1084" s="65">
        <v>61299451</v>
      </c>
      <c r="F1084" s="65">
        <v>61333105</v>
      </c>
      <c r="G1084" s="65" t="s">
        <v>402</v>
      </c>
      <c r="H1084" s="65">
        <v>-1.2346085125930599</v>
      </c>
      <c r="I1084" s="65">
        <v>6.3691405916682902</v>
      </c>
      <c r="J1084" s="65">
        <v>-5.4024759552190504</v>
      </c>
      <c r="K1084" s="66">
        <v>2.4079920706458401E-6</v>
      </c>
      <c r="L1084" s="65">
        <v>3.2252665883281302E-2</v>
      </c>
      <c r="M1084" s="67">
        <v>4.2104399626060003</v>
      </c>
      <c r="W1084" s="9" t="s">
        <v>704</v>
      </c>
    </row>
    <row r="1085" spans="1:23" x14ac:dyDescent="0.2">
      <c r="A1085" s="63" t="s">
        <v>2246</v>
      </c>
      <c r="B1085" s="64" t="s">
        <v>1078</v>
      </c>
      <c r="C1085" s="64" t="s">
        <v>1079</v>
      </c>
      <c r="D1085" s="65" t="s">
        <v>693</v>
      </c>
      <c r="E1085" s="65">
        <v>61299451</v>
      </c>
      <c r="F1085" s="65">
        <v>61333105</v>
      </c>
      <c r="G1085" s="65" t="s">
        <v>402</v>
      </c>
      <c r="H1085" s="65">
        <v>-1.2653615033594801</v>
      </c>
      <c r="I1085" s="65">
        <v>6.8147176515840302</v>
      </c>
      <c r="J1085" s="65">
        <v>-5.57460854215058</v>
      </c>
      <c r="K1085" s="66">
        <v>1.3455375295205199E-6</v>
      </c>
      <c r="L1085" s="65">
        <v>2.8977351052382E-2</v>
      </c>
      <c r="M1085" s="67">
        <v>4.6895274480379499</v>
      </c>
      <c r="W1085" s="9" t="s">
        <v>704</v>
      </c>
    </row>
    <row r="1086" spans="1:23" x14ac:dyDescent="0.2">
      <c r="A1086" s="63" t="s">
        <v>2247</v>
      </c>
      <c r="B1086" s="64" t="s">
        <v>1078</v>
      </c>
      <c r="C1086" s="64" t="s">
        <v>1079</v>
      </c>
      <c r="D1086" s="65" t="s">
        <v>693</v>
      </c>
      <c r="E1086" s="65">
        <v>61299451</v>
      </c>
      <c r="F1086" s="65">
        <v>61333105</v>
      </c>
      <c r="G1086" s="65" t="s">
        <v>402</v>
      </c>
      <c r="H1086" s="65">
        <v>-1.1122870320635301</v>
      </c>
      <c r="I1086" s="65">
        <v>4.3363587482708796</v>
      </c>
      <c r="J1086" s="65">
        <v>-5.14491567501637</v>
      </c>
      <c r="K1086" s="66">
        <v>5.7208678268976801E-6</v>
      </c>
      <c r="L1086" s="65">
        <v>3.8803068537395097E-2</v>
      </c>
      <c r="M1086" s="67">
        <v>3.4960138930179601</v>
      </c>
      <c r="W1086" s="9" t="s">
        <v>704</v>
      </c>
    </row>
    <row r="1087" spans="1:23" x14ac:dyDescent="0.2">
      <c r="A1087" s="63" t="s">
        <v>1077</v>
      </c>
      <c r="B1087" s="64" t="s">
        <v>1078</v>
      </c>
      <c r="C1087" s="64" t="s">
        <v>1079</v>
      </c>
      <c r="D1087" s="65" t="s">
        <v>693</v>
      </c>
      <c r="E1087" s="65">
        <v>61299451</v>
      </c>
      <c r="F1087" s="65">
        <v>61333105</v>
      </c>
      <c r="G1087" s="65" t="s">
        <v>402</v>
      </c>
      <c r="H1087" s="65">
        <v>-1.1295760674284101</v>
      </c>
      <c r="I1087" s="65">
        <v>3.5721909379166101</v>
      </c>
      <c r="J1087" s="65">
        <v>-4.3397501009823296</v>
      </c>
      <c r="K1087" s="66">
        <v>8.0201369205555004E-5</v>
      </c>
      <c r="L1087" s="65">
        <v>9.1674372286891306E-2</v>
      </c>
      <c r="M1087" s="67">
        <v>1.30520065176954</v>
      </c>
      <c r="W1087" s="9" t="s">
        <v>704</v>
      </c>
    </row>
    <row r="1088" spans="1:23" x14ac:dyDescent="0.2">
      <c r="A1088" s="63" t="s">
        <v>2248</v>
      </c>
      <c r="B1088" s="64" t="s">
        <v>1078</v>
      </c>
      <c r="C1088" s="64" t="s">
        <v>1079</v>
      </c>
      <c r="D1088" s="65" t="s">
        <v>693</v>
      </c>
      <c r="E1088" s="65">
        <v>61299451</v>
      </c>
      <c r="F1088" s="65">
        <v>61333105</v>
      </c>
      <c r="G1088" s="65" t="s">
        <v>402</v>
      </c>
      <c r="H1088" s="65">
        <v>-1.0290920692966301</v>
      </c>
      <c r="I1088" s="65">
        <v>3.8404338206775299</v>
      </c>
      <c r="J1088" s="65">
        <v>-4.6735588497861</v>
      </c>
      <c r="K1088" s="66">
        <v>2.72302946932882E-5</v>
      </c>
      <c r="L1088" s="65">
        <v>6.2251310617808302E-2</v>
      </c>
      <c r="M1088" s="67">
        <v>2.2028589789219999</v>
      </c>
      <c r="W1088" s="9" t="s">
        <v>704</v>
      </c>
    </row>
    <row r="1089" spans="1:23" x14ac:dyDescent="0.2">
      <c r="A1089" s="63" t="s">
        <v>2249</v>
      </c>
      <c r="B1089" s="64" t="s">
        <v>2250</v>
      </c>
      <c r="C1089" s="64" t="s">
        <v>2251</v>
      </c>
      <c r="D1089" s="65" t="s">
        <v>685</v>
      </c>
      <c r="E1089" s="65">
        <v>14897359</v>
      </c>
      <c r="F1089" s="65">
        <v>14954432</v>
      </c>
      <c r="G1089" s="65" t="s">
        <v>402</v>
      </c>
      <c r="H1089" s="65">
        <v>-1.18277744194795</v>
      </c>
      <c r="I1089" s="65">
        <v>3.3342407248597299</v>
      </c>
      <c r="J1089" s="65">
        <v>-4.5542851623445699</v>
      </c>
      <c r="K1089" s="66">
        <v>4.0165709411406998E-5</v>
      </c>
      <c r="L1089" s="65">
        <v>7.1888070482880803E-2</v>
      </c>
      <c r="M1089" s="67">
        <v>1.8799953540102601</v>
      </c>
      <c r="W1089" s="9" t="s">
        <v>704</v>
      </c>
    </row>
    <row r="1090" spans="1:23" x14ac:dyDescent="0.2">
      <c r="A1090" s="63" t="s">
        <v>2252</v>
      </c>
      <c r="B1090" s="64" t="s">
        <v>2253</v>
      </c>
      <c r="C1090" s="64" t="s">
        <v>927</v>
      </c>
      <c r="D1090" s="65" t="s">
        <v>927</v>
      </c>
      <c r="E1090" s="65" t="s">
        <v>927</v>
      </c>
      <c r="F1090" s="65" t="s">
        <v>927</v>
      </c>
      <c r="G1090" s="65" t="s">
        <v>402</v>
      </c>
      <c r="H1090" s="65">
        <v>-1.05525947796685</v>
      </c>
      <c r="I1090" s="65">
        <v>5.1247138380173602</v>
      </c>
      <c r="J1090" s="65">
        <v>-4.46285644741228</v>
      </c>
      <c r="K1090" s="66">
        <v>5.39994874066882E-5</v>
      </c>
      <c r="L1090" s="65">
        <v>7.9602094266727694E-2</v>
      </c>
      <c r="M1090" s="67">
        <v>1.6340368042518301</v>
      </c>
      <c r="W1090" s="9" t="s">
        <v>704</v>
      </c>
    </row>
    <row r="1091" spans="1:23" x14ac:dyDescent="0.2">
      <c r="A1091" s="63" t="s">
        <v>1627</v>
      </c>
      <c r="B1091" s="64" t="s">
        <v>1332</v>
      </c>
      <c r="C1091" s="64" t="s">
        <v>1333</v>
      </c>
      <c r="D1091" s="65" t="s">
        <v>681</v>
      </c>
      <c r="E1091" s="65">
        <v>25118656</v>
      </c>
      <c r="F1091" s="65">
        <v>25125260</v>
      </c>
      <c r="G1091" s="65" t="s">
        <v>402</v>
      </c>
      <c r="H1091" s="65">
        <v>-1.5224109987743499</v>
      </c>
      <c r="I1091" s="65">
        <v>2.9745526312181201</v>
      </c>
      <c r="J1091" s="65">
        <v>-4.5315508519491798</v>
      </c>
      <c r="K1091" s="66">
        <v>4.3240273300329097E-5</v>
      </c>
      <c r="L1091" s="65">
        <v>7.3550121746490504E-2</v>
      </c>
      <c r="M1091" s="67">
        <v>1.8187061383698</v>
      </c>
      <c r="W1091" s="9" t="s">
        <v>704</v>
      </c>
    </row>
    <row r="1092" spans="1:23" x14ac:dyDescent="0.2">
      <c r="A1092" s="63" t="s">
        <v>2254</v>
      </c>
      <c r="B1092" s="64" t="s">
        <v>2255</v>
      </c>
      <c r="C1092" s="64" t="s">
        <v>2256</v>
      </c>
      <c r="D1092" s="65" t="s">
        <v>682</v>
      </c>
      <c r="E1092" s="65">
        <v>150730188</v>
      </c>
      <c r="F1092" s="65">
        <v>150765778</v>
      </c>
      <c r="G1092" s="65" t="s">
        <v>402</v>
      </c>
      <c r="H1092" s="65">
        <v>-1.5060363443017599</v>
      </c>
      <c r="I1092" s="65">
        <v>7.2584355598924502</v>
      </c>
      <c r="J1092" s="65">
        <v>-4.6212254941386997</v>
      </c>
      <c r="K1092" s="66">
        <v>3.23048899998053E-5</v>
      </c>
      <c r="L1092" s="65">
        <v>6.6511853276299299E-2</v>
      </c>
      <c r="M1092" s="67">
        <v>2.06093352785585</v>
      </c>
      <c r="W1092" s="9" t="s">
        <v>704</v>
      </c>
    </row>
    <row r="1093" spans="1:23" x14ac:dyDescent="0.2">
      <c r="A1093" s="63" t="s">
        <v>2257</v>
      </c>
      <c r="B1093" s="64" t="s">
        <v>2255</v>
      </c>
      <c r="C1093" s="64" t="s">
        <v>2256</v>
      </c>
      <c r="D1093" s="65" t="s">
        <v>682</v>
      </c>
      <c r="E1093" s="65">
        <v>150730188</v>
      </c>
      <c r="F1093" s="65">
        <v>150765778</v>
      </c>
      <c r="G1093" s="65" t="s">
        <v>402</v>
      </c>
      <c r="H1093" s="65">
        <v>-1.33453516762437</v>
      </c>
      <c r="I1093" s="65">
        <v>8.3322146027621304</v>
      </c>
      <c r="J1093" s="65">
        <v>-4.2649040926677202</v>
      </c>
      <c r="K1093" s="65">
        <v>1.0182737298913501E-4</v>
      </c>
      <c r="L1093" s="65">
        <v>9.8121494298516507E-2</v>
      </c>
      <c r="M1093" s="67">
        <v>1.1067091893651599</v>
      </c>
      <c r="W1093" s="9" t="s">
        <v>704</v>
      </c>
    </row>
    <row r="1094" spans="1:23" x14ac:dyDescent="0.2">
      <c r="A1094" s="63" t="s">
        <v>1631</v>
      </c>
      <c r="B1094" s="64" t="s">
        <v>1632</v>
      </c>
      <c r="C1094" s="64" t="s">
        <v>927</v>
      </c>
      <c r="D1094" s="65" t="s">
        <v>927</v>
      </c>
      <c r="E1094" s="65" t="s">
        <v>927</v>
      </c>
      <c r="F1094" s="65" t="s">
        <v>927</v>
      </c>
      <c r="G1094" s="65" t="s">
        <v>402</v>
      </c>
      <c r="H1094" s="65">
        <v>-1.8160263809166599</v>
      </c>
      <c r="I1094" s="65">
        <v>4.7405846010812898</v>
      </c>
      <c r="J1094" s="65">
        <v>-4.8677811852027402</v>
      </c>
      <c r="K1094" s="66">
        <v>1.4378492978407E-5</v>
      </c>
      <c r="L1094" s="65">
        <v>5.0782656254846001E-2</v>
      </c>
      <c r="M1094" s="67">
        <v>2.73279230410491</v>
      </c>
      <c r="W1094" s="9" t="s">
        <v>704</v>
      </c>
    </row>
    <row r="1095" spans="1:23" x14ac:dyDescent="0.2">
      <c r="A1095" s="63" t="s">
        <v>2258</v>
      </c>
      <c r="B1095" s="64" t="s">
        <v>2259</v>
      </c>
      <c r="C1095" s="64" t="s">
        <v>2260</v>
      </c>
      <c r="D1095" s="65" t="s">
        <v>684</v>
      </c>
      <c r="E1095" s="65">
        <v>11842524</v>
      </c>
      <c r="F1095" s="65">
        <v>11845793</v>
      </c>
      <c r="G1095" s="65" t="s">
        <v>402</v>
      </c>
      <c r="H1095" s="65">
        <v>-1.18874297364346</v>
      </c>
      <c r="I1095" s="65">
        <v>4.8732871447435997</v>
      </c>
      <c r="J1095" s="65">
        <v>-4.7316809416732397</v>
      </c>
      <c r="K1095" s="66">
        <v>2.2509346969957601E-5</v>
      </c>
      <c r="L1095" s="65">
        <v>6.0018785036200999E-2</v>
      </c>
      <c r="M1095" s="67">
        <v>2.3609362356720101</v>
      </c>
      <c r="W1095" s="9" t="s">
        <v>704</v>
      </c>
    </row>
    <row r="1096" spans="1:23" x14ac:dyDescent="0.2">
      <c r="A1096" s="63" t="s">
        <v>2261</v>
      </c>
      <c r="B1096" s="64" t="s">
        <v>1106</v>
      </c>
      <c r="C1096" s="64" t="s">
        <v>1107</v>
      </c>
      <c r="D1096" s="65" t="s">
        <v>676</v>
      </c>
      <c r="E1096" s="65">
        <v>41194741</v>
      </c>
      <c r="F1096" s="65">
        <v>41239949</v>
      </c>
      <c r="G1096" s="65" t="s">
        <v>402</v>
      </c>
      <c r="H1096" s="65">
        <v>-1.4008485425352799</v>
      </c>
      <c r="I1096" s="65">
        <v>4.5634981635944802</v>
      </c>
      <c r="J1096" s="65">
        <v>-4.7336958515231098</v>
      </c>
      <c r="K1096" s="66">
        <v>2.23610125346216E-5</v>
      </c>
      <c r="L1096" s="65">
        <v>6.0018785036200999E-2</v>
      </c>
      <c r="M1096" s="67">
        <v>2.3664244736728</v>
      </c>
      <c r="W1096" s="9" t="s">
        <v>704</v>
      </c>
    </row>
    <row r="1097" spans="1:23" x14ac:dyDescent="0.2">
      <c r="A1097" s="63" t="s">
        <v>2262</v>
      </c>
      <c r="B1097" s="64" t="s">
        <v>1106</v>
      </c>
      <c r="C1097" s="64" t="s">
        <v>1107</v>
      </c>
      <c r="D1097" s="65" t="s">
        <v>676</v>
      </c>
      <c r="E1097" s="65">
        <v>41194741</v>
      </c>
      <c r="F1097" s="65">
        <v>41239949</v>
      </c>
      <c r="G1097" s="65" t="s">
        <v>402</v>
      </c>
      <c r="H1097" s="65">
        <v>-1.10564411788974</v>
      </c>
      <c r="I1097" s="65">
        <v>3.8747671168626101</v>
      </c>
      <c r="J1097" s="65">
        <v>-4.3257177044481798</v>
      </c>
      <c r="K1097" s="66">
        <v>8.3881437822738505E-5</v>
      </c>
      <c r="L1097" s="65">
        <v>9.3018953138726601E-2</v>
      </c>
      <c r="M1097" s="67">
        <v>1.2679008287761599</v>
      </c>
      <c r="W1097" s="9" t="s">
        <v>704</v>
      </c>
    </row>
    <row r="1098" spans="1:23" x14ac:dyDescent="0.2">
      <c r="A1098" s="63" t="s">
        <v>2263</v>
      </c>
      <c r="B1098" s="64" t="s">
        <v>1106</v>
      </c>
      <c r="C1098" s="64" t="s">
        <v>1107</v>
      </c>
      <c r="D1098" s="65" t="s">
        <v>676</v>
      </c>
      <c r="E1098" s="65">
        <v>41194741</v>
      </c>
      <c r="F1098" s="65">
        <v>41239949</v>
      </c>
      <c r="G1098" s="65" t="s">
        <v>402</v>
      </c>
      <c r="H1098" s="65">
        <v>-2.0014662043420302</v>
      </c>
      <c r="I1098" s="65">
        <v>3.8780935851723402</v>
      </c>
      <c r="J1098" s="65">
        <v>-5.1778764824443702</v>
      </c>
      <c r="K1098" s="66">
        <v>5.1233466476984397E-6</v>
      </c>
      <c r="L1098" s="65">
        <v>3.8597469184314503E-2</v>
      </c>
      <c r="M1098" s="67">
        <v>3.5872175950837799</v>
      </c>
      <c r="W1098" s="9" t="s">
        <v>704</v>
      </c>
    </row>
    <row r="1099" spans="1:23" x14ac:dyDescent="0.2">
      <c r="A1099" s="63" t="s">
        <v>2264</v>
      </c>
      <c r="B1099" s="64" t="s">
        <v>2265</v>
      </c>
      <c r="C1099" s="64" t="s">
        <v>2266</v>
      </c>
      <c r="D1099" s="65" t="s">
        <v>694</v>
      </c>
      <c r="E1099" s="65">
        <v>138610967</v>
      </c>
      <c r="F1099" s="65">
        <v>138810089</v>
      </c>
      <c r="G1099" s="65" t="s">
        <v>402</v>
      </c>
      <c r="H1099" s="65">
        <v>-1.13691484117929</v>
      </c>
      <c r="I1099" s="65">
        <v>5.8659464859057104</v>
      </c>
      <c r="J1099" s="65">
        <v>-4.2836020829660901</v>
      </c>
      <c r="K1099" s="66">
        <v>9.5944208394836003E-5</v>
      </c>
      <c r="L1099" s="65">
        <v>9.5911470442724203E-2</v>
      </c>
      <c r="M1099" s="67">
        <v>1.1561892173407899</v>
      </c>
      <c r="W1099" s="9" t="s">
        <v>704</v>
      </c>
    </row>
    <row r="1100" spans="1:23" x14ac:dyDescent="0.2">
      <c r="A1100" s="63" t="s">
        <v>2267</v>
      </c>
      <c r="B1100" s="64" t="s">
        <v>2265</v>
      </c>
      <c r="C1100" s="64" t="s">
        <v>2266</v>
      </c>
      <c r="D1100" s="65" t="s">
        <v>694</v>
      </c>
      <c r="E1100" s="65">
        <v>138610967</v>
      </c>
      <c r="F1100" s="65">
        <v>138810089</v>
      </c>
      <c r="G1100" s="65" t="s">
        <v>402</v>
      </c>
      <c r="H1100" s="65">
        <v>-1.2299681511101199</v>
      </c>
      <c r="I1100" s="65">
        <v>6.4258543657083296</v>
      </c>
      <c r="J1100" s="65">
        <v>-4.8259671797678996</v>
      </c>
      <c r="K1100" s="66">
        <v>1.6506757832351601E-5</v>
      </c>
      <c r="L1100" s="65">
        <v>5.2938771473125201E-2</v>
      </c>
      <c r="M1100" s="67">
        <v>2.6183090627238301</v>
      </c>
      <c r="W1100" s="9" t="s">
        <v>704</v>
      </c>
    </row>
    <row r="1101" spans="1:23" x14ac:dyDescent="0.2">
      <c r="A1101" s="63" t="s">
        <v>2268</v>
      </c>
      <c r="B1101" s="64" t="s">
        <v>2265</v>
      </c>
      <c r="C1101" s="64" t="s">
        <v>2266</v>
      </c>
      <c r="D1101" s="65" t="s">
        <v>694</v>
      </c>
      <c r="E1101" s="65">
        <v>138610967</v>
      </c>
      <c r="F1101" s="65">
        <v>138810089</v>
      </c>
      <c r="G1101" s="65" t="s">
        <v>402</v>
      </c>
      <c r="H1101" s="65">
        <v>-1.2713511388760801</v>
      </c>
      <c r="I1101" s="65">
        <v>5.5067902797725097</v>
      </c>
      <c r="J1101" s="65">
        <v>-5.1192342056983504</v>
      </c>
      <c r="K1101" s="66">
        <v>6.2337338427383797E-6</v>
      </c>
      <c r="L1101" s="65">
        <v>3.9252672505934498E-2</v>
      </c>
      <c r="M1101" s="67">
        <v>3.4250071561341802</v>
      </c>
      <c r="W1101" s="9" t="s">
        <v>704</v>
      </c>
    </row>
    <row r="1102" spans="1:23" x14ac:dyDescent="0.2">
      <c r="A1102" s="63" t="s">
        <v>2269</v>
      </c>
      <c r="B1102" s="64" t="s">
        <v>2265</v>
      </c>
      <c r="C1102" s="64" t="s">
        <v>2266</v>
      </c>
      <c r="D1102" s="65" t="s">
        <v>694</v>
      </c>
      <c r="E1102" s="65">
        <v>138610967</v>
      </c>
      <c r="F1102" s="65">
        <v>138810089</v>
      </c>
      <c r="G1102" s="65" t="s">
        <v>402</v>
      </c>
      <c r="H1102" s="65">
        <v>-1.42068084999767</v>
      </c>
      <c r="I1102" s="65">
        <v>6.2383952819861497</v>
      </c>
      <c r="J1102" s="65">
        <v>-4.7708719365574002</v>
      </c>
      <c r="K1102" s="66">
        <v>1.9790433208031298E-5</v>
      </c>
      <c r="L1102" s="65">
        <v>5.7090949422766102E-2</v>
      </c>
      <c r="M1102" s="67">
        <v>2.46778011681559</v>
      </c>
      <c r="W1102" s="9" t="s">
        <v>704</v>
      </c>
    </row>
    <row r="1103" spans="1:23" x14ac:dyDescent="0.2">
      <c r="A1103" s="63" t="s">
        <v>2270</v>
      </c>
      <c r="B1103" s="64" t="s">
        <v>2271</v>
      </c>
      <c r="C1103" s="64" t="s">
        <v>2272</v>
      </c>
      <c r="D1103" s="65" t="s">
        <v>690</v>
      </c>
      <c r="E1103" s="65">
        <v>472498</v>
      </c>
      <c r="F1103" s="65">
        <v>543790</v>
      </c>
      <c r="G1103" s="65" t="s">
        <v>402</v>
      </c>
      <c r="H1103" s="65">
        <v>-1.1125967583493901</v>
      </c>
      <c r="I1103" s="65">
        <v>5.5017877627949998</v>
      </c>
      <c r="J1103" s="65">
        <v>-4.5711346510650097</v>
      </c>
      <c r="K1103" s="66">
        <v>3.8026312210316599E-5</v>
      </c>
      <c r="L1103" s="65">
        <v>7.0307630142181998E-2</v>
      </c>
      <c r="M1103" s="67">
        <v>1.92547333717604</v>
      </c>
      <c r="W1103" s="9" t="s">
        <v>704</v>
      </c>
    </row>
    <row r="1104" spans="1:23" x14ac:dyDescent="0.2">
      <c r="A1104" s="63" t="s">
        <v>2273</v>
      </c>
      <c r="B1104" s="64" t="s">
        <v>2271</v>
      </c>
      <c r="C1104" s="64" t="s">
        <v>2272</v>
      </c>
      <c r="D1104" s="65" t="s">
        <v>690</v>
      </c>
      <c r="E1104" s="65">
        <v>472498</v>
      </c>
      <c r="F1104" s="65">
        <v>543790</v>
      </c>
      <c r="G1104" s="65" t="s">
        <v>402</v>
      </c>
      <c r="H1104" s="65">
        <v>-1.2573167514701999</v>
      </c>
      <c r="I1104" s="65">
        <v>4.7715227581606001</v>
      </c>
      <c r="J1104" s="65">
        <v>-5.2512302590824298</v>
      </c>
      <c r="K1104" s="66">
        <v>4.0061725846239401E-6</v>
      </c>
      <c r="L1104" s="65">
        <v>3.6922922339327299E-2</v>
      </c>
      <c r="M1104" s="67">
        <v>3.79045102837653</v>
      </c>
      <c r="W1104" s="9" t="s">
        <v>704</v>
      </c>
    </row>
    <row r="1105" spans="1:23" x14ac:dyDescent="0.2">
      <c r="A1105" s="63" t="s">
        <v>2274</v>
      </c>
      <c r="B1105" s="64" t="s">
        <v>2271</v>
      </c>
      <c r="C1105" s="64" t="s">
        <v>2272</v>
      </c>
      <c r="D1105" s="65" t="s">
        <v>690</v>
      </c>
      <c r="E1105" s="65">
        <v>472498</v>
      </c>
      <c r="F1105" s="65">
        <v>543790</v>
      </c>
      <c r="G1105" s="65" t="s">
        <v>402</v>
      </c>
      <c r="H1105" s="65">
        <v>-1.06573948791107</v>
      </c>
      <c r="I1105" s="65">
        <v>5.6356243868445102</v>
      </c>
      <c r="J1105" s="65">
        <v>-4.5897996404352304</v>
      </c>
      <c r="K1105" s="66">
        <v>3.5786746792355202E-5</v>
      </c>
      <c r="L1105" s="65">
        <v>6.8230721473804504E-2</v>
      </c>
      <c r="M1105" s="67">
        <v>1.9759037213176001</v>
      </c>
      <c r="W1105" s="9" t="s">
        <v>704</v>
      </c>
    </row>
    <row r="1106" spans="1:23" x14ac:dyDescent="0.2">
      <c r="A1106" s="63" t="s">
        <v>2275</v>
      </c>
      <c r="B1106" s="64" t="s">
        <v>2271</v>
      </c>
      <c r="C1106" s="64" t="s">
        <v>2272</v>
      </c>
      <c r="D1106" s="65" t="s">
        <v>690</v>
      </c>
      <c r="E1106" s="65">
        <v>472498</v>
      </c>
      <c r="F1106" s="65">
        <v>543790</v>
      </c>
      <c r="G1106" s="65" t="s">
        <v>402</v>
      </c>
      <c r="H1106" s="65">
        <v>-1.21702758041849</v>
      </c>
      <c r="I1106" s="65">
        <v>4.1556693627843098</v>
      </c>
      <c r="J1106" s="65">
        <v>-4.8570121057846398</v>
      </c>
      <c r="K1106" s="66">
        <v>1.4899267164132399E-5</v>
      </c>
      <c r="L1106" s="65">
        <v>5.1197039389351801E-2</v>
      </c>
      <c r="M1106" s="67">
        <v>2.70328831906102</v>
      </c>
      <c r="W1106" s="9" t="s">
        <v>704</v>
      </c>
    </row>
    <row r="1107" spans="1:23" x14ac:dyDescent="0.2">
      <c r="A1107" s="63" t="s">
        <v>2276</v>
      </c>
      <c r="B1107" s="64" t="s">
        <v>1117</v>
      </c>
      <c r="C1107" s="64" t="s">
        <v>1118</v>
      </c>
      <c r="D1107" s="65" t="s">
        <v>679</v>
      </c>
      <c r="E1107" s="65">
        <v>207529737</v>
      </c>
      <c r="F1107" s="65">
        <v>207597789</v>
      </c>
      <c r="G1107" s="65" t="s">
        <v>402</v>
      </c>
      <c r="H1107" s="65">
        <v>-1.2744431436577</v>
      </c>
      <c r="I1107" s="65">
        <v>3.6112449249875902</v>
      </c>
      <c r="J1107" s="65">
        <v>-4.3196987883093296</v>
      </c>
      <c r="K1107" s="66">
        <v>8.5509988285638097E-5</v>
      </c>
      <c r="L1107" s="65">
        <v>9.3018953138726601E-2</v>
      </c>
      <c r="M1107" s="67">
        <v>1.2519137773120801</v>
      </c>
      <c r="W1107" s="9" t="s">
        <v>704</v>
      </c>
    </row>
    <row r="1108" spans="1:23" x14ac:dyDescent="0.2">
      <c r="A1108" s="63" t="s">
        <v>2277</v>
      </c>
      <c r="B1108" s="64" t="s">
        <v>1637</v>
      </c>
      <c r="C1108" s="64" t="s">
        <v>1638</v>
      </c>
      <c r="D1108" s="65" t="s">
        <v>689</v>
      </c>
      <c r="E1108" s="65">
        <v>74919791</v>
      </c>
      <c r="F1108" s="65">
        <v>74938073</v>
      </c>
      <c r="G1108" s="65" t="s">
        <v>402</v>
      </c>
      <c r="H1108" s="65">
        <v>-1.23678006161111</v>
      </c>
      <c r="I1108" s="65">
        <v>8.3222168167577308</v>
      </c>
      <c r="J1108" s="65">
        <v>-4.5085674911746896</v>
      </c>
      <c r="K1108" s="66">
        <v>4.6582660998367202E-5</v>
      </c>
      <c r="L1108" s="65">
        <v>7.5418075236588306E-2</v>
      </c>
      <c r="M1108" s="67">
        <v>1.7568317402318001</v>
      </c>
      <c r="W1108" s="9" t="s">
        <v>704</v>
      </c>
    </row>
    <row r="1109" spans="1:23" x14ac:dyDescent="0.2">
      <c r="A1109" s="63" t="s">
        <v>1636</v>
      </c>
      <c r="B1109" s="64" t="s">
        <v>1637</v>
      </c>
      <c r="C1109" s="64" t="s">
        <v>1638</v>
      </c>
      <c r="D1109" s="65" t="s">
        <v>689</v>
      </c>
      <c r="E1109" s="65">
        <v>74919791</v>
      </c>
      <c r="F1109" s="65">
        <v>74938073</v>
      </c>
      <c r="G1109" s="65" t="s">
        <v>402</v>
      </c>
      <c r="H1109" s="65">
        <v>-1.24378046331176</v>
      </c>
      <c r="I1109" s="65">
        <v>7.9361861908500604</v>
      </c>
      <c r="J1109" s="65">
        <v>-4.7627236297117701</v>
      </c>
      <c r="K1109" s="66">
        <v>2.0327735287915898E-5</v>
      </c>
      <c r="L1109" s="65">
        <v>5.7754814394674801E-2</v>
      </c>
      <c r="M1109" s="67">
        <v>2.44554961901486</v>
      </c>
      <c r="W1109" s="9" t="s">
        <v>704</v>
      </c>
    </row>
    <row r="1110" spans="1:23" x14ac:dyDescent="0.2">
      <c r="A1110" s="63" t="s">
        <v>2278</v>
      </c>
      <c r="B1110" s="64" t="s">
        <v>1637</v>
      </c>
      <c r="C1110" s="64" t="s">
        <v>1638</v>
      </c>
      <c r="D1110" s="65" t="s">
        <v>689</v>
      </c>
      <c r="E1110" s="65">
        <v>74919791</v>
      </c>
      <c r="F1110" s="65">
        <v>74938073</v>
      </c>
      <c r="G1110" s="65" t="s">
        <v>402</v>
      </c>
      <c r="H1110" s="65">
        <v>-1.44775117102766</v>
      </c>
      <c r="I1110" s="65">
        <v>7.8144023929786002</v>
      </c>
      <c r="J1110" s="65">
        <v>-4.68477708249962</v>
      </c>
      <c r="K1110" s="66">
        <v>2.62490531755359E-5</v>
      </c>
      <c r="L1110" s="65">
        <v>6.2251310617808302E-2</v>
      </c>
      <c r="M1110" s="67">
        <v>2.2333334477738802</v>
      </c>
      <c r="W1110" s="9" t="s">
        <v>704</v>
      </c>
    </row>
    <row r="1111" spans="1:23" x14ac:dyDescent="0.2">
      <c r="A1111" s="63" t="s">
        <v>2279</v>
      </c>
      <c r="B1111" s="64" t="s">
        <v>1637</v>
      </c>
      <c r="C1111" s="64" t="s">
        <v>1638</v>
      </c>
      <c r="D1111" s="65" t="s">
        <v>689</v>
      </c>
      <c r="E1111" s="65">
        <v>74919791</v>
      </c>
      <c r="F1111" s="65">
        <v>74938073</v>
      </c>
      <c r="G1111" s="65" t="s">
        <v>402</v>
      </c>
      <c r="H1111" s="65">
        <v>-1.3803738232437099</v>
      </c>
      <c r="I1111" s="65">
        <v>6.9018631129794397</v>
      </c>
      <c r="J1111" s="65">
        <v>-4.6599122603087801</v>
      </c>
      <c r="K1111" s="66">
        <v>2.8472605854619099E-5</v>
      </c>
      <c r="L1111" s="65">
        <v>6.2825525643681795E-2</v>
      </c>
      <c r="M1111" s="67">
        <v>2.1658118646114701</v>
      </c>
      <c r="W1111" s="9" t="s">
        <v>704</v>
      </c>
    </row>
    <row r="1112" spans="1:23" x14ac:dyDescent="0.2">
      <c r="A1112" s="63" t="s">
        <v>2280</v>
      </c>
      <c r="B1112" s="64" t="s">
        <v>1637</v>
      </c>
      <c r="C1112" s="64" t="s">
        <v>1638</v>
      </c>
      <c r="D1112" s="65" t="s">
        <v>689</v>
      </c>
      <c r="E1112" s="65">
        <v>74919791</v>
      </c>
      <c r="F1112" s="65">
        <v>74938073</v>
      </c>
      <c r="G1112" s="65" t="s">
        <v>402</v>
      </c>
      <c r="H1112" s="65">
        <v>-1.24912876776082</v>
      </c>
      <c r="I1112" s="65">
        <v>7.6898624300099696</v>
      </c>
      <c r="J1112" s="65">
        <v>-4.2992239817086801</v>
      </c>
      <c r="K1112" s="66">
        <v>9.1284291578524701E-5</v>
      </c>
      <c r="L1112" s="65">
        <v>9.4715874575335202E-2</v>
      </c>
      <c r="M1112" s="67">
        <v>1.1975843363496801</v>
      </c>
      <c r="W1112" s="9" t="s">
        <v>704</v>
      </c>
    </row>
    <row r="1113" spans="1:23" x14ac:dyDescent="0.2">
      <c r="A1113" s="63" t="s">
        <v>2281</v>
      </c>
      <c r="B1113" s="64" t="s">
        <v>2282</v>
      </c>
      <c r="C1113" s="64" t="s">
        <v>2283</v>
      </c>
      <c r="D1113" s="65" t="s">
        <v>693</v>
      </c>
      <c r="E1113" s="65">
        <v>58622665</v>
      </c>
      <c r="F1113" s="65">
        <v>58625733</v>
      </c>
      <c r="G1113" s="65" t="s">
        <v>402</v>
      </c>
      <c r="H1113" s="65">
        <v>-1.0235469357747</v>
      </c>
      <c r="I1113" s="65">
        <v>5.34190458726603</v>
      </c>
      <c r="J1113" s="65">
        <v>-4.2493338249412398</v>
      </c>
      <c r="K1113" s="65">
        <v>1.0699360752342E-4</v>
      </c>
      <c r="L1113" s="65">
        <v>9.9824587978916898E-2</v>
      </c>
      <c r="M1113" s="67">
        <v>1.0655617635041801</v>
      </c>
      <c r="W1113" s="9" t="s">
        <v>704</v>
      </c>
    </row>
    <row r="1114" spans="1:23" x14ac:dyDescent="0.2">
      <c r="A1114" s="63" t="s">
        <v>2284</v>
      </c>
      <c r="B1114" s="64" t="s">
        <v>2285</v>
      </c>
      <c r="C1114" s="64" t="s">
        <v>2286</v>
      </c>
      <c r="D1114" s="65" t="s">
        <v>679</v>
      </c>
      <c r="E1114" s="65">
        <v>219171897</v>
      </c>
      <c r="F1114" s="65">
        <v>219176925</v>
      </c>
      <c r="G1114" s="65" t="s">
        <v>402</v>
      </c>
      <c r="H1114" s="65">
        <v>-1.0029832354057699</v>
      </c>
      <c r="I1114" s="65">
        <v>6.8885055187905504</v>
      </c>
      <c r="J1114" s="65">
        <v>-4.2590978274927496</v>
      </c>
      <c r="K1114" s="65">
        <v>1.03724810949508E-4</v>
      </c>
      <c r="L1114" s="65">
        <v>9.8652969709531205E-2</v>
      </c>
      <c r="M1114" s="67">
        <v>1.09135904919537</v>
      </c>
      <c r="W1114" s="9" t="s">
        <v>704</v>
      </c>
    </row>
    <row r="1115" spans="1:23" x14ac:dyDescent="0.2">
      <c r="A1115" s="63" t="s">
        <v>2287</v>
      </c>
      <c r="B1115" s="64" t="s">
        <v>2288</v>
      </c>
      <c r="C1115" s="64" t="s">
        <v>2289</v>
      </c>
      <c r="D1115" s="65" t="s">
        <v>677</v>
      </c>
      <c r="E1115" s="65">
        <v>54137749</v>
      </c>
      <c r="F1115" s="65">
        <v>54145698</v>
      </c>
      <c r="G1115" s="65" t="s">
        <v>402</v>
      </c>
      <c r="H1115" s="65">
        <v>1.15511010906116</v>
      </c>
      <c r="I1115" s="65">
        <v>3.2359080642819</v>
      </c>
      <c r="J1115" s="65">
        <v>4.4475751517355597</v>
      </c>
      <c r="K1115" s="66">
        <v>5.6727789471585897E-5</v>
      </c>
      <c r="L1115" s="65">
        <v>8.1470920581950504E-2</v>
      </c>
      <c r="M1115" s="67">
        <v>1.59306717856078</v>
      </c>
      <c r="W1115" s="9" t="s">
        <v>714</v>
      </c>
    </row>
    <row r="1116" spans="1:23" x14ac:dyDescent="0.2">
      <c r="A1116" s="63" t="s">
        <v>1119</v>
      </c>
      <c r="B1116" s="64" t="s">
        <v>1120</v>
      </c>
      <c r="C1116" s="64" t="s">
        <v>1121</v>
      </c>
      <c r="D1116" s="65" t="s">
        <v>673</v>
      </c>
      <c r="E1116" s="65">
        <v>10116777</v>
      </c>
      <c r="F1116" s="65">
        <v>10130199</v>
      </c>
      <c r="G1116" s="65" t="s">
        <v>402</v>
      </c>
      <c r="H1116" s="65">
        <v>-1.54719484884416</v>
      </c>
      <c r="I1116" s="65">
        <v>6.6512173129151604</v>
      </c>
      <c r="J1116" s="65">
        <v>-4.4017693631927299</v>
      </c>
      <c r="K1116" s="66">
        <v>6.5739235121032902E-5</v>
      </c>
      <c r="L1116" s="65">
        <v>8.5330520654312403E-2</v>
      </c>
      <c r="M1116" s="67">
        <v>1.4705118462298501</v>
      </c>
      <c r="W1116" s="9" t="s">
        <v>704</v>
      </c>
    </row>
    <row r="1117" spans="1:23" x14ac:dyDescent="0.2">
      <c r="A1117" s="63" t="s">
        <v>1122</v>
      </c>
      <c r="B1117" s="64" t="s">
        <v>1120</v>
      </c>
      <c r="C1117" s="64" t="s">
        <v>1121</v>
      </c>
      <c r="D1117" s="65" t="s">
        <v>673</v>
      </c>
      <c r="E1117" s="65">
        <v>10116777</v>
      </c>
      <c r="F1117" s="65">
        <v>10130199</v>
      </c>
      <c r="G1117" s="65" t="s">
        <v>402</v>
      </c>
      <c r="H1117" s="65">
        <v>-1.2977417487282401</v>
      </c>
      <c r="I1117" s="65">
        <v>7.4067398255249701</v>
      </c>
      <c r="J1117" s="65">
        <v>-4.5014569341083597</v>
      </c>
      <c r="K1117" s="66">
        <v>4.7667064624416098E-5</v>
      </c>
      <c r="L1117" s="65">
        <v>7.6029547348023002E-2</v>
      </c>
      <c r="M1117" s="67">
        <v>1.737707002272</v>
      </c>
      <c r="W1117" s="9" t="s">
        <v>704</v>
      </c>
    </row>
    <row r="1118" spans="1:23" x14ac:dyDescent="0.2">
      <c r="A1118" s="63" t="s">
        <v>1123</v>
      </c>
      <c r="B1118" s="64" t="s">
        <v>1120</v>
      </c>
      <c r="C1118" s="64" t="s">
        <v>1121</v>
      </c>
      <c r="D1118" s="65" t="s">
        <v>673</v>
      </c>
      <c r="E1118" s="65">
        <v>10116777</v>
      </c>
      <c r="F1118" s="65">
        <v>10130199</v>
      </c>
      <c r="G1118" s="65" t="s">
        <v>402</v>
      </c>
      <c r="H1118" s="65">
        <v>-1.4850329803646001</v>
      </c>
      <c r="I1118" s="65">
        <v>6.7879222450525596</v>
      </c>
      <c r="J1118" s="65">
        <v>-4.8626352052450903</v>
      </c>
      <c r="K1118" s="66">
        <v>1.46250675075038E-5</v>
      </c>
      <c r="L1118" s="65">
        <v>5.0782656254846001E-2</v>
      </c>
      <c r="M1118" s="67">
        <v>2.71869226115858</v>
      </c>
      <c r="W1118" s="9" t="s">
        <v>704</v>
      </c>
    </row>
    <row r="1119" spans="1:23" x14ac:dyDescent="0.2">
      <c r="A1119" s="63" t="s">
        <v>2290</v>
      </c>
      <c r="B1119" s="64" t="s">
        <v>1120</v>
      </c>
      <c r="C1119" s="64" t="s">
        <v>1121</v>
      </c>
      <c r="D1119" s="65" t="s">
        <v>673</v>
      </c>
      <c r="E1119" s="65">
        <v>10116777</v>
      </c>
      <c r="F1119" s="65">
        <v>10130199</v>
      </c>
      <c r="G1119" s="65" t="s">
        <v>402</v>
      </c>
      <c r="H1119" s="65">
        <v>-1.59276627065897</v>
      </c>
      <c r="I1119" s="65">
        <v>6.4818912508401203</v>
      </c>
      <c r="J1119" s="65">
        <v>-4.5120329508975798</v>
      </c>
      <c r="K1119" s="66">
        <v>4.6062952884407698E-5</v>
      </c>
      <c r="L1119" s="65">
        <v>7.5041931434784798E-2</v>
      </c>
      <c r="M1119" s="67">
        <v>1.76615561031306</v>
      </c>
      <c r="W1119" s="9" t="s">
        <v>704</v>
      </c>
    </row>
    <row r="1120" spans="1:23" x14ac:dyDescent="0.2">
      <c r="A1120" s="63" t="s">
        <v>2291</v>
      </c>
      <c r="B1120" s="64" t="s">
        <v>1120</v>
      </c>
      <c r="C1120" s="64" t="s">
        <v>1121</v>
      </c>
      <c r="D1120" s="65" t="s">
        <v>673</v>
      </c>
      <c r="E1120" s="65">
        <v>10116777</v>
      </c>
      <c r="F1120" s="65">
        <v>10130199</v>
      </c>
      <c r="G1120" s="65" t="s">
        <v>402</v>
      </c>
      <c r="H1120" s="65">
        <v>-1.09849867910168</v>
      </c>
      <c r="I1120" s="65">
        <v>6.7506304328987801</v>
      </c>
      <c r="J1120" s="65">
        <v>-4.2944037227958001</v>
      </c>
      <c r="K1120" s="66">
        <v>9.2698071786716693E-5</v>
      </c>
      <c r="L1120" s="65">
        <v>9.5100196721121202E-2</v>
      </c>
      <c r="M1120" s="67">
        <v>1.1848062256284</v>
      </c>
      <c r="W1120" s="9" t="s">
        <v>704</v>
      </c>
    </row>
    <row r="1121" spans="1:23" x14ac:dyDescent="0.2">
      <c r="A1121" s="63" t="s">
        <v>2292</v>
      </c>
      <c r="B1121" s="64" t="s">
        <v>1120</v>
      </c>
      <c r="C1121" s="64" t="s">
        <v>1121</v>
      </c>
      <c r="D1121" s="65" t="s">
        <v>673</v>
      </c>
      <c r="E1121" s="65">
        <v>10116777</v>
      </c>
      <c r="F1121" s="65">
        <v>10130199</v>
      </c>
      <c r="G1121" s="65" t="s">
        <v>402</v>
      </c>
      <c r="H1121" s="65">
        <v>-1.5742205993168299</v>
      </c>
      <c r="I1121" s="65">
        <v>5.0307036715497899</v>
      </c>
      <c r="J1121" s="65">
        <v>-5.2281334595853002</v>
      </c>
      <c r="K1121" s="66">
        <v>4.3290728052703798E-6</v>
      </c>
      <c r="L1121" s="65">
        <v>3.7960658315298899E-2</v>
      </c>
      <c r="M1121" s="67">
        <v>3.72642247016715</v>
      </c>
      <c r="W1121" s="9" t="s">
        <v>704</v>
      </c>
    </row>
    <row r="1122" spans="1:23" x14ac:dyDescent="0.2">
      <c r="A1122" s="63" t="s">
        <v>2293</v>
      </c>
      <c r="B1122" s="64" t="s">
        <v>1120</v>
      </c>
      <c r="C1122" s="64" t="s">
        <v>1121</v>
      </c>
      <c r="D1122" s="65" t="s">
        <v>673</v>
      </c>
      <c r="E1122" s="65">
        <v>10116777</v>
      </c>
      <c r="F1122" s="65">
        <v>10130199</v>
      </c>
      <c r="G1122" s="65" t="s">
        <v>402</v>
      </c>
      <c r="H1122" s="65">
        <v>-1.4488117152398801</v>
      </c>
      <c r="I1122" s="65">
        <v>5.6971212140441203</v>
      </c>
      <c r="J1122" s="65">
        <v>-4.6883412678746099</v>
      </c>
      <c r="K1122" s="66">
        <v>2.59446336728478E-5</v>
      </c>
      <c r="L1122" s="65">
        <v>6.2251310617808302E-2</v>
      </c>
      <c r="M1122" s="67">
        <v>2.2430192917527001</v>
      </c>
      <c r="W1122" s="9" t="s">
        <v>704</v>
      </c>
    </row>
    <row r="1123" spans="1:23" x14ac:dyDescent="0.2">
      <c r="A1123" s="63" t="s">
        <v>2294</v>
      </c>
      <c r="B1123" s="64" t="s">
        <v>1120</v>
      </c>
      <c r="C1123" s="64" t="s">
        <v>1121</v>
      </c>
      <c r="D1123" s="65" t="s">
        <v>673</v>
      </c>
      <c r="E1123" s="65">
        <v>10116777</v>
      </c>
      <c r="F1123" s="65">
        <v>10130199</v>
      </c>
      <c r="G1123" s="65" t="s">
        <v>402</v>
      </c>
      <c r="H1123" s="65">
        <v>-1.46243208234964</v>
      </c>
      <c r="I1123" s="65">
        <v>5.20647603090723</v>
      </c>
      <c r="J1123" s="65">
        <v>-4.2884853827015901</v>
      </c>
      <c r="K1123" s="66">
        <v>9.4463159417962304E-5</v>
      </c>
      <c r="L1123" s="65">
        <v>9.5471669608775206E-2</v>
      </c>
      <c r="M1123" s="67">
        <v>1.1691236806702501</v>
      </c>
      <c r="W1123" s="9" t="s">
        <v>704</v>
      </c>
    </row>
    <row r="1124" spans="1:23" x14ac:dyDescent="0.2">
      <c r="A1124" s="63" t="s">
        <v>2295</v>
      </c>
      <c r="B1124" s="64" t="s">
        <v>1120</v>
      </c>
      <c r="C1124" s="64" t="s">
        <v>1121</v>
      </c>
      <c r="D1124" s="65" t="s">
        <v>673</v>
      </c>
      <c r="E1124" s="65">
        <v>10116777</v>
      </c>
      <c r="F1124" s="65">
        <v>10130199</v>
      </c>
      <c r="G1124" s="65" t="s">
        <v>402</v>
      </c>
      <c r="H1124" s="65">
        <v>-1.66663432066957</v>
      </c>
      <c r="I1124" s="65">
        <v>6.5956882138738901</v>
      </c>
      <c r="J1124" s="65">
        <v>-4.67987701116573</v>
      </c>
      <c r="K1124" s="66">
        <v>2.6673306909606501E-5</v>
      </c>
      <c r="L1124" s="65">
        <v>6.2251310617808302E-2</v>
      </c>
      <c r="M1124" s="67">
        <v>2.2200201678806999</v>
      </c>
      <c r="W1124" s="9" t="s">
        <v>704</v>
      </c>
    </row>
    <row r="1125" spans="1:23" x14ac:dyDescent="0.2">
      <c r="A1125" s="63" t="s">
        <v>2296</v>
      </c>
      <c r="B1125" s="64" t="s">
        <v>1120</v>
      </c>
      <c r="C1125" s="64" t="s">
        <v>1121</v>
      </c>
      <c r="D1125" s="65" t="s">
        <v>673</v>
      </c>
      <c r="E1125" s="65">
        <v>10116777</v>
      </c>
      <c r="F1125" s="65">
        <v>10130199</v>
      </c>
      <c r="G1125" s="65" t="s">
        <v>402</v>
      </c>
      <c r="H1125" s="65">
        <v>-1.2460779116299801</v>
      </c>
      <c r="I1125" s="65">
        <v>6.03196179869306</v>
      </c>
      <c r="J1125" s="65">
        <v>-4.3761732705820702</v>
      </c>
      <c r="K1125" s="66">
        <v>7.1369518198254598E-5</v>
      </c>
      <c r="L1125" s="65">
        <v>8.7765878303265293E-2</v>
      </c>
      <c r="M1125" s="67">
        <v>1.4021970613775701</v>
      </c>
      <c r="W1125" s="9" t="s">
        <v>704</v>
      </c>
    </row>
    <row r="1126" spans="1:23" x14ac:dyDescent="0.2">
      <c r="A1126" s="63" t="s">
        <v>2297</v>
      </c>
      <c r="B1126" s="64" t="s">
        <v>1120</v>
      </c>
      <c r="C1126" s="64" t="s">
        <v>1121</v>
      </c>
      <c r="D1126" s="65" t="s">
        <v>673</v>
      </c>
      <c r="E1126" s="65">
        <v>10116777</v>
      </c>
      <c r="F1126" s="65">
        <v>10130199</v>
      </c>
      <c r="G1126" s="65" t="s">
        <v>402</v>
      </c>
      <c r="H1126" s="65">
        <v>-1.9263917945395901</v>
      </c>
      <c r="I1126" s="65">
        <v>7.5797610431482001</v>
      </c>
      <c r="J1126" s="65">
        <v>-5.2635644998697204</v>
      </c>
      <c r="K1126" s="66">
        <v>3.8436228662647203E-6</v>
      </c>
      <c r="L1126" s="65">
        <v>3.6870599024018597E-2</v>
      </c>
      <c r="M1126" s="67">
        <v>3.8246568241590801</v>
      </c>
      <c r="W1126" s="9" t="s">
        <v>704</v>
      </c>
    </row>
    <row r="1127" spans="1:23" x14ac:dyDescent="0.2">
      <c r="A1127" s="63" t="s">
        <v>2298</v>
      </c>
      <c r="B1127" s="64" t="s">
        <v>1120</v>
      </c>
      <c r="C1127" s="64" t="s">
        <v>1121</v>
      </c>
      <c r="D1127" s="65" t="s">
        <v>673</v>
      </c>
      <c r="E1127" s="65">
        <v>10116777</v>
      </c>
      <c r="F1127" s="65">
        <v>10130199</v>
      </c>
      <c r="G1127" s="65" t="s">
        <v>402</v>
      </c>
      <c r="H1127" s="65">
        <v>-1.81664521536012</v>
      </c>
      <c r="I1127" s="65">
        <v>6.5635280871667403</v>
      </c>
      <c r="J1127" s="65">
        <v>-5.1631846018445904</v>
      </c>
      <c r="K1127" s="66">
        <v>5.3816506272714302E-6</v>
      </c>
      <c r="L1127" s="65">
        <v>3.8597469184314503E-2</v>
      </c>
      <c r="M1127" s="67">
        <v>3.5465551485076499</v>
      </c>
      <c r="W1127" s="9" t="s">
        <v>704</v>
      </c>
    </row>
    <row r="1128" spans="1:23" x14ac:dyDescent="0.2">
      <c r="A1128" s="63" t="s">
        <v>1124</v>
      </c>
      <c r="B1128" s="64" t="s">
        <v>1120</v>
      </c>
      <c r="C1128" s="64" t="s">
        <v>1121</v>
      </c>
      <c r="D1128" s="65" t="s">
        <v>673</v>
      </c>
      <c r="E1128" s="65">
        <v>10116777</v>
      </c>
      <c r="F1128" s="65">
        <v>10130199</v>
      </c>
      <c r="G1128" s="65" t="s">
        <v>402</v>
      </c>
      <c r="H1128" s="65">
        <v>-1.9979153447456</v>
      </c>
      <c r="I1128" s="65">
        <v>5.6249866014306198</v>
      </c>
      <c r="J1128" s="65">
        <v>-5.4200301808609499</v>
      </c>
      <c r="K1128" s="66">
        <v>2.2695040718931798E-6</v>
      </c>
      <c r="L1128" s="65">
        <v>3.1968463599522899E-2</v>
      </c>
      <c r="M1128" s="67">
        <v>4.2592534036061096</v>
      </c>
      <c r="W1128" s="9" t="s">
        <v>704</v>
      </c>
    </row>
    <row r="1129" spans="1:23" x14ac:dyDescent="0.2">
      <c r="A1129" s="63" t="s">
        <v>2299</v>
      </c>
      <c r="B1129" s="64" t="s">
        <v>1120</v>
      </c>
      <c r="C1129" s="64" t="s">
        <v>1121</v>
      </c>
      <c r="D1129" s="65" t="s">
        <v>673</v>
      </c>
      <c r="E1129" s="65">
        <v>10116777</v>
      </c>
      <c r="F1129" s="65">
        <v>10130199</v>
      </c>
      <c r="G1129" s="65" t="s">
        <v>402</v>
      </c>
      <c r="H1129" s="65">
        <v>-1.8533007869556199</v>
      </c>
      <c r="I1129" s="65">
        <v>4.0223882361087604</v>
      </c>
      <c r="J1129" s="65">
        <v>-4.7808364617020898</v>
      </c>
      <c r="K1129" s="66">
        <v>1.9152329779268E-5</v>
      </c>
      <c r="L1129" s="65">
        <v>5.6441796311205501E-2</v>
      </c>
      <c r="M1129" s="67">
        <v>2.4949770871273298</v>
      </c>
      <c r="W1129" s="9" t="s">
        <v>704</v>
      </c>
    </row>
    <row r="1130" spans="1:23" x14ac:dyDescent="0.2">
      <c r="A1130" s="63" t="s">
        <v>2300</v>
      </c>
      <c r="B1130" s="64" t="s">
        <v>1120</v>
      </c>
      <c r="C1130" s="64" t="s">
        <v>1121</v>
      </c>
      <c r="D1130" s="65" t="s">
        <v>673</v>
      </c>
      <c r="E1130" s="65">
        <v>10116777</v>
      </c>
      <c r="F1130" s="65">
        <v>10130199</v>
      </c>
      <c r="G1130" s="65" t="s">
        <v>402</v>
      </c>
      <c r="H1130" s="65">
        <v>-1.5903924248817201</v>
      </c>
      <c r="I1130" s="65">
        <v>4.8271529529881203</v>
      </c>
      <c r="J1130" s="65">
        <v>-5.4421813030493498</v>
      </c>
      <c r="K1130" s="66">
        <v>2.1059720039608899E-6</v>
      </c>
      <c r="L1130" s="65">
        <v>3.15062596838789E-2</v>
      </c>
      <c r="M1130" s="67">
        <v>4.3208662087787504</v>
      </c>
      <c r="W1130" s="9" t="s">
        <v>704</v>
      </c>
    </row>
    <row r="1131" spans="1:23" x14ac:dyDescent="0.2">
      <c r="A1131" s="63" t="s">
        <v>1125</v>
      </c>
      <c r="B1131" s="64" t="s">
        <v>1120</v>
      </c>
      <c r="C1131" s="64" t="s">
        <v>1121</v>
      </c>
      <c r="D1131" s="65" t="s">
        <v>673</v>
      </c>
      <c r="E1131" s="65">
        <v>10116777</v>
      </c>
      <c r="F1131" s="65">
        <v>10130199</v>
      </c>
      <c r="G1131" s="65" t="s">
        <v>402</v>
      </c>
      <c r="H1131" s="65">
        <v>-1.2871841189268101</v>
      </c>
      <c r="I1131" s="65">
        <v>7.11229874657068</v>
      </c>
      <c r="J1131" s="65">
        <v>-4.3791082443138798</v>
      </c>
      <c r="K1131" s="66">
        <v>7.0700738292634097E-5</v>
      </c>
      <c r="L1131" s="65">
        <v>8.7415515562083504E-2</v>
      </c>
      <c r="M1131" s="67">
        <v>1.41002410435567</v>
      </c>
      <c r="W1131" s="9" t="s">
        <v>704</v>
      </c>
    </row>
    <row r="1132" spans="1:23" x14ac:dyDescent="0.2">
      <c r="A1132" s="63" t="s">
        <v>1126</v>
      </c>
      <c r="B1132" s="64" t="s">
        <v>1120</v>
      </c>
      <c r="C1132" s="64" t="s">
        <v>1121</v>
      </c>
      <c r="D1132" s="65" t="s">
        <v>673</v>
      </c>
      <c r="E1132" s="65">
        <v>10116777</v>
      </c>
      <c r="F1132" s="65">
        <v>10130199</v>
      </c>
      <c r="G1132" s="65" t="s">
        <v>402</v>
      </c>
      <c r="H1132" s="65">
        <v>-1.4539414059146001</v>
      </c>
      <c r="I1132" s="65">
        <v>7.2752386262710198</v>
      </c>
      <c r="J1132" s="65">
        <v>-4.5478102652503196</v>
      </c>
      <c r="K1132" s="66">
        <v>4.1018846114284199E-5</v>
      </c>
      <c r="L1132" s="65">
        <v>7.2097925010223801E-2</v>
      </c>
      <c r="M1132" s="67">
        <v>1.86253121175659</v>
      </c>
      <c r="W1132" s="9" t="s">
        <v>704</v>
      </c>
    </row>
    <row r="1133" spans="1:23" x14ac:dyDescent="0.2">
      <c r="A1133" s="63" t="s">
        <v>2301</v>
      </c>
      <c r="B1133" s="64" t="s">
        <v>1120</v>
      </c>
      <c r="C1133" s="64" t="s">
        <v>1121</v>
      </c>
      <c r="D1133" s="65" t="s">
        <v>673</v>
      </c>
      <c r="E1133" s="65">
        <v>10116777</v>
      </c>
      <c r="F1133" s="65">
        <v>10130199</v>
      </c>
      <c r="G1133" s="65" t="s">
        <v>402</v>
      </c>
      <c r="H1133" s="65">
        <v>-1.35879423031531</v>
      </c>
      <c r="I1133" s="65">
        <v>6.0522137617006901</v>
      </c>
      <c r="J1133" s="65">
        <v>-4.2924654264528099</v>
      </c>
      <c r="K1133" s="66">
        <v>9.3272576449458504E-5</v>
      </c>
      <c r="L1133" s="65">
        <v>9.5230974071055893E-2</v>
      </c>
      <c r="M1133" s="67">
        <v>1.1796692971076499</v>
      </c>
      <c r="W1133" s="9" t="s">
        <v>704</v>
      </c>
    </row>
    <row r="1134" spans="1:23" x14ac:dyDescent="0.2">
      <c r="A1134" s="63" t="s">
        <v>1127</v>
      </c>
      <c r="B1134" s="64" t="s">
        <v>1120</v>
      </c>
      <c r="C1134" s="64" t="s">
        <v>1121</v>
      </c>
      <c r="D1134" s="65" t="s">
        <v>673</v>
      </c>
      <c r="E1134" s="65">
        <v>10116777</v>
      </c>
      <c r="F1134" s="65">
        <v>10130199</v>
      </c>
      <c r="G1134" s="65" t="s">
        <v>402</v>
      </c>
      <c r="H1134" s="65">
        <v>-1.7710198874791501</v>
      </c>
      <c r="I1134" s="65">
        <v>5.9129862423902901</v>
      </c>
      <c r="J1134" s="65">
        <v>-5.4086552991692702</v>
      </c>
      <c r="K1134" s="66">
        <v>2.3583119574720701E-6</v>
      </c>
      <c r="L1134" s="65">
        <v>3.2252665883281302E-2</v>
      </c>
      <c r="M1134" s="67">
        <v>4.2276216276643996</v>
      </c>
      <c r="W1134" s="9" t="s">
        <v>704</v>
      </c>
    </row>
    <row r="1135" spans="1:23" x14ac:dyDescent="0.2">
      <c r="A1135" s="63" t="s">
        <v>2302</v>
      </c>
      <c r="B1135" s="64" t="s">
        <v>1120</v>
      </c>
      <c r="C1135" s="64" t="s">
        <v>1121</v>
      </c>
      <c r="D1135" s="65" t="s">
        <v>673</v>
      </c>
      <c r="E1135" s="65">
        <v>10116777</v>
      </c>
      <c r="F1135" s="65">
        <v>10130199</v>
      </c>
      <c r="G1135" s="65" t="s">
        <v>402</v>
      </c>
      <c r="H1135" s="65">
        <v>-1.4020696905683401</v>
      </c>
      <c r="I1135" s="65">
        <v>5.6783379209543297</v>
      </c>
      <c r="J1135" s="65">
        <v>-4.5319249734580698</v>
      </c>
      <c r="K1135" s="66">
        <v>4.31878582964518E-5</v>
      </c>
      <c r="L1135" s="65">
        <v>7.3550121746490504E-2</v>
      </c>
      <c r="M1135" s="67">
        <v>1.81971404786056</v>
      </c>
      <c r="W1135" s="9" t="s">
        <v>704</v>
      </c>
    </row>
    <row r="1136" spans="1:23" x14ac:dyDescent="0.2">
      <c r="A1136" s="63" t="s">
        <v>2303</v>
      </c>
      <c r="B1136" s="64" t="s">
        <v>1120</v>
      </c>
      <c r="C1136" s="64" t="s">
        <v>1121</v>
      </c>
      <c r="D1136" s="65" t="s">
        <v>673</v>
      </c>
      <c r="E1136" s="65">
        <v>10116777</v>
      </c>
      <c r="F1136" s="65">
        <v>10130199</v>
      </c>
      <c r="G1136" s="65" t="s">
        <v>402</v>
      </c>
      <c r="H1136" s="65">
        <v>-1.15097817924671</v>
      </c>
      <c r="I1136" s="65">
        <v>5.3705135449801897</v>
      </c>
      <c r="J1136" s="65">
        <v>-4.72345670748222</v>
      </c>
      <c r="K1136" s="66">
        <v>2.3124899523921201E-5</v>
      </c>
      <c r="L1136" s="65">
        <v>6.07330857472708E-2</v>
      </c>
      <c r="M1136" s="67">
        <v>2.33854054702365</v>
      </c>
      <c r="W1136" s="9" t="s">
        <v>704</v>
      </c>
    </row>
    <row r="1137" spans="1:23" x14ac:dyDescent="0.2">
      <c r="A1137" s="63" t="s">
        <v>1131</v>
      </c>
      <c r="B1137" s="64" t="s">
        <v>1129</v>
      </c>
      <c r="C1137" s="64" t="s">
        <v>1130</v>
      </c>
      <c r="D1137" s="65" t="s">
        <v>688</v>
      </c>
      <c r="E1137" s="65">
        <v>89311195</v>
      </c>
      <c r="F1137" s="65">
        <v>89316703</v>
      </c>
      <c r="G1137" s="65" t="s">
        <v>402</v>
      </c>
      <c r="H1137" s="65">
        <v>-1.0930338157556101</v>
      </c>
      <c r="I1137" s="65">
        <v>2.8926629459737101</v>
      </c>
      <c r="J1137" s="65">
        <v>-4.37105426977622</v>
      </c>
      <c r="K1137" s="66">
        <v>7.2550787394616198E-5</v>
      </c>
      <c r="L1137" s="65">
        <v>8.8593532610061101E-2</v>
      </c>
      <c r="M1137" s="67">
        <v>1.38854953408697</v>
      </c>
      <c r="W1137" s="9" t="s">
        <v>704</v>
      </c>
    </row>
    <row r="1138" spans="1:23" x14ac:dyDescent="0.2">
      <c r="A1138" s="63" t="s">
        <v>1142</v>
      </c>
      <c r="B1138" s="64" t="s">
        <v>1136</v>
      </c>
      <c r="C1138" s="64" t="s">
        <v>1137</v>
      </c>
      <c r="D1138" s="65" t="s">
        <v>694</v>
      </c>
      <c r="E1138" s="65">
        <v>98853985</v>
      </c>
      <c r="F1138" s="65">
        <v>98928957</v>
      </c>
      <c r="G1138" s="65" t="s">
        <v>402</v>
      </c>
      <c r="H1138" s="65">
        <v>-1.4243439220644301</v>
      </c>
      <c r="I1138" s="65">
        <v>5.56200160685305</v>
      </c>
      <c r="J1138" s="65">
        <v>-4.5611954561046799</v>
      </c>
      <c r="K1138" s="66">
        <v>3.9274393104310202E-5</v>
      </c>
      <c r="L1138" s="65">
        <v>7.1221175252789398E-2</v>
      </c>
      <c r="M1138" s="67">
        <v>1.8986412694206301</v>
      </c>
      <c r="W1138" s="9" t="s">
        <v>704</v>
      </c>
    </row>
    <row r="1139" spans="1:23" x14ac:dyDescent="0.2">
      <c r="A1139" s="63" t="s">
        <v>2304</v>
      </c>
      <c r="B1139" s="64" t="s">
        <v>1154</v>
      </c>
      <c r="C1139" s="64" t="s">
        <v>1155</v>
      </c>
      <c r="D1139" s="65" t="s">
        <v>679</v>
      </c>
      <c r="E1139" s="65">
        <v>201116154</v>
      </c>
      <c r="F1139" s="65">
        <v>201164162</v>
      </c>
      <c r="G1139" s="65" t="s">
        <v>402</v>
      </c>
      <c r="H1139" s="65">
        <v>-1.06896588706422</v>
      </c>
      <c r="I1139" s="65">
        <v>2.30661432400741</v>
      </c>
      <c r="J1139" s="65">
        <v>-4.34645195689383</v>
      </c>
      <c r="K1139" s="66">
        <v>7.8499874774084396E-5</v>
      </c>
      <c r="L1139" s="65">
        <v>9.0921893163999304E-2</v>
      </c>
      <c r="M1139" s="67">
        <v>1.32302866941661</v>
      </c>
      <c r="W1139" s="9" t="s">
        <v>704</v>
      </c>
    </row>
    <row r="1140" spans="1:23" x14ac:dyDescent="0.2">
      <c r="A1140" s="63" t="s">
        <v>1642</v>
      </c>
      <c r="B1140" s="64" t="s">
        <v>1643</v>
      </c>
      <c r="C1140" s="64" t="s">
        <v>1644</v>
      </c>
      <c r="D1140" s="65" t="s">
        <v>690</v>
      </c>
      <c r="E1140" s="65">
        <v>50190830</v>
      </c>
      <c r="F1140" s="65">
        <v>50192668</v>
      </c>
      <c r="G1140" s="65" t="s">
        <v>402</v>
      </c>
      <c r="H1140" s="65">
        <v>-1.0158800934039001</v>
      </c>
      <c r="I1140" s="65">
        <v>8.3725893902978505</v>
      </c>
      <c r="J1140" s="65">
        <v>-4.4117685551186296</v>
      </c>
      <c r="K1140" s="66">
        <v>6.3659779189685696E-5</v>
      </c>
      <c r="L1140" s="65">
        <v>8.4955322513872306E-2</v>
      </c>
      <c r="M1140" s="67">
        <v>1.4972324287721701</v>
      </c>
      <c r="W1140" s="9" t="s">
        <v>704</v>
      </c>
    </row>
    <row r="1141" spans="1:23" x14ac:dyDescent="0.2">
      <c r="A1141" s="63" t="s">
        <v>1645</v>
      </c>
      <c r="B1141" s="64" t="s">
        <v>1646</v>
      </c>
      <c r="C1141" s="64" t="s">
        <v>1647</v>
      </c>
      <c r="D1141" s="65" t="s">
        <v>673</v>
      </c>
      <c r="E1141" s="65">
        <v>12715058</v>
      </c>
      <c r="F1141" s="65">
        <v>12721204</v>
      </c>
      <c r="G1141" s="65" t="s">
        <v>402</v>
      </c>
      <c r="H1141" s="65">
        <v>-1.0643532017230499</v>
      </c>
      <c r="I1141" s="65">
        <v>7.10373389776586</v>
      </c>
      <c r="J1141" s="65">
        <v>-4.34927444431161</v>
      </c>
      <c r="K1141" s="66">
        <v>7.7793887593502798E-5</v>
      </c>
      <c r="L1141" s="65">
        <v>9.0559512197654596E-2</v>
      </c>
      <c r="M1141" s="67">
        <v>1.3305395668855899</v>
      </c>
      <c r="W1141" s="9" t="s">
        <v>704</v>
      </c>
    </row>
    <row r="1142" spans="1:23" x14ac:dyDescent="0.2">
      <c r="A1142" s="63" t="s">
        <v>2305</v>
      </c>
      <c r="B1142" s="64" t="s">
        <v>1166</v>
      </c>
      <c r="C1142" s="64" t="s">
        <v>1167</v>
      </c>
      <c r="D1142" s="65" t="s">
        <v>694</v>
      </c>
      <c r="E1142" s="65">
        <v>69234795</v>
      </c>
      <c r="F1142" s="65">
        <v>69250795</v>
      </c>
      <c r="G1142" s="65" t="s">
        <v>402</v>
      </c>
      <c r="H1142" s="65">
        <v>-1.57331034397062</v>
      </c>
      <c r="I1142" s="65">
        <v>3.8774864830871301</v>
      </c>
      <c r="J1142" s="65">
        <v>-6.4242587429115803</v>
      </c>
      <c r="K1142" s="66">
        <v>7.4287863232570196E-8</v>
      </c>
      <c r="L1142" s="65">
        <v>1.1510689798504101E-2</v>
      </c>
      <c r="M1142" s="67">
        <v>7.0528031502360999</v>
      </c>
      <c r="W1142" s="9" t="s">
        <v>704</v>
      </c>
    </row>
    <row r="1143" spans="1:23" x14ac:dyDescent="0.2">
      <c r="A1143" s="63" t="s">
        <v>2306</v>
      </c>
      <c r="B1143" s="64" t="s">
        <v>2307</v>
      </c>
      <c r="C1143" s="64" t="s">
        <v>2308</v>
      </c>
      <c r="D1143" s="65" t="s">
        <v>688</v>
      </c>
      <c r="E1143" s="65">
        <v>120388869</v>
      </c>
      <c r="F1143" s="65">
        <v>120580170</v>
      </c>
      <c r="G1143" s="65" t="s">
        <v>402</v>
      </c>
      <c r="H1143" s="65">
        <v>-1.0636071500080999</v>
      </c>
      <c r="I1143" s="65">
        <v>4.5632606156996003</v>
      </c>
      <c r="J1143" s="65">
        <v>-4.3681418440044704</v>
      </c>
      <c r="K1143" s="66">
        <v>7.3231368321985301E-5</v>
      </c>
      <c r="L1143" s="65">
        <v>8.9034786990277406E-2</v>
      </c>
      <c r="M1143" s="67">
        <v>1.3807870840474701</v>
      </c>
      <c r="W1143" s="9" t="s">
        <v>704</v>
      </c>
    </row>
    <row r="1144" spans="1:23" x14ac:dyDescent="0.2">
      <c r="A1144" s="63" t="s">
        <v>2309</v>
      </c>
      <c r="B1144" s="64" t="s">
        <v>2310</v>
      </c>
      <c r="C1144" s="64" t="s">
        <v>2311</v>
      </c>
      <c r="D1144" s="65" t="s">
        <v>679</v>
      </c>
      <c r="E1144" s="65">
        <v>37641882</v>
      </c>
      <c r="F1144" s="65">
        <v>37672535</v>
      </c>
      <c r="G1144" s="65" t="s">
        <v>402</v>
      </c>
      <c r="H1144" s="65">
        <v>-1.197539296317</v>
      </c>
      <c r="I1144" s="65">
        <v>7.1850467316176401</v>
      </c>
      <c r="J1144" s="65">
        <v>-4.4524399919646998</v>
      </c>
      <c r="K1144" s="66">
        <v>5.5844907743938003E-5</v>
      </c>
      <c r="L1144" s="65">
        <v>8.0972978502391005E-2</v>
      </c>
      <c r="M1144" s="67">
        <v>1.6061054842429601</v>
      </c>
      <c r="W1144" s="9" t="s">
        <v>704</v>
      </c>
    </row>
    <row r="1145" spans="1:23" x14ac:dyDescent="0.2">
      <c r="A1145" s="63" t="s">
        <v>2312</v>
      </c>
      <c r="B1145" s="64" t="s">
        <v>2310</v>
      </c>
      <c r="C1145" s="64" t="s">
        <v>2311</v>
      </c>
      <c r="D1145" s="65" t="s">
        <v>679</v>
      </c>
      <c r="E1145" s="65">
        <v>37641882</v>
      </c>
      <c r="F1145" s="65">
        <v>37672535</v>
      </c>
      <c r="G1145" s="65" t="s">
        <v>402</v>
      </c>
      <c r="H1145" s="65">
        <v>-1.3357975380548199</v>
      </c>
      <c r="I1145" s="65">
        <v>7.2740759153442802</v>
      </c>
      <c r="J1145" s="65">
        <v>-4.6831995576080701</v>
      </c>
      <c r="K1145" s="66">
        <v>2.6384908373762701E-5</v>
      </c>
      <c r="L1145" s="65">
        <v>6.2251310617808302E-2</v>
      </c>
      <c r="M1145" s="67">
        <v>2.22904701458513</v>
      </c>
      <c r="W1145" s="9" t="s">
        <v>704</v>
      </c>
    </row>
    <row r="1146" spans="1:23" x14ac:dyDescent="0.2">
      <c r="A1146" s="63" t="s">
        <v>2313</v>
      </c>
      <c r="B1146" s="64" t="s">
        <v>2310</v>
      </c>
      <c r="C1146" s="64" t="s">
        <v>2311</v>
      </c>
      <c r="D1146" s="65" t="s">
        <v>679</v>
      </c>
      <c r="E1146" s="65">
        <v>37641882</v>
      </c>
      <c r="F1146" s="65">
        <v>37672535</v>
      </c>
      <c r="G1146" s="65" t="s">
        <v>402</v>
      </c>
      <c r="H1146" s="65">
        <v>-1.02723446790234</v>
      </c>
      <c r="I1146" s="65">
        <v>6.4716172249522099</v>
      </c>
      <c r="J1146" s="65">
        <v>-4.2762903721426504</v>
      </c>
      <c r="K1146" s="66">
        <v>9.8204204009709906E-5</v>
      </c>
      <c r="L1146" s="65">
        <v>9.6954056149327297E-2</v>
      </c>
      <c r="M1146" s="67">
        <v>1.13683177934751</v>
      </c>
      <c r="W1146" s="9" t="s">
        <v>704</v>
      </c>
    </row>
    <row r="1147" spans="1:23" x14ac:dyDescent="0.2">
      <c r="A1147" s="63" t="s">
        <v>2314</v>
      </c>
      <c r="B1147" s="64" t="s">
        <v>2310</v>
      </c>
      <c r="C1147" s="64" t="s">
        <v>2311</v>
      </c>
      <c r="D1147" s="65" t="s">
        <v>679</v>
      </c>
      <c r="E1147" s="65">
        <v>37641882</v>
      </c>
      <c r="F1147" s="65">
        <v>37672535</v>
      </c>
      <c r="G1147" s="65" t="s">
        <v>402</v>
      </c>
      <c r="H1147" s="65">
        <v>-1.14990410205056</v>
      </c>
      <c r="I1147" s="65">
        <v>5.7889309324978599</v>
      </c>
      <c r="J1147" s="65">
        <v>-4.4388208860425502</v>
      </c>
      <c r="K1147" s="66">
        <v>5.8351061597842601E-5</v>
      </c>
      <c r="L1147" s="65">
        <v>8.2110954413390294E-2</v>
      </c>
      <c r="M1147" s="67">
        <v>1.5696154088804599</v>
      </c>
      <c r="W1147" s="9" t="s">
        <v>704</v>
      </c>
    </row>
    <row r="1148" spans="1:23" x14ac:dyDescent="0.2">
      <c r="A1148" s="63" t="s">
        <v>2315</v>
      </c>
      <c r="B1148" s="64" t="s">
        <v>1657</v>
      </c>
      <c r="C1148" s="64" t="s">
        <v>1658</v>
      </c>
      <c r="D1148" s="65" t="s">
        <v>676</v>
      </c>
      <c r="E1148" s="65">
        <v>108043091</v>
      </c>
      <c r="F1148" s="65">
        <v>108091025</v>
      </c>
      <c r="G1148" s="65" t="s">
        <v>402</v>
      </c>
      <c r="H1148" s="65">
        <v>-1.0682982810256501</v>
      </c>
      <c r="I1148" s="65">
        <v>7.6427182840430499</v>
      </c>
      <c r="J1148" s="65">
        <v>-5.1591581646612203</v>
      </c>
      <c r="K1148" s="66">
        <v>5.4546619830853304E-6</v>
      </c>
      <c r="L1148" s="65">
        <v>3.8597469184314503E-2</v>
      </c>
      <c r="M1148" s="67">
        <v>3.53541389686999</v>
      </c>
      <c r="W1148" s="9" t="s">
        <v>704</v>
      </c>
    </row>
    <row r="1149" spans="1:23" x14ac:dyDescent="0.2">
      <c r="A1149" s="63" t="s">
        <v>2316</v>
      </c>
      <c r="B1149" s="64" t="s">
        <v>1657</v>
      </c>
      <c r="C1149" s="64" t="s">
        <v>1658</v>
      </c>
      <c r="D1149" s="65" t="s">
        <v>676</v>
      </c>
      <c r="E1149" s="65">
        <v>108043091</v>
      </c>
      <c r="F1149" s="65">
        <v>108091025</v>
      </c>
      <c r="G1149" s="65" t="s">
        <v>402</v>
      </c>
      <c r="H1149" s="65">
        <v>-1.09980957695897</v>
      </c>
      <c r="I1149" s="65">
        <v>7.2775082994585301</v>
      </c>
      <c r="J1149" s="65">
        <v>-4.9458029431634003</v>
      </c>
      <c r="K1149" s="66">
        <v>1.1105212827232E-5</v>
      </c>
      <c r="L1149" s="65">
        <v>4.7214895770374403E-2</v>
      </c>
      <c r="M1149" s="67">
        <v>2.9469245467725802</v>
      </c>
      <c r="W1149" s="9" t="s">
        <v>704</v>
      </c>
    </row>
    <row r="1150" spans="1:23" x14ac:dyDescent="0.2">
      <c r="A1150" s="63" t="s">
        <v>2317</v>
      </c>
      <c r="B1150" s="64" t="s">
        <v>1657</v>
      </c>
      <c r="C1150" s="64" t="s">
        <v>1658</v>
      </c>
      <c r="D1150" s="65" t="s">
        <v>676</v>
      </c>
      <c r="E1150" s="65">
        <v>108043091</v>
      </c>
      <c r="F1150" s="65">
        <v>108091025</v>
      </c>
      <c r="G1150" s="65" t="s">
        <v>402</v>
      </c>
      <c r="H1150" s="65">
        <v>-1.28522071284969</v>
      </c>
      <c r="I1150" s="65">
        <v>3.31369515988409</v>
      </c>
      <c r="J1150" s="65">
        <v>-6.52544936732866</v>
      </c>
      <c r="K1150" s="66">
        <v>5.2561547210119601E-8</v>
      </c>
      <c r="L1150" s="65">
        <v>1.0471191294520701E-2</v>
      </c>
      <c r="M1150" s="67">
        <v>7.3323632848654601</v>
      </c>
      <c r="W1150" s="9" t="s">
        <v>704</v>
      </c>
    </row>
    <row r="1151" spans="1:23" x14ac:dyDescent="0.2">
      <c r="A1151" s="63" t="s">
        <v>2318</v>
      </c>
      <c r="B1151" s="64" t="s">
        <v>1657</v>
      </c>
      <c r="C1151" s="64" t="s">
        <v>1658</v>
      </c>
      <c r="D1151" s="65" t="s">
        <v>676</v>
      </c>
      <c r="E1151" s="65">
        <v>108043091</v>
      </c>
      <c r="F1151" s="65">
        <v>108091025</v>
      </c>
      <c r="G1151" s="65" t="s">
        <v>402</v>
      </c>
      <c r="H1151" s="65">
        <v>-1.0448537294096201</v>
      </c>
      <c r="I1151" s="65">
        <v>7.0390483577226304</v>
      </c>
      <c r="J1151" s="65">
        <v>-5.0963429264484503</v>
      </c>
      <c r="K1151" s="66">
        <v>6.7290259876758398E-6</v>
      </c>
      <c r="L1151" s="65">
        <v>4.0204146063712302E-2</v>
      </c>
      <c r="M1151" s="67">
        <v>3.3617574939916901</v>
      </c>
      <c r="W1151" s="9" t="s">
        <v>704</v>
      </c>
    </row>
    <row r="1152" spans="1:23" x14ac:dyDescent="0.2">
      <c r="A1152" s="63" t="s">
        <v>1656</v>
      </c>
      <c r="B1152" s="64" t="s">
        <v>1657</v>
      </c>
      <c r="C1152" s="64" t="s">
        <v>1658</v>
      </c>
      <c r="D1152" s="65" t="s">
        <v>676</v>
      </c>
      <c r="E1152" s="65">
        <v>108043091</v>
      </c>
      <c r="F1152" s="65">
        <v>108091025</v>
      </c>
      <c r="G1152" s="65" t="s">
        <v>402</v>
      </c>
      <c r="H1152" s="65">
        <v>-1.4331035997116099</v>
      </c>
      <c r="I1152" s="65">
        <v>5.6727403274487296</v>
      </c>
      <c r="J1152" s="65">
        <v>-5.7118632221123899</v>
      </c>
      <c r="K1152" s="66">
        <v>8.4455357967605404E-7</v>
      </c>
      <c r="L1152" s="65">
        <v>2.8977351052382E-2</v>
      </c>
      <c r="M1152" s="67">
        <v>5.0719952165898601</v>
      </c>
      <c r="W1152" s="9" t="s">
        <v>704</v>
      </c>
    </row>
    <row r="1153" spans="1:23" x14ac:dyDescent="0.2">
      <c r="A1153" s="63" t="s">
        <v>2319</v>
      </c>
      <c r="B1153" s="64" t="s">
        <v>1657</v>
      </c>
      <c r="C1153" s="64" t="s">
        <v>1658</v>
      </c>
      <c r="D1153" s="65" t="s">
        <v>676</v>
      </c>
      <c r="E1153" s="65">
        <v>108043091</v>
      </c>
      <c r="F1153" s="65">
        <v>108091025</v>
      </c>
      <c r="G1153" s="65" t="s">
        <v>402</v>
      </c>
      <c r="H1153" s="65">
        <v>-1.5387851842067699</v>
      </c>
      <c r="I1153" s="65">
        <v>6.2161804532916403</v>
      </c>
      <c r="J1153" s="65">
        <v>-5.2755314938421698</v>
      </c>
      <c r="K1153" s="66">
        <v>3.6921589848740201E-6</v>
      </c>
      <c r="L1153" s="65">
        <v>3.6562291990003798E-2</v>
      </c>
      <c r="M1153" s="67">
        <v>3.8578525267827102</v>
      </c>
      <c r="W1153" s="9" t="s">
        <v>704</v>
      </c>
    </row>
    <row r="1154" spans="1:23" x14ac:dyDescent="0.2">
      <c r="A1154" s="63" t="s">
        <v>2320</v>
      </c>
      <c r="B1154" s="64" t="s">
        <v>1657</v>
      </c>
      <c r="C1154" s="64" t="s">
        <v>1658</v>
      </c>
      <c r="D1154" s="65" t="s">
        <v>676</v>
      </c>
      <c r="E1154" s="65">
        <v>108043091</v>
      </c>
      <c r="F1154" s="65">
        <v>108091025</v>
      </c>
      <c r="G1154" s="65" t="s">
        <v>402</v>
      </c>
      <c r="H1154" s="65">
        <v>-1.3616058024331199</v>
      </c>
      <c r="I1154" s="65">
        <v>5.6113371277521402</v>
      </c>
      <c r="J1154" s="65">
        <v>-5.1547576916993902</v>
      </c>
      <c r="K1154" s="66">
        <v>5.5355761800176204E-6</v>
      </c>
      <c r="L1154" s="65">
        <v>3.8597469184314503E-2</v>
      </c>
      <c r="M1154" s="67">
        <v>3.5232389989052901</v>
      </c>
      <c r="W1154" s="9" t="s">
        <v>704</v>
      </c>
    </row>
    <row r="1155" spans="1:23" x14ac:dyDescent="0.2">
      <c r="A1155" s="63" t="s">
        <v>2321</v>
      </c>
      <c r="B1155" s="64" t="s">
        <v>1657</v>
      </c>
      <c r="C1155" s="64" t="s">
        <v>1658</v>
      </c>
      <c r="D1155" s="65" t="s">
        <v>676</v>
      </c>
      <c r="E1155" s="65">
        <v>108043091</v>
      </c>
      <c r="F1155" s="65">
        <v>108091025</v>
      </c>
      <c r="G1155" s="65" t="s">
        <v>402</v>
      </c>
      <c r="H1155" s="65">
        <v>-1.3059481207044401</v>
      </c>
      <c r="I1155" s="65">
        <v>6.8771754508866598</v>
      </c>
      <c r="J1155" s="65">
        <v>-4.9345344942073401</v>
      </c>
      <c r="K1155" s="66">
        <v>1.1528032244319299E-5</v>
      </c>
      <c r="L1155" s="65">
        <v>4.79884108581407E-2</v>
      </c>
      <c r="M1155" s="67">
        <v>2.9159586024053801</v>
      </c>
      <c r="W1155" s="9" t="s">
        <v>704</v>
      </c>
    </row>
    <row r="1156" spans="1:23" x14ac:dyDescent="0.2">
      <c r="A1156" s="63" t="s">
        <v>2322</v>
      </c>
      <c r="B1156" s="64" t="s">
        <v>1657</v>
      </c>
      <c r="C1156" s="64" t="s">
        <v>1658</v>
      </c>
      <c r="D1156" s="65" t="s">
        <v>676</v>
      </c>
      <c r="E1156" s="65">
        <v>108043091</v>
      </c>
      <c r="F1156" s="65">
        <v>108091025</v>
      </c>
      <c r="G1156" s="65" t="s">
        <v>402</v>
      </c>
      <c r="H1156" s="65">
        <v>-1.0350221435125999</v>
      </c>
      <c r="I1156" s="65">
        <v>6.4939082552676304</v>
      </c>
      <c r="J1156" s="65">
        <v>-4.5895570462488697</v>
      </c>
      <c r="K1156" s="66">
        <v>3.5815007930179003E-5</v>
      </c>
      <c r="L1156" s="65">
        <v>6.8230721473804504E-2</v>
      </c>
      <c r="M1156" s="67">
        <v>1.97524791530781</v>
      </c>
      <c r="W1156" s="9" t="s">
        <v>704</v>
      </c>
    </row>
    <row r="1157" spans="1:23" x14ac:dyDescent="0.2">
      <c r="A1157" s="63" t="s">
        <v>2323</v>
      </c>
      <c r="B1157" s="64" t="s">
        <v>2324</v>
      </c>
      <c r="C1157" s="64" t="s">
        <v>2325</v>
      </c>
      <c r="D1157" s="65" t="s">
        <v>693</v>
      </c>
      <c r="E1157" s="65">
        <v>118338954</v>
      </c>
      <c r="F1157" s="65">
        <v>118342744</v>
      </c>
      <c r="G1157" s="65" t="s">
        <v>402</v>
      </c>
      <c r="H1157" s="65">
        <v>-1.0792019538298001</v>
      </c>
      <c r="I1157" s="65">
        <v>7.9467038385065596</v>
      </c>
      <c r="J1157" s="65">
        <v>-4.8258447486728704</v>
      </c>
      <c r="K1157" s="66">
        <v>1.6513423641909001E-5</v>
      </c>
      <c r="L1157" s="65">
        <v>5.2938771473125201E-2</v>
      </c>
      <c r="M1157" s="67">
        <v>2.6179741546685</v>
      </c>
      <c r="W1157" s="9" t="s">
        <v>704</v>
      </c>
    </row>
    <row r="1158" spans="1:23" x14ac:dyDescent="0.2">
      <c r="A1158" s="63" t="s">
        <v>2326</v>
      </c>
      <c r="B1158" s="64" t="s">
        <v>2324</v>
      </c>
      <c r="C1158" s="64" t="s">
        <v>2325</v>
      </c>
      <c r="D1158" s="65" t="s">
        <v>693</v>
      </c>
      <c r="E1158" s="65">
        <v>118338954</v>
      </c>
      <c r="F1158" s="65">
        <v>118342744</v>
      </c>
      <c r="G1158" s="65" t="s">
        <v>402</v>
      </c>
      <c r="H1158" s="65">
        <v>-1.05656859161394</v>
      </c>
      <c r="I1158" s="65">
        <v>7.5452395329878996</v>
      </c>
      <c r="J1158" s="65">
        <v>-4.6751118565723502</v>
      </c>
      <c r="K1158" s="66">
        <v>2.7092337005048299E-5</v>
      </c>
      <c r="L1158" s="65">
        <v>6.2251310617808302E-2</v>
      </c>
      <c r="M1158" s="67">
        <v>2.2070766847722099</v>
      </c>
      <c r="W1158" s="9" t="s">
        <v>704</v>
      </c>
    </row>
    <row r="1159" spans="1:23" x14ac:dyDescent="0.2">
      <c r="A1159" s="63" t="s">
        <v>2327</v>
      </c>
      <c r="B1159" s="64" t="s">
        <v>2324</v>
      </c>
      <c r="C1159" s="64" t="s">
        <v>2325</v>
      </c>
      <c r="D1159" s="65" t="s">
        <v>693</v>
      </c>
      <c r="E1159" s="65">
        <v>118338954</v>
      </c>
      <c r="F1159" s="65">
        <v>118342744</v>
      </c>
      <c r="G1159" s="65" t="s">
        <v>402</v>
      </c>
      <c r="H1159" s="65">
        <v>-1.0954906621960401</v>
      </c>
      <c r="I1159" s="65">
        <v>7.2831634120304001</v>
      </c>
      <c r="J1159" s="65">
        <v>-4.3645627057994902</v>
      </c>
      <c r="K1159" s="66">
        <v>7.4076295471744701E-5</v>
      </c>
      <c r="L1159" s="65">
        <v>8.9438244040207199E-2</v>
      </c>
      <c r="M1159" s="67">
        <v>1.37124987820309</v>
      </c>
      <c r="W1159" s="9" t="s">
        <v>704</v>
      </c>
    </row>
    <row r="1160" spans="1:23" x14ac:dyDescent="0.2">
      <c r="A1160" s="63" t="s">
        <v>2328</v>
      </c>
      <c r="B1160" s="64" t="s">
        <v>2329</v>
      </c>
      <c r="C1160" s="64" t="s">
        <v>2330</v>
      </c>
      <c r="D1160" s="65" t="s">
        <v>682</v>
      </c>
      <c r="E1160" s="65">
        <v>116754430</v>
      </c>
      <c r="F1160" s="65">
        <v>116769229</v>
      </c>
      <c r="G1160" s="65" t="s">
        <v>402</v>
      </c>
      <c r="H1160" s="65">
        <v>-1.37197654089611</v>
      </c>
      <c r="I1160" s="65">
        <v>6.1791377417694697</v>
      </c>
      <c r="J1160" s="65">
        <v>-4.6934157700874</v>
      </c>
      <c r="K1160" s="66">
        <v>2.5517193487910501E-5</v>
      </c>
      <c r="L1160" s="65">
        <v>6.2101812794999801E-2</v>
      </c>
      <c r="M1160" s="67">
        <v>2.2568125414518501</v>
      </c>
      <c r="W1160" s="9" t="s">
        <v>704</v>
      </c>
    </row>
    <row r="1161" spans="1:23" x14ac:dyDescent="0.2">
      <c r="A1161" s="63" t="s">
        <v>2331</v>
      </c>
      <c r="B1161" s="64" t="s">
        <v>2329</v>
      </c>
      <c r="C1161" s="64" t="s">
        <v>2330</v>
      </c>
      <c r="D1161" s="65" t="s">
        <v>682</v>
      </c>
      <c r="E1161" s="65">
        <v>116754430</v>
      </c>
      <c r="F1161" s="65">
        <v>116769229</v>
      </c>
      <c r="G1161" s="65" t="s">
        <v>402</v>
      </c>
      <c r="H1161" s="65">
        <v>-1.42062292078035</v>
      </c>
      <c r="I1161" s="65">
        <v>5.8460072541477697</v>
      </c>
      <c r="J1161" s="65">
        <v>-4.61803529934671</v>
      </c>
      <c r="K1161" s="66">
        <v>3.2642611953438298E-5</v>
      </c>
      <c r="L1161" s="65">
        <v>6.6511853276299299E-2</v>
      </c>
      <c r="M1161" s="67">
        <v>2.05229490512348</v>
      </c>
      <c r="W1161" s="9" t="s">
        <v>704</v>
      </c>
    </row>
    <row r="1162" spans="1:23" x14ac:dyDescent="0.2">
      <c r="A1162" s="63" t="s">
        <v>2332</v>
      </c>
      <c r="B1162" s="64" t="s">
        <v>2333</v>
      </c>
      <c r="C1162" s="64" t="s">
        <v>2334</v>
      </c>
      <c r="D1162" s="65" t="s">
        <v>676</v>
      </c>
      <c r="E1162" s="65">
        <v>46370854</v>
      </c>
      <c r="F1162" s="65">
        <v>46376206</v>
      </c>
      <c r="G1162" s="65" t="s">
        <v>402</v>
      </c>
      <c r="H1162" s="65">
        <v>-1.0328329763521</v>
      </c>
      <c r="I1162" s="65">
        <v>2.3647586779117402</v>
      </c>
      <c r="J1162" s="65">
        <v>-4.2966281586093</v>
      </c>
      <c r="K1162" s="66">
        <v>9.2043010601319803E-5</v>
      </c>
      <c r="L1162" s="65">
        <v>9.4938008369670701E-2</v>
      </c>
      <c r="M1162" s="67">
        <v>1.19070243420733</v>
      </c>
      <c r="W1162" s="9" t="s">
        <v>704</v>
      </c>
    </row>
    <row r="1163" spans="1:23" x14ac:dyDescent="0.2">
      <c r="A1163" s="63" t="s">
        <v>1208</v>
      </c>
      <c r="B1163" s="64" t="s">
        <v>1209</v>
      </c>
      <c r="C1163" s="64" t="s">
        <v>1210</v>
      </c>
      <c r="D1163" s="65" t="s">
        <v>676</v>
      </c>
      <c r="E1163" s="65">
        <v>46201711</v>
      </c>
      <c r="F1163" s="65">
        <v>46208313</v>
      </c>
      <c r="G1163" s="65" t="s">
        <v>402</v>
      </c>
      <c r="H1163" s="65">
        <v>-1.7050229280359399</v>
      </c>
      <c r="I1163" s="65">
        <v>6.2451612472425699</v>
      </c>
      <c r="J1163" s="65">
        <v>-5.57362372075601</v>
      </c>
      <c r="K1163" s="66">
        <v>1.3500348541740901E-6</v>
      </c>
      <c r="L1163" s="65">
        <v>2.8977351052382E-2</v>
      </c>
      <c r="M1163" s="67">
        <v>4.6867842015769101</v>
      </c>
      <c r="W1163" s="9" t="s">
        <v>704</v>
      </c>
    </row>
    <row r="1164" spans="1:23" x14ac:dyDescent="0.2">
      <c r="A1164" s="63" t="s">
        <v>2335</v>
      </c>
      <c r="B1164" s="64" t="s">
        <v>1209</v>
      </c>
      <c r="C1164" s="64" t="s">
        <v>1210</v>
      </c>
      <c r="D1164" s="65" t="s">
        <v>676</v>
      </c>
      <c r="E1164" s="65">
        <v>46201711</v>
      </c>
      <c r="F1164" s="65">
        <v>46208313</v>
      </c>
      <c r="G1164" s="65" t="s">
        <v>402</v>
      </c>
      <c r="H1164" s="65">
        <v>-1.62644789407135</v>
      </c>
      <c r="I1164" s="65">
        <v>6.7754892896291299</v>
      </c>
      <c r="J1164" s="65">
        <v>-4.6205473183394998</v>
      </c>
      <c r="K1164" s="66">
        <v>3.2376395156500501E-5</v>
      </c>
      <c r="L1164" s="65">
        <v>6.6511853276299299E-2</v>
      </c>
      <c r="M1164" s="67">
        <v>2.0590969904212399</v>
      </c>
      <c r="W1164" s="9" t="s">
        <v>704</v>
      </c>
    </row>
    <row r="1165" spans="1:23" x14ac:dyDescent="0.2">
      <c r="A1165" s="63" t="s">
        <v>2336</v>
      </c>
      <c r="B1165" s="64" t="s">
        <v>1209</v>
      </c>
      <c r="C1165" s="64" t="s">
        <v>1210</v>
      </c>
      <c r="D1165" s="65" t="s">
        <v>676</v>
      </c>
      <c r="E1165" s="65">
        <v>46201711</v>
      </c>
      <c r="F1165" s="65">
        <v>46208313</v>
      </c>
      <c r="G1165" s="65" t="s">
        <v>402</v>
      </c>
      <c r="H1165" s="65">
        <v>-1.4562202114900999</v>
      </c>
      <c r="I1165" s="65">
        <v>6.1760829132825004</v>
      </c>
      <c r="J1165" s="65">
        <v>-4.5031963071833898</v>
      </c>
      <c r="K1165" s="66">
        <v>4.7399536999900003E-5</v>
      </c>
      <c r="L1165" s="65">
        <v>7.6029547348023002E-2</v>
      </c>
      <c r="M1165" s="67">
        <v>1.7423844776293</v>
      </c>
      <c r="W1165" s="9" t="s">
        <v>704</v>
      </c>
    </row>
    <row r="1166" spans="1:23" x14ac:dyDescent="0.2">
      <c r="A1166" s="63" t="s">
        <v>1215</v>
      </c>
      <c r="B1166" s="64" t="s">
        <v>1212</v>
      </c>
      <c r="C1166" s="64" t="s">
        <v>1213</v>
      </c>
      <c r="D1166" s="65" t="s">
        <v>673</v>
      </c>
      <c r="E1166" s="65">
        <v>48688458</v>
      </c>
      <c r="F1166" s="65">
        <v>48716707</v>
      </c>
      <c r="G1166" s="65" t="s">
        <v>402</v>
      </c>
      <c r="H1166" s="65">
        <v>-1.3698766402270499</v>
      </c>
      <c r="I1166" s="65">
        <v>4.1052927901288596</v>
      </c>
      <c r="J1166" s="65">
        <v>-4.5162840649608196</v>
      </c>
      <c r="K1166" s="66">
        <v>4.5433175030489902E-5</v>
      </c>
      <c r="L1166" s="65">
        <v>7.4710144086430896E-2</v>
      </c>
      <c r="M1166" s="67">
        <v>1.77759603839749</v>
      </c>
      <c r="W1166" s="9" t="s">
        <v>704</v>
      </c>
    </row>
    <row r="1167" spans="1:23" x14ac:dyDescent="0.2">
      <c r="A1167" s="63" t="s">
        <v>1216</v>
      </c>
      <c r="B1167" s="64" t="s">
        <v>1212</v>
      </c>
      <c r="C1167" s="64" t="s">
        <v>1213</v>
      </c>
      <c r="D1167" s="65" t="s">
        <v>673</v>
      </c>
      <c r="E1167" s="65">
        <v>48688458</v>
      </c>
      <c r="F1167" s="65">
        <v>48716707</v>
      </c>
      <c r="G1167" s="65" t="s">
        <v>402</v>
      </c>
      <c r="H1167" s="65">
        <v>-1.2023537065965599</v>
      </c>
      <c r="I1167" s="65">
        <v>3.9316781707600499</v>
      </c>
      <c r="J1167" s="65">
        <v>-4.7561886514622103</v>
      </c>
      <c r="K1167" s="66">
        <v>2.07689997098012E-5</v>
      </c>
      <c r="L1167" s="65">
        <v>5.8392880143771697E-2</v>
      </c>
      <c r="M1167" s="67">
        <v>2.42772678270744</v>
      </c>
      <c r="W1167" s="9" t="s">
        <v>704</v>
      </c>
    </row>
    <row r="1168" spans="1:23" x14ac:dyDescent="0.2">
      <c r="A1168" s="63" t="s">
        <v>2337</v>
      </c>
      <c r="B1168" s="64" t="s">
        <v>2338</v>
      </c>
      <c r="C1168" s="64" t="s">
        <v>2339</v>
      </c>
      <c r="D1168" s="65" t="s">
        <v>678</v>
      </c>
      <c r="E1168" s="65">
        <v>77157207</v>
      </c>
      <c r="F1168" s="65">
        <v>77170060</v>
      </c>
      <c r="G1168" s="65" t="s">
        <v>402</v>
      </c>
      <c r="H1168" s="65">
        <v>-1.03636390472305</v>
      </c>
      <c r="I1168" s="65">
        <v>5.3505636913299304</v>
      </c>
      <c r="J1168" s="65">
        <v>-4.5578045514255896</v>
      </c>
      <c r="K1168" s="66">
        <v>3.9709314840128302E-5</v>
      </c>
      <c r="L1168" s="65">
        <v>7.1730042186677501E-2</v>
      </c>
      <c r="M1168" s="67">
        <v>1.88949070138606</v>
      </c>
      <c r="W1168" s="9" t="s">
        <v>704</v>
      </c>
    </row>
    <row r="1169" spans="1:23" x14ac:dyDescent="0.2">
      <c r="A1169" s="63" t="s">
        <v>2340</v>
      </c>
      <c r="B1169" s="64" t="s">
        <v>2338</v>
      </c>
      <c r="C1169" s="64" t="s">
        <v>2339</v>
      </c>
      <c r="D1169" s="65" t="s">
        <v>678</v>
      </c>
      <c r="E1169" s="65">
        <v>77157207</v>
      </c>
      <c r="F1169" s="65">
        <v>77170060</v>
      </c>
      <c r="G1169" s="65" t="s">
        <v>402</v>
      </c>
      <c r="H1169" s="65">
        <v>-1.0442205218271301</v>
      </c>
      <c r="I1169" s="65">
        <v>5.2891741914782404</v>
      </c>
      <c r="J1169" s="65">
        <v>-4.63579577777704</v>
      </c>
      <c r="K1169" s="66">
        <v>3.0805537486160797E-5</v>
      </c>
      <c r="L1169" s="65">
        <v>6.49910156692146E-2</v>
      </c>
      <c r="M1169" s="67">
        <v>2.1004072042084401</v>
      </c>
      <c r="W1169" s="9" t="s">
        <v>704</v>
      </c>
    </row>
    <row r="1170" spans="1:23" x14ac:dyDescent="0.2">
      <c r="A1170" s="63" t="s">
        <v>1659</v>
      </c>
      <c r="B1170" s="64" t="s">
        <v>1660</v>
      </c>
      <c r="C1170" s="64" t="s">
        <v>1661</v>
      </c>
      <c r="D1170" s="65" t="s">
        <v>694</v>
      </c>
      <c r="E1170" s="65">
        <v>163437569</v>
      </c>
      <c r="F1170" s="65">
        <v>163443729</v>
      </c>
      <c r="G1170" s="65" t="s">
        <v>402</v>
      </c>
      <c r="H1170" s="65">
        <v>-1.1474163076692701</v>
      </c>
      <c r="I1170" s="65">
        <v>5.2992583011825802</v>
      </c>
      <c r="J1170" s="65">
        <v>-5.0094892769539499</v>
      </c>
      <c r="K1170" s="66">
        <v>8.9877959049958796E-6</v>
      </c>
      <c r="L1170" s="65">
        <v>4.4036833137195301E-2</v>
      </c>
      <c r="M1170" s="67">
        <v>3.1221702548685699</v>
      </c>
      <c r="W1170" s="9" t="s">
        <v>704</v>
      </c>
    </row>
    <row r="1171" spans="1:23" x14ac:dyDescent="0.2">
      <c r="A1171" s="63" t="s">
        <v>2341</v>
      </c>
      <c r="B1171" s="64" t="s">
        <v>1470</v>
      </c>
      <c r="C1171" s="64" t="s">
        <v>1471</v>
      </c>
      <c r="D1171" s="65" t="s">
        <v>681</v>
      </c>
      <c r="E1171" s="65">
        <v>26201162</v>
      </c>
      <c r="F1171" s="65">
        <v>26213356</v>
      </c>
      <c r="G1171" s="65" t="s">
        <v>402</v>
      </c>
      <c r="H1171" s="65">
        <v>-1.09909348528096</v>
      </c>
      <c r="I1171" s="65">
        <v>6.9741352295237302</v>
      </c>
      <c r="J1171" s="65">
        <v>-5.1991872786782496</v>
      </c>
      <c r="K1171" s="66">
        <v>4.7703228345282304E-6</v>
      </c>
      <c r="L1171" s="65">
        <v>3.8497009227659702E-2</v>
      </c>
      <c r="M1171" s="67">
        <v>3.6462253329796699</v>
      </c>
      <c r="W1171" s="9" t="s">
        <v>704</v>
      </c>
    </row>
    <row r="1172" spans="1:23" x14ac:dyDescent="0.2">
      <c r="A1172" s="63" t="s">
        <v>2342</v>
      </c>
      <c r="B1172" s="64" t="s">
        <v>1470</v>
      </c>
      <c r="C1172" s="64" t="s">
        <v>1471</v>
      </c>
      <c r="D1172" s="65" t="s">
        <v>681</v>
      </c>
      <c r="E1172" s="65">
        <v>26201162</v>
      </c>
      <c r="F1172" s="65">
        <v>26213356</v>
      </c>
      <c r="G1172" s="65" t="s">
        <v>402</v>
      </c>
      <c r="H1172" s="65">
        <v>-1.0090927038573401</v>
      </c>
      <c r="I1172" s="65">
        <v>6.8647619264161799</v>
      </c>
      <c r="J1172" s="65">
        <v>-4.9963635747017801</v>
      </c>
      <c r="K1172" s="66">
        <v>9.3887880506855498E-6</v>
      </c>
      <c r="L1172" s="65">
        <v>4.4992750060461197E-2</v>
      </c>
      <c r="M1172" s="67">
        <v>3.0860206572879099</v>
      </c>
      <c r="W1172" s="9" t="s">
        <v>704</v>
      </c>
    </row>
    <row r="1173" spans="1:23" x14ac:dyDescent="0.2">
      <c r="A1173" s="63" t="s">
        <v>2343</v>
      </c>
      <c r="B1173" s="64" t="s">
        <v>1470</v>
      </c>
      <c r="C1173" s="64" t="s">
        <v>1471</v>
      </c>
      <c r="D1173" s="65" t="s">
        <v>681</v>
      </c>
      <c r="E1173" s="65">
        <v>26201162</v>
      </c>
      <c r="F1173" s="65">
        <v>26213356</v>
      </c>
      <c r="G1173" s="65" t="s">
        <v>402</v>
      </c>
      <c r="H1173" s="65">
        <v>-1.3551842737639099</v>
      </c>
      <c r="I1173" s="65">
        <v>2.3423214155781902</v>
      </c>
      <c r="J1173" s="65">
        <v>-4.5207004482453703</v>
      </c>
      <c r="K1173" s="66">
        <v>4.4787848481184797E-5</v>
      </c>
      <c r="L1173" s="65">
        <v>7.4443062712009206E-2</v>
      </c>
      <c r="M1173" s="67">
        <v>1.7894844210999401</v>
      </c>
      <c r="W1173" s="9" t="s">
        <v>704</v>
      </c>
    </row>
    <row r="1174" spans="1:23" x14ac:dyDescent="0.2">
      <c r="A1174" s="63" t="s">
        <v>2344</v>
      </c>
      <c r="B1174" s="64" t="s">
        <v>1470</v>
      </c>
      <c r="C1174" s="64" t="s">
        <v>1471</v>
      </c>
      <c r="D1174" s="65" t="s">
        <v>681</v>
      </c>
      <c r="E1174" s="65">
        <v>26201162</v>
      </c>
      <c r="F1174" s="65">
        <v>26213356</v>
      </c>
      <c r="G1174" s="65" t="s">
        <v>402</v>
      </c>
      <c r="H1174" s="65">
        <v>-1.0202039281021</v>
      </c>
      <c r="I1174" s="65">
        <v>6.7036671136519397</v>
      </c>
      <c r="J1174" s="65">
        <v>-4.3232573557685301</v>
      </c>
      <c r="K1174" s="66">
        <v>8.4543447245712098E-5</v>
      </c>
      <c r="L1174" s="65">
        <v>9.3018953138726601E-2</v>
      </c>
      <c r="M1174" s="67">
        <v>1.26136493952244</v>
      </c>
      <c r="W1174" s="9" t="s">
        <v>704</v>
      </c>
    </row>
    <row r="1175" spans="1:23" x14ac:dyDescent="0.2">
      <c r="A1175" s="63" t="s">
        <v>2345</v>
      </c>
      <c r="B1175" s="64" t="s">
        <v>1470</v>
      </c>
      <c r="C1175" s="64" t="s">
        <v>1471</v>
      </c>
      <c r="D1175" s="65" t="s">
        <v>681</v>
      </c>
      <c r="E1175" s="65">
        <v>26201162</v>
      </c>
      <c r="F1175" s="65">
        <v>26213356</v>
      </c>
      <c r="G1175" s="65" t="s">
        <v>402</v>
      </c>
      <c r="H1175" s="65">
        <v>-1.0177008195536299</v>
      </c>
      <c r="I1175" s="65">
        <v>7.2994313989325503</v>
      </c>
      <c r="J1175" s="65">
        <v>-5.1144944484373696</v>
      </c>
      <c r="K1175" s="66">
        <v>6.3332372292160299E-6</v>
      </c>
      <c r="L1175" s="65">
        <v>3.9252672505934498E-2</v>
      </c>
      <c r="M1175" s="67">
        <v>3.4119076425471602</v>
      </c>
      <c r="W1175" s="9" t="s">
        <v>704</v>
      </c>
    </row>
    <row r="1176" spans="1:23" x14ac:dyDescent="0.2">
      <c r="A1176" s="63" t="s">
        <v>2346</v>
      </c>
      <c r="B1176" s="64" t="s">
        <v>2347</v>
      </c>
      <c r="C1176" s="64" t="s">
        <v>2348</v>
      </c>
      <c r="D1176" s="65" t="s">
        <v>679</v>
      </c>
      <c r="E1176" s="65">
        <v>201233443</v>
      </c>
      <c r="F1176" s="65">
        <v>201286594</v>
      </c>
      <c r="G1176" s="65" t="s">
        <v>402</v>
      </c>
      <c r="H1176" s="65">
        <v>-1.5076824957758701</v>
      </c>
      <c r="I1176" s="65">
        <v>5.5511732589993104</v>
      </c>
      <c r="J1176" s="65">
        <v>-4.73606286881851</v>
      </c>
      <c r="K1176" s="66">
        <v>2.2187983836777E-5</v>
      </c>
      <c r="L1176" s="65">
        <v>6.0018785036200999E-2</v>
      </c>
      <c r="M1176" s="67">
        <v>2.3728724716050902</v>
      </c>
      <c r="W1176" s="9" t="s">
        <v>704</v>
      </c>
    </row>
    <row r="1177" spans="1:23" x14ac:dyDescent="0.2">
      <c r="A1177" s="63" t="s">
        <v>2349</v>
      </c>
      <c r="B1177" s="64" t="s">
        <v>2347</v>
      </c>
      <c r="C1177" s="64" t="s">
        <v>2348</v>
      </c>
      <c r="D1177" s="65" t="s">
        <v>679</v>
      </c>
      <c r="E1177" s="65">
        <v>201233443</v>
      </c>
      <c r="F1177" s="65">
        <v>201286594</v>
      </c>
      <c r="G1177" s="65" t="s">
        <v>402</v>
      </c>
      <c r="H1177" s="65">
        <v>-1.21077728652072</v>
      </c>
      <c r="I1177" s="65">
        <v>6.3700574742716496</v>
      </c>
      <c r="J1177" s="65">
        <v>-4.3230025905481204</v>
      </c>
      <c r="K1177" s="66">
        <v>8.4612288004764794E-5</v>
      </c>
      <c r="L1177" s="65">
        <v>9.3018953138726601E-2</v>
      </c>
      <c r="M1177" s="67">
        <v>1.2606882273365201</v>
      </c>
      <c r="W1177" s="9" t="s">
        <v>704</v>
      </c>
    </row>
    <row r="1178" spans="1:23" x14ac:dyDescent="0.2">
      <c r="A1178" s="63" t="s">
        <v>2350</v>
      </c>
      <c r="B1178" s="64" t="s">
        <v>1666</v>
      </c>
      <c r="C1178" s="64" t="s">
        <v>1667</v>
      </c>
      <c r="D1178" s="65" t="s">
        <v>693</v>
      </c>
      <c r="E1178" s="65">
        <v>104942866</v>
      </c>
      <c r="F1178" s="65">
        <v>104948894</v>
      </c>
      <c r="G1178" s="65" t="s">
        <v>402</v>
      </c>
      <c r="H1178" s="65">
        <v>-1.36672382095265</v>
      </c>
      <c r="I1178" s="65">
        <v>6.0545640039423496</v>
      </c>
      <c r="J1178" s="65">
        <v>-5.0424447171409597</v>
      </c>
      <c r="K1178" s="66">
        <v>8.0539929378985194E-6</v>
      </c>
      <c r="L1178" s="65">
        <v>4.2951939591446102E-2</v>
      </c>
      <c r="M1178" s="67">
        <v>3.2130019504726199</v>
      </c>
      <c r="W1178" s="9" t="s">
        <v>704</v>
      </c>
    </row>
    <row r="1179" spans="1:23" x14ac:dyDescent="0.2">
      <c r="A1179" s="63" t="s">
        <v>2351</v>
      </c>
      <c r="B1179" s="64" t="s">
        <v>1666</v>
      </c>
      <c r="C1179" s="64" t="s">
        <v>1667</v>
      </c>
      <c r="D1179" s="65" t="s">
        <v>693</v>
      </c>
      <c r="E1179" s="65">
        <v>104942866</v>
      </c>
      <c r="F1179" s="65">
        <v>104948894</v>
      </c>
      <c r="G1179" s="65" t="s">
        <v>402</v>
      </c>
      <c r="H1179" s="65">
        <v>-1.16535067252977</v>
      </c>
      <c r="I1179" s="65">
        <v>7.3861617357251701</v>
      </c>
      <c r="J1179" s="65">
        <v>-4.8857056718605403</v>
      </c>
      <c r="K1179" s="66">
        <v>1.3551178387203E-5</v>
      </c>
      <c r="L1179" s="65">
        <v>4.9706822021824797E-2</v>
      </c>
      <c r="M1179" s="67">
        <v>2.7819286197981801</v>
      </c>
      <c r="W1179" s="9" t="s">
        <v>704</v>
      </c>
    </row>
    <row r="1180" spans="1:23" x14ac:dyDescent="0.2">
      <c r="A1180" s="63" t="s">
        <v>2352</v>
      </c>
      <c r="B1180" s="64" t="s">
        <v>1666</v>
      </c>
      <c r="C1180" s="64" t="s">
        <v>1667</v>
      </c>
      <c r="D1180" s="65" t="s">
        <v>693</v>
      </c>
      <c r="E1180" s="65">
        <v>104942866</v>
      </c>
      <c r="F1180" s="65">
        <v>104948894</v>
      </c>
      <c r="G1180" s="65" t="s">
        <v>402</v>
      </c>
      <c r="H1180" s="65">
        <v>-1.33832565157435</v>
      </c>
      <c r="I1180" s="65">
        <v>7.5203880964032201</v>
      </c>
      <c r="J1180" s="65">
        <v>-5.1959595944920904</v>
      </c>
      <c r="K1180" s="66">
        <v>4.8222020141335899E-6</v>
      </c>
      <c r="L1180" s="65">
        <v>3.8597469184314503E-2</v>
      </c>
      <c r="M1180" s="67">
        <v>3.6372862025231898</v>
      </c>
      <c r="W1180" s="9" t="s">
        <v>704</v>
      </c>
    </row>
    <row r="1181" spans="1:23" x14ac:dyDescent="0.2">
      <c r="A1181" s="63" t="s">
        <v>1665</v>
      </c>
      <c r="B1181" s="64" t="s">
        <v>1666</v>
      </c>
      <c r="C1181" s="64" t="s">
        <v>1667</v>
      </c>
      <c r="D1181" s="65" t="s">
        <v>693</v>
      </c>
      <c r="E1181" s="65">
        <v>104942866</v>
      </c>
      <c r="F1181" s="65">
        <v>104948894</v>
      </c>
      <c r="G1181" s="65" t="s">
        <v>402</v>
      </c>
      <c r="H1181" s="65">
        <v>-1.35126601864122</v>
      </c>
      <c r="I1181" s="65">
        <v>6.3300009940842301</v>
      </c>
      <c r="J1181" s="65">
        <v>-5.2459757664931201</v>
      </c>
      <c r="K1181" s="66">
        <v>4.07747019072917E-6</v>
      </c>
      <c r="L1181" s="65">
        <v>3.6922922339327299E-2</v>
      </c>
      <c r="M1181" s="67">
        <v>3.7758817837302501</v>
      </c>
      <c r="W1181" s="9" t="s">
        <v>704</v>
      </c>
    </row>
    <row r="1182" spans="1:23" x14ac:dyDescent="0.2">
      <c r="A1182" s="63" t="s">
        <v>1668</v>
      </c>
      <c r="B1182" s="64" t="s">
        <v>1666</v>
      </c>
      <c r="C1182" s="64" t="s">
        <v>1667</v>
      </c>
      <c r="D1182" s="65" t="s">
        <v>693</v>
      </c>
      <c r="E1182" s="65">
        <v>104942866</v>
      </c>
      <c r="F1182" s="65">
        <v>104948894</v>
      </c>
      <c r="G1182" s="65" t="s">
        <v>402</v>
      </c>
      <c r="H1182" s="65">
        <v>-1.43492146344836</v>
      </c>
      <c r="I1182" s="65">
        <v>6.9034129464847096</v>
      </c>
      <c r="J1182" s="65">
        <v>-5.51411104858055</v>
      </c>
      <c r="K1182" s="66">
        <v>1.65141355100124E-6</v>
      </c>
      <c r="L1182" s="65">
        <v>3.0263456742781102E-2</v>
      </c>
      <c r="M1182" s="67">
        <v>4.5210502259094199</v>
      </c>
      <c r="W1182" s="9" t="s">
        <v>704</v>
      </c>
    </row>
    <row r="1183" spans="1:23" x14ac:dyDescent="0.2">
      <c r="A1183" s="63" t="s">
        <v>2353</v>
      </c>
      <c r="B1183" s="64" t="s">
        <v>1666</v>
      </c>
      <c r="C1183" s="64" t="s">
        <v>1667</v>
      </c>
      <c r="D1183" s="65" t="s">
        <v>693</v>
      </c>
      <c r="E1183" s="65">
        <v>104942866</v>
      </c>
      <c r="F1183" s="65">
        <v>104948894</v>
      </c>
      <c r="G1183" s="65" t="s">
        <v>402</v>
      </c>
      <c r="H1183" s="65">
        <v>-1.5710628763993</v>
      </c>
      <c r="I1183" s="65">
        <v>6.1531482777035302</v>
      </c>
      <c r="J1183" s="65">
        <v>-4.3074951287136303</v>
      </c>
      <c r="K1183" s="66">
        <v>8.8907243652603106E-5</v>
      </c>
      <c r="L1183" s="65">
        <v>9.3998010303414994E-2</v>
      </c>
      <c r="M1183" s="67">
        <v>1.2195214637420799</v>
      </c>
      <c r="W1183" s="9" t="s">
        <v>704</v>
      </c>
    </row>
    <row r="1184" spans="1:23" x14ac:dyDescent="0.2">
      <c r="A1184" s="63" t="s">
        <v>2354</v>
      </c>
      <c r="B1184" s="64" t="s">
        <v>1666</v>
      </c>
      <c r="C1184" s="64" t="s">
        <v>1667</v>
      </c>
      <c r="D1184" s="65" t="s">
        <v>693</v>
      </c>
      <c r="E1184" s="65">
        <v>104942866</v>
      </c>
      <c r="F1184" s="65">
        <v>104948894</v>
      </c>
      <c r="G1184" s="65" t="s">
        <v>402</v>
      </c>
      <c r="H1184" s="65">
        <v>-1.2533343422557599</v>
      </c>
      <c r="I1184" s="65">
        <v>6.2630145014367198</v>
      </c>
      <c r="J1184" s="65">
        <v>-4.5862489207144197</v>
      </c>
      <c r="K1184" s="66">
        <v>3.6202581434393799E-5</v>
      </c>
      <c r="L1184" s="65">
        <v>6.8501178659723896E-2</v>
      </c>
      <c r="M1184" s="67">
        <v>1.9663059536418701</v>
      </c>
      <c r="W1184" s="9" t="s">
        <v>704</v>
      </c>
    </row>
    <row r="1185" spans="1:23" x14ac:dyDescent="0.2">
      <c r="A1185" s="63" t="s">
        <v>2355</v>
      </c>
      <c r="B1185" s="64" t="s">
        <v>2356</v>
      </c>
      <c r="C1185" s="64" t="s">
        <v>2357</v>
      </c>
      <c r="D1185" s="65" t="s">
        <v>678</v>
      </c>
      <c r="E1185" s="65">
        <v>184627696</v>
      </c>
      <c r="F1185" s="65">
        <v>184648592</v>
      </c>
      <c r="G1185" s="65" t="s">
        <v>402</v>
      </c>
      <c r="H1185" s="65">
        <v>-1.69719813826759</v>
      </c>
      <c r="I1185" s="65">
        <v>3.2919460880110401</v>
      </c>
      <c r="J1185" s="65">
        <v>-4.80024771500144</v>
      </c>
      <c r="K1185" s="66">
        <v>1.7966864345807801E-5</v>
      </c>
      <c r="L1185" s="65">
        <v>5.48254344310138E-2</v>
      </c>
      <c r="M1185" s="67">
        <v>2.5479932460279602</v>
      </c>
      <c r="W1185" s="9" t="s">
        <v>704</v>
      </c>
    </row>
    <row r="1186" spans="1:23" x14ac:dyDescent="0.2">
      <c r="A1186" s="63" t="s">
        <v>2358</v>
      </c>
      <c r="B1186" s="64" t="s">
        <v>2356</v>
      </c>
      <c r="C1186" s="64" t="s">
        <v>2357</v>
      </c>
      <c r="D1186" s="65" t="s">
        <v>678</v>
      </c>
      <c r="E1186" s="65">
        <v>184627696</v>
      </c>
      <c r="F1186" s="65">
        <v>184648592</v>
      </c>
      <c r="G1186" s="65" t="s">
        <v>402</v>
      </c>
      <c r="H1186" s="65">
        <v>-1.1664777882725099</v>
      </c>
      <c r="I1186" s="65">
        <v>4.3585437120485899</v>
      </c>
      <c r="J1186" s="65">
        <v>-4.7882038364688704</v>
      </c>
      <c r="K1186" s="66">
        <v>1.86935996240401E-5</v>
      </c>
      <c r="L1186" s="65">
        <v>5.6061663058311499E-2</v>
      </c>
      <c r="M1186" s="67">
        <v>2.5150934329529102</v>
      </c>
      <c r="W1186" s="9" t="s">
        <v>704</v>
      </c>
    </row>
    <row r="1187" spans="1:23" x14ac:dyDescent="0.2">
      <c r="A1187" s="63" t="s">
        <v>2359</v>
      </c>
      <c r="B1187" s="64" t="s">
        <v>2356</v>
      </c>
      <c r="C1187" s="64" t="s">
        <v>2357</v>
      </c>
      <c r="D1187" s="65" t="s">
        <v>678</v>
      </c>
      <c r="E1187" s="65">
        <v>184627696</v>
      </c>
      <c r="F1187" s="65">
        <v>184648592</v>
      </c>
      <c r="G1187" s="65" t="s">
        <v>402</v>
      </c>
      <c r="H1187" s="65">
        <v>-1.19024037947593</v>
      </c>
      <c r="I1187" s="65">
        <v>3.67155287583775</v>
      </c>
      <c r="J1187" s="65">
        <v>-4.4705664651935404</v>
      </c>
      <c r="K1187" s="66">
        <v>5.2672124638614201E-5</v>
      </c>
      <c r="L1187" s="65">
        <v>7.9066245360106396E-2</v>
      </c>
      <c r="M1187" s="67">
        <v>1.6547231865499401</v>
      </c>
      <c r="W1187" s="9" t="s">
        <v>704</v>
      </c>
    </row>
    <row r="1188" spans="1:23" x14ac:dyDescent="0.2">
      <c r="A1188" s="63" t="s">
        <v>2360</v>
      </c>
      <c r="B1188" s="64" t="s">
        <v>2361</v>
      </c>
      <c r="C1188" s="64" t="s">
        <v>2362</v>
      </c>
      <c r="D1188" s="65" t="s">
        <v>679</v>
      </c>
      <c r="E1188" s="65">
        <v>201182898</v>
      </c>
      <c r="F1188" s="65">
        <v>201221660</v>
      </c>
      <c r="G1188" s="65" t="s">
        <v>402</v>
      </c>
      <c r="H1188" s="65">
        <v>-1.4789590175053999</v>
      </c>
      <c r="I1188" s="65">
        <v>2.1760148756570601</v>
      </c>
      <c r="J1188" s="65">
        <v>-4.3284157319968104</v>
      </c>
      <c r="K1188" s="66">
        <v>8.31612935066875E-5</v>
      </c>
      <c r="L1188" s="65">
        <v>9.3018953138726601E-2</v>
      </c>
      <c r="M1188" s="67">
        <v>1.2750694919318999</v>
      </c>
      <c r="W1188" s="9" t="s">
        <v>704</v>
      </c>
    </row>
    <row r="1189" spans="1:23" x14ac:dyDescent="0.2">
      <c r="A1189" s="63" t="s">
        <v>2363</v>
      </c>
      <c r="B1189" s="64" t="s">
        <v>2364</v>
      </c>
      <c r="C1189" s="64" t="s">
        <v>2365</v>
      </c>
      <c r="D1189" s="65" t="s">
        <v>693</v>
      </c>
      <c r="E1189" s="65">
        <v>105025443</v>
      </c>
      <c r="F1189" s="65">
        <v>105030503</v>
      </c>
      <c r="G1189" s="65" t="s">
        <v>402</v>
      </c>
      <c r="H1189" s="65">
        <v>-1.3986398794642101</v>
      </c>
      <c r="I1189" s="65">
        <v>6.9541442169697198</v>
      </c>
      <c r="J1189" s="65">
        <v>-4.49553497898511</v>
      </c>
      <c r="K1189" s="66">
        <v>4.8589038257178599E-5</v>
      </c>
      <c r="L1189" s="65">
        <v>7.6226066780913496E-2</v>
      </c>
      <c r="M1189" s="67">
        <v>1.72178567965963</v>
      </c>
      <c r="W1189" s="9" t="s">
        <v>704</v>
      </c>
    </row>
    <row r="1190" spans="1:23" x14ac:dyDescent="0.2">
      <c r="A1190" s="63" t="s">
        <v>2366</v>
      </c>
      <c r="B1190" s="64" t="s">
        <v>2364</v>
      </c>
      <c r="C1190" s="64" t="s">
        <v>2365</v>
      </c>
      <c r="D1190" s="65" t="s">
        <v>693</v>
      </c>
      <c r="E1190" s="65">
        <v>105025443</v>
      </c>
      <c r="F1190" s="65">
        <v>105030503</v>
      </c>
      <c r="G1190" s="65" t="s">
        <v>402</v>
      </c>
      <c r="H1190" s="65">
        <v>-1.0281576785817901</v>
      </c>
      <c r="I1190" s="65">
        <v>7.5597417297106402</v>
      </c>
      <c r="J1190" s="65">
        <v>-4.5188647095105301</v>
      </c>
      <c r="K1190" s="66">
        <v>4.5054990525146103E-5</v>
      </c>
      <c r="L1190" s="65">
        <v>7.4556452633757694E-2</v>
      </c>
      <c r="M1190" s="67">
        <v>1.7845424352806101</v>
      </c>
      <c r="W1190" s="9" t="s">
        <v>704</v>
      </c>
    </row>
    <row r="1191" spans="1:23" x14ac:dyDescent="0.2">
      <c r="A1191" s="63" t="s">
        <v>2367</v>
      </c>
      <c r="B1191" s="64" t="s">
        <v>2364</v>
      </c>
      <c r="C1191" s="64" t="s">
        <v>2365</v>
      </c>
      <c r="D1191" s="65" t="s">
        <v>693</v>
      </c>
      <c r="E1191" s="65">
        <v>105025443</v>
      </c>
      <c r="F1191" s="65">
        <v>105030503</v>
      </c>
      <c r="G1191" s="65" t="s">
        <v>402</v>
      </c>
      <c r="H1191" s="65">
        <v>-1.13085997135565</v>
      </c>
      <c r="I1191" s="65">
        <v>6.8111925066493804</v>
      </c>
      <c r="J1191" s="65">
        <v>-4.49913755828105</v>
      </c>
      <c r="K1191" s="66">
        <v>4.8026102700208198E-5</v>
      </c>
      <c r="L1191" s="65">
        <v>7.6029547348023002E-2</v>
      </c>
      <c r="M1191" s="67">
        <v>1.73147059492727</v>
      </c>
      <c r="W1191" s="9" t="s">
        <v>704</v>
      </c>
    </row>
    <row r="1192" spans="1:23" x14ac:dyDescent="0.2">
      <c r="A1192" s="63" t="s">
        <v>2368</v>
      </c>
      <c r="B1192" s="64" t="s">
        <v>2364</v>
      </c>
      <c r="C1192" s="64" t="s">
        <v>2365</v>
      </c>
      <c r="D1192" s="65" t="s">
        <v>693</v>
      </c>
      <c r="E1192" s="65">
        <v>105025443</v>
      </c>
      <c r="F1192" s="65">
        <v>105030503</v>
      </c>
      <c r="G1192" s="65" t="s">
        <v>402</v>
      </c>
      <c r="H1192" s="65">
        <v>-1.3023595312415399</v>
      </c>
      <c r="I1192" s="65">
        <v>5.8665087070722297</v>
      </c>
      <c r="J1192" s="65">
        <v>-4.4351606628076103</v>
      </c>
      <c r="K1192" s="66">
        <v>5.9043157975948299E-5</v>
      </c>
      <c r="L1192" s="65">
        <v>8.2402734594520799E-2</v>
      </c>
      <c r="M1192" s="67">
        <v>1.5598141211433301</v>
      </c>
      <c r="W1192" s="9" t="s">
        <v>704</v>
      </c>
    </row>
    <row r="1193" spans="1:23" x14ac:dyDescent="0.2">
      <c r="A1193" s="63" t="s">
        <v>2369</v>
      </c>
      <c r="B1193" s="64" t="s">
        <v>2364</v>
      </c>
      <c r="C1193" s="64" t="s">
        <v>2365</v>
      </c>
      <c r="D1193" s="65" t="s">
        <v>693</v>
      </c>
      <c r="E1193" s="65">
        <v>105025443</v>
      </c>
      <c r="F1193" s="65">
        <v>105030503</v>
      </c>
      <c r="G1193" s="65" t="s">
        <v>402</v>
      </c>
      <c r="H1193" s="65">
        <v>-1.3423484894625199</v>
      </c>
      <c r="I1193" s="65">
        <v>6.3739766258186696</v>
      </c>
      <c r="J1193" s="65">
        <v>-4.7587464024204804</v>
      </c>
      <c r="K1193" s="66">
        <v>2.0595180591663899E-5</v>
      </c>
      <c r="L1193" s="65">
        <v>5.8138610565606402E-2</v>
      </c>
      <c r="M1193" s="67">
        <v>2.43470188091952</v>
      </c>
      <c r="W1193" s="9" t="s">
        <v>704</v>
      </c>
    </row>
    <row r="1194" spans="1:23" x14ac:dyDescent="0.2">
      <c r="A1194" s="63" t="s">
        <v>2370</v>
      </c>
      <c r="B1194" s="64" t="s">
        <v>2364</v>
      </c>
      <c r="C1194" s="64" t="s">
        <v>2365</v>
      </c>
      <c r="D1194" s="65" t="s">
        <v>693</v>
      </c>
      <c r="E1194" s="65">
        <v>105025443</v>
      </c>
      <c r="F1194" s="65">
        <v>105030503</v>
      </c>
      <c r="G1194" s="65" t="s">
        <v>402</v>
      </c>
      <c r="H1194" s="65">
        <v>-1.4463229287017001</v>
      </c>
      <c r="I1194" s="65">
        <v>6.3459776737702702</v>
      </c>
      <c r="J1194" s="65">
        <v>-4.5991375975759903</v>
      </c>
      <c r="K1194" s="66">
        <v>3.4715387511461202E-5</v>
      </c>
      <c r="L1194" s="65">
        <v>6.7608219954342602E-2</v>
      </c>
      <c r="M1194" s="67">
        <v>2.00115396281904</v>
      </c>
      <c r="W1194" s="9" t="s">
        <v>704</v>
      </c>
    </row>
    <row r="1195" spans="1:23" x14ac:dyDescent="0.2">
      <c r="A1195" s="63" t="s">
        <v>2371</v>
      </c>
      <c r="B1195" s="64" t="s">
        <v>2364</v>
      </c>
      <c r="C1195" s="64" t="s">
        <v>2365</v>
      </c>
      <c r="D1195" s="65" t="s">
        <v>693</v>
      </c>
      <c r="E1195" s="65">
        <v>105025443</v>
      </c>
      <c r="F1195" s="65">
        <v>105030503</v>
      </c>
      <c r="G1195" s="65" t="s">
        <v>402</v>
      </c>
      <c r="H1195" s="65">
        <v>-1.3749110975948999</v>
      </c>
      <c r="I1195" s="65">
        <v>5.7838320908745997</v>
      </c>
      <c r="J1195" s="65">
        <v>-5.0957941783373499</v>
      </c>
      <c r="K1195" s="66">
        <v>6.7413643422597503E-6</v>
      </c>
      <c r="L1195" s="65">
        <v>4.0204146063712302E-2</v>
      </c>
      <c r="M1195" s="67">
        <v>3.3602417831875901</v>
      </c>
      <c r="W1195" s="9" t="s">
        <v>704</v>
      </c>
    </row>
    <row r="1196" spans="1:23" x14ac:dyDescent="0.2">
      <c r="A1196" s="63" t="s">
        <v>2372</v>
      </c>
      <c r="B1196" s="64" t="s">
        <v>2364</v>
      </c>
      <c r="C1196" s="64" t="s">
        <v>2365</v>
      </c>
      <c r="D1196" s="65" t="s">
        <v>693</v>
      </c>
      <c r="E1196" s="65">
        <v>105025443</v>
      </c>
      <c r="F1196" s="65">
        <v>105030503</v>
      </c>
      <c r="G1196" s="65" t="s">
        <v>402</v>
      </c>
      <c r="H1196" s="65">
        <v>-1.3774466895045201</v>
      </c>
      <c r="I1196" s="65">
        <v>6.8566615826225901</v>
      </c>
      <c r="J1196" s="65">
        <v>-4.6988135167681504</v>
      </c>
      <c r="K1196" s="66">
        <v>2.5070119529517102E-5</v>
      </c>
      <c r="L1196" s="65">
        <v>6.1659406290617801E-2</v>
      </c>
      <c r="M1196" s="67">
        <v>2.27148832676095</v>
      </c>
      <c r="W1196" s="9" t="s">
        <v>704</v>
      </c>
    </row>
    <row r="1197" spans="1:23" x14ac:dyDescent="0.2">
      <c r="A1197" s="63" t="s">
        <v>2373</v>
      </c>
      <c r="B1197" s="64" t="s">
        <v>2374</v>
      </c>
      <c r="C1197" s="64" t="s">
        <v>2375</v>
      </c>
      <c r="D1197" s="65" t="s">
        <v>694</v>
      </c>
      <c r="E1197" s="65">
        <v>179678628</v>
      </c>
      <c r="F1197" s="65">
        <v>179708366</v>
      </c>
      <c r="G1197" s="65" t="s">
        <v>402</v>
      </c>
      <c r="H1197" s="65">
        <v>-1.1809012288460601</v>
      </c>
      <c r="I1197" s="65">
        <v>8.5858491878944392</v>
      </c>
      <c r="J1197" s="65">
        <v>-4.4425306643977498</v>
      </c>
      <c r="K1197" s="66">
        <v>5.7657695854148602E-5</v>
      </c>
      <c r="L1197" s="65">
        <v>8.1795565262777994E-2</v>
      </c>
      <c r="M1197" s="67">
        <v>1.5795518476696999</v>
      </c>
      <c r="W1197" s="9" t="s">
        <v>704</v>
      </c>
    </row>
    <row r="1198" spans="1:23" ht="17" thickBot="1" x14ac:dyDescent="0.25">
      <c r="A1198" s="68" t="s">
        <v>2376</v>
      </c>
      <c r="B1198" s="69" t="s">
        <v>2377</v>
      </c>
      <c r="C1198" s="69" t="s">
        <v>2378</v>
      </c>
      <c r="D1198" s="70" t="s">
        <v>681</v>
      </c>
      <c r="E1198" s="70">
        <v>93424487</v>
      </c>
      <c r="F1198" s="70">
        <v>93574730</v>
      </c>
      <c r="G1198" s="70" t="s">
        <v>402</v>
      </c>
      <c r="H1198" s="70">
        <v>1.1210460449936099</v>
      </c>
      <c r="I1198" s="70">
        <v>3.8524465657149101</v>
      </c>
      <c r="J1198" s="70">
        <v>4.2844812887061403</v>
      </c>
      <c r="K1198" s="71">
        <v>9.5675893605435397E-5</v>
      </c>
      <c r="L1198" s="70">
        <v>9.5893742300971904E-2</v>
      </c>
      <c r="M1198" s="72">
        <v>1.1585176196601501</v>
      </c>
      <c r="W1198" s="9" t="s">
        <v>714</v>
      </c>
    </row>
    <row r="1199" spans="1:23" x14ac:dyDescent="0.2">
      <c r="A1199" s="4" t="s">
        <v>2379</v>
      </c>
      <c r="H1199" s="9">
        <v>-1.1962563142679401</v>
      </c>
      <c r="I1199" s="9">
        <v>4.5713708835283899</v>
      </c>
      <c r="J1199" s="9">
        <v>-5.0470875145953</v>
      </c>
      <c r="K1199" s="73">
        <v>7.9303809393921203E-6</v>
      </c>
      <c r="L1199" s="9">
        <v>4.2699253085424202E-2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55C60-C3AA-AF4A-BC88-2D5041809926}">
  <dimension ref="A1:E474"/>
  <sheetViews>
    <sheetView workbookViewId="0">
      <selection activeCell="A2" sqref="A2"/>
    </sheetView>
  </sheetViews>
  <sheetFormatPr baseColWidth="10" defaultRowHeight="16" x14ac:dyDescent="0.2"/>
  <cols>
    <col min="1" max="1" width="35.5" customWidth="1"/>
    <col min="2" max="2" width="20.5" customWidth="1"/>
  </cols>
  <sheetData>
    <row r="1" spans="1:5" ht="17" thickBot="1" x14ac:dyDescent="0.25">
      <c r="A1" s="4" t="s">
        <v>2691</v>
      </c>
    </row>
    <row r="2" spans="1:5" x14ac:dyDescent="0.2">
      <c r="A2" s="59" t="s">
        <v>2400</v>
      </c>
      <c r="B2" s="59" t="s">
        <v>2401</v>
      </c>
      <c r="C2" s="59" t="s">
        <v>2402</v>
      </c>
      <c r="D2" s="59" t="s">
        <v>2389</v>
      </c>
      <c r="E2" s="59" t="s">
        <v>2380</v>
      </c>
    </row>
    <row r="3" spans="1:5" x14ac:dyDescent="0.2">
      <c r="A3" s="52" t="s">
        <v>238</v>
      </c>
      <c r="B3" s="52" t="s">
        <v>955</v>
      </c>
      <c r="C3" s="52" t="s">
        <v>954</v>
      </c>
      <c r="D3" s="52">
        <v>0</v>
      </c>
      <c r="E3" s="52" t="s">
        <v>2384</v>
      </c>
    </row>
    <row r="4" spans="1:5" x14ac:dyDescent="0.2">
      <c r="A4" s="52" t="s">
        <v>384</v>
      </c>
      <c r="B4" s="52" t="s">
        <v>1784</v>
      </c>
      <c r="C4" s="52" t="s">
        <v>1783</v>
      </c>
      <c r="D4" s="52">
        <v>0</v>
      </c>
      <c r="E4" s="52" t="s">
        <v>2384</v>
      </c>
    </row>
    <row r="5" spans="1:5" x14ac:dyDescent="0.2">
      <c r="A5" s="52" t="s">
        <v>232</v>
      </c>
      <c r="B5" s="52" t="s">
        <v>1177</v>
      </c>
      <c r="C5" s="52" t="s">
        <v>1176</v>
      </c>
      <c r="D5" s="52">
        <v>0</v>
      </c>
      <c r="E5" s="52" t="s">
        <v>2394</v>
      </c>
    </row>
    <row r="6" spans="1:5" x14ac:dyDescent="0.2">
      <c r="A6" s="52" t="s">
        <v>302</v>
      </c>
      <c r="B6" s="52" t="s">
        <v>879</v>
      </c>
      <c r="C6" s="52" t="s">
        <v>878</v>
      </c>
      <c r="D6" s="52">
        <v>0</v>
      </c>
      <c r="E6" s="52" t="s">
        <v>2397</v>
      </c>
    </row>
    <row r="7" spans="1:5" x14ac:dyDescent="0.2">
      <c r="A7" s="52" t="s">
        <v>228</v>
      </c>
      <c r="B7" s="52" t="s">
        <v>1187</v>
      </c>
      <c r="C7" s="52" t="s">
        <v>1186</v>
      </c>
      <c r="D7" s="52">
        <v>18114</v>
      </c>
      <c r="E7" s="52" t="s">
        <v>2381</v>
      </c>
    </row>
    <row r="8" spans="1:5" x14ac:dyDescent="0.2">
      <c r="A8" s="52" t="s">
        <v>469</v>
      </c>
      <c r="B8" s="52" t="s">
        <v>1352</v>
      </c>
      <c r="C8" s="52" t="s">
        <v>1351</v>
      </c>
      <c r="D8" s="52">
        <v>26069</v>
      </c>
      <c r="E8" s="52" t="s">
        <v>2398</v>
      </c>
    </row>
    <row r="9" spans="1:5" x14ac:dyDescent="0.2">
      <c r="A9" s="52" t="s">
        <v>300</v>
      </c>
      <c r="B9" s="52" t="s">
        <v>1298</v>
      </c>
      <c r="C9" s="52" t="s">
        <v>1297</v>
      </c>
      <c r="D9" s="52">
        <v>138150</v>
      </c>
      <c r="E9" s="52" t="s">
        <v>2394</v>
      </c>
    </row>
    <row r="10" spans="1:5" x14ac:dyDescent="0.2">
      <c r="A10" s="52" t="s">
        <v>300</v>
      </c>
      <c r="B10" s="52" t="s">
        <v>1298</v>
      </c>
      <c r="C10" s="52" t="s">
        <v>1297</v>
      </c>
      <c r="D10" s="52">
        <v>138150</v>
      </c>
      <c r="E10" s="52" t="s">
        <v>2394</v>
      </c>
    </row>
    <row r="11" spans="1:5" x14ac:dyDescent="0.2">
      <c r="A11" s="52" t="s">
        <v>300</v>
      </c>
      <c r="B11" s="52" t="s">
        <v>1298</v>
      </c>
      <c r="C11" s="52" t="s">
        <v>1297</v>
      </c>
      <c r="D11" s="52">
        <v>138150</v>
      </c>
      <c r="E11" s="52" t="s">
        <v>2394</v>
      </c>
    </row>
    <row r="12" spans="1:5" x14ac:dyDescent="0.2">
      <c r="A12" s="52" t="s">
        <v>636</v>
      </c>
      <c r="B12" s="52" t="s">
        <v>2289</v>
      </c>
      <c r="C12" s="52" t="s">
        <v>2288</v>
      </c>
      <c r="D12" s="52">
        <v>279898</v>
      </c>
      <c r="E12" s="52" t="s">
        <v>2385</v>
      </c>
    </row>
    <row r="13" spans="1:5" x14ac:dyDescent="0.2">
      <c r="A13" s="52" t="s">
        <v>197</v>
      </c>
      <c r="B13" s="52" t="s">
        <v>1425</v>
      </c>
      <c r="C13" s="52" t="s">
        <v>1424</v>
      </c>
      <c r="D13" s="52">
        <v>511177</v>
      </c>
      <c r="E13" s="52" t="s">
        <v>2394</v>
      </c>
    </row>
    <row r="14" spans="1:5" x14ac:dyDescent="0.2">
      <c r="A14" s="52" t="s">
        <v>271</v>
      </c>
      <c r="B14" s="52" t="s">
        <v>1170</v>
      </c>
      <c r="C14" s="52" t="s">
        <v>1169</v>
      </c>
      <c r="D14" s="52">
        <v>602552</v>
      </c>
      <c r="E14" s="52" t="s">
        <v>2397</v>
      </c>
    </row>
    <row r="15" spans="1:5" x14ac:dyDescent="0.2">
      <c r="A15" s="52" t="s">
        <v>229</v>
      </c>
      <c r="B15" s="52" t="s">
        <v>1187</v>
      </c>
      <c r="C15" s="52" t="s">
        <v>1186</v>
      </c>
      <c r="D15" s="52">
        <v>664243</v>
      </c>
      <c r="E15" s="52" t="s">
        <v>2397</v>
      </c>
    </row>
    <row r="16" spans="1:5" x14ac:dyDescent="0.2">
      <c r="A16" s="52" t="s">
        <v>592</v>
      </c>
      <c r="B16" s="52" t="s">
        <v>1756</v>
      </c>
      <c r="C16" s="52" t="s">
        <v>1755</v>
      </c>
      <c r="D16" s="52">
        <v>678934</v>
      </c>
      <c r="E16" s="52" t="s">
        <v>2385</v>
      </c>
    </row>
    <row r="17" spans="1:5" x14ac:dyDescent="0.2">
      <c r="A17" s="52" t="s">
        <v>368</v>
      </c>
      <c r="B17" s="52" t="s">
        <v>1465</v>
      </c>
      <c r="C17" s="52" t="s">
        <v>1464</v>
      </c>
      <c r="D17" s="52">
        <v>681982</v>
      </c>
      <c r="E17" s="52" t="s">
        <v>2398</v>
      </c>
    </row>
    <row r="18" spans="1:5" x14ac:dyDescent="0.2">
      <c r="A18" s="52" t="s">
        <v>652</v>
      </c>
      <c r="B18" s="52" t="s">
        <v>1617</v>
      </c>
      <c r="C18" s="52" t="s">
        <v>1616</v>
      </c>
      <c r="D18" s="52">
        <v>682899</v>
      </c>
      <c r="E18" s="52" t="s">
        <v>2384</v>
      </c>
    </row>
    <row r="19" spans="1:5" x14ac:dyDescent="0.2">
      <c r="A19" s="52" t="s">
        <v>451</v>
      </c>
      <c r="B19" s="52" t="s">
        <v>1048</v>
      </c>
      <c r="C19" s="52" t="s">
        <v>1047</v>
      </c>
      <c r="D19" s="52">
        <v>727720</v>
      </c>
      <c r="E19" s="52" t="s">
        <v>2398</v>
      </c>
    </row>
    <row r="20" spans="1:5" x14ac:dyDescent="0.2">
      <c r="A20" s="52" t="s">
        <v>237</v>
      </c>
      <c r="B20" s="52" t="s">
        <v>1477</v>
      </c>
      <c r="C20" s="52" t="s">
        <v>1476</v>
      </c>
      <c r="D20" s="52">
        <v>775212</v>
      </c>
      <c r="E20" s="52" t="s">
        <v>2394</v>
      </c>
    </row>
    <row r="21" spans="1:5" x14ac:dyDescent="0.2">
      <c r="A21" s="52" t="s">
        <v>582</v>
      </c>
      <c r="B21" s="52" t="s">
        <v>1195</v>
      </c>
      <c r="C21" s="52" t="s">
        <v>1194</v>
      </c>
      <c r="D21" s="52">
        <v>802034</v>
      </c>
      <c r="E21" s="52" t="s">
        <v>2398</v>
      </c>
    </row>
    <row r="22" spans="1:5" x14ac:dyDescent="0.2">
      <c r="A22" s="52" t="s">
        <v>276</v>
      </c>
      <c r="B22" s="52" t="s">
        <v>919</v>
      </c>
      <c r="C22" s="52" t="s">
        <v>918</v>
      </c>
      <c r="D22" s="52">
        <v>819714</v>
      </c>
      <c r="E22" s="52" t="s">
        <v>2394</v>
      </c>
    </row>
    <row r="23" spans="1:5" x14ac:dyDescent="0.2">
      <c r="A23" s="52" t="s">
        <v>276</v>
      </c>
      <c r="B23" s="52" t="s">
        <v>919</v>
      </c>
      <c r="C23" s="52" t="s">
        <v>918</v>
      </c>
      <c r="D23" s="52">
        <v>819714</v>
      </c>
      <c r="E23" s="52" t="s">
        <v>2394</v>
      </c>
    </row>
    <row r="24" spans="1:5" x14ac:dyDescent="0.2">
      <c r="A24" s="52" t="s">
        <v>277</v>
      </c>
      <c r="B24" s="52" t="s">
        <v>919</v>
      </c>
      <c r="C24" s="52" t="s">
        <v>918</v>
      </c>
      <c r="D24" s="52">
        <v>819714</v>
      </c>
      <c r="E24" s="52" t="s">
        <v>2397</v>
      </c>
    </row>
    <row r="25" spans="1:5" x14ac:dyDescent="0.2">
      <c r="A25" s="52" t="s">
        <v>357</v>
      </c>
      <c r="B25" s="52" t="s">
        <v>1425</v>
      </c>
      <c r="C25" s="52" t="s">
        <v>1424</v>
      </c>
      <c r="D25" s="52">
        <v>862295</v>
      </c>
      <c r="E25" s="52" t="s">
        <v>2394</v>
      </c>
    </row>
    <row r="26" spans="1:5" x14ac:dyDescent="0.2">
      <c r="A26" s="52" t="s">
        <v>499</v>
      </c>
      <c r="B26" s="52" t="s">
        <v>2393</v>
      </c>
      <c r="C26" s="52" t="s">
        <v>2383</v>
      </c>
      <c r="D26" s="52">
        <v>940825</v>
      </c>
      <c r="E26" s="52" t="s">
        <v>2385</v>
      </c>
    </row>
    <row r="27" spans="1:5" x14ac:dyDescent="0.2">
      <c r="A27" s="52" t="s">
        <v>283</v>
      </c>
      <c r="B27" s="52" t="s">
        <v>1358</v>
      </c>
      <c r="C27" s="52" t="s">
        <v>1357</v>
      </c>
      <c r="D27" s="52">
        <v>1093692</v>
      </c>
      <c r="E27" s="52" t="s">
        <v>2394</v>
      </c>
    </row>
    <row r="28" spans="1:5" x14ac:dyDescent="0.2">
      <c r="A28" s="52" t="s">
        <v>488</v>
      </c>
      <c r="B28" s="52" t="s">
        <v>1756</v>
      </c>
      <c r="C28" s="52" t="s">
        <v>1755</v>
      </c>
      <c r="D28" s="52">
        <v>1227956</v>
      </c>
      <c r="E28" s="52" t="s">
        <v>2385</v>
      </c>
    </row>
    <row r="29" spans="1:5" x14ac:dyDescent="0.2">
      <c r="A29" s="52" t="s">
        <v>243</v>
      </c>
      <c r="B29" s="52" t="s">
        <v>1349</v>
      </c>
      <c r="C29" s="52" t="s">
        <v>1348</v>
      </c>
      <c r="D29" s="52">
        <v>1306300</v>
      </c>
      <c r="E29" s="52" t="s">
        <v>2385</v>
      </c>
    </row>
    <row r="30" spans="1:5" x14ac:dyDescent="0.2">
      <c r="A30" s="52" t="s">
        <v>243</v>
      </c>
      <c r="B30" s="52" t="s">
        <v>1349</v>
      </c>
      <c r="C30" s="52" t="s">
        <v>1348</v>
      </c>
      <c r="D30" s="52">
        <v>1306300</v>
      </c>
      <c r="E30" s="52" t="s">
        <v>2385</v>
      </c>
    </row>
    <row r="31" spans="1:5" x14ac:dyDescent="0.2">
      <c r="A31" s="52" t="s">
        <v>2603</v>
      </c>
      <c r="B31" s="52" t="s">
        <v>1082</v>
      </c>
      <c r="C31" s="52" t="s">
        <v>1081</v>
      </c>
      <c r="D31" s="52">
        <v>1340777</v>
      </c>
      <c r="E31" s="52" t="s">
        <v>2398</v>
      </c>
    </row>
    <row r="32" spans="1:5" x14ac:dyDescent="0.2">
      <c r="A32" s="52" t="s">
        <v>2599</v>
      </c>
      <c r="B32" s="52" t="s">
        <v>1940</v>
      </c>
      <c r="C32" s="52" t="s">
        <v>1939</v>
      </c>
      <c r="D32" s="52">
        <v>1388137</v>
      </c>
      <c r="E32" s="52" t="s">
        <v>2385</v>
      </c>
    </row>
    <row r="33" spans="1:5" x14ac:dyDescent="0.2">
      <c r="A33" s="52" t="s">
        <v>348</v>
      </c>
      <c r="B33" s="52" t="s">
        <v>2110</v>
      </c>
      <c r="C33" s="52" t="s">
        <v>2109</v>
      </c>
      <c r="D33" s="52">
        <v>1398707</v>
      </c>
      <c r="E33" s="52" t="s">
        <v>2394</v>
      </c>
    </row>
    <row r="34" spans="1:5" x14ac:dyDescent="0.2">
      <c r="A34" s="52" t="s">
        <v>542</v>
      </c>
      <c r="B34" s="52" t="s">
        <v>1261</v>
      </c>
      <c r="C34" s="52" t="s">
        <v>1260</v>
      </c>
      <c r="D34" s="52">
        <v>1402567</v>
      </c>
      <c r="E34" s="52" t="s">
        <v>2398</v>
      </c>
    </row>
    <row r="35" spans="1:5" x14ac:dyDescent="0.2">
      <c r="A35" s="52" t="s">
        <v>475</v>
      </c>
      <c r="B35" s="52" t="s">
        <v>1994</v>
      </c>
      <c r="C35" s="52" t="s">
        <v>1993</v>
      </c>
      <c r="D35" s="52">
        <v>1404750</v>
      </c>
      <c r="E35" s="52" t="s">
        <v>2384</v>
      </c>
    </row>
    <row r="36" spans="1:5" x14ac:dyDescent="0.2">
      <c r="A36" s="52" t="s">
        <v>301</v>
      </c>
      <c r="B36" s="52" t="s">
        <v>1455</v>
      </c>
      <c r="C36" s="52" t="s">
        <v>1454</v>
      </c>
      <c r="D36" s="52">
        <v>1408393</v>
      </c>
      <c r="E36" s="52" t="s">
        <v>2394</v>
      </c>
    </row>
    <row r="37" spans="1:5" x14ac:dyDescent="0.2">
      <c r="A37" s="52" t="s">
        <v>142</v>
      </c>
      <c r="B37" s="52" t="s">
        <v>988</v>
      </c>
      <c r="C37" s="52" t="s">
        <v>987</v>
      </c>
      <c r="D37" s="52">
        <v>1553130</v>
      </c>
      <c r="E37" s="52" t="s">
        <v>2398</v>
      </c>
    </row>
    <row r="38" spans="1:5" x14ac:dyDescent="0.2">
      <c r="A38" s="52" t="s">
        <v>142</v>
      </c>
      <c r="B38" s="52" t="s">
        <v>988</v>
      </c>
      <c r="C38" s="52" t="s">
        <v>987</v>
      </c>
      <c r="D38" s="52">
        <v>1553130</v>
      </c>
      <c r="E38" s="52" t="s">
        <v>2398</v>
      </c>
    </row>
    <row r="39" spans="1:5" x14ac:dyDescent="0.2">
      <c r="A39" s="52" t="s">
        <v>142</v>
      </c>
      <c r="B39" s="52" t="s">
        <v>988</v>
      </c>
      <c r="C39" s="52" t="s">
        <v>987</v>
      </c>
      <c r="D39" s="52">
        <v>1553130</v>
      </c>
      <c r="E39" s="52" t="s">
        <v>2398</v>
      </c>
    </row>
    <row r="40" spans="1:5" x14ac:dyDescent="0.2">
      <c r="A40" s="52" t="s">
        <v>614</v>
      </c>
      <c r="B40" s="52" t="s">
        <v>988</v>
      </c>
      <c r="C40" s="52" t="s">
        <v>987</v>
      </c>
      <c r="D40" s="52">
        <v>1563631</v>
      </c>
      <c r="E40" s="52" t="s">
        <v>2385</v>
      </c>
    </row>
    <row r="41" spans="1:5" x14ac:dyDescent="0.2">
      <c r="A41" s="52" t="s">
        <v>614</v>
      </c>
      <c r="B41" s="52" t="s">
        <v>988</v>
      </c>
      <c r="C41" s="52" t="s">
        <v>987</v>
      </c>
      <c r="D41" s="52">
        <v>1563631</v>
      </c>
      <c r="E41" s="52" t="s">
        <v>2385</v>
      </c>
    </row>
    <row r="42" spans="1:5" x14ac:dyDescent="0.2">
      <c r="A42" s="52" t="s">
        <v>614</v>
      </c>
      <c r="B42" s="52" t="s">
        <v>988</v>
      </c>
      <c r="C42" s="52" t="s">
        <v>987</v>
      </c>
      <c r="D42" s="52">
        <v>1563631</v>
      </c>
      <c r="E42" s="52" t="s">
        <v>2385</v>
      </c>
    </row>
    <row r="43" spans="1:5" x14ac:dyDescent="0.2">
      <c r="A43" s="52" t="s">
        <v>439</v>
      </c>
      <c r="B43" s="52" t="s">
        <v>1137</v>
      </c>
      <c r="C43" s="52" t="s">
        <v>1136</v>
      </c>
      <c r="D43" s="52">
        <v>1780787</v>
      </c>
      <c r="E43" s="52" t="s">
        <v>2396</v>
      </c>
    </row>
    <row r="44" spans="1:5" x14ac:dyDescent="0.2">
      <c r="A44" s="52" t="s">
        <v>453</v>
      </c>
      <c r="B44" s="52" t="s">
        <v>1477</v>
      </c>
      <c r="C44" s="52" t="s">
        <v>1476</v>
      </c>
      <c r="D44" s="52">
        <v>1812882</v>
      </c>
      <c r="E44" s="52" t="s">
        <v>2398</v>
      </c>
    </row>
    <row r="45" spans="1:5" x14ac:dyDescent="0.2">
      <c r="A45" s="52" t="s">
        <v>559</v>
      </c>
      <c r="B45" s="52" t="s">
        <v>1422</v>
      </c>
      <c r="C45" s="52" t="s">
        <v>1421</v>
      </c>
      <c r="D45" s="52">
        <v>2004852</v>
      </c>
      <c r="E45" s="52" t="s">
        <v>2394</v>
      </c>
    </row>
    <row r="46" spans="1:5" x14ac:dyDescent="0.2">
      <c r="A46" s="52" t="s">
        <v>191</v>
      </c>
      <c r="B46" s="52" t="s">
        <v>751</v>
      </c>
      <c r="C46" s="52" t="s">
        <v>750</v>
      </c>
      <c r="D46" s="52">
        <v>2039203</v>
      </c>
      <c r="E46" s="52" t="s">
        <v>2381</v>
      </c>
    </row>
    <row r="47" spans="1:5" x14ac:dyDescent="0.2">
      <c r="A47" s="52" t="s">
        <v>281</v>
      </c>
      <c r="B47" s="52" t="s">
        <v>1425</v>
      </c>
      <c r="C47" s="52" t="s">
        <v>1424</v>
      </c>
      <c r="D47" s="52">
        <v>2051814</v>
      </c>
      <c r="E47" s="52" t="s">
        <v>2394</v>
      </c>
    </row>
    <row r="48" spans="1:5" x14ac:dyDescent="0.2">
      <c r="A48" s="52" t="s">
        <v>597</v>
      </c>
      <c r="B48" s="52" t="s">
        <v>1093</v>
      </c>
      <c r="C48" s="52" t="s">
        <v>1092</v>
      </c>
      <c r="D48" s="52">
        <v>2292360</v>
      </c>
      <c r="E48" s="52" t="s">
        <v>2385</v>
      </c>
    </row>
    <row r="49" spans="1:5" x14ac:dyDescent="0.2">
      <c r="A49" s="52" t="s">
        <v>381</v>
      </c>
      <c r="B49" s="52" t="s">
        <v>2260</v>
      </c>
      <c r="C49" s="52" t="s">
        <v>2259</v>
      </c>
      <c r="D49" s="52">
        <v>2356914</v>
      </c>
      <c r="E49" s="52" t="s">
        <v>2384</v>
      </c>
    </row>
    <row r="50" spans="1:5" x14ac:dyDescent="0.2">
      <c r="A50" s="52" t="s">
        <v>381</v>
      </c>
      <c r="B50" s="52" t="s">
        <v>2260</v>
      </c>
      <c r="C50" s="52" t="s">
        <v>2259</v>
      </c>
      <c r="D50" s="52">
        <v>2356914</v>
      </c>
      <c r="E50" s="52" t="s">
        <v>2384</v>
      </c>
    </row>
    <row r="51" spans="1:5" x14ac:dyDescent="0.2">
      <c r="A51" s="52" t="s">
        <v>579</v>
      </c>
      <c r="B51" s="52" t="s">
        <v>1448</v>
      </c>
      <c r="C51" s="52" t="s">
        <v>1447</v>
      </c>
      <c r="D51" s="52">
        <v>2390162</v>
      </c>
      <c r="E51" s="52" t="s">
        <v>2384</v>
      </c>
    </row>
    <row r="52" spans="1:5" x14ac:dyDescent="0.2">
      <c r="A52" s="52" t="s">
        <v>359</v>
      </c>
      <c r="B52" s="52" t="s">
        <v>1371</v>
      </c>
      <c r="C52" s="52" t="s">
        <v>1370</v>
      </c>
      <c r="D52" s="52">
        <v>2479342</v>
      </c>
      <c r="E52" s="52" t="s">
        <v>2398</v>
      </c>
    </row>
    <row r="53" spans="1:5" x14ac:dyDescent="0.2">
      <c r="A53" s="52" t="s">
        <v>359</v>
      </c>
      <c r="B53" s="52" t="s">
        <v>1371</v>
      </c>
      <c r="C53" s="52" t="s">
        <v>1370</v>
      </c>
      <c r="D53" s="52">
        <v>2479342</v>
      </c>
      <c r="E53" s="52" t="s">
        <v>2398</v>
      </c>
    </row>
    <row r="54" spans="1:5" x14ac:dyDescent="0.2">
      <c r="A54" s="52" t="s">
        <v>591</v>
      </c>
      <c r="B54" s="52" t="s">
        <v>2128</v>
      </c>
      <c r="C54" s="52" t="s">
        <v>2127</v>
      </c>
      <c r="D54" s="52">
        <v>2480838</v>
      </c>
      <c r="E54" s="52" t="s">
        <v>2384</v>
      </c>
    </row>
    <row r="55" spans="1:5" x14ac:dyDescent="0.2">
      <c r="A55" s="52" t="s">
        <v>538</v>
      </c>
      <c r="B55" s="52" t="s">
        <v>2392</v>
      </c>
      <c r="C55" s="52" t="s">
        <v>2382</v>
      </c>
      <c r="D55" s="52">
        <v>2574700</v>
      </c>
      <c r="E55" s="52" t="s">
        <v>2385</v>
      </c>
    </row>
    <row r="56" spans="1:5" x14ac:dyDescent="0.2">
      <c r="A56" s="52" t="s">
        <v>340</v>
      </c>
      <c r="B56" s="52" t="s">
        <v>2021</v>
      </c>
      <c r="C56" s="52" t="s">
        <v>2020</v>
      </c>
      <c r="D56" s="52">
        <v>2648685</v>
      </c>
      <c r="E56" s="52" t="s">
        <v>2385</v>
      </c>
    </row>
    <row r="57" spans="1:5" x14ac:dyDescent="0.2">
      <c r="A57" s="52" t="s">
        <v>405</v>
      </c>
      <c r="B57" s="52" t="s">
        <v>1719</v>
      </c>
      <c r="C57" s="52" t="s">
        <v>1718</v>
      </c>
      <c r="D57" s="52">
        <v>2660414</v>
      </c>
      <c r="E57" s="52" t="s">
        <v>2385</v>
      </c>
    </row>
    <row r="58" spans="1:5" x14ac:dyDescent="0.2">
      <c r="A58" s="52" t="s">
        <v>224</v>
      </c>
      <c r="B58" s="52" t="s">
        <v>1432</v>
      </c>
      <c r="C58" s="52" t="s">
        <v>1431</v>
      </c>
      <c r="D58" s="52">
        <v>2677343</v>
      </c>
      <c r="E58" s="52" t="s">
        <v>2394</v>
      </c>
    </row>
    <row r="59" spans="1:5" x14ac:dyDescent="0.2">
      <c r="A59" s="52" t="s">
        <v>227</v>
      </c>
      <c r="B59" s="52" t="s">
        <v>1409</v>
      </c>
      <c r="C59" s="52" t="s">
        <v>1408</v>
      </c>
      <c r="D59" s="52">
        <v>2702449</v>
      </c>
      <c r="E59" s="52" t="s">
        <v>2394</v>
      </c>
    </row>
    <row r="60" spans="1:5" x14ac:dyDescent="0.2">
      <c r="A60" s="52" t="s">
        <v>656</v>
      </c>
      <c r="B60" s="52" t="s">
        <v>1635</v>
      </c>
      <c r="C60" s="52" t="s">
        <v>1634</v>
      </c>
      <c r="D60" s="52">
        <v>2703056</v>
      </c>
      <c r="E60" s="52" t="s">
        <v>2396</v>
      </c>
    </row>
    <row r="61" spans="1:5" x14ac:dyDescent="0.2">
      <c r="A61" s="52" t="s">
        <v>657</v>
      </c>
      <c r="B61" s="52" t="s">
        <v>1635</v>
      </c>
      <c r="C61" s="52" t="s">
        <v>1634</v>
      </c>
      <c r="D61" s="52">
        <v>2703056</v>
      </c>
      <c r="E61" s="52" t="s">
        <v>2396</v>
      </c>
    </row>
    <row r="62" spans="1:5" x14ac:dyDescent="0.2">
      <c r="A62" s="52" t="s">
        <v>532</v>
      </c>
      <c r="B62" s="52" t="s">
        <v>2362</v>
      </c>
      <c r="C62" s="52" t="s">
        <v>2361</v>
      </c>
      <c r="D62" s="52">
        <v>2767902</v>
      </c>
      <c r="E62" s="52" t="s">
        <v>2384</v>
      </c>
    </row>
    <row r="63" spans="1:5" x14ac:dyDescent="0.2">
      <c r="A63" s="52" t="s">
        <v>286</v>
      </c>
      <c r="B63" s="52" t="s">
        <v>713</v>
      </c>
      <c r="C63" s="52" t="s">
        <v>712</v>
      </c>
      <c r="D63" s="52">
        <v>2779658</v>
      </c>
      <c r="E63" s="52" t="s">
        <v>2385</v>
      </c>
    </row>
    <row r="64" spans="1:5" x14ac:dyDescent="0.2">
      <c r="A64" s="52" t="s">
        <v>286</v>
      </c>
      <c r="B64" s="52" t="s">
        <v>713</v>
      </c>
      <c r="C64" s="52" t="s">
        <v>712</v>
      </c>
      <c r="D64" s="52">
        <v>2779658</v>
      </c>
      <c r="E64" s="52" t="s">
        <v>2385</v>
      </c>
    </row>
    <row r="65" spans="1:5" x14ac:dyDescent="0.2">
      <c r="A65" s="52" t="s">
        <v>154</v>
      </c>
      <c r="B65" s="52" t="s">
        <v>1788</v>
      </c>
      <c r="C65" s="52" t="s">
        <v>1787</v>
      </c>
      <c r="D65" s="52">
        <v>2805285</v>
      </c>
      <c r="E65" s="52" t="s">
        <v>2384</v>
      </c>
    </row>
    <row r="66" spans="1:5" x14ac:dyDescent="0.2">
      <c r="A66" s="52" t="s">
        <v>154</v>
      </c>
      <c r="B66" s="52" t="s">
        <v>1788</v>
      </c>
      <c r="C66" s="52" t="s">
        <v>1787</v>
      </c>
      <c r="D66" s="52">
        <v>2805285</v>
      </c>
      <c r="E66" s="52" t="s">
        <v>2384</v>
      </c>
    </row>
    <row r="67" spans="1:5" x14ac:dyDescent="0.2">
      <c r="A67" s="52" t="s">
        <v>154</v>
      </c>
      <c r="B67" s="52" t="s">
        <v>1788</v>
      </c>
      <c r="C67" s="52" t="s">
        <v>1787</v>
      </c>
      <c r="D67" s="52">
        <v>2805285</v>
      </c>
      <c r="E67" s="52" t="s">
        <v>2384</v>
      </c>
    </row>
    <row r="68" spans="1:5" x14ac:dyDescent="0.2">
      <c r="A68" s="52" t="s">
        <v>528</v>
      </c>
      <c r="B68" s="52" t="s">
        <v>1268</v>
      </c>
      <c r="C68" s="52" t="s">
        <v>1267</v>
      </c>
      <c r="D68" s="52">
        <v>2812549</v>
      </c>
      <c r="E68" s="52" t="s">
        <v>2384</v>
      </c>
    </row>
    <row r="69" spans="1:5" x14ac:dyDescent="0.2">
      <c r="A69" s="52" t="s">
        <v>665</v>
      </c>
      <c r="B69" s="52" t="s">
        <v>2021</v>
      </c>
      <c r="C69" s="52" t="s">
        <v>2020</v>
      </c>
      <c r="D69" s="52">
        <v>2881175</v>
      </c>
      <c r="E69" s="52" t="s">
        <v>2385</v>
      </c>
    </row>
    <row r="70" spans="1:5" x14ac:dyDescent="0.2">
      <c r="A70" s="52" t="s">
        <v>596</v>
      </c>
      <c r="B70" s="52" t="s">
        <v>1093</v>
      </c>
      <c r="C70" s="52" t="s">
        <v>1092</v>
      </c>
      <c r="D70" s="52">
        <v>2996712</v>
      </c>
      <c r="E70" s="52" t="s">
        <v>2385</v>
      </c>
    </row>
    <row r="71" spans="1:5" x14ac:dyDescent="0.2">
      <c r="A71" s="52" t="s">
        <v>2593</v>
      </c>
      <c r="B71" s="52" t="s">
        <v>1820</v>
      </c>
      <c r="C71" s="52" t="s">
        <v>1819</v>
      </c>
      <c r="D71" s="52">
        <v>3285243</v>
      </c>
      <c r="E71" s="52" t="s">
        <v>2385</v>
      </c>
    </row>
    <row r="72" spans="1:5" x14ac:dyDescent="0.2">
      <c r="A72" s="52" t="s">
        <v>234</v>
      </c>
      <c r="B72" s="52" t="s">
        <v>2079</v>
      </c>
      <c r="C72" s="52" t="s">
        <v>2078</v>
      </c>
      <c r="D72" s="52">
        <v>3307527</v>
      </c>
      <c r="E72" s="52" t="s">
        <v>2384</v>
      </c>
    </row>
    <row r="73" spans="1:5" x14ac:dyDescent="0.2">
      <c r="A73" s="52" t="s">
        <v>234</v>
      </c>
      <c r="B73" s="52" t="s">
        <v>2079</v>
      </c>
      <c r="C73" s="52" t="s">
        <v>2078</v>
      </c>
      <c r="D73" s="52">
        <v>3307527</v>
      </c>
      <c r="E73" s="52" t="s">
        <v>2384</v>
      </c>
    </row>
    <row r="74" spans="1:5" x14ac:dyDescent="0.2">
      <c r="A74" s="52" t="s">
        <v>471</v>
      </c>
      <c r="B74" s="52" t="s">
        <v>1940</v>
      </c>
      <c r="C74" s="52" t="s">
        <v>1939</v>
      </c>
      <c r="D74" s="52">
        <v>3309200</v>
      </c>
      <c r="E74" s="52" t="s">
        <v>2385</v>
      </c>
    </row>
    <row r="75" spans="1:5" x14ac:dyDescent="0.2">
      <c r="A75" s="52" t="s">
        <v>446</v>
      </c>
      <c r="B75" s="52" t="s">
        <v>988</v>
      </c>
      <c r="C75" s="52" t="s">
        <v>987</v>
      </c>
      <c r="D75" s="52">
        <v>3370819</v>
      </c>
      <c r="E75" s="52" t="s">
        <v>2398</v>
      </c>
    </row>
    <row r="76" spans="1:5" x14ac:dyDescent="0.2">
      <c r="A76" s="52" t="s">
        <v>658</v>
      </c>
      <c r="B76" s="52" t="s">
        <v>1658</v>
      </c>
      <c r="C76" s="52" t="s">
        <v>1657</v>
      </c>
      <c r="D76" s="52">
        <v>3477936</v>
      </c>
      <c r="E76" s="52" t="s">
        <v>2384</v>
      </c>
    </row>
    <row r="77" spans="1:5" x14ac:dyDescent="0.2">
      <c r="A77" s="52" t="s">
        <v>321</v>
      </c>
      <c r="B77" s="52" t="s">
        <v>1319</v>
      </c>
      <c r="C77" s="52" t="s">
        <v>1318</v>
      </c>
      <c r="D77" s="52">
        <v>3628287</v>
      </c>
      <c r="E77" s="52" t="s">
        <v>2385</v>
      </c>
    </row>
    <row r="78" spans="1:5" x14ac:dyDescent="0.2">
      <c r="A78" s="52" t="s">
        <v>148</v>
      </c>
      <c r="B78" s="52" t="s">
        <v>2390</v>
      </c>
      <c r="C78" s="52" t="s">
        <v>2386</v>
      </c>
      <c r="D78" s="52">
        <v>3694188</v>
      </c>
      <c r="E78" s="52" t="s">
        <v>2384</v>
      </c>
    </row>
    <row r="79" spans="1:5" x14ac:dyDescent="0.2">
      <c r="A79" s="52" t="s">
        <v>148</v>
      </c>
      <c r="B79" s="52" t="s">
        <v>2390</v>
      </c>
      <c r="C79" s="52" t="s">
        <v>2386</v>
      </c>
      <c r="D79" s="52">
        <v>3694188</v>
      </c>
      <c r="E79" s="52" t="s">
        <v>2384</v>
      </c>
    </row>
    <row r="80" spans="1:5" x14ac:dyDescent="0.2">
      <c r="A80" s="52" t="s">
        <v>148</v>
      </c>
      <c r="B80" s="52" t="s">
        <v>2390</v>
      </c>
      <c r="C80" s="52" t="s">
        <v>2386</v>
      </c>
      <c r="D80" s="52">
        <v>3694188</v>
      </c>
      <c r="E80" s="52" t="s">
        <v>2384</v>
      </c>
    </row>
    <row r="81" spans="1:5" x14ac:dyDescent="0.2">
      <c r="A81" s="52" t="s">
        <v>215</v>
      </c>
      <c r="B81" s="52" t="s">
        <v>1062</v>
      </c>
      <c r="C81" s="52" t="s">
        <v>1061</v>
      </c>
      <c r="D81" s="52">
        <v>3791712</v>
      </c>
      <c r="E81" s="52" t="s">
        <v>2384</v>
      </c>
    </row>
    <row r="82" spans="1:5" x14ac:dyDescent="0.2">
      <c r="A82" s="52" t="s">
        <v>215</v>
      </c>
      <c r="B82" s="52" t="s">
        <v>1062</v>
      </c>
      <c r="C82" s="52" t="s">
        <v>1061</v>
      </c>
      <c r="D82" s="52">
        <v>3791712</v>
      </c>
      <c r="E82" s="52" t="s">
        <v>2384</v>
      </c>
    </row>
    <row r="83" spans="1:5" x14ac:dyDescent="0.2">
      <c r="A83" s="52" t="s">
        <v>215</v>
      </c>
      <c r="B83" s="52" t="s">
        <v>1062</v>
      </c>
      <c r="C83" s="52" t="s">
        <v>1061</v>
      </c>
      <c r="D83" s="52">
        <v>3791712</v>
      </c>
      <c r="E83" s="52" t="s">
        <v>2384</v>
      </c>
    </row>
    <row r="84" spans="1:5" x14ac:dyDescent="0.2">
      <c r="A84" s="52" t="s">
        <v>285</v>
      </c>
      <c r="B84" s="52" t="s">
        <v>1187</v>
      </c>
      <c r="C84" s="52" t="s">
        <v>1186</v>
      </c>
      <c r="D84" s="52">
        <v>3803060</v>
      </c>
      <c r="E84" s="52" t="s">
        <v>2394</v>
      </c>
    </row>
    <row r="85" spans="1:5" x14ac:dyDescent="0.2">
      <c r="A85" s="52" t="s">
        <v>563</v>
      </c>
      <c r="B85" s="52" t="s">
        <v>988</v>
      </c>
      <c r="C85" s="52" t="s">
        <v>987</v>
      </c>
      <c r="D85" s="52">
        <v>3851596</v>
      </c>
      <c r="E85" s="52" t="s">
        <v>2385</v>
      </c>
    </row>
    <row r="86" spans="1:5" x14ac:dyDescent="0.2">
      <c r="A86" s="52" t="s">
        <v>605</v>
      </c>
      <c r="B86" s="52" t="s">
        <v>2391</v>
      </c>
      <c r="C86" s="52" t="s">
        <v>2388</v>
      </c>
      <c r="D86" s="52">
        <v>3926449</v>
      </c>
      <c r="E86" s="52" t="s">
        <v>2384</v>
      </c>
    </row>
    <row r="87" spans="1:5" x14ac:dyDescent="0.2">
      <c r="A87" s="52" t="s">
        <v>222</v>
      </c>
      <c r="B87" s="52" t="s">
        <v>879</v>
      </c>
      <c r="C87" s="52" t="s">
        <v>878</v>
      </c>
      <c r="D87" s="52">
        <v>4002793</v>
      </c>
      <c r="E87" s="52" t="s">
        <v>2394</v>
      </c>
    </row>
    <row r="88" spans="1:5" x14ac:dyDescent="0.2">
      <c r="A88" s="52" t="s">
        <v>129</v>
      </c>
      <c r="B88" s="52" t="s">
        <v>1137</v>
      </c>
      <c r="C88" s="52" t="s">
        <v>1136</v>
      </c>
      <c r="D88" s="52">
        <v>4063715</v>
      </c>
      <c r="E88" s="52" t="s">
        <v>2394</v>
      </c>
    </row>
    <row r="89" spans="1:5" x14ac:dyDescent="0.2">
      <c r="A89" s="52" t="s">
        <v>448</v>
      </c>
      <c r="B89" s="52" t="s">
        <v>1471</v>
      </c>
      <c r="C89" s="52" t="s">
        <v>1470</v>
      </c>
      <c r="D89" s="52">
        <v>4123931</v>
      </c>
      <c r="E89" s="52" t="s">
        <v>2398</v>
      </c>
    </row>
    <row r="90" spans="1:5" x14ac:dyDescent="0.2">
      <c r="A90" s="52" t="s">
        <v>2597</v>
      </c>
      <c r="B90" s="52" t="s">
        <v>1471</v>
      </c>
      <c r="C90" s="52" t="s">
        <v>1470</v>
      </c>
      <c r="D90" s="52">
        <v>4360044</v>
      </c>
      <c r="E90" s="52" t="s">
        <v>2398</v>
      </c>
    </row>
    <row r="91" spans="1:5" x14ac:dyDescent="0.2">
      <c r="A91" s="52" t="s">
        <v>441</v>
      </c>
      <c r="B91" s="52" t="s">
        <v>1187</v>
      </c>
      <c r="C91" s="52" t="s">
        <v>1186</v>
      </c>
      <c r="D91" s="52">
        <v>4404452</v>
      </c>
      <c r="E91" s="52" t="s">
        <v>2399</v>
      </c>
    </row>
    <row r="92" spans="1:5" x14ac:dyDescent="0.2">
      <c r="A92" s="52" t="s">
        <v>114</v>
      </c>
      <c r="B92" s="52" t="s">
        <v>2392</v>
      </c>
      <c r="C92" s="52" t="s">
        <v>2382</v>
      </c>
      <c r="D92" s="52">
        <v>4431244</v>
      </c>
      <c r="E92" s="52" t="s">
        <v>2385</v>
      </c>
    </row>
    <row r="93" spans="1:5" x14ac:dyDescent="0.2">
      <c r="A93" s="52" t="s">
        <v>472</v>
      </c>
      <c r="B93" s="52" t="s">
        <v>1079</v>
      </c>
      <c r="C93" s="52" t="s">
        <v>1078</v>
      </c>
      <c r="D93" s="52">
        <v>4440620</v>
      </c>
      <c r="E93" s="52" t="s">
        <v>2384</v>
      </c>
    </row>
    <row r="94" spans="1:5" x14ac:dyDescent="0.2">
      <c r="A94" s="52" t="s">
        <v>356</v>
      </c>
      <c r="B94" s="52" t="s">
        <v>770</v>
      </c>
      <c r="C94" s="52" t="s">
        <v>769</v>
      </c>
      <c r="D94" s="52">
        <v>4532609</v>
      </c>
      <c r="E94" s="52" t="s">
        <v>2385</v>
      </c>
    </row>
    <row r="95" spans="1:5" x14ac:dyDescent="0.2">
      <c r="A95" s="52" t="s">
        <v>310</v>
      </c>
      <c r="B95" s="52" t="s">
        <v>2393</v>
      </c>
      <c r="C95" s="52" t="s">
        <v>2383</v>
      </c>
      <c r="D95" s="52">
        <v>4535880</v>
      </c>
      <c r="E95" s="52" t="s">
        <v>2385</v>
      </c>
    </row>
    <row r="96" spans="1:5" x14ac:dyDescent="0.2">
      <c r="A96" s="52" t="s">
        <v>565</v>
      </c>
      <c r="B96" s="52" t="s">
        <v>1471</v>
      </c>
      <c r="C96" s="52" t="s">
        <v>1470</v>
      </c>
      <c r="D96" s="52">
        <v>4557191</v>
      </c>
      <c r="E96" s="52" t="s">
        <v>2394</v>
      </c>
    </row>
    <row r="97" spans="1:5" x14ac:dyDescent="0.2">
      <c r="A97" s="52" t="s">
        <v>319</v>
      </c>
      <c r="B97" s="52" t="s">
        <v>1518</v>
      </c>
      <c r="C97" s="52" t="s">
        <v>1517</v>
      </c>
      <c r="D97" s="52">
        <v>4670908</v>
      </c>
      <c r="E97" s="52" t="s">
        <v>2385</v>
      </c>
    </row>
    <row r="98" spans="1:5" x14ac:dyDescent="0.2">
      <c r="A98" s="52" t="s">
        <v>272</v>
      </c>
      <c r="B98" s="52" t="s">
        <v>1170</v>
      </c>
      <c r="C98" s="52" t="s">
        <v>1169</v>
      </c>
      <c r="D98" s="52">
        <v>4674540</v>
      </c>
      <c r="E98" s="52" t="s">
        <v>2394</v>
      </c>
    </row>
    <row r="99" spans="1:5" x14ac:dyDescent="0.2">
      <c r="A99" s="52" t="s">
        <v>270</v>
      </c>
      <c r="B99" s="52" t="s">
        <v>1377</v>
      </c>
      <c r="C99" s="52" t="s">
        <v>1376</v>
      </c>
      <c r="D99" s="52">
        <v>4684756</v>
      </c>
      <c r="E99" s="52" t="s">
        <v>2394</v>
      </c>
    </row>
    <row r="100" spans="1:5" x14ac:dyDescent="0.2">
      <c r="A100" s="52" t="s">
        <v>186</v>
      </c>
      <c r="B100" s="52" t="s">
        <v>1377</v>
      </c>
      <c r="C100" s="52" t="s">
        <v>1376</v>
      </c>
      <c r="D100" s="52">
        <v>4691384</v>
      </c>
      <c r="E100" s="52" t="s">
        <v>2394</v>
      </c>
    </row>
    <row r="101" spans="1:5" x14ac:dyDescent="0.2">
      <c r="A101" s="52" t="s">
        <v>2591</v>
      </c>
      <c r="B101" s="52" t="s">
        <v>1195</v>
      </c>
      <c r="C101" s="52" t="s">
        <v>1194</v>
      </c>
      <c r="D101" s="52">
        <v>4726646</v>
      </c>
      <c r="E101" s="52" t="s">
        <v>2394</v>
      </c>
    </row>
    <row r="102" spans="1:5" x14ac:dyDescent="0.2">
      <c r="A102" s="52" t="s">
        <v>440</v>
      </c>
      <c r="B102" s="52" t="s">
        <v>791</v>
      </c>
      <c r="C102" s="52" t="s">
        <v>790</v>
      </c>
      <c r="D102" s="52">
        <v>4784154</v>
      </c>
      <c r="E102" s="52" t="s">
        <v>2385</v>
      </c>
    </row>
    <row r="103" spans="1:5" x14ac:dyDescent="0.2">
      <c r="A103" s="52" t="s">
        <v>450</v>
      </c>
      <c r="B103" s="52" t="s">
        <v>2378</v>
      </c>
      <c r="C103" s="52" t="s">
        <v>2377</v>
      </c>
      <c r="D103" s="52">
        <v>4902680</v>
      </c>
      <c r="E103" s="52" t="s">
        <v>2385</v>
      </c>
    </row>
    <row r="104" spans="1:5" x14ac:dyDescent="0.2">
      <c r="A104" s="52" t="s">
        <v>575</v>
      </c>
      <c r="B104" s="52" t="s">
        <v>2251</v>
      </c>
      <c r="C104" s="52" t="s">
        <v>2250</v>
      </c>
      <c r="D104" s="52">
        <v>4904676</v>
      </c>
      <c r="E104" s="52" t="s">
        <v>2384</v>
      </c>
    </row>
    <row r="105" spans="1:5" x14ac:dyDescent="0.2">
      <c r="A105" s="52" t="s">
        <v>576</v>
      </c>
      <c r="B105" s="52" t="s">
        <v>2251</v>
      </c>
      <c r="C105" s="52" t="s">
        <v>2250</v>
      </c>
      <c r="D105" s="52">
        <v>4904676</v>
      </c>
      <c r="E105" s="52" t="s">
        <v>2384</v>
      </c>
    </row>
    <row r="106" spans="1:5" x14ac:dyDescent="0.2">
      <c r="A106" s="52" t="s">
        <v>560</v>
      </c>
      <c r="B106" s="52" t="s">
        <v>1422</v>
      </c>
      <c r="C106" s="52" t="s">
        <v>1421</v>
      </c>
      <c r="D106" s="52">
        <v>4917417</v>
      </c>
      <c r="E106" s="52" t="s">
        <v>2398</v>
      </c>
    </row>
    <row r="107" spans="1:5" x14ac:dyDescent="0.2">
      <c r="A107" s="52" t="s">
        <v>231</v>
      </c>
      <c r="B107" s="52" t="s">
        <v>2116</v>
      </c>
      <c r="C107" s="52" t="s">
        <v>2115</v>
      </c>
      <c r="D107" s="52">
        <v>5100384</v>
      </c>
      <c r="E107" s="52" t="s">
        <v>2385</v>
      </c>
    </row>
    <row r="108" spans="1:5" x14ac:dyDescent="0.2">
      <c r="A108" s="52" t="s">
        <v>558</v>
      </c>
      <c r="B108" s="52" t="s">
        <v>1381</v>
      </c>
      <c r="C108" s="52" t="s">
        <v>1380</v>
      </c>
      <c r="D108" s="52">
        <v>5106060</v>
      </c>
      <c r="E108" s="52" t="s">
        <v>2398</v>
      </c>
    </row>
    <row r="109" spans="1:5" x14ac:dyDescent="0.2">
      <c r="A109" s="52" t="s">
        <v>662</v>
      </c>
      <c r="B109" s="52" t="s">
        <v>1358</v>
      </c>
      <c r="C109" s="52" t="s">
        <v>1357</v>
      </c>
      <c r="D109" s="52">
        <v>5212483</v>
      </c>
      <c r="E109" s="52" t="s">
        <v>2394</v>
      </c>
    </row>
    <row r="110" spans="1:5" x14ac:dyDescent="0.2">
      <c r="A110" s="52" t="s">
        <v>221</v>
      </c>
      <c r="B110" s="52" t="s">
        <v>2395</v>
      </c>
      <c r="C110" s="52" t="s">
        <v>2387</v>
      </c>
      <c r="D110" s="52">
        <v>5281801</v>
      </c>
      <c r="E110" s="52" t="s">
        <v>2394</v>
      </c>
    </row>
    <row r="111" spans="1:5" x14ac:dyDescent="0.2">
      <c r="A111" s="52" t="s">
        <v>185</v>
      </c>
      <c r="B111" s="52" t="s">
        <v>1377</v>
      </c>
      <c r="C111" s="52" t="s">
        <v>1376</v>
      </c>
      <c r="D111" s="52">
        <v>5424055</v>
      </c>
      <c r="E111" s="52" t="s">
        <v>2398</v>
      </c>
    </row>
    <row r="112" spans="1:5" x14ac:dyDescent="0.2">
      <c r="A112" s="52" t="s">
        <v>273</v>
      </c>
      <c r="B112" s="52" t="s">
        <v>1170</v>
      </c>
      <c r="C112" s="52" t="s">
        <v>1169</v>
      </c>
      <c r="D112" s="52">
        <v>5456041</v>
      </c>
      <c r="E112" s="52" t="s">
        <v>2394</v>
      </c>
    </row>
    <row r="113" spans="1:5" x14ac:dyDescent="0.2">
      <c r="A113" s="52" t="s">
        <v>274</v>
      </c>
      <c r="B113" s="52" t="s">
        <v>1170</v>
      </c>
      <c r="C113" s="52" t="s">
        <v>1169</v>
      </c>
      <c r="D113" s="52">
        <v>5466371</v>
      </c>
      <c r="E113" s="52" t="s">
        <v>2397</v>
      </c>
    </row>
    <row r="114" spans="1:5" x14ac:dyDescent="0.2">
      <c r="A114" s="52" t="s">
        <v>555</v>
      </c>
      <c r="B114" s="52" t="s">
        <v>1374</v>
      </c>
      <c r="C114" s="52" t="s">
        <v>1373</v>
      </c>
      <c r="D114" s="52">
        <v>5565623</v>
      </c>
      <c r="E114" s="52" t="s">
        <v>2394</v>
      </c>
    </row>
    <row r="115" spans="1:5" x14ac:dyDescent="0.2">
      <c r="A115" s="52" t="s">
        <v>536</v>
      </c>
      <c r="B115" s="52" t="s">
        <v>1394</v>
      </c>
      <c r="C115" s="52" t="s">
        <v>1393</v>
      </c>
      <c r="D115" s="52">
        <v>6013903</v>
      </c>
      <c r="E115" s="52" t="s">
        <v>2394</v>
      </c>
    </row>
    <row r="116" spans="1:5" x14ac:dyDescent="0.2">
      <c r="A116" s="52" t="s">
        <v>166</v>
      </c>
      <c r="B116" s="52" t="s">
        <v>1940</v>
      </c>
      <c r="C116" s="52" t="s">
        <v>1939</v>
      </c>
      <c r="D116" s="52">
        <v>6288041</v>
      </c>
      <c r="E116" s="52" t="s">
        <v>2385</v>
      </c>
    </row>
    <row r="117" spans="1:5" x14ac:dyDescent="0.2">
      <c r="A117" s="52" t="s">
        <v>133</v>
      </c>
      <c r="B117" s="52" t="s">
        <v>1017</v>
      </c>
      <c r="C117" s="52" t="s">
        <v>1016</v>
      </c>
      <c r="D117" s="52">
        <v>6341489</v>
      </c>
      <c r="E117" s="52" t="s">
        <v>2394</v>
      </c>
    </row>
    <row r="118" spans="1:5" x14ac:dyDescent="0.2">
      <c r="A118" s="52" t="s">
        <v>293</v>
      </c>
      <c r="B118" s="52" t="s">
        <v>2110</v>
      </c>
      <c r="C118" s="52" t="s">
        <v>2109</v>
      </c>
      <c r="D118" s="52">
        <v>6366545</v>
      </c>
      <c r="E118" s="52" t="s">
        <v>2394</v>
      </c>
    </row>
    <row r="119" spans="1:5" x14ac:dyDescent="0.2">
      <c r="A119" s="52" t="s">
        <v>391</v>
      </c>
      <c r="B119" s="52" t="s">
        <v>1293</v>
      </c>
      <c r="C119" s="52" t="s">
        <v>1292</v>
      </c>
      <c r="D119" s="52">
        <v>6457435</v>
      </c>
      <c r="E119" s="52" t="s">
        <v>2385</v>
      </c>
    </row>
    <row r="120" spans="1:5" x14ac:dyDescent="0.2">
      <c r="A120" s="52" t="s">
        <v>391</v>
      </c>
      <c r="B120" s="52" t="s">
        <v>1293</v>
      </c>
      <c r="C120" s="52" t="s">
        <v>1292</v>
      </c>
      <c r="D120" s="52">
        <v>6457435</v>
      </c>
      <c r="E120" s="52" t="s">
        <v>2385</v>
      </c>
    </row>
    <row r="121" spans="1:5" x14ac:dyDescent="0.2">
      <c r="A121" s="52" t="s">
        <v>101</v>
      </c>
      <c r="B121" s="52" t="s">
        <v>1371</v>
      </c>
      <c r="C121" s="52" t="s">
        <v>1370</v>
      </c>
      <c r="D121" s="52">
        <v>6558197</v>
      </c>
      <c r="E121" s="52" t="s">
        <v>2398</v>
      </c>
    </row>
    <row r="122" spans="1:5" x14ac:dyDescent="0.2">
      <c r="A122" s="52" t="s">
        <v>436</v>
      </c>
      <c r="B122" s="52" t="s">
        <v>1432</v>
      </c>
      <c r="C122" s="52" t="s">
        <v>1431</v>
      </c>
      <c r="D122" s="52">
        <v>6560388</v>
      </c>
      <c r="E122" s="52" t="s">
        <v>2398</v>
      </c>
    </row>
    <row r="123" spans="1:5" x14ac:dyDescent="0.2">
      <c r="A123" s="52" t="s">
        <v>537</v>
      </c>
      <c r="B123" s="52" t="s">
        <v>1394</v>
      </c>
      <c r="C123" s="52" t="s">
        <v>1393</v>
      </c>
      <c r="D123" s="52">
        <v>6579480</v>
      </c>
      <c r="E123" s="52" t="s">
        <v>2398</v>
      </c>
    </row>
    <row r="124" spans="1:5" x14ac:dyDescent="0.2">
      <c r="A124" s="52" t="s">
        <v>501</v>
      </c>
      <c r="B124" s="52" t="s">
        <v>2289</v>
      </c>
      <c r="C124" s="52" t="s">
        <v>2288</v>
      </c>
      <c r="D124" s="52">
        <v>6710414</v>
      </c>
      <c r="E124" s="52" t="s">
        <v>2385</v>
      </c>
    </row>
    <row r="125" spans="1:5" x14ac:dyDescent="0.2">
      <c r="A125" s="52" t="s">
        <v>145</v>
      </c>
      <c r="B125" s="52" t="s">
        <v>2378</v>
      </c>
      <c r="C125" s="52" t="s">
        <v>2377</v>
      </c>
      <c r="D125" s="52">
        <v>6774998</v>
      </c>
      <c r="E125" s="52" t="s">
        <v>2385</v>
      </c>
    </row>
    <row r="126" spans="1:5" x14ac:dyDescent="0.2">
      <c r="A126" s="52" t="s">
        <v>147</v>
      </c>
      <c r="B126" s="52" t="s">
        <v>2378</v>
      </c>
      <c r="C126" s="52" t="s">
        <v>2377</v>
      </c>
      <c r="D126" s="52">
        <v>6774998</v>
      </c>
      <c r="E126" s="52" t="s">
        <v>2385</v>
      </c>
    </row>
    <row r="127" spans="1:5" x14ac:dyDescent="0.2">
      <c r="A127" s="52" t="s">
        <v>210</v>
      </c>
      <c r="B127" s="52" t="s">
        <v>1096</v>
      </c>
      <c r="C127" s="52" t="s">
        <v>1095</v>
      </c>
      <c r="D127" s="52">
        <v>6776567</v>
      </c>
      <c r="E127" s="52" t="s">
        <v>2394</v>
      </c>
    </row>
    <row r="128" spans="1:5" x14ac:dyDescent="0.2">
      <c r="A128" s="52" t="s">
        <v>366</v>
      </c>
      <c r="B128" s="52" t="s">
        <v>1062</v>
      </c>
      <c r="C128" s="52" t="s">
        <v>1061</v>
      </c>
      <c r="D128" s="52">
        <v>6826373</v>
      </c>
      <c r="E128" s="52" t="s">
        <v>2385</v>
      </c>
    </row>
    <row r="129" spans="1:5" x14ac:dyDescent="0.2">
      <c r="A129" s="52" t="s">
        <v>346</v>
      </c>
      <c r="B129" s="52" t="s">
        <v>1820</v>
      </c>
      <c r="C129" s="52" t="s">
        <v>1819</v>
      </c>
      <c r="D129" s="52">
        <v>6836892</v>
      </c>
      <c r="E129" s="52" t="s">
        <v>2385</v>
      </c>
    </row>
    <row r="130" spans="1:5" x14ac:dyDescent="0.2">
      <c r="A130" s="52" t="s">
        <v>2595</v>
      </c>
      <c r="B130" s="52" t="s">
        <v>2036</v>
      </c>
      <c r="C130" s="52" t="s">
        <v>2035</v>
      </c>
      <c r="D130" s="52">
        <v>6960030</v>
      </c>
      <c r="E130" s="52" t="s">
        <v>2384</v>
      </c>
    </row>
    <row r="131" spans="1:5" x14ac:dyDescent="0.2">
      <c r="A131" s="52" t="s">
        <v>220</v>
      </c>
      <c r="B131" s="52" t="s">
        <v>2395</v>
      </c>
      <c r="C131" s="52" t="s">
        <v>2387</v>
      </c>
      <c r="D131" s="52">
        <v>7124944</v>
      </c>
      <c r="E131" s="52" t="s">
        <v>2394</v>
      </c>
    </row>
    <row r="132" spans="1:5" x14ac:dyDescent="0.2">
      <c r="A132" s="52" t="s">
        <v>494</v>
      </c>
      <c r="B132" s="52" t="s">
        <v>1093</v>
      </c>
      <c r="C132" s="52" t="s">
        <v>1092</v>
      </c>
      <c r="D132" s="52">
        <v>7142512</v>
      </c>
      <c r="E132" s="52" t="s">
        <v>2385</v>
      </c>
    </row>
    <row r="133" spans="1:5" x14ac:dyDescent="0.2">
      <c r="A133" s="52" t="s">
        <v>304</v>
      </c>
      <c r="B133" s="52" t="s">
        <v>1459</v>
      </c>
      <c r="C133" s="52" t="s">
        <v>1458</v>
      </c>
      <c r="D133" s="52">
        <v>7295652</v>
      </c>
      <c r="E133" s="52" t="s">
        <v>2394</v>
      </c>
    </row>
    <row r="134" spans="1:5" x14ac:dyDescent="0.2">
      <c r="A134" s="52" t="s">
        <v>250</v>
      </c>
      <c r="B134" s="52" t="s">
        <v>745</v>
      </c>
      <c r="C134" s="52" t="s">
        <v>744</v>
      </c>
      <c r="D134" s="52">
        <v>7306061</v>
      </c>
      <c r="E134" s="52" t="s">
        <v>2385</v>
      </c>
    </row>
    <row r="135" spans="1:5" x14ac:dyDescent="0.2">
      <c r="A135" s="52" t="s">
        <v>378</v>
      </c>
      <c r="B135" s="52" t="s">
        <v>988</v>
      </c>
      <c r="C135" s="52" t="s">
        <v>987</v>
      </c>
      <c r="D135" s="52">
        <v>7317590</v>
      </c>
      <c r="E135" s="52" t="s">
        <v>2385</v>
      </c>
    </row>
    <row r="136" spans="1:5" x14ac:dyDescent="0.2">
      <c r="A136" s="52" t="s">
        <v>500</v>
      </c>
      <c r="B136" s="52" t="s">
        <v>1377</v>
      </c>
      <c r="C136" s="52" t="s">
        <v>1376</v>
      </c>
      <c r="D136" s="52">
        <v>7440840</v>
      </c>
      <c r="E136" s="52" t="s">
        <v>2396</v>
      </c>
    </row>
    <row r="137" spans="1:5" x14ac:dyDescent="0.2">
      <c r="A137" s="52" t="s">
        <v>267</v>
      </c>
      <c r="B137" s="52" t="s">
        <v>1377</v>
      </c>
      <c r="C137" s="52" t="s">
        <v>1376</v>
      </c>
      <c r="D137" s="52">
        <v>7559275</v>
      </c>
      <c r="E137" s="52" t="s">
        <v>2397</v>
      </c>
    </row>
    <row r="138" spans="1:5" x14ac:dyDescent="0.2">
      <c r="A138" s="52" t="s">
        <v>529</v>
      </c>
      <c r="B138" s="52" t="s">
        <v>1096</v>
      </c>
      <c r="C138" s="52" t="s">
        <v>1095</v>
      </c>
      <c r="D138" s="52">
        <v>7585491</v>
      </c>
      <c r="E138" s="52" t="s">
        <v>2398</v>
      </c>
    </row>
    <row r="139" spans="1:5" x14ac:dyDescent="0.2">
      <c r="A139" s="52" t="s">
        <v>178</v>
      </c>
      <c r="B139" s="52" t="s">
        <v>1087</v>
      </c>
      <c r="C139" s="52" t="s">
        <v>1086</v>
      </c>
      <c r="D139" s="52">
        <v>7873069</v>
      </c>
      <c r="E139" s="52" t="s">
        <v>2381</v>
      </c>
    </row>
    <row r="140" spans="1:5" x14ac:dyDescent="0.2">
      <c r="A140" s="52" t="s">
        <v>178</v>
      </c>
      <c r="B140" s="52" t="s">
        <v>1087</v>
      </c>
      <c r="C140" s="52" t="s">
        <v>1086</v>
      </c>
      <c r="D140" s="52">
        <v>7873069</v>
      </c>
      <c r="E140" s="52" t="s">
        <v>2381</v>
      </c>
    </row>
    <row r="141" spans="1:5" x14ac:dyDescent="0.2">
      <c r="A141" s="52" t="s">
        <v>303</v>
      </c>
      <c r="B141" s="52" t="s">
        <v>1471</v>
      </c>
      <c r="C141" s="52" t="s">
        <v>1470</v>
      </c>
      <c r="D141" s="52">
        <v>7877019</v>
      </c>
      <c r="E141" s="52" t="s">
        <v>2394</v>
      </c>
    </row>
    <row r="142" spans="1:5" x14ac:dyDescent="0.2">
      <c r="A142" s="52" t="s">
        <v>189</v>
      </c>
      <c r="B142" s="52" t="s">
        <v>919</v>
      </c>
      <c r="C142" s="52" t="s">
        <v>918</v>
      </c>
      <c r="D142" s="52">
        <v>7990049</v>
      </c>
      <c r="E142" s="52" t="s">
        <v>2398</v>
      </c>
    </row>
    <row r="143" spans="1:5" x14ac:dyDescent="0.2">
      <c r="A143" s="52" t="s">
        <v>193</v>
      </c>
      <c r="B143" s="52" t="s">
        <v>751</v>
      </c>
      <c r="C143" s="52" t="s">
        <v>750</v>
      </c>
      <c r="D143" s="52">
        <v>8324162</v>
      </c>
      <c r="E143" s="52" t="s">
        <v>2381</v>
      </c>
    </row>
    <row r="144" spans="1:5" x14ac:dyDescent="0.2">
      <c r="A144" s="52" t="s">
        <v>193</v>
      </c>
      <c r="B144" s="52" t="s">
        <v>751</v>
      </c>
      <c r="C144" s="52" t="s">
        <v>750</v>
      </c>
      <c r="D144" s="52">
        <v>8324162</v>
      </c>
      <c r="E144" s="52" t="s">
        <v>2381</v>
      </c>
    </row>
    <row r="145" spans="1:5" x14ac:dyDescent="0.2">
      <c r="A145" s="52" t="s">
        <v>193</v>
      </c>
      <c r="B145" s="52" t="s">
        <v>751</v>
      </c>
      <c r="C145" s="52" t="s">
        <v>750</v>
      </c>
      <c r="D145" s="52">
        <v>8324162</v>
      </c>
      <c r="E145" s="52" t="s">
        <v>2381</v>
      </c>
    </row>
    <row r="146" spans="1:5" x14ac:dyDescent="0.2">
      <c r="A146" s="52" t="s">
        <v>134</v>
      </c>
      <c r="B146" s="52" t="s">
        <v>2170</v>
      </c>
      <c r="C146" s="52" t="s">
        <v>2169</v>
      </c>
      <c r="D146" s="52">
        <v>8386576</v>
      </c>
      <c r="E146" s="52" t="s">
        <v>2385</v>
      </c>
    </row>
    <row r="147" spans="1:5" x14ac:dyDescent="0.2">
      <c r="A147" s="52" t="s">
        <v>134</v>
      </c>
      <c r="B147" s="52" t="s">
        <v>2170</v>
      </c>
      <c r="C147" s="52" t="s">
        <v>2169</v>
      </c>
      <c r="D147" s="52">
        <v>8386576</v>
      </c>
      <c r="E147" s="52" t="s">
        <v>2385</v>
      </c>
    </row>
    <row r="148" spans="1:5" x14ac:dyDescent="0.2">
      <c r="A148" s="52" t="s">
        <v>525</v>
      </c>
      <c r="B148" s="52" t="s">
        <v>1346</v>
      </c>
      <c r="C148" s="52" t="s">
        <v>1345</v>
      </c>
      <c r="D148" s="52">
        <v>8490372</v>
      </c>
      <c r="E148" s="52" t="s">
        <v>2398</v>
      </c>
    </row>
    <row r="149" spans="1:5" x14ac:dyDescent="0.2">
      <c r="A149" s="52" t="s">
        <v>367</v>
      </c>
      <c r="B149" s="52" t="s">
        <v>1455</v>
      </c>
      <c r="C149" s="52" t="s">
        <v>1454</v>
      </c>
      <c r="D149" s="52">
        <v>8632748</v>
      </c>
      <c r="E149" s="52" t="s">
        <v>2398</v>
      </c>
    </row>
    <row r="150" spans="1:5" x14ac:dyDescent="0.2">
      <c r="A150" s="52" t="s">
        <v>367</v>
      </c>
      <c r="B150" s="52" t="s">
        <v>1455</v>
      </c>
      <c r="C150" s="52" t="s">
        <v>1454</v>
      </c>
      <c r="D150" s="52">
        <v>8632748</v>
      </c>
      <c r="E150" s="52" t="s">
        <v>2398</v>
      </c>
    </row>
    <row r="151" spans="1:5" x14ac:dyDescent="0.2">
      <c r="A151" s="52" t="s">
        <v>611</v>
      </c>
      <c r="B151" s="52" t="s">
        <v>1096</v>
      </c>
      <c r="C151" s="52" t="s">
        <v>1095</v>
      </c>
      <c r="D151" s="52">
        <v>8744091</v>
      </c>
      <c r="E151" s="52" t="s">
        <v>2398</v>
      </c>
    </row>
    <row r="152" spans="1:5" x14ac:dyDescent="0.2">
      <c r="A152" s="52" t="s">
        <v>110</v>
      </c>
      <c r="B152" s="52" t="s">
        <v>1635</v>
      </c>
      <c r="C152" s="52" t="s">
        <v>1634</v>
      </c>
      <c r="D152" s="52">
        <v>8804481</v>
      </c>
      <c r="E152" s="52" t="s">
        <v>2394</v>
      </c>
    </row>
    <row r="153" spans="1:5" x14ac:dyDescent="0.2">
      <c r="A153" s="52" t="s">
        <v>195</v>
      </c>
      <c r="B153" s="52" t="s">
        <v>1518</v>
      </c>
      <c r="C153" s="52" t="s">
        <v>1517</v>
      </c>
      <c r="D153" s="52">
        <v>8963669</v>
      </c>
      <c r="E153" s="52" t="s">
        <v>2385</v>
      </c>
    </row>
    <row r="154" spans="1:5" x14ac:dyDescent="0.2">
      <c r="A154" s="52" t="s">
        <v>195</v>
      </c>
      <c r="B154" s="52" t="s">
        <v>1518</v>
      </c>
      <c r="C154" s="52" t="s">
        <v>1517</v>
      </c>
      <c r="D154" s="52">
        <v>8963669</v>
      </c>
      <c r="E154" s="52" t="s">
        <v>2385</v>
      </c>
    </row>
    <row r="155" spans="1:5" x14ac:dyDescent="0.2">
      <c r="A155" s="52" t="s">
        <v>307</v>
      </c>
      <c r="B155" s="52" t="s">
        <v>875</v>
      </c>
      <c r="C155" s="52" t="s">
        <v>874</v>
      </c>
      <c r="D155" s="52">
        <v>9548616</v>
      </c>
      <c r="E155" s="52" t="s">
        <v>2398</v>
      </c>
    </row>
    <row r="156" spans="1:5" x14ac:dyDescent="0.2">
      <c r="A156" s="52" t="s">
        <v>307</v>
      </c>
      <c r="B156" s="52" t="s">
        <v>875</v>
      </c>
      <c r="C156" s="52" t="s">
        <v>874</v>
      </c>
      <c r="D156" s="52">
        <v>9548616</v>
      </c>
      <c r="E156" s="52" t="s">
        <v>2398</v>
      </c>
    </row>
    <row r="157" spans="1:5" x14ac:dyDescent="0.2">
      <c r="A157" s="52" t="s">
        <v>599</v>
      </c>
      <c r="B157" s="52" t="s">
        <v>2393</v>
      </c>
      <c r="C157" s="52" t="s">
        <v>2383</v>
      </c>
      <c r="D157" s="52">
        <v>9559593</v>
      </c>
      <c r="E157" s="52" t="s">
        <v>2385</v>
      </c>
    </row>
    <row r="158" spans="1:5" x14ac:dyDescent="0.2">
      <c r="A158" s="52" t="s">
        <v>502</v>
      </c>
      <c r="B158" s="52" t="s">
        <v>1170</v>
      </c>
      <c r="C158" s="52" t="s">
        <v>1169</v>
      </c>
      <c r="D158" s="52">
        <v>9613820</v>
      </c>
      <c r="E158" s="52" t="s">
        <v>2399</v>
      </c>
    </row>
    <row r="159" spans="1:5" x14ac:dyDescent="0.2">
      <c r="A159" s="52" t="s">
        <v>426</v>
      </c>
      <c r="B159" s="52" t="s">
        <v>1062</v>
      </c>
      <c r="C159" s="52" t="s">
        <v>1061</v>
      </c>
      <c r="D159" s="52">
        <v>9954026</v>
      </c>
      <c r="E159" s="52" t="s">
        <v>2385</v>
      </c>
    </row>
    <row r="160" spans="1:5" x14ac:dyDescent="0.2">
      <c r="A160" s="52" t="s">
        <v>254</v>
      </c>
      <c r="B160" s="52" t="s">
        <v>1059</v>
      </c>
      <c r="C160" s="52" t="s">
        <v>1058</v>
      </c>
      <c r="D160" s="52">
        <v>10343667</v>
      </c>
      <c r="E160" s="52" t="s">
        <v>2398</v>
      </c>
    </row>
    <row r="161" spans="1:5" x14ac:dyDescent="0.2">
      <c r="A161" s="52" t="s">
        <v>254</v>
      </c>
      <c r="B161" s="52" t="s">
        <v>1059</v>
      </c>
      <c r="C161" s="52" t="s">
        <v>1058</v>
      </c>
      <c r="D161" s="52">
        <v>10343667</v>
      </c>
      <c r="E161" s="52" t="s">
        <v>2398</v>
      </c>
    </row>
    <row r="162" spans="1:5" x14ac:dyDescent="0.2">
      <c r="A162" s="52" t="s">
        <v>248</v>
      </c>
      <c r="B162" s="52" t="s">
        <v>1293</v>
      </c>
      <c r="C162" s="52" t="s">
        <v>1292</v>
      </c>
      <c r="D162" s="52">
        <v>10364308</v>
      </c>
      <c r="E162" s="52" t="s">
        <v>2385</v>
      </c>
    </row>
    <row r="163" spans="1:5" x14ac:dyDescent="0.2">
      <c r="A163" s="52" t="s">
        <v>530</v>
      </c>
      <c r="B163" s="52" t="s">
        <v>1509</v>
      </c>
      <c r="C163" s="52" t="s">
        <v>1508</v>
      </c>
      <c r="D163" s="52">
        <v>10476146</v>
      </c>
      <c r="E163" s="52" t="s">
        <v>2384</v>
      </c>
    </row>
    <row r="164" spans="1:5" x14ac:dyDescent="0.2">
      <c r="A164" s="52" t="s">
        <v>508</v>
      </c>
      <c r="B164" s="52" t="s">
        <v>2147</v>
      </c>
      <c r="C164" s="52" t="s">
        <v>2146</v>
      </c>
      <c r="D164" s="52">
        <v>10482409</v>
      </c>
      <c r="E164" s="52" t="s">
        <v>2384</v>
      </c>
    </row>
    <row r="165" spans="1:5" x14ac:dyDescent="0.2">
      <c r="A165" s="52" t="s">
        <v>165</v>
      </c>
      <c r="B165" s="52" t="s">
        <v>1940</v>
      </c>
      <c r="C165" s="52" t="s">
        <v>1939</v>
      </c>
      <c r="D165" s="52">
        <v>10852311</v>
      </c>
      <c r="E165" s="52" t="s">
        <v>2385</v>
      </c>
    </row>
    <row r="166" spans="1:5" x14ac:dyDescent="0.2">
      <c r="A166" s="52" t="s">
        <v>200</v>
      </c>
      <c r="B166" s="52" t="s">
        <v>1371</v>
      </c>
      <c r="C166" s="52" t="s">
        <v>1370</v>
      </c>
      <c r="D166" s="52">
        <v>11029785</v>
      </c>
      <c r="E166" s="52" t="s">
        <v>2397</v>
      </c>
    </row>
    <row r="167" spans="1:5" x14ac:dyDescent="0.2">
      <c r="A167" s="52" t="s">
        <v>432</v>
      </c>
      <c r="B167" s="52" t="s">
        <v>879</v>
      </c>
      <c r="C167" s="52" t="s">
        <v>878</v>
      </c>
      <c r="D167" s="52">
        <v>11059647</v>
      </c>
      <c r="E167" s="52" t="s">
        <v>2398</v>
      </c>
    </row>
    <row r="168" spans="1:5" x14ac:dyDescent="0.2">
      <c r="A168" s="52" t="s">
        <v>526</v>
      </c>
      <c r="B168" s="52" t="s">
        <v>1346</v>
      </c>
      <c r="C168" s="52" t="s">
        <v>1345</v>
      </c>
      <c r="D168" s="52">
        <v>11400846</v>
      </c>
      <c r="E168" s="52" t="s">
        <v>2398</v>
      </c>
    </row>
    <row r="169" spans="1:5" x14ac:dyDescent="0.2">
      <c r="A169" s="52" t="s">
        <v>183</v>
      </c>
      <c r="B169" s="52" t="s">
        <v>2393</v>
      </c>
      <c r="C169" s="52" t="s">
        <v>2383</v>
      </c>
      <c r="D169" s="52">
        <v>11691270</v>
      </c>
      <c r="E169" s="52" t="s">
        <v>2385</v>
      </c>
    </row>
    <row r="170" spans="1:5" x14ac:dyDescent="0.2">
      <c r="A170" s="52" t="s">
        <v>566</v>
      </c>
      <c r="B170" s="52" t="s">
        <v>1471</v>
      </c>
      <c r="C170" s="52" t="s">
        <v>1470</v>
      </c>
      <c r="D170" s="52">
        <v>12157462</v>
      </c>
      <c r="E170" s="52" t="s">
        <v>2398</v>
      </c>
    </row>
    <row r="171" spans="1:5" x14ac:dyDescent="0.2">
      <c r="A171" s="52" t="s">
        <v>2588</v>
      </c>
      <c r="B171" s="52" t="s">
        <v>1346</v>
      </c>
      <c r="C171" s="52" t="s">
        <v>1345</v>
      </c>
      <c r="D171" s="52">
        <v>12216938</v>
      </c>
      <c r="E171" s="52" t="s">
        <v>2397</v>
      </c>
    </row>
    <row r="172" spans="1:5" x14ac:dyDescent="0.2">
      <c r="A172" s="52" t="s">
        <v>602</v>
      </c>
      <c r="B172" s="52" t="s">
        <v>770</v>
      </c>
      <c r="C172" s="52" t="s">
        <v>769</v>
      </c>
      <c r="D172" s="52">
        <v>12331404</v>
      </c>
      <c r="E172" s="52" t="s">
        <v>2385</v>
      </c>
    </row>
    <row r="173" spans="1:5" x14ac:dyDescent="0.2">
      <c r="A173" s="52" t="s">
        <v>399</v>
      </c>
      <c r="B173" s="52" t="s">
        <v>770</v>
      </c>
      <c r="C173" s="52" t="s">
        <v>769</v>
      </c>
      <c r="D173" s="52">
        <v>12349391</v>
      </c>
      <c r="E173" s="52" t="s">
        <v>2385</v>
      </c>
    </row>
    <row r="174" spans="1:5" x14ac:dyDescent="0.2">
      <c r="A174" s="52" t="s">
        <v>361</v>
      </c>
      <c r="B174" s="52" t="s">
        <v>1268</v>
      </c>
      <c r="C174" s="52" t="s">
        <v>1267</v>
      </c>
      <c r="D174" s="52">
        <v>12498088</v>
      </c>
      <c r="E174" s="52" t="s">
        <v>2384</v>
      </c>
    </row>
    <row r="175" spans="1:5" x14ac:dyDescent="0.2">
      <c r="A175" s="52" t="s">
        <v>361</v>
      </c>
      <c r="B175" s="52" t="s">
        <v>1268</v>
      </c>
      <c r="C175" s="52" t="s">
        <v>1267</v>
      </c>
      <c r="D175" s="52">
        <v>12498088</v>
      </c>
      <c r="E175" s="52" t="s">
        <v>2384</v>
      </c>
    </row>
    <row r="176" spans="1:5" x14ac:dyDescent="0.2">
      <c r="A176" s="52" t="s">
        <v>99</v>
      </c>
      <c r="B176" s="52" t="s">
        <v>1719</v>
      </c>
      <c r="C176" s="52" t="s">
        <v>1718</v>
      </c>
      <c r="D176" s="52">
        <v>12613208</v>
      </c>
      <c r="E176" s="52" t="s">
        <v>2385</v>
      </c>
    </row>
    <row r="177" spans="1:5" x14ac:dyDescent="0.2">
      <c r="A177" s="52" t="s">
        <v>343</v>
      </c>
      <c r="B177" s="52" t="s">
        <v>1753</v>
      </c>
      <c r="C177" s="52" t="s">
        <v>1752</v>
      </c>
      <c r="D177" s="52">
        <v>12686363</v>
      </c>
      <c r="E177" s="52" t="s">
        <v>2384</v>
      </c>
    </row>
    <row r="178" spans="1:5" x14ac:dyDescent="0.2">
      <c r="A178" s="52" t="s">
        <v>424</v>
      </c>
      <c r="B178" s="52" t="s">
        <v>1635</v>
      </c>
      <c r="C178" s="52" t="s">
        <v>1634</v>
      </c>
      <c r="D178" s="52">
        <v>12784383</v>
      </c>
      <c r="E178" s="52" t="s">
        <v>2398</v>
      </c>
    </row>
    <row r="179" spans="1:5" x14ac:dyDescent="0.2">
      <c r="A179" s="52" t="s">
        <v>108</v>
      </c>
      <c r="B179" s="52" t="s">
        <v>1635</v>
      </c>
      <c r="C179" s="52" t="s">
        <v>1634</v>
      </c>
      <c r="D179" s="52">
        <v>12800346</v>
      </c>
      <c r="E179" s="52" t="s">
        <v>2398</v>
      </c>
    </row>
    <row r="180" spans="1:5" x14ac:dyDescent="0.2">
      <c r="A180" s="52" t="s">
        <v>663</v>
      </c>
      <c r="B180" s="52" t="s">
        <v>2378</v>
      </c>
      <c r="C180" s="52" t="s">
        <v>2377</v>
      </c>
      <c r="D180" s="52">
        <v>13254822</v>
      </c>
      <c r="E180" s="52" t="s">
        <v>2385</v>
      </c>
    </row>
    <row r="181" spans="1:5" x14ac:dyDescent="0.2">
      <c r="A181" s="52" t="s">
        <v>574</v>
      </c>
      <c r="B181" s="52" t="s">
        <v>1349</v>
      </c>
      <c r="C181" s="52" t="s">
        <v>1348</v>
      </c>
      <c r="D181" s="52">
        <v>13297683</v>
      </c>
      <c r="E181" s="52" t="s">
        <v>2385</v>
      </c>
    </row>
    <row r="182" spans="1:5" x14ac:dyDescent="0.2">
      <c r="A182" s="52" t="s">
        <v>519</v>
      </c>
      <c r="B182" s="52" t="s">
        <v>1298</v>
      </c>
      <c r="C182" s="52" t="s">
        <v>1297</v>
      </c>
      <c r="D182" s="52">
        <v>13504479</v>
      </c>
      <c r="E182" s="52" t="s">
        <v>2398</v>
      </c>
    </row>
    <row r="183" spans="1:5" x14ac:dyDescent="0.2">
      <c r="A183" s="52" t="s">
        <v>390</v>
      </c>
      <c r="B183" s="52" t="s">
        <v>1293</v>
      </c>
      <c r="C183" s="52" t="s">
        <v>1292</v>
      </c>
      <c r="D183" s="52">
        <v>13530008</v>
      </c>
      <c r="E183" s="52" t="s">
        <v>2385</v>
      </c>
    </row>
    <row r="184" spans="1:5" x14ac:dyDescent="0.2">
      <c r="A184" s="52" t="s">
        <v>390</v>
      </c>
      <c r="B184" s="52" t="s">
        <v>1293</v>
      </c>
      <c r="C184" s="52" t="s">
        <v>1292</v>
      </c>
      <c r="D184" s="52">
        <v>13530008</v>
      </c>
      <c r="E184" s="52" t="s">
        <v>2385</v>
      </c>
    </row>
    <row r="185" spans="1:5" x14ac:dyDescent="0.2">
      <c r="A185" s="52" t="s">
        <v>642</v>
      </c>
      <c r="B185" s="52" t="s">
        <v>1358</v>
      </c>
      <c r="C185" s="52" t="s">
        <v>1357</v>
      </c>
      <c r="D185" s="52">
        <v>13919148</v>
      </c>
      <c r="E185" s="52" t="s">
        <v>2396</v>
      </c>
    </row>
    <row r="186" spans="1:5" x14ac:dyDescent="0.2">
      <c r="A186" s="52" t="s">
        <v>427</v>
      </c>
      <c r="B186" s="52" t="s">
        <v>2392</v>
      </c>
      <c r="C186" s="52" t="s">
        <v>2382</v>
      </c>
      <c r="D186" s="52">
        <v>14108735</v>
      </c>
      <c r="E186" s="52" t="s">
        <v>2385</v>
      </c>
    </row>
    <row r="187" spans="1:5" x14ac:dyDescent="0.2">
      <c r="A187" s="52" t="s">
        <v>434</v>
      </c>
      <c r="B187" s="52" t="s">
        <v>1432</v>
      </c>
      <c r="C187" s="52" t="s">
        <v>1431</v>
      </c>
      <c r="D187" s="52">
        <v>14221646</v>
      </c>
      <c r="E187" s="52" t="s">
        <v>2398</v>
      </c>
    </row>
    <row r="188" spans="1:5" x14ac:dyDescent="0.2">
      <c r="A188" s="52" t="s">
        <v>531</v>
      </c>
      <c r="B188" s="52" t="s">
        <v>1118</v>
      </c>
      <c r="C188" s="52" t="s">
        <v>1117</v>
      </c>
      <c r="D188" s="52">
        <v>14568273</v>
      </c>
      <c r="E188" s="52" t="s">
        <v>2385</v>
      </c>
    </row>
    <row r="189" spans="1:5" x14ac:dyDescent="0.2">
      <c r="A189" s="52" t="s">
        <v>334</v>
      </c>
      <c r="B189" s="52" t="s">
        <v>988</v>
      </c>
      <c r="C189" s="52" t="s">
        <v>987</v>
      </c>
      <c r="D189" s="52">
        <v>15094940</v>
      </c>
      <c r="E189" s="52" t="s">
        <v>2385</v>
      </c>
    </row>
    <row r="190" spans="1:5" x14ac:dyDescent="0.2">
      <c r="A190" s="52" t="s">
        <v>156</v>
      </c>
      <c r="B190" s="52" t="s">
        <v>856</v>
      </c>
      <c r="C190" s="52" t="s">
        <v>855</v>
      </c>
      <c r="D190" s="52">
        <v>15112699</v>
      </c>
      <c r="E190" s="52" t="s">
        <v>2394</v>
      </c>
    </row>
    <row r="191" spans="1:5" x14ac:dyDescent="0.2">
      <c r="A191" s="52" t="s">
        <v>593</v>
      </c>
      <c r="B191" s="52" t="s">
        <v>1756</v>
      </c>
      <c r="C191" s="52" t="s">
        <v>1755</v>
      </c>
      <c r="D191" s="52">
        <v>15196483</v>
      </c>
      <c r="E191" s="52" t="s">
        <v>2385</v>
      </c>
    </row>
    <row r="192" spans="1:5" x14ac:dyDescent="0.2">
      <c r="A192" s="52" t="s">
        <v>167</v>
      </c>
      <c r="B192" s="52" t="s">
        <v>1195</v>
      </c>
      <c r="C192" s="52" t="s">
        <v>1194</v>
      </c>
      <c r="D192" s="52">
        <v>15209024</v>
      </c>
      <c r="E192" s="52" t="s">
        <v>2394</v>
      </c>
    </row>
    <row r="193" spans="1:5" x14ac:dyDescent="0.2">
      <c r="A193" s="52" t="s">
        <v>425</v>
      </c>
      <c r="B193" s="52" t="s">
        <v>1118</v>
      </c>
      <c r="C193" s="52" t="s">
        <v>1117</v>
      </c>
      <c r="D193" s="52">
        <v>15607752</v>
      </c>
      <c r="E193" s="52" t="s">
        <v>2385</v>
      </c>
    </row>
    <row r="194" spans="1:5" x14ac:dyDescent="0.2">
      <c r="A194" s="52" t="s">
        <v>411</v>
      </c>
      <c r="B194" s="52" t="s">
        <v>1390</v>
      </c>
      <c r="C194" s="52" t="s">
        <v>1389</v>
      </c>
      <c r="D194" s="52">
        <v>15840063</v>
      </c>
      <c r="E194" s="52" t="s">
        <v>2384</v>
      </c>
    </row>
    <row r="195" spans="1:5" x14ac:dyDescent="0.2">
      <c r="A195" s="52" t="s">
        <v>309</v>
      </c>
      <c r="B195" s="52" t="s">
        <v>1087</v>
      </c>
      <c r="C195" s="52" t="s">
        <v>1086</v>
      </c>
      <c r="D195" s="52">
        <v>15897813</v>
      </c>
      <c r="E195" s="52" t="s">
        <v>2394</v>
      </c>
    </row>
    <row r="196" spans="1:5" x14ac:dyDescent="0.2">
      <c r="A196" s="52" t="s">
        <v>551</v>
      </c>
      <c r="B196" s="52" t="s">
        <v>1895</v>
      </c>
      <c r="C196" s="52" t="s">
        <v>1894</v>
      </c>
      <c r="D196" s="52">
        <v>16125460</v>
      </c>
      <c r="E196" s="52" t="s">
        <v>2384</v>
      </c>
    </row>
    <row r="197" spans="1:5" x14ac:dyDescent="0.2">
      <c r="A197" s="52" t="s">
        <v>507</v>
      </c>
      <c r="B197" s="52" t="s">
        <v>770</v>
      </c>
      <c r="C197" s="52" t="s">
        <v>769</v>
      </c>
      <c r="D197" s="52">
        <v>16415889</v>
      </c>
      <c r="E197" s="52" t="s">
        <v>2385</v>
      </c>
    </row>
    <row r="198" spans="1:5" x14ac:dyDescent="0.2">
      <c r="A198" s="52" t="s">
        <v>308</v>
      </c>
      <c r="B198" s="52" t="s">
        <v>875</v>
      </c>
      <c r="C198" s="52" t="s">
        <v>874</v>
      </c>
      <c r="D198" s="52">
        <v>16479981</v>
      </c>
      <c r="E198" s="52" t="s">
        <v>2394</v>
      </c>
    </row>
    <row r="199" spans="1:5" x14ac:dyDescent="0.2">
      <c r="A199" s="52" t="s">
        <v>97</v>
      </c>
      <c r="B199" s="52" t="s">
        <v>1425</v>
      </c>
      <c r="C199" s="52" t="s">
        <v>1424</v>
      </c>
      <c r="D199" s="52">
        <v>16853393</v>
      </c>
      <c r="E199" s="52" t="s">
        <v>2398</v>
      </c>
    </row>
    <row r="200" spans="1:5" x14ac:dyDescent="0.2">
      <c r="A200" s="52" t="s">
        <v>97</v>
      </c>
      <c r="B200" s="52" t="s">
        <v>1425</v>
      </c>
      <c r="C200" s="52" t="s">
        <v>1424</v>
      </c>
      <c r="D200" s="52">
        <v>16853393</v>
      </c>
      <c r="E200" s="52" t="s">
        <v>2398</v>
      </c>
    </row>
    <row r="201" spans="1:5" x14ac:dyDescent="0.2">
      <c r="A201" s="52" t="s">
        <v>97</v>
      </c>
      <c r="B201" s="52" t="s">
        <v>1425</v>
      </c>
      <c r="C201" s="52" t="s">
        <v>1424</v>
      </c>
      <c r="D201" s="52">
        <v>16853393</v>
      </c>
      <c r="E201" s="52" t="s">
        <v>2398</v>
      </c>
    </row>
    <row r="202" spans="1:5" x14ac:dyDescent="0.2">
      <c r="A202" s="52" t="s">
        <v>586</v>
      </c>
      <c r="B202" s="52" t="s">
        <v>2110</v>
      </c>
      <c r="C202" s="52" t="s">
        <v>2109</v>
      </c>
      <c r="D202" s="52">
        <v>16899498</v>
      </c>
      <c r="E202" s="52" t="s">
        <v>2398</v>
      </c>
    </row>
    <row r="203" spans="1:5" x14ac:dyDescent="0.2">
      <c r="A203" s="52" t="s">
        <v>585</v>
      </c>
      <c r="B203" s="52" t="s">
        <v>2110</v>
      </c>
      <c r="C203" s="52" t="s">
        <v>2109</v>
      </c>
      <c r="D203" s="52">
        <v>16918930</v>
      </c>
      <c r="E203" s="52" t="s">
        <v>2398</v>
      </c>
    </row>
    <row r="204" spans="1:5" x14ac:dyDescent="0.2">
      <c r="A204" s="52" t="s">
        <v>216</v>
      </c>
      <c r="B204" s="52" t="s">
        <v>2392</v>
      </c>
      <c r="C204" s="52" t="s">
        <v>2382</v>
      </c>
      <c r="D204" s="52">
        <v>16931621</v>
      </c>
      <c r="E204" s="52" t="s">
        <v>2385</v>
      </c>
    </row>
    <row r="205" spans="1:5" x14ac:dyDescent="0.2">
      <c r="A205" s="52" t="s">
        <v>363</v>
      </c>
      <c r="B205" s="52" t="s">
        <v>1118</v>
      </c>
      <c r="C205" s="52" t="s">
        <v>1117</v>
      </c>
      <c r="D205" s="52">
        <v>16993341</v>
      </c>
      <c r="E205" s="52" t="s">
        <v>2385</v>
      </c>
    </row>
    <row r="206" spans="1:5" x14ac:dyDescent="0.2">
      <c r="A206" s="52" t="s">
        <v>2602</v>
      </c>
      <c r="B206" s="52" t="s">
        <v>1719</v>
      </c>
      <c r="C206" s="52" t="s">
        <v>1718</v>
      </c>
      <c r="D206" s="52">
        <v>17680890</v>
      </c>
      <c r="E206" s="52" t="s">
        <v>2385</v>
      </c>
    </row>
    <row r="207" spans="1:5" x14ac:dyDescent="0.2">
      <c r="A207" s="52" t="s">
        <v>418</v>
      </c>
      <c r="B207" s="52" t="s">
        <v>1268</v>
      </c>
      <c r="C207" s="52" t="s">
        <v>1267</v>
      </c>
      <c r="D207" s="52">
        <v>17828890</v>
      </c>
      <c r="E207" s="52" t="s">
        <v>2384</v>
      </c>
    </row>
    <row r="208" spans="1:5" x14ac:dyDescent="0.2">
      <c r="A208" s="52" t="s">
        <v>571</v>
      </c>
      <c r="B208" s="52" t="s">
        <v>1477</v>
      </c>
      <c r="C208" s="52" t="s">
        <v>1476</v>
      </c>
      <c r="D208" s="52">
        <v>17869567</v>
      </c>
      <c r="E208" s="52" t="s">
        <v>2398</v>
      </c>
    </row>
    <row r="209" spans="1:5" x14ac:dyDescent="0.2">
      <c r="A209" s="52" t="s">
        <v>377</v>
      </c>
      <c r="B209" s="52" t="s">
        <v>988</v>
      </c>
      <c r="C209" s="52" t="s">
        <v>987</v>
      </c>
      <c r="D209" s="52">
        <v>18481265</v>
      </c>
      <c r="E209" s="52" t="s">
        <v>2385</v>
      </c>
    </row>
    <row r="210" spans="1:5" x14ac:dyDescent="0.2">
      <c r="A210" s="52" t="s">
        <v>533</v>
      </c>
      <c r="B210" s="52" t="s">
        <v>1635</v>
      </c>
      <c r="C210" s="52" t="s">
        <v>1634</v>
      </c>
      <c r="D210" s="52">
        <v>18491276</v>
      </c>
      <c r="E210" s="52" t="s">
        <v>2398</v>
      </c>
    </row>
    <row r="211" spans="1:5" x14ac:dyDescent="0.2">
      <c r="A211" s="52" t="s">
        <v>443</v>
      </c>
      <c r="B211" s="52" t="s">
        <v>1017</v>
      </c>
      <c r="C211" s="52" t="s">
        <v>1016</v>
      </c>
      <c r="D211" s="52">
        <v>18567420</v>
      </c>
      <c r="E211" s="52" t="s">
        <v>2384</v>
      </c>
    </row>
    <row r="212" spans="1:5" x14ac:dyDescent="0.2">
      <c r="A212" s="52" t="s">
        <v>95</v>
      </c>
      <c r="B212" s="52" t="s">
        <v>1518</v>
      </c>
      <c r="C212" s="52" t="s">
        <v>1517</v>
      </c>
      <c r="D212" s="52">
        <v>18771818</v>
      </c>
      <c r="E212" s="52" t="s">
        <v>2385</v>
      </c>
    </row>
    <row r="213" spans="1:5" x14ac:dyDescent="0.2">
      <c r="A213" s="52" t="s">
        <v>317</v>
      </c>
      <c r="B213" s="52" t="s">
        <v>1518</v>
      </c>
      <c r="C213" s="52" t="s">
        <v>1517</v>
      </c>
      <c r="D213" s="52">
        <v>18772106</v>
      </c>
      <c r="E213" s="52" t="s">
        <v>2385</v>
      </c>
    </row>
    <row r="214" spans="1:5" x14ac:dyDescent="0.2">
      <c r="A214" s="52" t="s">
        <v>176</v>
      </c>
      <c r="B214" s="52" t="s">
        <v>1045</v>
      </c>
      <c r="C214" s="52" t="s">
        <v>1044</v>
      </c>
      <c r="D214" s="52">
        <v>18776304</v>
      </c>
      <c r="E214" s="52" t="s">
        <v>2381</v>
      </c>
    </row>
    <row r="215" spans="1:5" x14ac:dyDescent="0.2">
      <c r="A215" s="52" t="s">
        <v>365</v>
      </c>
      <c r="B215" s="52" t="s">
        <v>1062</v>
      </c>
      <c r="C215" s="52" t="s">
        <v>1061</v>
      </c>
      <c r="D215" s="52">
        <v>18970548</v>
      </c>
      <c r="E215" s="52" t="s">
        <v>2385</v>
      </c>
    </row>
    <row r="216" spans="1:5" x14ac:dyDescent="0.2">
      <c r="A216" s="52" t="s">
        <v>2600</v>
      </c>
      <c r="B216" s="52" t="s">
        <v>1253</v>
      </c>
      <c r="C216" s="52" t="s">
        <v>1252</v>
      </c>
      <c r="D216" s="52">
        <v>18970966</v>
      </c>
      <c r="E216" s="52" t="s">
        <v>2384</v>
      </c>
    </row>
    <row r="217" spans="1:5" x14ac:dyDescent="0.2">
      <c r="A217" s="52" t="s">
        <v>631</v>
      </c>
      <c r="B217" s="52" t="s">
        <v>1471</v>
      </c>
      <c r="C217" s="52" t="s">
        <v>1470</v>
      </c>
      <c r="D217" s="52">
        <v>19198567</v>
      </c>
      <c r="E217" s="52" t="s">
        <v>2394</v>
      </c>
    </row>
    <row r="218" spans="1:5" x14ac:dyDescent="0.2">
      <c r="A218" s="52" t="s">
        <v>423</v>
      </c>
      <c r="B218" s="52" t="s">
        <v>1118</v>
      </c>
      <c r="C218" s="52" t="s">
        <v>1117</v>
      </c>
      <c r="D218" s="52">
        <v>19255089</v>
      </c>
      <c r="E218" s="52" t="s">
        <v>2385</v>
      </c>
    </row>
    <row r="219" spans="1:5" x14ac:dyDescent="0.2">
      <c r="A219" s="52" t="s">
        <v>376</v>
      </c>
      <c r="B219" s="52" t="s">
        <v>1187</v>
      </c>
      <c r="C219" s="52" t="s">
        <v>1186</v>
      </c>
      <c r="D219" s="52">
        <v>19833928</v>
      </c>
      <c r="E219" s="52" t="s">
        <v>2398</v>
      </c>
    </row>
    <row r="220" spans="1:5" x14ac:dyDescent="0.2">
      <c r="A220" s="52" t="s">
        <v>376</v>
      </c>
      <c r="B220" s="52" t="s">
        <v>1187</v>
      </c>
      <c r="C220" s="52" t="s">
        <v>1186</v>
      </c>
      <c r="D220" s="52">
        <v>19833928</v>
      </c>
      <c r="E220" s="52" t="s">
        <v>2398</v>
      </c>
    </row>
    <row r="221" spans="1:5" x14ac:dyDescent="0.2">
      <c r="A221" s="52" t="s">
        <v>255</v>
      </c>
      <c r="B221" s="52" t="s">
        <v>875</v>
      </c>
      <c r="C221" s="52" t="s">
        <v>874</v>
      </c>
      <c r="D221" s="52">
        <v>19875008</v>
      </c>
      <c r="E221" s="52" t="s">
        <v>2394</v>
      </c>
    </row>
    <row r="222" spans="1:5" x14ac:dyDescent="0.2">
      <c r="A222" s="52" t="s">
        <v>230</v>
      </c>
      <c r="B222" s="52" t="s">
        <v>1187</v>
      </c>
      <c r="C222" s="52" t="s">
        <v>1186</v>
      </c>
      <c r="D222" s="52">
        <v>19877886</v>
      </c>
      <c r="E222" s="52" t="s">
        <v>2394</v>
      </c>
    </row>
    <row r="223" spans="1:5" x14ac:dyDescent="0.2">
      <c r="A223" s="52" t="s">
        <v>2592</v>
      </c>
      <c r="B223" s="52" t="s">
        <v>804</v>
      </c>
      <c r="C223" s="52" t="s">
        <v>803</v>
      </c>
      <c r="D223" s="52">
        <v>19886282</v>
      </c>
      <c r="E223" s="52" t="s">
        <v>2381</v>
      </c>
    </row>
    <row r="224" spans="1:5" x14ac:dyDescent="0.2">
      <c r="A224" s="52" t="s">
        <v>2592</v>
      </c>
      <c r="B224" s="52" t="s">
        <v>804</v>
      </c>
      <c r="C224" s="52" t="s">
        <v>803</v>
      </c>
      <c r="D224" s="52">
        <v>19886282</v>
      </c>
      <c r="E224" s="52" t="s">
        <v>2381</v>
      </c>
    </row>
    <row r="225" spans="1:5" x14ac:dyDescent="0.2">
      <c r="A225" s="52" t="s">
        <v>498</v>
      </c>
      <c r="B225" s="52" t="s">
        <v>2393</v>
      </c>
      <c r="C225" s="52" t="s">
        <v>2383</v>
      </c>
      <c r="D225" s="52">
        <v>20318954</v>
      </c>
      <c r="E225" s="52" t="s">
        <v>2385</v>
      </c>
    </row>
    <row r="226" spans="1:5" x14ac:dyDescent="0.2">
      <c r="A226" s="52" t="s">
        <v>160</v>
      </c>
      <c r="B226" s="52" t="s">
        <v>939</v>
      </c>
      <c r="C226" s="52" t="s">
        <v>938</v>
      </c>
      <c r="D226" s="52">
        <v>20661787</v>
      </c>
      <c r="E226" s="52" t="s">
        <v>2381</v>
      </c>
    </row>
    <row r="227" spans="1:5" x14ac:dyDescent="0.2">
      <c r="A227" s="52" t="s">
        <v>630</v>
      </c>
      <c r="B227" s="52" t="s">
        <v>1409</v>
      </c>
      <c r="C227" s="52" t="s">
        <v>1408</v>
      </c>
      <c r="D227" s="52">
        <v>20669213</v>
      </c>
      <c r="E227" s="52" t="s">
        <v>2394</v>
      </c>
    </row>
    <row r="228" spans="1:5" x14ac:dyDescent="0.2">
      <c r="A228" s="52" t="s">
        <v>256</v>
      </c>
      <c r="B228" s="52" t="s">
        <v>875</v>
      </c>
      <c r="C228" s="52" t="s">
        <v>874</v>
      </c>
      <c r="D228" s="52">
        <v>20775754</v>
      </c>
      <c r="E228" s="52" t="s">
        <v>2398</v>
      </c>
    </row>
    <row r="229" spans="1:5" x14ac:dyDescent="0.2">
      <c r="A229" s="52" t="s">
        <v>256</v>
      </c>
      <c r="B229" s="52" t="s">
        <v>875</v>
      </c>
      <c r="C229" s="52" t="s">
        <v>874</v>
      </c>
      <c r="D229" s="52">
        <v>20775754</v>
      </c>
      <c r="E229" s="52" t="s">
        <v>2398</v>
      </c>
    </row>
    <row r="230" spans="1:5" x14ac:dyDescent="0.2">
      <c r="A230" s="52" t="s">
        <v>256</v>
      </c>
      <c r="B230" s="52" t="s">
        <v>875</v>
      </c>
      <c r="C230" s="52" t="s">
        <v>874</v>
      </c>
      <c r="D230" s="52">
        <v>20775754</v>
      </c>
      <c r="E230" s="52" t="s">
        <v>2398</v>
      </c>
    </row>
    <row r="231" spans="1:5" x14ac:dyDescent="0.2">
      <c r="A231" s="52" t="s">
        <v>622</v>
      </c>
      <c r="B231" s="52" t="s">
        <v>2110</v>
      </c>
      <c r="C231" s="52" t="s">
        <v>2109</v>
      </c>
      <c r="D231" s="52">
        <v>20840830</v>
      </c>
      <c r="E231" s="52" t="s">
        <v>2394</v>
      </c>
    </row>
    <row r="232" spans="1:5" x14ac:dyDescent="0.2">
      <c r="A232" s="52" t="s">
        <v>617</v>
      </c>
      <c r="B232" s="52" t="s">
        <v>1349</v>
      </c>
      <c r="C232" s="52" t="s">
        <v>1348</v>
      </c>
      <c r="D232" s="52">
        <v>20905778</v>
      </c>
      <c r="E232" s="52" t="s">
        <v>2394</v>
      </c>
    </row>
    <row r="233" spans="1:5" x14ac:dyDescent="0.2">
      <c r="A233" s="52" t="s">
        <v>143</v>
      </c>
      <c r="B233" s="52" t="s">
        <v>1471</v>
      </c>
      <c r="C233" s="52" t="s">
        <v>1470</v>
      </c>
      <c r="D233" s="52">
        <v>20976265</v>
      </c>
      <c r="E233" s="52" t="s">
        <v>2398</v>
      </c>
    </row>
    <row r="234" spans="1:5" x14ac:dyDescent="0.2">
      <c r="A234" s="52" t="s">
        <v>375</v>
      </c>
      <c r="B234" s="52" t="s">
        <v>972</v>
      </c>
      <c r="C234" s="52" t="s">
        <v>971</v>
      </c>
      <c r="D234" s="52">
        <v>20986257</v>
      </c>
      <c r="E234" s="52" t="s">
        <v>2384</v>
      </c>
    </row>
    <row r="235" spans="1:5" x14ac:dyDescent="0.2">
      <c r="A235" s="52" t="s">
        <v>375</v>
      </c>
      <c r="B235" s="52" t="s">
        <v>972</v>
      </c>
      <c r="C235" s="52" t="s">
        <v>971</v>
      </c>
      <c r="D235" s="52">
        <v>20986257</v>
      </c>
      <c r="E235" s="52" t="s">
        <v>2384</v>
      </c>
    </row>
    <row r="236" spans="1:5" x14ac:dyDescent="0.2">
      <c r="A236" s="52" t="s">
        <v>275</v>
      </c>
      <c r="B236" s="52" t="s">
        <v>919</v>
      </c>
      <c r="C236" s="52" t="s">
        <v>918</v>
      </c>
      <c r="D236" s="52">
        <v>20992541</v>
      </c>
      <c r="E236" s="52" t="s">
        <v>2394</v>
      </c>
    </row>
    <row r="237" spans="1:5" x14ac:dyDescent="0.2">
      <c r="A237" s="52" t="s">
        <v>406</v>
      </c>
      <c r="B237" s="52" t="s">
        <v>1371</v>
      </c>
      <c r="C237" s="52" t="s">
        <v>1370</v>
      </c>
      <c r="D237" s="52">
        <v>21057283</v>
      </c>
      <c r="E237" s="52" t="s">
        <v>2398</v>
      </c>
    </row>
    <row r="238" spans="1:5" x14ac:dyDescent="0.2">
      <c r="A238" s="52" t="s">
        <v>544</v>
      </c>
      <c r="B238" s="52" t="s">
        <v>1358</v>
      </c>
      <c r="C238" s="52" t="s">
        <v>1357</v>
      </c>
      <c r="D238" s="52">
        <v>21215340</v>
      </c>
      <c r="E238" s="52" t="s">
        <v>2398</v>
      </c>
    </row>
    <row r="239" spans="1:5" x14ac:dyDescent="0.2">
      <c r="A239" s="52" t="s">
        <v>199</v>
      </c>
      <c r="B239" s="52" t="s">
        <v>1867</v>
      </c>
      <c r="C239" s="52" t="s">
        <v>1866</v>
      </c>
      <c r="D239" s="52">
        <v>21312887</v>
      </c>
      <c r="E239" s="52" t="s">
        <v>2381</v>
      </c>
    </row>
    <row r="240" spans="1:5" x14ac:dyDescent="0.2">
      <c r="A240" s="52" t="s">
        <v>567</v>
      </c>
      <c r="B240" s="52" t="s">
        <v>2378</v>
      </c>
      <c r="C240" s="52" t="s">
        <v>2377</v>
      </c>
      <c r="D240" s="52">
        <v>21360893</v>
      </c>
      <c r="E240" s="52" t="s">
        <v>2385</v>
      </c>
    </row>
    <row r="241" spans="1:5" x14ac:dyDescent="0.2">
      <c r="A241" s="52" t="s">
        <v>556</v>
      </c>
      <c r="B241" s="52" t="s">
        <v>791</v>
      </c>
      <c r="C241" s="52" t="s">
        <v>790</v>
      </c>
      <c r="D241" s="52">
        <v>21822595</v>
      </c>
      <c r="E241" s="52" t="s">
        <v>2385</v>
      </c>
    </row>
    <row r="242" spans="1:5" x14ac:dyDescent="0.2">
      <c r="A242" s="52" t="s">
        <v>628</v>
      </c>
      <c r="B242" s="52" t="s">
        <v>1716</v>
      </c>
      <c r="C242" s="52" t="s">
        <v>1715</v>
      </c>
      <c r="D242" s="52">
        <v>22076206</v>
      </c>
      <c r="E242" s="52" t="s">
        <v>2384</v>
      </c>
    </row>
    <row r="243" spans="1:5" x14ac:dyDescent="0.2">
      <c r="A243" s="52" t="s">
        <v>112</v>
      </c>
      <c r="B243" s="52" t="s">
        <v>1062</v>
      </c>
      <c r="C243" s="52" t="s">
        <v>1061</v>
      </c>
      <c r="D243" s="52">
        <v>22093276</v>
      </c>
      <c r="E243" s="52" t="s">
        <v>2385</v>
      </c>
    </row>
    <row r="244" spans="1:5" x14ac:dyDescent="0.2">
      <c r="A244" s="52" t="s">
        <v>112</v>
      </c>
      <c r="B244" s="52" t="s">
        <v>1062</v>
      </c>
      <c r="C244" s="52" t="s">
        <v>1061</v>
      </c>
      <c r="D244" s="52">
        <v>22093276</v>
      </c>
      <c r="E244" s="52" t="s">
        <v>2385</v>
      </c>
    </row>
    <row r="245" spans="1:5" x14ac:dyDescent="0.2">
      <c r="A245" s="52" t="s">
        <v>251</v>
      </c>
      <c r="B245" s="52" t="s">
        <v>1820</v>
      </c>
      <c r="C245" s="52" t="s">
        <v>1819</v>
      </c>
      <c r="D245" s="52">
        <v>22629206</v>
      </c>
      <c r="E245" s="52" t="s">
        <v>2385</v>
      </c>
    </row>
    <row r="246" spans="1:5" x14ac:dyDescent="0.2">
      <c r="A246" s="52" t="s">
        <v>318</v>
      </c>
      <c r="B246" s="52" t="s">
        <v>1425</v>
      </c>
      <c r="C246" s="52" t="s">
        <v>1424</v>
      </c>
      <c r="D246" s="52">
        <v>22643980</v>
      </c>
      <c r="E246" s="52" t="s">
        <v>2396</v>
      </c>
    </row>
    <row r="247" spans="1:5" x14ac:dyDescent="0.2">
      <c r="A247" s="52" t="s">
        <v>318</v>
      </c>
      <c r="B247" s="52" t="s">
        <v>1425</v>
      </c>
      <c r="C247" s="52" t="s">
        <v>1424</v>
      </c>
      <c r="D247" s="52">
        <v>22643980</v>
      </c>
      <c r="E247" s="52" t="s">
        <v>2396</v>
      </c>
    </row>
    <row r="248" spans="1:5" x14ac:dyDescent="0.2">
      <c r="A248" s="52" t="s">
        <v>403</v>
      </c>
      <c r="B248" s="52" t="s">
        <v>1425</v>
      </c>
      <c r="C248" s="52" t="s">
        <v>1424</v>
      </c>
      <c r="D248" s="52">
        <v>22643980</v>
      </c>
      <c r="E248" s="52" t="s">
        <v>2396</v>
      </c>
    </row>
    <row r="249" spans="1:5" x14ac:dyDescent="0.2">
      <c r="A249" s="52" t="s">
        <v>205</v>
      </c>
      <c r="B249" s="52" t="s">
        <v>1397</v>
      </c>
      <c r="C249" s="52" t="s">
        <v>1396</v>
      </c>
      <c r="D249" s="52">
        <v>22704218</v>
      </c>
      <c r="E249" s="52" t="s">
        <v>2398</v>
      </c>
    </row>
    <row r="250" spans="1:5" x14ac:dyDescent="0.2">
      <c r="A250" s="52" t="s">
        <v>205</v>
      </c>
      <c r="B250" s="52" t="s">
        <v>1397</v>
      </c>
      <c r="C250" s="52" t="s">
        <v>1396</v>
      </c>
      <c r="D250" s="52">
        <v>22704218</v>
      </c>
      <c r="E250" s="52" t="s">
        <v>2398</v>
      </c>
    </row>
    <row r="251" spans="1:5" x14ac:dyDescent="0.2">
      <c r="A251" s="52" t="s">
        <v>534</v>
      </c>
      <c r="B251" s="52" t="s">
        <v>1118</v>
      </c>
      <c r="C251" s="52" t="s">
        <v>1117</v>
      </c>
      <c r="D251" s="52">
        <v>22774286</v>
      </c>
      <c r="E251" s="52" t="s">
        <v>2385</v>
      </c>
    </row>
    <row r="252" spans="1:5" x14ac:dyDescent="0.2">
      <c r="A252" s="52" t="s">
        <v>344</v>
      </c>
      <c r="B252" s="52" t="s">
        <v>1195</v>
      </c>
      <c r="C252" s="52" t="s">
        <v>1194</v>
      </c>
      <c r="D252" s="52">
        <v>22905096</v>
      </c>
      <c r="E252" s="52" t="s">
        <v>2398</v>
      </c>
    </row>
    <row r="253" spans="1:5" x14ac:dyDescent="0.2">
      <c r="A253" s="52" t="s">
        <v>389</v>
      </c>
      <c r="B253" s="52" t="s">
        <v>1940</v>
      </c>
      <c r="C253" s="52" t="s">
        <v>1939</v>
      </c>
      <c r="D253" s="52">
        <v>23030062</v>
      </c>
      <c r="E253" s="52" t="s">
        <v>2385</v>
      </c>
    </row>
    <row r="254" spans="1:5" x14ac:dyDescent="0.2">
      <c r="A254" s="52" t="s">
        <v>535</v>
      </c>
      <c r="B254" s="52" t="s">
        <v>1118</v>
      </c>
      <c r="C254" s="52" t="s">
        <v>1117</v>
      </c>
      <c r="D254" s="52">
        <v>23445270</v>
      </c>
      <c r="E254" s="52" t="s">
        <v>2385</v>
      </c>
    </row>
    <row r="255" spans="1:5" x14ac:dyDescent="0.2">
      <c r="A255" s="52" t="s">
        <v>516</v>
      </c>
      <c r="B255" s="52" t="s">
        <v>1371</v>
      </c>
      <c r="C255" s="52" t="s">
        <v>1370</v>
      </c>
      <c r="D255" s="52">
        <v>23585677</v>
      </c>
      <c r="E255" s="52" t="s">
        <v>2398</v>
      </c>
    </row>
    <row r="256" spans="1:5" x14ac:dyDescent="0.2">
      <c r="A256" s="52" t="s">
        <v>420</v>
      </c>
      <c r="B256" s="52" t="s">
        <v>1096</v>
      </c>
      <c r="C256" s="52" t="s">
        <v>1095</v>
      </c>
      <c r="D256" s="52">
        <v>23645673</v>
      </c>
      <c r="E256" s="52" t="s">
        <v>2398</v>
      </c>
    </row>
    <row r="257" spans="1:5" x14ac:dyDescent="0.2">
      <c r="A257" s="52" t="s">
        <v>335</v>
      </c>
      <c r="B257" s="52" t="s">
        <v>1477</v>
      </c>
      <c r="C257" s="52" t="s">
        <v>1476</v>
      </c>
      <c r="D257" s="52">
        <v>23669172</v>
      </c>
      <c r="E257" s="52" t="s">
        <v>2398</v>
      </c>
    </row>
    <row r="258" spans="1:5" x14ac:dyDescent="0.2">
      <c r="A258" s="52" t="s">
        <v>442</v>
      </c>
      <c r="B258" s="52" t="s">
        <v>791</v>
      </c>
      <c r="C258" s="52" t="s">
        <v>790</v>
      </c>
      <c r="D258" s="52">
        <v>24303538</v>
      </c>
      <c r="E258" s="52" t="s">
        <v>2385</v>
      </c>
    </row>
    <row r="259" spans="1:5" x14ac:dyDescent="0.2">
      <c r="A259" s="52" t="s">
        <v>506</v>
      </c>
      <c r="B259" s="52" t="s">
        <v>770</v>
      </c>
      <c r="C259" s="52" t="s">
        <v>769</v>
      </c>
      <c r="D259" s="52">
        <v>24543582</v>
      </c>
      <c r="E259" s="52" t="s">
        <v>2385</v>
      </c>
    </row>
    <row r="260" spans="1:5" x14ac:dyDescent="0.2">
      <c r="A260" s="52" t="s">
        <v>364</v>
      </c>
      <c r="B260" s="52" t="s">
        <v>1118</v>
      </c>
      <c r="C260" s="52" t="s">
        <v>1117</v>
      </c>
      <c r="D260" s="52">
        <v>24638763</v>
      </c>
      <c r="E260" s="52" t="s">
        <v>2385</v>
      </c>
    </row>
    <row r="261" spans="1:5" x14ac:dyDescent="0.2">
      <c r="A261" s="52" t="s">
        <v>546</v>
      </c>
      <c r="B261" s="52" t="s">
        <v>879</v>
      </c>
      <c r="C261" s="52" t="s">
        <v>878</v>
      </c>
      <c r="D261" s="52">
        <v>24670528</v>
      </c>
      <c r="E261" s="52" t="s">
        <v>2398</v>
      </c>
    </row>
    <row r="262" spans="1:5" x14ac:dyDescent="0.2">
      <c r="A262" s="52" t="s">
        <v>505</v>
      </c>
      <c r="B262" s="52" t="s">
        <v>770</v>
      </c>
      <c r="C262" s="52" t="s">
        <v>769</v>
      </c>
      <c r="D262" s="52">
        <v>25074103</v>
      </c>
      <c r="E262" s="52" t="s">
        <v>2385</v>
      </c>
    </row>
    <row r="263" spans="1:5" x14ac:dyDescent="0.2">
      <c r="A263" s="52" t="s">
        <v>428</v>
      </c>
      <c r="B263" s="52" t="s">
        <v>2392</v>
      </c>
      <c r="C263" s="52" t="s">
        <v>2382</v>
      </c>
      <c r="D263" s="52">
        <v>25271686</v>
      </c>
      <c r="E263" s="52" t="s">
        <v>2385</v>
      </c>
    </row>
    <row r="264" spans="1:5" x14ac:dyDescent="0.2">
      <c r="A264" s="52" t="s">
        <v>213</v>
      </c>
      <c r="B264" s="52" t="s">
        <v>1635</v>
      </c>
      <c r="C264" s="52" t="s">
        <v>1634</v>
      </c>
      <c r="D264" s="52">
        <v>25388639</v>
      </c>
      <c r="E264" s="52" t="s">
        <v>2394</v>
      </c>
    </row>
    <row r="265" spans="1:5" x14ac:dyDescent="0.2">
      <c r="A265" s="52" t="s">
        <v>380</v>
      </c>
      <c r="B265" s="52" t="s">
        <v>2378</v>
      </c>
      <c r="C265" s="52" t="s">
        <v>2377</v>
      </c>
      <c r="D265" s="52">
        <v>25845544</v>
      </c>
      <c r="E265" s="52" t="s">
        <v>2385</v>
      </c>
    </row>
    <row r="266" spans="1:5" x14ac:dyDescent="0.2">
      <c r="A266" s="52" t="s">
        <v>388</v>
      </c>
      <c r="B266" s="52" t="s">
        <v>1940</v>
      </c>
      <c r="C266" s="52" t="s">
        <v>1939</v>
      </c>
      <c r="D266" s="52">
        <v>26075155</v>
      </c>
      <c r="E266" s="52" t="s">
        <v>2385</v>
      </c>
    </row>
    <row r="267" spans="1:5" x14ac:dyDescent="0.2">
      <c r="A267" s="52" t="s">
        <v>392</v>
      </c>
      <c r="B267" s="52" t="s">
        <v>1293</v>
      </c>
      <c r="C267" s="52" t="s">
        <v>1292</v>
      </c>
      <c r="D267" s="52">
        <v>26294408</v>
      </c>
      <c r="E267" s="52" t="s">
        <v>2385</v>
      </c>
    </row>
    <row r="268" spans="1:5" x14ac:dyDescent="0.2">
      <c r="A268" s="52" t="s">
        <v>392</v>
      </c>
      <c r="B268" s="52" t="s">
        <v>1293</v>
      </c>
      <c r="C268" s="52" t="s">
        <v>1292</v>
      </c>
      <c r="D268" s="52">
        <v>26294408</v>
      </c>
      <c r="E268" s="52" t="s">
        <v>2385</v>
      </c>
    </row>
    <row r="269" spans="1:5" x14ac:dyDescent="0.2">
      <c r="A269" s="52" t="s">
        <v>257</v>
      </c>
      <c r="B269" s="52" t="s">
        <v>875</v>
      </c>
      <c r="C269" s="52" t="s">
        <v>874</v>
      </c>
      <c r="D269" s="52">
        <v>26298587</v>
      </c>
      <c r="E269" s="52" t="s">
        <v>2394</v>
      </c>
    </row>
    <row r="270" spans="1:5" x14ac:dyDescent="0.2">
      <c r="A270" s="52" t="s">
        <v>547</v>
      </c>
      <c r="B270" s="52" t="s">
        <v>879</v>
      </c>
      <c r="C270" s="52" t="s">
        <v>878</v>
      </c>
      <c r="D270" s="52">
        <v>26307835</v>
      </c>
      <c r="E270" s="52" t="s">
        <v>2398</v>
      </c>
    </row>
    <row r="271" spans="1:5" x14ac:dyDescent="0.2">
      <c r="A271" s="52" t="s">
        <v>433</v>
      </c>
      <c r="B271" s="52" t="s">
        <v>879</v>
      </c>
      <c r="C271" s="52" t="s">
        <v>878</v>
      </c>
      <c r="D271" s="52">
        <v>26488147</v>
      </c>
      <c r="E271" s="52" t="s">
        <v>2398</v>
      </c>
    </row>
    <row r="272" spans="1:5" x14ac:dyDescent="0.2">
      <c r="A272" s="52" t="s">
        <v>495</v>
      </c>
      <c r="B272" s="52" t="s">
        <v>1093</v>
      </c>
      <c r="C272" s="52" t="s">
        <v>1092</v>
      </c>
      <c r="D272" s="52">
        <v>26522924</v>
      </c>
      <c r="E272" s="52" t="s">
        <v>2385</v>
      </c>
    </row>
    <row r="273" spans="1:5" x14ac:dyDescent="0.2">
      <c r="A273" s="52" t="s">
        <v>397</v>
      </c>
      <c r="B273" s="52" t="s">
        <v>1093</v>
      </c>
      <c r="C273" s="52" t="s">
        <v>1092</v>
      </c>
      <c r="D273" s="52">
        <v>26731866</v>
      </c>
      <c r="E273" s="52" t="s">
        <v>2385</v>
      </c>
    </row>
    <row r="274" spans="1:5" x14ac:dyDescent="0.2">
      <c r="A274" s="52" t="s">
        <v>397</v>
      </c>
      <c r="B274" s="52" t="s">
        <v>1093</v>
      </c>
      <c r="C274" s="52" t="s">
        <v>1092</v>
      </c>
      <c r="D274" s="52">
        <v>26731866</v>
      </c>
      <c r="E274" s="52" t="s">
        <v>2385</v>
      </c>
    </row>
    <row r="275" spans="1:5" x14ac:dyDescent="0.2">
      <c r="A275" s="52" t="s">
        <v>131</v>
      </c>
      <c r="B275" s="52" t="s">
        <v>1187</v>
      </c>
      <c r="C275" s="52" t="s">
        <v>1186</v>
      </c>
      <c r="D275" s="52">
        <v>26850221</v>
      </c>
      <c r="E275" s="52" t="s">
        <v>2381</v>
      </c>
    </row>
    <row r="276" spans="1:5" x14ac:dyDescent="0.2">
      <c r="A276" s="52" t="s">
        <v>131</v>
      </c>
      <c r="B276" s="52" t="s">
        <v>1187</v>
      </c>
      <c r="C276" s="52" t="s">
        <v>1186</v>
      </c>
      <c r="D276" s="52">
        <v>26850221</v>
      </c>
      <c r="E276" s="52" t="s">
        <v>2381</v>
      </c>
    </row>
    <row r="277" spans="1:5" x14ac:dyDescent="0.2">
      <c r="A277" s="52" t="s">
        <v>188</v>
      </c>
      <c r="B277" s="52" t="s">
        <v>919</v>
      </c>
      <c r="C277" s="52" t="s">
        <v>918</v>
      </c>
      <c r="D277" s="52">
        <v>26906233</v>
      </c>
      <c r="E277" s="52" t="s">
        <v>2397</v>
      </c>
    </row>
    <row r="278" spans="1:5" x14ac:dyDescent="0.2">
      <c r="A278" s="52" t="s">
        <v>241</v>
      </c>
      <c r="B278" s="52" t="s">
        <v>856</v>
      </c>
      <c r="C278" s="52" t="s">
        <v>855</v>
      </c>
      <c r="D278" s="52">
        <v>26991320</v>
      </c>
      <c r="E278" s="52" t="s">
        <v>2397</v>
      </c>
    </row>
    <row r="279" spans="1:5" x14ac:dyDescent="0.2">
      <c r="A279" s="52" t="s">
        <v>497</v>
      </c>
      <c r="B279" s="52" t="s">
        <v>2393</v>
      </c>
      <c r="C279" s="52" t="s">
        <v>2383</v>
      </c>
      <c r="D279" s="52">
        <v>27065870</v>
      </c>
      <c r="E279" s="52" t="s">
        <v>2385</v>
      </c>
    </row>
    <row r="280" spans="1:5" x14ac:dyDescent="0.2">
      <c r="A280" s="52" t="s">
        <v>607</v>
      </c>
      <c r="B280" s="52" t="s">
        <v>1756</v>
      </c>
      <c r="C280" s="52" t="s">
        <v>1755</v>
      </c>
      <c r="D280" s="52">
        <v>27171038</v>
      </c>
      <c r="E280" s="52" t="s">
        <v>2385</v>
      </c>
    </row>
    <row r="281" spans="1:5" x14ac:dyDescent="0.2">
      <c r="A281" s="52" t="s">
        <v>562</v>
      </c>
      <c r="B281" s="52" t="s">
        <v>988</v>
      </c>
      <c r="C281" s="52" t="s">
        <v>987</v>
      </c>
      <c r="D281" s="52">
        <v>27531146</v>
      </c>
      <c r="E281" s="52" t="s">
        <v>2394</v>
      </c>
    </row>
    <row r="282" spans="1:5" x14ac:dyDescent="0.2">
      <c r="A282" s="52" t="s">
        <v>306</v>
      </c>
      <c r="B282" s="52" t="s">
        <v>1940</v>
      </c>
      <c r="C282" s="52" t="s">
        <v>1939</v>
      </c>
      <c r="D282" s="52">
        <v>27845285</v>
      </c>
      <c r="E282" s="52" t="s">
        <v>2385</v>
      </c>
    </row>
    <row r="283" spans="1:5" x14ac:dyDescent="0.2">
      <c r="A283" s="52" t="s">
        <v>296</v>
      </c>
      <c r="B283" s="52" t="s">
        <v>1377</v>
      </c>
      <c r="C283" s="52" t="s">
        <v>1376</v>
      </c>
      <c r="D283" s="52">
        <v>28053040</v>
      </c>
      <c r="E283" s="52" t="s">
        <v>2394</v>
      </c>
    </row>
    <row r="284" spans="1:5" x14ac:dyDescent="0.2">
      <c r="A284" s="52" t="s">
        <v>296</v>
      </c>
      <c r="B284" s="52" t="s">
        <v>1377</v>
      </c>
      <c r="C284" s="52" t="s">
        <v>1376</v>
      </c>
      <c r="D284" s="52">
        <v>28053040</v>
      </c>
      <c r="E284" s="52" t="s">
        <v>2394</v>
      </c>
    </row>
    <row r="285" spans="1:5" x14ac:dyDescent="0.2">
      <c r="A285" s="52" t="s">
        <v>168</v>
      </c>
      <c r="B285" s="52" t="s">
        <v>1820</v>
      </c>
      <c r="C285" s="52" t="s">
        <v>1819</v>
      </c>
      <c r="D285" s="52">
        <v>28063216</v>
      </c>
      <c r="E285" s="52" t="s">
        <v>2385</v>
      </c>
    </row>
    <row r="286" spans="1:5" x14ac:dyDescent="0.2">
      <c r="A286" s="52" t="s">
        <v>168</v>
      </c>
      <c r="B286" s="52" t="s">
        <v>1820</v>
      </c>
      <c r="C286" s="52" t="s">
        <v>1819</v>
      </c>
      <c r="D286" s="52">
        <v>28063216</v>
      </c>
      <c r="E286" s="52" t="s">
        <v>2385</v>
      </c>
    </row>
    <row r="287" spans="1:5" x14ac:dyDescent="0.2">
      <c r="A287" s="52" t="s">
        <v>168</v>
      </c>
      <c r="B287" s="52" t="s">
        <v>1820</v>
      </c>
      <c r="C287" s="52" t="s">
        <v>1819</v>
      </c>
      <c r="D287" s="52">
        <v>28063216</v>
      </c>
      <c r="E287" s="52" t="s">
        <v>2385</v>
      </c>
    </row>
    <row r="288" spans="1:5" x14ac:dyDescent="0.2">
      <c r="A288" s="52" t="s">
        <v>520</v>
      </c>
      <c r="B288" s="52" t="s">
        <v>1298</v>
      </c>
      <c r="C288" s="52" t="s">
        <v>1297</v>
      </c>
      <c r="D288" s="52">
        <v>28356322</v>
      </c>
      <c r="E288" s="52" t="s">
        <v>2398</v>
      </c>
    </row>
    <row r="289" spans="1:5" x14ac:dyDescent="0.2">
      <c r="A289" s="52" t="s">
        <v>496</v>
      </c>
      <c r="B289" s="52" t="s">
        <v>1093</v>
      </c>
      <c r="C289" s="52" t="s">
        <v>1092</v>
      </c>
      <c r="D289" s="52">
        <v>28436602</v>
      </c>
      <c r="E289" s="52" t="s">
        <v>2385</v>
      </c>
    </row>
    <row r="290" spans="1:5" x14ac:dyDescent="0.2">
      <c r="A290" s="52" t="s">
        <v>407</v>
      </c>
      <c r="B290" s="52" t="s">
        <v>1719</v>
      </c>
      <c r="C290" s="52" t="s">
        <v>1718</v>
      </c>
      <c r="D290" s="52">
        <v>28474137</v>
      </c>
      <c r="E290" s="52" t="s">
        <v>2385</v>
      </c>
    </row>
    <row r="291" spans="1:5" x14ac:dyDescent="0.2">
      <c r="A291" s="52" t="s">
        <v>445</v>
      </c>
      <c r="B291" s="52" t="s">
        <v>988</v>
      </c>
      <c r="C291" s="52" t="s">
        <v>987</v>
      </c>
      <c r="D291" s="52">
        <v>29219085</v>
      </c>
      <c r="E291" s="52" t="s">
        <v>2385</v>
      </c>
    </row>
    <row r="292" spans="1:5" x14ac:dyDescent="0.2">
      <c r="A292" s="52" t="s">
        <v>504</v>
      </c>
      <c r="B292" s="52" t="s">
        <v>1170</v>
      </c>
      <c r="C292" s="52" t="s">
        <v>1169</v>
      </c>
      <c r="D292" s="52">
        <v>29261443</v>
      </c>
      <c r="E292" s="52" t="s">
        <v>2398</v>
      </c>
    </row>
    <row r="293" spans="1:5" x14ac:dyDescent="0.2">
      <c r="A293" s="52" t="s">
        <v>252</v>
      </c>
      <c r="B293" s="52" t="s">
        <v>2110</v>
      </c>
      <c r="C293" s="52" t="s">
        <v>2109</v>
      </c>
      <c r="D293" s="52">
        <v>29384662</v>
      </c>
      <c r="E293" s="52" t="s">
        <v>2397</v>
      </c>
    </row>
    <row r="294" spans="1:5" x14ac:dyDescent="0.2">
      <c r="A294" s="52" t="s">
        <v>369</v>
      </c>
      <c r="B294" s="52" t="s">
        <v>1261</v>
      </c>
      <c r="C294" s="52" t="s">
        <v>1260</v>
      </c>
      <c r="D294" s="52">
        <v>29591276</v>
      </c>
      <c r="E294" s="52" t="s">
        <v>2398</v>
      </c>
    </row>
    <row r="295" spans="1:5" x14ac:dyDescent="0.2">
      <c r="A295" s="52" t="s">
        <v>572</v>
      </c>
      <c r="B295" s="52" t="s">
        <v>856</v>
      </c>
      <c r="C295" s="52" t="s">
        <v>855</v>
      </c>
      <c r="D295" s="52">
        <v>29710949</v>
      </c>
      <c r="E295" s="52" t="s">
        <v>2394</v>
      </c>
    </row>
    <row r="296" spans="1:5" x14ac:dyDescent="0.2">
      <c r="A296" s="52" t="s">
        <v>493</v>
      </c>
      <c r="B296" s="52" t="s">
        <v>1483</v>
      </c>
      <c r="C296" s="52" t="s">
        <v>1482</v>
      </c>
      <c r="D296" s="52">
        <v>30087552</v>
      </c>
      <c r="E296" s="52" t="s">
        <v>2384</v>
      </c>
    </row>
    <row r="297" spans="1:5" x14ac:dyDescent="0.2">
      <c r="A297" s="52" t="s">
        <v>157</v>
      </c>
      <c r="B297" s="52" t="s">
        <v>856</v>
      </c>
      <c r="C297" s="52" t="s">
        <v>855</v>
      </c>
      <c r="D297" s="52">
        <v>30201086</v>
      </c>
      <c r="E297" s="52" t="s">
        <v>2394</v>
      </c>
    </row>
    <row r="298" spans="1:5" x14ac:dyDescent="0.2">
      <c r="A298" s="52" t="s">
        <v>2596</v>
      </c>
      <c r="B298" s="52" t="s">
        <v>1358</v>
      </c>
      <c r="C298" s="52" t="s">
        <v>1357</v>
      </c>
      <c r="D298" s="52">
        <v>30429060</v>
      </c>
      <c r="E298" s="52" t="s">
        <v>2398</v>
      </c>
    </row>
    <row r="299" spans="1:5" x14ac:dyDescent="0.2">
      <c r="A299" s="52" t="s">
        <v>666</v>
      </c>
      <c r="B299" s="52" t="s">
        <v>2393</v>
      </c>
      <c r="C299" s="52" t="s">
        <v>2383</v>
      </c>
      <c r="D299" s="52">
        <v>30676514</v>
      </c>
      <c r="E299" s="52" t="s">
        <v>2385</v>
      </c>
    </row>
    <row r="300" spans="1:5" x14ac:dyDescent="0.2">
      <c r="A300" s="52" t="s">
        <v>548</v>
      </c>
      <c r="B300" s="52" t="s">
        <v>1432</v>
      </c>
      <c r="C300" s="52" t="s">
        <v>1431</v>
      </c>
      <c r="D300" s="52">
        <v>30880093</v>
      </c>
      <c r="E300" s="52" t="s">
        <v>2398</v>
      </c>
    </row>
    <row r="301" spans="1:5" x14ac:dyDescent="0.2">
      <c r="A301" s="52" t="s">
        <v>316</v>
      </c>
      <c r="B301" s="52" t="s">
        <v>1518</v>
      </c>
      <c r="C301" s="52" t="s">
        <v>1517</v>
      </c>
      <c r="D301" s="52">
        <v>31112743</v>
      </c>
      <c r="E301" s="52" t="s">
        <v>2385</v>
      </c>
    </row>
    <row r="302" spans="1:5" x14ac:dyDescent="0.2">
      <c r="A302" s="52" t="s">
        <v>401</v>
      </c>
      <c r="B302" s="52" t="s">
        <v>1425</v>
      </c>
      <c r="C302" s="52" t="s">
        <v>1424</v>
      </c>
      <c r="D302" s="52">
        <v>31168829</v>
      </c>
      <c r="E302" s="52" t="s">
        <v>2398</v>
      </c>
    </row>
    <row r="303" spans="1:5" x14ac:dyDescent="0.2">
      <c r="A303" s="52" t="s">
        <v>136</v>
      </c>
      <c r="B303" s="52" t="s">
        <v>2170</v>
      </c>
      <c r="C303" s="52" t="s">
        <v>2169</v>
      </c>
      <c r="D303" s="52">
        <v>31293571</v>
      </c>
      <c r="E303" s="52" t="s">
        <v>2385</v>
      </c>
    </row>
    <row r="304" spans="1:5" x14ac:dyDescent="0.2">
      <c r="A304" s="52" t="s">
        <v>521</v>
      </c>
      <c r="B304" s="52" t="s">
        <v>1298</v>
      </c>
      <c r="C304" s="52" t="s">
        <v>1297</v>
      </c>
      <c r="D304" s="52">
        <v>32411325</v>
      </c>
      <c r="E304" s="52" t="s">
        <v>2394</v>
      </c>
    </row>
    <row r="305" spans="1:5" x14ac:dyDescent="0.2">
      <c r="A305" s="52" t="s">
        <v>106</v>
      </c>
      <c r="B305" s="52" t="s">
        <v>1096</v>
      </c>
      <c r="C305" s="52" t="s">
        <v>1095</v>
      </c>
      <c r="D305" s="52">
        <v>32633793</v>
      </c>
      <c r="E305" s="52" t="s">
        <v>2394</v>
      </c>
    </row>
    <row r="306" spans="1:5" x14ac:dyDescent="0.2">
      <c r="A306" s="52" t="s">
        <v>513</v>
      </c>
      <c r="B306" s="52" t="s">
        <v>1518</v>
      </c>
      <c r="C306" s="52" t="s">
        <v>1517</v>
      </c>
      <c r="D306" s="52">
        <v>33087977</v>
      </c>
      <c r="E306" s="52" t="s">
        <v>2385</v>
      </c>
    </row>
    <row r="307" spans="1:5" x14ac:dyDescent="0.2">
      <c r="A307" s="52" t="s">
        <v>514</v>
      </c>
      <c r="B307" s="52" t="s">
        <v>1425</v>
      </c>
      <c r="C307" s="52" t="s">
        <v>1424</v>
      </c>
      <c r="D307" s="52">
        <v>33274209</v>
      </c>
      <c r="E307" s="52" t="s">
        <v>2398</v>
      </c>
    </row>
    <row r="308" spans="1:5" x14ac:dyDescent="0.2">
      <c r="A308" s="52" t="s">
        <v>598</v>
      </c>
      <c r="B308" s="52" t="s">
        <v>2393</v>
      </c>
      <c r="C308" s="52" t="s">
        <v>2383</v>
      </c>
      <c r="D308" s="52">
        <v>33456456</v>
      </c>
      <c r="E308" s="52" t="s">
        <v>2385</v>
      </c>
    </row>
    <row r="309" spans="1:5" x14ac:dyDescent="0.2">
      <c r="A309" s="52" t="s">
        <v>452</v>
      </c>
      <c r="B309" s="52" t="s">
        <v>1477</v>
      </c>
      <c r="C309" s="52" t="s">
        <v>1476</v>
      </c>
      <c r="D309" s="52">
        <v>33628259</v>
      </c>
      <c r="E309" s="52" t="s">
        <v>2394</v>
      </c>
    </row>
    <row r="310" spans="1:5" x14ac:dyDescent="0.2">
      <c r="A310" s="52" t="s">
        <v>236</v>
      </c>
      <c r="B310" s="52" t="s">
        <v>1245</v>
      </c>
      <c r="C310" s="52" t="s">
        <v>1244</v>
      </c>
      <c r="D310" s="52">
        <v>34448396</v>
      </c>
      <c r="E310" s="52" t="s">
        <v>2397</v>
      </c>
    </row>
    <row r="311" spans="1:5" x14ac:dyDescent="0.2">
      <c r="A311" s="52" t="s">
        <v>235</v>
      </c>
      <c r="B311" s="52" t="s">
        <v>1245</v>
      </c>
      <c r="C311" s="52" t="s">
        <v>1244</v>
      </c>
      <c r="D311" s="52">
        <v>34448693</v>
      </c>
      <c r="E311" s="52" t="s">
        <v>2397</v>
      </c>
    </row>
    <row r="312" spans="1:5" x14ac:dyDescent="0.2">
      <c r="A312" s="52" t="s">
        <v>169</v>
      </c>
      <c r="B312" s="52" t="s">
        <v>1820</v>
      </c>
      <c r="C312" s="52" t="s">
        <v>1819</v>
      </c>
      <c r="D312" s="52">
        <v>34634396</v>
      </c>
      <c r="E312" s="52" t="s">
        <v>2385</v>
      </c>
    </row>
    <row r="313" spans="1:5" x14ac:dyDescent="0.2">
      <c r="A313" s="52" t="s">
        <v>266</v>
      </c>
      <c r="B313" s="52" t="s">
        <v>1377</v>
      </c>
      <c r="C313" s="52" t="s">
        <v>1376</v>
      </c>
      <c r="D313" s="52">
        <v>35048423</v>
      </c>
      <c r="E313" s="52" t="s">
        <v>2394</v>
      </c>
    </row>
    <row r="314" spans="1:5" x14ac:dyDescent="0.2">
      <c r="A314" s="52" t="s">
        <v>584</v>
      </c>
      <c r="B314" s="52" t="s">
        <v>2110</v>
      </c>
      <c r="C314" s="52" t="s">
        <v>2109</v>
      </c>
      <c r="D314" s="52">
        <v>35417992</v>
      </c>
      <c r="E314" s="52" t="s">
        <v>2394</v>
      </c>
    </row>
    <row r="315" spans="1:5" x14ac:dyDescent="0.2">
      <c r="A315" s="52" t="s">
        <v>409</v>
      </c>
      <c r="B315" s="52" t="s">
        <v>1719</v>
      </c>
      <c r="C315" s="52" t="s">
        <v>1718</v>
      </c>
      <c r="D315" s="52">
        <v>35462589</v>
      </c>
      <c r="E315" s="52" t="s">
        <v>2385</v>
      </c>
    </row>
    <row r="316" spans="1:5" x14ac:dyDescent="0.2">
      <c r="A316" s="52" t="s">
        <v>463</v>
      </c>
      <c r="B316" s="52" t="s">
        <v>2021</v>
      </c>
      <c r="C316" s="52" t="s">
        <v>2020</v>
      </c>
      <c r="D316" s="52">
        <v>35638963</v>
      </c>
      <c r="E316" s="52" t="s">
        <v>2385</v>
      </c>
    </row>
    <row r="317" spans="1:5" x14ac:dyDescent="0.2">
      <c r="A317" s="52" t="s">
        <v>638</v>
      </c>
      <c r="B317" s="52" t="s">
        <v>1719</v>
      </c>
      <c r="C317" s="52" t="s">
        <v>1718</v>
      </c>
      <c r="D317" s="52">
        <v>35920220</v>
      </c>
      <c r="E317" s="52" t="s">
        <v>2385</v>
      </c>
    </row>
    <row r="318" spans="1:5" x14ac:dyDescent="0.2">
      <c r="A318" s="52" t="s">
        <v>239</v>
      </c>
      <c r="B318" s="52" t="s">
        <v>718</v>
      </c>
      <c r="C318" s="52" t="s">
        <v>717</v>
      </c>
      <c r="D318" s="52">
        <v>36971738</v>
      </c>
      <c r="E318" s="52" t="s">
        <v>2381</v>
      </c>
    </row>
    <row r="319" spans="1:5" x14ac:dyDescent="0.2">
      <c r="A319" s="52" t="s">
        <v>239</v>
      </c>
      <c r="B319" s="52" t="s">
        <v>718</v>
      </c>
      <c r="C319" s="52" t="s">
        <v>717</v>
      </c>
      <c r="D319" s="52">
        <v>36971738</v>
      </c>
      <c r="E319" s="52" t="s">
        <v>2381</v>
      </c>
    </row>
    <row r="320" spans="1:5" x14ac:dyDescent="0.2">
      <c r="A320" s="52" t="s">
        <v>595</v>
      </c>
      <c r="B320" s="52" t="s">
        <v>1087</v>
      </c>
      <c r="C320" s="52" t="s">
        <v>1086</v>
      </c>
      <c r="D320" s="52">
        <v>37014013</v>
      </c>
      <c r="E320" s="52" t="s">
        <v>2398</v>
      </c>
    </row>
    <row r="321" spans="1:5" x14ac:dyDescent="0.2">
      <c r="A321" s="52" t="s">
        <v>163</v>
      </c>
      <c r="B321" s="52" t="s">
        <v>1940</v>
      </c>
      <c r="C321" s="52" t="s">
        <v>1939</v>
      </c>
      <c r="D321" s="52">
        <v>37072836</v>
      </c>
      <c r="E321" s="52" t="s">
        <v>2385</v>
      </c>
    </row>
    <row r="322" spans="1:5" x14ac:dyDescent="0.2">
      <c r="A322" s="52" t="s">
        <v>163</v>
      </c>
      <c r="B322" s="52" t="s">
        <v>1940</v>
      </c>
      <c r="C322" s="52" t="s">
        <v>1939</v>
      </c>
      <c r="D322" s="52">
        <v>37072836</v>
      </c>
      <c r="E322" s="52" t="s">
        <v>2385</v>
      </c>
    </row>
    <row r="323" spans="1:5" x14ac:dyDescent="0.2">
      <c r="A323" s="52" t="s">
        <v>492</v>
      </c>
      <c r="B323" s="52" t="s">
        <v>1087</v>
      </c>
      <c r="C323" s="52" t="s">
        <v>1086</v>
      </c>
      <c r="D323" s="52">
        <v>37816233</v>
      </c>
      <c r="E323" s="52" t="s">
        <v>2394</v>
      </c>
    </row>
    <row r="324" spans="1:5" x14ac:dyDescent="0.2">
      <c r="A324" s="52" t="s">
        <v>201</v>
      </c>
      <c r="B324" s="52" t="s">
        <v>1719</v>
      </c>
      <c r="C324" s="52" t="s">
        <v>1718</v>
      </c>
      <c r="D324" s="52">
        <v>37934662</v>
      </c>
      <c r="E324" s="52" t="s">
        <v>2385</v>
      </c>
    </row>
    <row r="325" spans="1:5" x14ac:dyDescent="0.2">
      <c r="A325" s="52" t="s">
        <v>201</v>
      </c>
      <c r="B325" s="52" t="s">
        <v>1719</v>
      </c>
      <c r="C325" s="52" t="s">
        <v>1718</v>
      </c>
      <c r="D325" s="52">
        <v>37934662</v>
      </c>
      <c r="E325" s="52" t="s">
        <v>2385</v>
      </c>
    </row>
    <row r="326" spans="1:5" x14ac:dyDescent="0.2">
      <c r="A326" s="52" t="s">
        <v>444</v>
      </c>
      <c r="B326" s="52" t="s">
        <v>1422</v>
      </c>
      <c r="C326" s="52" t="s">
        <v>1421</v>
      </c>
      <c r="D326" s="52">
        <v>37976094</v>
      </c>
      <c r="E326" s="52" t="s">
        <v>2398</v>
      </c>
    </row>
    <row r="327" spans="1:5" x14ac:dyDescent="0.2">
      <c r="A327" s="52" t="s">
        <v>299</v>
      </c>
      <c r="B327" s="52" t="s">
        <v>1425</v>
      </c>
      <c r="C327" s="52" t="s">
        <v>1424</v>
      </c>
      <c r="D327" s="52">
        <v>38024164</v>
      </c>
      <c r="E327" s="52" t="s">
        <v>2394</v>
      </c>
    </row>
    <row r="328" spans="1:5" x14ac:dyDescent="0.2">
      <c r="A328" s="52" t="s">
        <v>299</v>
      </c>
      <c r="B328" s="52" t="s">
        <v>1425</v>
      </c>
      <c r="C328" s="52" t="s">
        <v>1424</v>
      </c>
      <c r="D328" s="52">
        <v>38024164</v>
      </c>
      <c r="E328" s="52" t="s">
        <v>2394</v>
      </c>
    </row>
    <row r="329" spans="1:5" x14ac:dyDescent="0.2">
      <c r="A329" s="52" t="s">
        <v>202</v>
      </c>
      <c r="B329" s="52" t="s">
        <v>1719</v>
      </c>
      <c r="C329" s="52" t="s">
        <v>1718</v>
      </c>
      <c r="D329" s="52">
        <v>38151597</v>
      </c>
      <c r="E329" s="52" t="s">
        <v>2385</v>
      </c>
    </row>
    <row r="330" spans="1:5" x14ac:dyDescent="0.2">
      <c r="A330" s="52" t="s">
        <v>431</v>
      </c>
      <c r="B330" s="52" t="s">
        <v>1358</v>
      </c>
      <c r="C330" s="52" t="s">
        <v>1357</v>
      </c>
      <c r="D330" s="52">
        <v>38651181</v>
      </c>
      <c r="E330" s="52" t="s">
        <v>2398</v>
      </c>
    </row>
    <row r="331" spans="1:5" x14ac:dyDescent="0.2">
      <c r="A331" s="52" t="s">
        <v>90</v>
      </c>
      <c r="B331" s="52" t="s">
        <v>1425</v>
      </c>
      <c r="C331" s="52" t="s">
        <v>1424</v>
      </c>
      <c r="D331" s="52">
        <v>39122596</v>
      </c>
      <c r="E331" s="52" t="s">
        <v>2397</v>
      </c>
    </row>
    <row r="332" spans="1:5" x14ac:dyDescent="0.2">
      <c r="A332" s="52" t="s">
        <v>90</v>
      </c>
      <c r="B332" s="52" t="s">
        <v>1425</v>
      </c>
      <c r="C332" s="52" t="s">
        <v>1424</v>
      </c>
      <c r="D332" s="52">
        <v>39122596</v>
      </c>
      <c r="E332" s="52" t="s">
        <v>2397</v>
      </c>
    </row>
    <row r="333" spans="1:5" x14ac:dyDescent="0.2">
      <c r="A333" s="52" t="s">
        <v>634</v>
      </c>
      <c r="B333" s="52" t="s">
        <v>1059</v>
      </c>
      <c r="C333" s="52" t="s">
        <v>1058</v>
      </c>
      <c r="D333" s="52">
        <v>39208732</v>
      </c>
      <c r="E333" s="52" t="s">
        <v>2394</v>
      </c>
    </row>
    <row r="334" spans="1:5" x14ac:dyDescent="0.2">
      <c r="A334" s="52" t="s">
        <v>422</v>
      </c>
      <c r="B334" s="52" t="s">
        <v>1118</v>
      </c>
      <c r="C334" s="52" t="s">
        <v>1117</v>
      </c>
      <c r="D334" s="52">
        <v>40224969</v>
      </c>
      <c r="E334" s="52" t="s">
        <v>2385</v>
      </c>
    </row>
    <row r="335" spans="1:5" x14ac:dyDescent="0.2">
      <c r="A335" s="52" t="s">
        <v>288</v>
      </c>
      <c r="B335" s="52" t="s">
        <v>2378</v>
      </c>
      <c r="C335" s="52" t="s">
        <v>2377</v>
      </c>
      <c r="D335" s="52">
        <v>40277195</v>
      </c>
      <c r="E335" s="52" t="s">
        <v>2385</v>
      </c>
    </row>
    <row r="336" spans="1:5" x14ac:dyDescent="0.2">
      <c r="A336" s="52" t="s">
        <v>162</v>
      </c>
      <c r="B336" s="52" t="s">
        <v>1459</v>
      </c>
      <c r="C336" s="52" t="s">
        <v>1458</v>
      </c>
      <c r="D336" s="52">
        <v>40642559</v>
      </c>
      <c r="E336" s="52" t="s">
        <v>2398</v>
      </c>
    </row>
    <row r="337" spans="1:5" x14ac:dyDescent="0.2">
      <c r="A337" s="52" t="s">
        <v>314</v>
      </c>
      <c r="B337" s="52" t="s">
        <v>1518</v>
      </c>
      <c r="C337" s="52" t="s">
        <v>1517</v>
      </c>
      <c r="D337" s="52">
        <v>41014626</v>
      </c>
      <c r="E337" s="52" t="s">
        <v>2385</v>
      </c>
    </row>
    <row r="338" spans="1:5" x14ac:dyDescent="0.2">
      <c r="A338" s="52" t="s">
        <v>404</v>
      </c>
      <c r="B338" s="52" t="s">
        <v>1518</v>
      </c>
      <c r="C338" s="52" t="s">
        <v>1517</v>
      </c>
      <c r="D338" s="52">
        <v>41061367</v>
      </c>
      <c r="E338" s="52" t="s">
        <v>2385</v>
      </c>
    </row>
    <row r="339" spans="1:5" x14ac:dyDescent="0.2">
      <c r="A339" s="52" t="s">
        <v>387</v>
      </c>
      <c r="B339" s="52" t="s">
        <v>1940</v>
      </c>
      <c r="C339" s="52" t="s">
        <v>1939</v>
      </c>
      <c r="D339" s="52">
        <v>41165674</v>
      </c>
      <c r="E339" s="52" t="s">
        <v>2385</v>
      </c>
    </row>
    <row r="340" spans="1:5" x14ac:dyDescent="0.2">
      <c r="A340" s="52" t="s">
        <v>355</v>
      </c>
      <c r="B340" s="52" t="s">
        <v>1226</v>
      </c>
      <c r="C340" s="52" t="s">
        <v>1225</v>
      </c>
      <c r="D340" s="52">
        <v>41206898</v>
      </c>
      <c r="E340" s="52" t="s">
        <v>2394</v>
      </c>
    </row>
    <row r="341" spans="1:5" x14ac:dyDescent="0.2">
      <c r="A341" s="52" t="s">
        <v>600</v>
      </c>
      <c r="B341" s="52" t="s">
        <v>1912</v>
      </c>
      <c r="C341" s="52" t="s">
        <v>1911</v>
      </c>
      <c r="D341" s="52">
        <v>41478652</v>
      </c>
      <c r="E341" s="52" t="s">
        <v>2384</v>
      </c>
    </row>
    <row r="342" spans="1:5" x14ac:dyDescent="0.2">
      <c r="A342" s="52" t="s">
        <v>421</v>
      </c>
      <c r="B342" s="52" t="s">
        <v>1118</v>
      </c>
      <c r="C342" s="52" t="s">
        <v>1117</v>
      </c>
      <c r="D342" s="52">
        <v>41572113</v>
      </c>
      <c r="E342" s="52" t="s">
        <v>2385</v>
      </c>
    </row>
    <row r="343" spans="1:5" x14ac:dyDescent="0.2">
      <c r="A343" s="52" t="s">
        <v>347</v>
      </c>
      <c r="B343" s="52" t="s">
        <v>1820</v>
      </c>
      <c r="C343" s="52" t="s">
        <v>1819</v>
      </c>
      <c r="D343" s="52">
        <v>41766360</v>
      </c>
      <c r="E343" s="52" t="s">
        <v>2385</v>
      </c>
    </row>
    <row r="344" spans="1:5" x14ac:dyDescent="0.2">
      <c r="A344" s="52" t="s">
        <v>512</v>
      </c>
      <c r="B344" s="52" t="s">
        <v>1518</v>
      </c>
      <c r="C344" s="52" t="s">
        <v>1517</v>
      </c>
      <c r="D344" s="52">
        <v>41919798</v>
      </c>
      <c r="E344" s="52" t="s">
        <v>2385</v>
      </c>
    </row>
    <row r="345" spans="1:5" x14ac:dyDescent="0.2">
      <c r="A345" s="52" t="s">
        <v>138</v>
      </c>
      <c r="B345" s="52" t="s">
        <v>2170</v>
      </c>
      <c r="C345" s="52" t="s">
        <v>2169</v>
      </c>
      <c r="D345" s="52">
        <v>42144020</v>
      </c>
      <c r="E345" s="52" t="s">
        <v>2385</v>
      </c>
    </row>
    <row r="346" spans="1:5" x14ac:dyDescent="0.2">
      <c r="A346" s="52" t="s">
        <v>150</v>
      </c>
      <c r="B346" s="52" t="s">
        <v>718</v>
      </c>
      <c r="C346" s="52" t="s">
        <v>717</v>
      </c>
      <c r="D346" s="52">
        <v>42275656</v>
      </c>
      <c r="E346" s="52" t="s">
        <v>2381</v>
      </c>
    </row>
    <row r="347" spans="1:5" x14ac:dyDescent="0.2">
      <c r="A347" s="52" t="s">
        <v>158</v>
      </c>
      <c r="B347" s="52" t="s">
        <v>1349</v>
      </c>
      <c r="C347" s="52" t="s">
        <v>1348</v>
      </c>
      <c r="D347" s="52">
        <v>43147693</v>
      </c>
      <c r="E347" s="52" t="s">
        <v>2394</v>
      </c>
    </row>
    <row r="348" spans="1:5" x14ac:dyDescent="0.2">
      <c r="A348" s="52" t="s">
        <v>561</v>
      </c>
      <c r="B348" s="52" t="s">
        <v>988</v>
      </c>
      <c r="C348" s="52" t="s">
        <v>987</v>
      </c>
      <c r="D348" s="52">
        <v>43839624</v>
      </c>
      <c r="E348" s="52" t="s">
        <v>2398</v>
      </c>
    </row>
    <row r="349" spans="1:5" x14ac:dyDescent="0.2">
      <c r="A349" s="52" t="s">
        <v>573</v>
      </c>
      <c r="B349" s="52" t="s">
        <v>1349</v>
      </c>
      <c r="C349" s="52" t="s">
        <v>1348</v>
      </c>
      <c r="D349" s="52">
        <v>44619060</v>
      </c>
      <c r="E349" s="52" t="s">
        <v>2398</v>
      </c>
    </row>
    <row r="350" spans="1:5" x14ac:dyDescent="0.2">
      <c r="A350" s="52" t="s">
        <v>515</v>
      </c>
      <c r="B350" s="52" t="s">
        <v>1425</v>
      </c>
      <c r="C350" s="52" t="s">
        <v>1424</v>
      </c>
      <c r="D350" s="52">
        <v>44762522</v>
      </c>
      <c r="E350" s="52" t="s">
        <v>2398</v>
      </c>
    </row>
    <row r="351" spans="1:5" x14ac:dyDescent="0.2">
      <c r="A351" s="52" t="s">
        <v>244</v>
      </c>
      <c r="B351" s="52" t="s">
        <v>1459</v>
      </c>
      <c r="C351" s="52" t="s">
        <v>1458</v>
      </c>
      <c r="D351" s="52">
        <v>45629200</v>
      </c>
      <c r="E351" s="52" t="s">
        <v>2397</v>
      </c>
    </row>
    <row r="352" spans="1:5" x14ac:dyDescent="0.2">
      <c r="A352" s="52" t="s">
        <v>660</v>
      </c>
      <c r="B352" s="52" t="s">
        <v>1261</v>
      </c>
      <c r="C352" s="52" t="s">
        <v>1260</v>
      </c>
      <c r="D352" s="52">
        <v>45836553</v>
      </c>
      <c r="E352" s="52" t="s">
        <v>2394</v>
      </c>
    </row>
    <row r="353" spans="1:5" x14ac:dyDescent="0.2">
      <c r="A353" s="52" t="s">
        <v>651</v>
      </c>
      <c r="B353" s="52" t="s">
        <v>1319</v>
      </c>
      <c r="C353" s="52" t="s">
        <v>1318</v>
      </c>
      <c r="D353" s="52">
        <v>45861476</v>
      </c>
      <c r="E353" s="52" t="s">
        <v>2385</v>
      </c>
    </row>
    <row r="354" spans="1:5" x14ac:dyDescent="0.2">
      <c r="A354" s="52" t="s">
        <v>211</v>
      </c>
      <c r="B354" s="52" t="s">
        <v>1268</v>
      </c>
      <c r="C354" s="52" t="s">
        <v>1267</v>
      </c>
      <c r="D354" s="52">
        <v>46287644</v>
      </c>
      <c r="E354" s="52" t="s">
        <v>2381</v>
      </c>
    </row>
    <row r="355" spans="1:5" x14ac:dyDescent="0.2">
      <c r="A355" s="52" t="s">
        <v>212</v>
      </c>
      <c r="B355" s="52" t="s">
        <v>1268</v>
      </c>
      <c r="C355" s="52" t="s">
        <v>1267</v>
      </c>
      <c r="D355" s="52">
        <v>46287986</v>
      </c>
      <c r="E355" s="52" t="s">
        <v>2381</v>
      </c>
    </row>
    <row r="356" spans="1:5" x14ac:dyDescent="0.2">
      <c r="A356" s="52" t="s">
        <v>212</v>
      </c>
      <c r="B356" s="52" t="s">
        <v>1268</v>
      </c>
      <c r="C356" s="52" t="s">
        <v>1267</v>
      </c>
      <c r="D356" s="52">
        <v>46287986</v>
      </c>
      <c r="E356" s="52" t="s">
        <v>2381</v>
      </c>
    </row>
    <row r="357" spans="1:5" x14ac:dyDescent="0.2">
      <c r="A357" s="52" t="s">
        <v>212</v>
      </c>
      <c r="B357" s="52" t="s">
        <v>1268</v>
      </c>
      <c r="C357" s="52" t="s">
        <v>1267</v>
      </c>
      <c r="D357" s="52">
        <v>46287986</v>
      </c>
      <c r="E357" s="52" t="s">
        <v>2381</v>
      </c>
    </row>
    <row r="358" spans="1:5" x14ac:dyDescent="0.2">
      <c r="A358" s="52" t="s">
        <v>332</v>
      </c>
      <c r="B358" s="52" t="s">
        <v>791</v>
      </c>
      <c r="C358" s="52" t="s">
        <v>790</v>
      </c>
      <c r="D358" s="52">
        <v>46636827</v>
      </c>
      <c r="E358" s="52" t="s">
        <v>2385</v>
      </c>
    </row>
    <row r="359" spans="1:5" x14ac:dyDescent="0.2">
      <c r="A359" s="52" t="s">
        <v>557</v>
      </c>
      <c r="B359" s="52" t="s">
        <v>791</v>
      </c>
      <c r="C359" s="52" t="s">
        <v>790</v>
      </c>
      <c r="D359" s="52">
        <v>46718569</v>
      </c>
      <c r="E359" s="52" t="s">
        <v>2385</v>
      </c>
    </row>
    <row r="360" spans="1:5" x14ac:dyDescent="0.2">
      <c r="A360" s="52" t="s">
        <v>476</v>
      </c>
      <c r="B360" s="52" t="s">
        <v>2110</v>
      </c>
      <c r="C360" s="52" t="s">
        <v>2109</v>
      </c>
      <c r="D360" s="52">
        <v>46987165</v>
      </c>
      <c r="E360" s="52" t="s">
        <v>2394</v>
      </c>
    </row>
    <row r="361" spans="1:5" x14ac:dyDescent="0.2">
      <c r="A361" s="52" t="s">
        <v>127</v>
      </c>
      <c r="B361" s="52" t="s">
        <v>791</v>
      </c>
      <c r="C361" s="52" t="s">
        <v>790</v>
      </c>
      <c r="D361" s="52">
        <v>47550176</v>
      </c>
      <c r="E361" s="52" t="s">
        <v>2385</v>
      </c>
    </row>
    <row r="362" spans="1:5" x14ac:dyDescent="0.2">
      <c r="A362" s="52" t="s">
        <v>517</v>
      </c>
      <c r="B362" s="52" t="s">
        <v>1719</v>
      </c>
      <c r="C362" s="52" t="s">
        <v>1718</v>
      </c>
      <c r="D362" s="52">
        <v>47582578</v>
      </c>
      <c r="E362" s="52" t="s">
        <v>2385</v>
      </c>
    </row>
    <row r="363" spans="1:5" x14ac:dyDescent="0.2">
      <c r="A363" s="52" t="s">
        <v>583</v>
      </c>
      <c r="B363" s="52" t="s">
        <v>1195</v>
      </c>
      <c r="C363" s="52" t="s">
        <v>1194</v>
      </c>
      <c r="D363" s="52">
        <v>47725060</v>
      </c>
      <c r="E363" s="52" t="s">
        <v>2398</v>
      </c>
    </row>
    <row r="364" spans="1:5" x14ac:dyDescent="0.2">
      <c r="A364" s="52" t="s">
        <v>470</v>
      </c>
      <c r="B364" s="52" t="s">
        <v>1330</v>
      </c>
      <c r="C364" s="52" t="s">
        <v>1329</v>
      </c>
      <c r="D364" s="52">
        <v>48432416</v>
      </c>
      <c r="E364" s="52" t="s">
        <v>2398</v>
      </c>
    </row>
    <row r="365" spans="1:5" x14ac:dyDescent="0.2">
      <c r="A365" s="52" t="s">
        <v>292</v>
      </c>
      <c r="B365" s="52" t="s">
        <v>1820</v>
      </c>
      <c r="C365" s="52" t="s">
        <v>1819</v>
      </c>
      <c r="D365" s="52">
        <v>48707274</v>
      </c>
      <c r="E365" s="52" t="s">
        <v>2385</v>
      </c>
    </row>
    <row r="366" spans="1:5" x14ac:dyDescent="0.2">
      <c r="A366" s="52" t="s">
        <v>292</v>
      </c>
      <c r="B366" s="52" t="s">
        <v>1820</v>
      </c>
      <c r="C366" s="52" t="s">
        <v>1819</v>
      </c>
      <c r="D366" s="52">
        <v>48707274</v>
      </c>
      <c r="E366" s="52" t="s">
        <v>2385</v>
      </c>
    </row>
    <row r="367" spans="1:5" x14ac:dyDescent="0.2">
      <c r="A367" s="52" t="s">
        <v>358</v>
      </c>
      <c r="B367" s="52" t="s">
        <v>1319</v>
      </c>
      <c r="C367" s="52" t="s">
        <v>1318</v>
      </c>
      <c r="D367" s="52">
        <v>49283699</v>
      </c>
      <c r="E367" s="52" t="s">
        <v>2385</v>
      </c>
    </row>
    <row r="368" spans="1:5" x14ac:dyDescent="0.2">
      <c r="A368" s="52" t="s">
        <v>358</v>
      </c>
      <c r="B368" s="52" t="s">
        <v>1319</v>
      </c>
      <c r="C368" s="52" t="s">
        <v>1318</v>
      </c>
      <c r="D368" s="52">
        <v>49283699</v>
      </c>
      <c r="E368" s="52" t="s">
        <v>2385</v>
      </c>
    </row>
    <row r="369" spans="1:5" x14ac:dyDescent="0.2">
      <c r="A369" s="52" t="s">
        <v>298</v>
      </c>
      <c r="B369" s="52" t="s">
        <v>1425</v>
      </c>
      <c r="C369" s="52" t="s">
        <v>1424</v>
      </c>
      <c r="D369" s="52">
        <v>50346114</v>
      </c>
      <c r="E369" s="52" t="s">
        <v>2394</v>
      </c>
    </row>
    <row r="370" spans="1:5" x14ac:dyDescent="0.2">
      <c r="A370" s="52" t="s">
        <v>249</v>
      </c>
      <c r="B370" s="52" t="s">
        <v>745</v>
      </c>
      <c r="C370" s="52" t="s">
        <v>744</v>
      </c>
      <c r="D370" s="52">
        <v>50958001</v>
      </c>
      <c r="E370" s="52" t="s">
        <v>2385</v>
      </c>
    </row>
    <row r="371" spans="1:5" x14ac:dyDescent="0.2">
      <c r="A371" s="52" t="s">
        <v>305</v>
      </c>
      <c r="B371" s="52" t="s">
        <v>1940</v>
      </c>
      <c r="C371" s="52" t="s">
        <v>1939</v>
      </c>
      <c r="D371" s="52">
        <v>50985415</v>
      </c>
      <c r="E371" s="52" t="s">
        <v>2385</v>
      </c>
    </row>
    <row r="372" spans="1:5" x14ac:dyDescent="0.2">
      <c r="A372" s="52" t="s">
        <v>449</v>
      </c>
      <c r="B372" s="52" t="s">
        <v>1471</v>
      </c>
      <c r="C372" s="52" t="s">
        <v>1470</v>
      </c>
      <c r="D372" s="52">
        <v>51133934</v>
      </c>
      <c r="E372" s="52" t="s">
        <v>2398</v>
      </c>
    </row>
    <row r="373" spans="1:5" x14ac:dyDescent="0.2">
      <c r="A373" s="52" t="s">
        <v>457</v>
      </c>
      <c r="B373" s="52" t="s">
        <v>1477</v>
      </c>
      <c r="C373" s="52" t="s">
        <v>1476</v>
      </c>
      <c r="D373" s="52">
        <v>51425543</v>
      </c>
      <c r="E373" s="52" t="s">
        <v>2398</v>
      </c>
    </row>
    <row r="374" spans="1:5" x14ac:dyDescent="0.2">
      <c r="A374" s="52" t="s">
        <v>379</v>
      </c>
      <c r="B374" s="52" t="s">
        <v>2378</v>
      </c>
      <c r="C374" s="52" t="s">
        <v>2377</v>
      </c>
      <c r="D374" s="52">
        <v>52105306</v>
      </c>
      <c r="E374" s="52" t="s">
        <v>2385</v>
      </c>
    </row>
    <row r="375" spans="1:5" x14ac:dyDescent="0.2">
      <c r="A375" s="52" t="s">
        <v>379</v>
      </c>
      <c r="B375" s="52" t="s">
        <v>2378</v>
      </c>
      <c r="C375" s="52" t="s">
        <v>2377</v>
      </c>
      <c r="D375" s="52">
        <v>52105306</v>
      </c>
      <c r="E375" s="52" t="s">
        <v>2385</v>
      </c>
    </row>
    <row r="376" spans="1:5" x14ac:dyDescent="0.2">
      <c r="A376" s="52" t="s">
        <v>125</v>
      </c>
      <c r="B376" s="52" t="s">
        <v>791</v>
      </c>
      <c r="C376" s="52" t="s">
        <v>790</v>
      </c>
      <c r="D376" s="52">
        <v>52364919</v>
      </c>
      <c r="E376" s="52" t="s">
        <v>2385</v>
      </c>
    </row>
    <row r="377" spans="1:5" x14ac:dyDescent="0.2">
      <c r="A377" s="52" t="s">
        <v>393</v>
      </c>
      <c r="B377" s="52" t="s">
        <v>1195</v>
      </c>
      <c r="C377" s="52" t="s">
        <v>1194</v>
      </c>
      <c r="D377" s="52">
        <v>52583134</v>
      </c>
      <c r="E377" s="52" t="s">
        <v>2398</v>
      </c>
    </row>
    <row r="378" spans="1:5" x14ac:dyDescent="0.2">
      <c r="A378" s="52" t="s">
        <v>393</v>
      </c>
      <c r="B378" s="52" t="s">
        <v>1195</v>
      </c>
      <c r="C378" s="52" t="s">
        <v>1194</v>
      </c>
      <c r="D378" s="52">
        <v>52583134</v>
      </c>
      <c r="E378" s="52" t="s">
        <v>2398</v>
      </c>
    </row>
    <row r="379" spans="1:5" x14ac:dyDescent="0.2">
      <c r="A379" s="52" t="s">
        <v>459</v>
      </c>
      <c r="B379" s="52" t="s">
        <v>1477</v>
      </c>
      <c r="C379" s="52" t="s">
        <v>1476</v>
      </c>
      <c r="D379" s="52">
        <v>53310462</v>
      </c>
      <c r="E379" s="52" t="s">
        <v>2398</v>
      </c>
    </row>
    <row r="380" spans="1:5" x14ac:dyDescent="0.2">
      <c r="A380" s="52" t="s">
        <v>429</v>
      </c>
      <c r="B380" s="52" t="s">
        <v>2392</v>
      </c>
      <c r="C380" s="52" t="s">
        <v>2382</v>
      </c>
      <c r="D380" s="52">
        <v>53503676</v>
      </c>
      <c r="E380" s="52" t="s">
        <v>2385</v>
      </c>
    </row>
    <row r="381" spans="1:5" x14ac:dyDescent="0.2">
      <c r="A381" s="52" t="s">
        <v>539</v>
      </c>
      <c r="B381" s="52" t="s">
        <v>2392</v>
      </c>
      <c r="C381" s="52" t="s">
        <v>2382</v>
      </c>
      <c r="D381" s="52">
        <v>53828815</v>
      </c>
      <c r="E381" s="52" t="s">
        <v>2385</v>
      </c>
    </row>
    <row r="382" spans="1:5" x14ac:dyDescent="0.2">
      <c r="A382" s="52" t="s">
        <v>291</v>
      </c>
      <c r="B382" s="52" t="s">
        <v>1349</v>
      </c>
      <c r="C382" s="52" t="s">
        <v>1348</v>
      </c>
      <c r="D382" s="52">
        <v>54271603</v>
      </c>
      <c r="E382" s="52" t="s">
        <v>2397</v>
      </c>
    </row>
    <row r="383" spans="1:5" x14ac:dyDescent="0.2">
      <c r="A383" s="52" t="s">
        <v>140</v>
      </c>
      <c r="B383" s="52" t="s">
        <v>2170</v>
      </c>
      <c r="C383" s="52" t="s">
        <v>2169</v>
      </c>
      <c r="D383" s="52">
        <v>54734926</v>
      </c>
      <c r="E383" s="52" t="s">
        <v>2385</v>
      </c>
    </row>
    <row r="384" spans="1:5" x14ac:dyDescent="0.2">
      <c r="A384" s="52" t="s">
        <v>253</v>
      </c>
      <c r="B384" s="52" t="s">
        <v>1059</v>
      </c>
      <c r="C384" s="52" t="s">
        <v>1058</v>
      </c>
      <c r="D384" s="52">
        <v>54920182</v>
      </c>
      <c r="E384" s="52" t="s">
        <v>2398</v>
      </c>
    </row>
    <row r="385" spans="1:5" x14ac:dyDescent="0.2">
      <c r="A385" s="52" t="s">
        <v>253</v>
      </c>
      <c r="B385" s="52" t="s">
        <v>1059</v>
      </c>
      <c r="C385" s="52" t="s">
        <v>1058</v>
      </c>
      <c r="D385" s="52">
        <v>54920182</v>
      </c>
      <c r="E385" s="52" t="s">
        <v>2398</v>
      </c>
    </row>
    <row r="386" spans="1:5" x14ac:dyDescent="0.2">
      <c r="A386" s="52" t="s">
        <v>419</v>
      </c>
      <c r="B386" s="52" t="s">
        <v>1118</v>
      </c>
      <c r="C386" s="52" t="s">
        <v>1117</v>
      </c>
      <c r="D386" s="52">
        <v>56986615</v>
      </c>
      <c r="E386" s="52" t="s">
        <v>2385</v>
      </c>
    </row>
    <row r="387" spans="1:5" x14ac:dyDescent="0.2">
      <c r="A387" s="52" t="s">
        <v>518</v>
      </c>
      <c r="B387" s="52" t="s">
        <v>1719</v>
      </c>
      <c r="C387" s="52" t="s">
        <v>1718</v>
      </c>
      <c r="D387" s="52">
        <v>58393072</v>
      </c>
      <c r="E387" s="52" t="s">
        <v>2385</v>
      </c>
    </row>
    <row r="388" spans="1:5" x14ac:dyDescent="0.2">
      <c r="A388" s="52" t="s">
        <v>601</v>
      </c>
      <c r="B388" s="52" t="s">
        <v>1912</v>
      </c>
      <c r="C388" s="52" t="s">
        <v>1911</v>
      </c>
      <c r="D388" s="52">
        <v>59046498</v>
      </c>
      <c r="E388" s="52" t="s">
        <v>2384</v>
      </c>
    </row>
    <row r="389" spans="1:5" x14ac:dyDescent="0.2">
      <c r="A389" s="52" t="s">
        <v>554</v>
      </c>
      <c r="B389" s="52" t="s">
        <v>791</v>
      </c>
      <c r="C389" s="52" t="s">
        <v>790</v>
      </c>
      <c r="D389" s="52">
        <v>59229734</v>
      </c>
      <c r="E389" s="52" t="s">
        <v>2385</v>
      </c>
    </row>
    <row r="390" spans="1:5" x14ac:dyDescent="0.2">
      <c r="A390" s="52" t="s">
        <v>320</v>
      </c>
      <c r="B390" s="52" t="s">
        <v>1425</v>
      </c>
      <c r="C390" s="52" t="s">
        <v>1424</v>
      </c>
      <c r="D390" s="52">
        <v>59494678</v>
      </c>
      <c r="E390" s="52" t="s">
        <v>2398</v>
      </c>
    </row>
    <row r="391" spans="1:5" x14ac:dyDescent="0.2">
      <c r="A391" s="52" t="s">
        <v>218</v>
      </c>
      <c r="B391" s="52" t="s">
        <v>1261</v>
      </c>
      <c r="C391" s="52" t="s">
        <v>1260</v>
      </c>
      <c r="D391" s="52">
        <v>59909703</v>
      </c>
      <c r="E391" s="52" t="s">
        <v>2397</v>
      </c>
    </row>
    <row r="392" spans="1:5" x14ac:dyDescent="0.2">
      <c r="A392" s="52" t="s">
        <v>217</v>
      </c>
      <c r="B392" s="52" t="s">
        <v>1261</v>
      </c>
      <c r="C392" s="52" t="s">
        <v>1260</v>
      </c>
      <c r="D392" s="52">
        <v>59912817</v>
      </c>
      <c r="E392" s="52" t="s">
        <v>2394</v>
      </c>
    </row>
    <row r="393" spans="1:5" x14ac:dyDescent="0.2">
      <c r="A393" s="52" t="s">
        <v>655</v>
      </c>
      <c r="B393" s="52" t="s">
        <v>1118</v>
      </c>
      <c r="C393" s="52" t="s">
        <v>1117</v>
      </c>
      <c r="D393" s="52">
        <v>60873819</v>
      </c>
      <c r="E393" s="52" t="s">
        <v>2385</v>
      </c>
    </row>
    <row r="394" spans="1:5" x14ac:dyDescent="0.2">
      <c r="A394" s="52" t="s">
        <v>105</v>
      </c>
      <c r="B394" s="52" t="s">
        <v>1118</v>
      </c>
      <c r="C394" s="52" t="s">
        <v>1117</v>
      </c>
      <c r="D394" s="52">
        <v>62124845</v>
      </c>
      <c r="E394" s="52" t="s">
        <v>2385</v>
      </c>
    </row>
    <row r="395" spans="1:5" x14ac:dyDescent="0.2">
      <c r="A395" s="52" t="s">
        <v>474</v>
      </c>
      <c r="B395" s="52" t="s">
        <v>1330</v>
      </c>
      <c r="C395" s="52" t="s">
        <v>1329</v>
      </c>
      <c r="D395" s="52">
        <v>62198894</v>
      </c>
      <c r="E395" s="52" t="s">
        <v>2398</v>
      </c>
    </row>
    <row r="396" spans="1:5" x14ac:dyDescent="0.2">
      <c r="A396" s="52" t="s">
        <v>589</v>
      </c>
      <c r="B396" s="52" t="s">
        <v>875</v>
      </c>
      <c r="C396" s="52" t="s">
        <v>874</v>
      </c>
      <c r="D396" s="52">
        <v>62538007</v>
      </c>
      <c r="E396" s="52" t="s">
        <v>2398</v>
      </c>
    </row>
    <row r="397" spans="1:5" x14ac:dyDescent="0.2">
      <c r="A397" s="52" t="s">
        <v>568</v>
      </c>
      <c r="B397" s="52" t="s">
        <v>2378</v>
      </c>
      <c r="C397" s="52" t="s">
        <v>2377</v>
      </c>
      <c r="D397" s="52">
        <v>64279271</v>
      </c>
      <c r="E397" s="52" t="s">
        <v>2385</v>
      </c>
    </row>
    <row r="398" spans="1:5" x14ac:dyDescent="0.2">
      <c r="A398" s="52" t="s">
        <v>331</v>
      </c>
      <c r="B398" s="52" t="s">
        <v>791</v>
      </c>
      <c r="C398" s="52" t="s">
        <v>790</v>
      </c>
      <c r="D398" s="52">
        <v>64512320</v>
      </c>
      <c r="E398" s="52" t="s">
        <v>2385</v>
      </c>
    </row>
    <row r="399" spans="1:5" x14ac:dyDescent="0.2">
      <c r="A399" s="52" t="s">
        <v>410</v>
      </c>
      <c r="B399" s="52" t="s">
        <v>1719</v>
      </c>
      <c r="C399" s="52" t="s">
        <v>1718</v>
      </c>
      <c r="D399" s="52">
        <v>65015503</v>
      </c>
      <c r="E399" s="52" t="s">
        <v>2385</v>
      </c>
    </row>
    <row r="400" spans="1:5" x14ac:dyDescent="0.2">
      <c r="A400" s="52" t="s">
        <v>395</v>
      </c>
      <c r="B400" s="52" t="s">
        <v>875</v>
      </c>
      <c r="C400" s="52" t="s">
        <v>874</v>
      </c>
      <c r="D400" s="52">
        <v>65198216</v>
      </c>
      <c r="E400" s="52" t="s">
        <v>2394</v>
      </c>
    </row>
    <row r="401" spans="1:5" x14ac:dyDescent="0.2">
      <c r="A401" s="52" t="s">
        <v>245</v>
      </c>
      <c r="B401" s="52" t="s">
        <v>1330</v>
      </c>
      <c r="C401" s="52" t="s">
        <v>1329</v>
      </c>
      <c r="D401" s="52">
        <v>68052728</v>
      </c>
      <c r="E401" s="52" t="s">
        <v>2398</v>
      </c>
    </row>
    <row r="402" spans="1:5" x14ac:dyDescent="0.2">
      <c r="A402" s="52" t="s">
        <v>245</v>
      </c>
      <c r="B402" s="52" t="s">
        <v>1330</v>
      </c>
      <c r="C402" s="52" t="s">
        <v>1329</v>
      </c>
      <c r="D402" s="52">
        <v>68052728</v>
      </c>
      <c r="E402" s="52" t="s">
        <v>2398</v>
      </c>
    </row>
    <row r="403" spans="1:5" x14ac:dyDescent="0.2">
      <c r="A403" s="52" t="s">
        <v>322</v>
      </c>
      <c r="B403" s="52" t="s">
        <v>1118</v>
      </c>
      <c r="C403" s="52" t="s">
        <v>1117</v>
      </c>
      <c r="D403" s="52">
        <v>69254814</v>
      </c>
      <c r="E403" s="52" t="s">
        <v>2385</v>
      </c>
    </row>
    <row r="404" spans="1:5" x14ac:dyDescent="0.2">
      <c r="A404" s="52" t="s">
        <v>362</v>
      </c>
      <c r="B404" s="52" t="s">
        <v>1118</v>
      </c>
      <c r="C404" s="52" t="s">
        <v>1117</v>
      </c>
      <c r="D404" s="52">
        <v>70816635</v>
      </c>
      <c r="E404" s="52" t="s">
        <v>2385</v>
      </c>
    </row>
    <row r="405" spans="1:5" x14ac:dyDescent="0.2">
      <c r="A405" s="52" t="s">
        <v>362</v>
      </c>
      <c r="B405" s="52" t="s">
        <v>1118</v>
      </c>
      <c r="C405" s="52" t="s">
        <v>1117</v>
      </c>
      <c r="D405" s="52">
        <v>70816635</v>
      </c>
      <c r="E405" s="52" t="s">
        <v>2385</v>
      </c>
    </row>
    <row r="406" spans="1:5" x14ac:dyDescent="0.2">
      <c r="A406" s="52" t="s">
        <v>477</v>
      </c>
      <c r="B406" s="52" t="s">
        <v>1820</v>
      </c>
      <c r="C406" s="52" t="s">
        <v>1819</v>
      </c>
      <c r="D406" s="52">
        <v>73187165</v>
      </c>
      <c r="E406" s="52" t="s">
        <v>2385</v>
      </c>
    </row>
    <row r="407" spans="1:5" x14ac:dyDescent="0.2">
      <c r="A407" s="52" t="s">
        <v>208</v>
      </c>
      <c r="B407" s="52" t="s">
        <v>1118</v>
      </c>
      <c r="C407" s="52" t="s">
        <v>1117</v>
      </c>
      <c r="D407" s="52">
        <v>74130548</v>
      </c>
      <c r="E407" s="52" t="s">
        <v>2385</v>
      </c>
    </row>
    <row r="408" spans="1:5" x14ac:dyDescent="0.2">
      <c r="A408" s="52" t="s">
        <v>208</v>
      </c>
      <c r="B408" s="52" t="s">
        <v>1118</v>
      </c>
      <c r="C408" s="52" t="s">
        <v>1117</v>
      </c>
      <c r="D408" s="52">
        <v>74130548</v>
      </c>
      <c r="E408" s="52" t="s">
        <v>2385</v>
      </c>
    </row>
    <row r="409" spans="1:5" x14ac:dyDescent="0.2">
      <c r="A409" s="52" t="s">
        <v>170</v>
      </c>
      <c r="B409" s="52" t="s">
        <v>1820</v>
      </c>
      <c r="C409" s="52" t="s">
        <v>1819</v>
      </c>
      <c r="D409" s="52">
        <v>74571512</v>
      </c>
      <c r="E409" s="52" t="s">
        <v>2385</v>
      </c>
    </row>
    <row r="410" spans="1:5" x14ac:dyDescent="0.2">
      <c r="A410" s="52" t="s">
        <v>553</v>
      </c>
      <c r="B410" s="52" t="s">
        <v>791</v>
      </c>
      <c r="C410" s="52" t="s">
        <v>790</v>
      </c>
      <c r="D410" s="52">
        <v>75498420</v>
      </c>
      <c r="E410" s="52" t="s">
        <v>2385</v>
      </c>
    </row>
    <row r="411" spans="1:5" x14ac:dyDescent="0.2">
      <c r="A411" s="52" t="s">
        <v>489</v>
      </c>
      <c r="B411" s="52" t="s">
        <v>1756</v>
      </c>
      <c r="C411" s="52" t="s">
        <v>1755</v>
      </c>
      <c r="D411" s="52">
        <v>76465220</v>
      </c>
      <c r="E411" s="52" t="s">
        <v>2385</v>
      </c>
    </row>
    <row r="412" spans="1:5" x14ac:dyDescent="0.2">
      <c r="A412" s="52" t="s">
        <v>594</v>
      </c>
      <c r="B412" s="52" t="s">
        <v>1756</v>
      </c>
      <c r="C412" s="52" t="s">
        <v>1755</v>
      </c>
      <c r="D412" s="52">
        <v>77049278</v>
      </c>
      <c r="E412" s="52" t="s">
        <v>2385</v>
      </c>
    </row>
    <row r="413" spans="1:5" x14ac:dyDescent="0.2">
      <c r="A413" s="52" t="s">
        <v>581</v>
      </c>
      <c r="B413" s="52" t="s">
        <v>1330</v>
      </c>
      <c r="C413" s="52" t="s">
        <v>1329</v>
      </c>
      <c r="D413" s="52">
        <v>78084920</v>
      </c>
      <c r="E413" s="52" t="s">
        <v>2399</v>
      </c>
    </row>
    <row r="414" spans="1:5" x14ac:dyDescent="0.2">
      <c r="A414" s="52" t="s">
        <v>460</v>
      </c>
      <c r="B414" s="52" t="s">
        <v>1477</v>
      </c>
      <c r="C414" s="52" t="s">
        <v>1476</v>
      </c>
      <c r="D414" s="52">
        <v>78242207</v>
      </c>
      <c r="E414" s="52" t="s">
        <v>2394</v>
      </c>
    </row>
    <row r="415" spans="1:5" x14ac:dyDescent="0.2">
      <c r="A415" s="52" t="s">
        <v>374</v>
      </c>
      <c r="B415" s="52" t="s">
        <v>791</v>
      </c>
      <c r="C415" s="52" t="s">
        <v>790</v>
      </c>
      <c r="D415" s="52">
        <v>78998482</v>
      </c>
      <c r="E415" s="52" t="s">
        <v>2385</v>
      </c>
    </row>
    <row r="416" spans="1:5" x14ac:dyDescent="0.2">
      <c r="A416" s="52" t="s">
        <v>226</v>
      </c>
      <c r="B416" s="52" t="s">
        <v>791</v>
      </c>
      <c r="C416" s="52" t="s">
        <v>790</v>
      </c>
      <c r="D416" s="52">
        <v>79552532</v>
      </c>
      <c r="E416" s="52" t="s">
        <v>2385</v>
      </c>
    </row>
    <row r="417" spans="1:5" x14ac:dyDescent="0.2">
      <c r="A417" s="52" t="s">
        <v>226</v>
      </c>
      <c r="B417" s="52" t="s">
        <v>791</v>
      </c>
      <c r="C417" s="52" t="s">
        <v>790</v>
      </c>
      <c r="D417" s="52">
        <v>79552532</v>
      </c>
      <c r="E417" s="52" t="s">
        <v>2385</v>
      </c>
    </row>
    <row r="418" spans="1:5" x14ac:dyDescent="0.2">
      <c r="A418" s="52" t="s">
        <v>644</v>
      </c>
      <c r="B418" s="52" t="s">
        <v>1477</v>
      </c>
      <c r="C418" s="52" t="s">
        <v>1476</v>
      </c>
      <c r="D418" s="52">
        <v>79774227</v>
      </c>
      <c r="E418" s="52" t="s">
        <v>2394</v>
      </c>
    </row>
    <row r="419" spans="1:5" x14ac:dyDescent="0.2">
      <c r="A419" s="52" t="s">
        <v>664</v>
      </c>
      <c r="B419" s="52" t="s">
        <v>1477</v>
      </c>
      <c r="C419" s="52" t="s">
        <v>1476</v>
      </c>
      <c r="D419" s="52">
        <v>79774227</v>
      </c>
      <c r="E419" s="52" t="s">
        <v>2398</v>
      </c>
    </row>
    <row r="420" spans="1:5" x14ac:dyDescent="0.2">
      <c r="A420" s="52" t="s">
        <v>490</v>
      </c>
      <c r="B420" s="52" t="s">
        <v>1756</v>
      </c>
      <c r="C420" s="52" t="s">
        <v>1755</v>
      </c>
      <c r="D420" s="52">
        <v>80508537</v>
      </c>
      <c r="E420" s="52" t="s">
        <v>2385</v>
      </c>
    </row>
    <row r="421" spans="1:5" x14ac:dyDescent="0.2">
      <c r="A421" s="52" t="s">
        <v>540</v>
      </c>
      <c r="B421" s="52" t="s">
        <v>2392</v>
      </c>
      <c r="C421" s="52" t="s">
        <v>2382</v>
      </c>
      <c r="D421" s="52">
        <v>81487777</v>
      </c>
      <c r="E421" s="52" t="s">
        <v>2385</v>
      </c>
    </row>
    <row r="422" spans="1:5" x14ac:dyDescent="0.2">
      <c r="A422" s="52" t="s">
        <v>289</v>
      </c>
      <c r="B422" s="52" t="s">
        <v>1082</v>
      </c>
      <c r="C422" s="52" t="s">
        <v>1081</v>
      </c>
      <c r="D422" s="52">
        <v>82111317</v>
      </c>
      <c r="E422" s="52" t="s">
        <v>2394</v>
      </c>
    </row>
    <row r="423" spans="1:5" x14ac:dyDescent="0.2">
      <c r="A423" s="52" t="s">
        <v>289</v>
      </c>
      <c r="B423" s="52" t="s">
        <v>1082</v>
      </c>
      <c r="C423" s="52" t="s">
        <v>1081</v>
      </c>
      <c r="D423" s="52">
        <v>82111317</v>
      </c>
      <c r="E423" s="52" t="s">
        <v>2394</v>
      </c>
    </row>
    <row r="424" spans="1:5" x14ac:dyDescent="0.2">
      <c r="A424" s="52" t="s">
        <v>564</v>
      </c>
      <c r="B424" s="52" t="s">
        <v>2378</v>
      </c>
      <c r="C424" s="52" t="s">
        <v>2377</v>
      </c>
      <c r="D424" s="52">
        <v>83034136</v>
      </c>
      <c r="E424" s="52" t="s">
        <v>2385</v>
      </c>
    </row>
    <row r="425" spans="1:5" x14ac:dyDescent="0.2">
      <c r="A425" s="52" t="s">
        <v>491</v>
      </c>
      <c r="B425" s="52" t="s">
        <v>1756</v>
      </c>
      <c r="C425" s="52" t="s">
        <v>1755</v>
      </c>
      <c r="D425" s="52">
        <v>84595166</v>
      </c>
      <c r="E425" s="52" t="s">
        <v>2385</v>
      </c>
    </row>
    <row r="426" spans="1:5" x14ac:dyDescent="0.2">
      <c r="A426" s="52" t="s">
        <v>262</v>
      </c>
      <c r="B426" s="52" t="s">
        <v>1756</v>
      </c>
      <c r="C426" s="52" t="s">
        <v>1755</v>
      </c>
      <c r="D426" s="52">
        <v>84772736</v>
      </c>
      <c r="E426" s="52" t="s">
        <v>2385</v>
      </c>
    </row>
    <row r="427" spans="1:5" x14ac:dyDescent="0.2">
      <c r="A427" s="52" t="s">
        <v>2594</v>
      </c>
      <c r="B427" s="52" t="s">
        <v>1719</v>
      </c>
      <c r="C427" s="52" t="s">
        <v>1718</v>
      </c>
      <c r="D427" s="52">
        <v>85747564</v>
      </c>
      <c r="E427" s="52" t="s">
        <v>2385</v>
      </c>
    </row>
    <row r="428" spans="1:5" x14ac:dyDescent="0.2">
      <c r="A428" s="52" t="s">
        <v>204</v>
      </c>
      <c r="B428" s="52" t="s">
        <v>1719</v>
      </c>
      <c r="C428" s="52" t="s">
        <v>1718</v>
      </c>
      <c r="D428" s="52">
        <v>87684747</v>
      </c>
      <c r="E428" s="52" t="s">
        <v>2385</v>
      </c>
    </row>
    <row r="429" spans="1:5" x14ac:dyDescent="0.2">
      <c r="A429" s="52" t="s">
        <v>522</v>
      </c>
      <c r="B429" s="52" t="s">
        <v>1719</v>
      </c>
      <c r="C429" s="52" t="s">
        <v>1718</v>
      </c>
      <c r="D429" s="52">
        <v>89383985</v>
      </c>
      <c r="E429" s="52" t="s">
        <v>2385</v>
      </c>
    </row>
    <row r="430" spans="1:5" x14ac:dyDescent="0.2">
      <c r="A430" s="52" t="s">
        <v>207</v>
      </c>
      <c r="B430" s="52" t="s">
        <v>1118</v>
      </c>
      <c r="C430" s="52" t="s">
        <v>1117</v>
      </c>
      <c r="D430" s="52">
        <v>89813576</v>
      </c>
      <c r="E430" s="52" t="s">
        <v>2385</v>
      </c>
    </row>
    <row r="431" spans="1:5" x14ac:dyDescent="0.2">
      <c r="A431" s="52" t="s">
        <v>207</v>
      </c>
      <c r="B431" s="52" t="s">
        <v>1118</v>
      </c>
      <c r="C431" s="52" t="s">
        <v>1117</v>
      </c>
      <c r="D431" s="52">
        <v>89813576</v>
      </c>
      <c r="E431" s="52" t="s">
        <v>2385</v>
      </c>
    </row>
    <row r="432" spans="1:5" x14ac:dyDescent="0.2">
      <c r="A432" s="52" t="s">
        <v>447</v>
      </c>
      <c r="B432" s="52" t="s">
        <v>2378</v>
      </c>
      <c r="C432" s="52" t="s">
        <v>2377</v>
      </c>
      <c r="D432" s="52">
        <v>90167425</v>
      </c>
      <c r="E432" s="52" t="s">
        <v>2385</v>
      </c>
    </row>
    <row r="433" spans="1:5" x14ac:dyDescent="0.2">
      <c r="A433" s="52" t="s">
        <v>640</v>
      </c>
      <c r="B433" s="52" t="s">
        <v>1118</v>
      </c>
      <c r="C433" s="52" t="s">
        <v>1117</v>
      </c>
      <c r="D433" s="52">
        <v>91211066</v>
      </c>
      <c r="E433" s="52" t="s">
        <v>2385</v>
      </c>
    </row>
    <row r="434" spans="1:5" x14ac:dyDescent="0.2">
      <c r="A434" s="52" t="s">
        <v>159</v>
      </c>
      <c r="B434" s="52" t="s">
        <v>1459</v>
      </c>
      <c r="C434" s="52" t="s">
        <v>1458</v>
      </c>
      <c r="D434" s="52">
        <v>96399112</v>
      </c>
      <c r="E434" s="52" t="s">
        <v>2394</v>
      </c>
    </row>
    <row r="435" spans="1:5" x14ac:dyDescent="0.2">
      <c r="A435" s="52" t="s">
        <v>527</v>
      </c>
      <c r="B435" s="52" t="s">
        <v>1118</v>
      </c>
      <c r="C435" s="52" t="s">
        <v>1117</v>
      </c>
      <c r="D435" s="52">
        <v>100261577</v>
      </c>
      <c r="E435" s="52" t="s">
        <v>2385</v>
      </c>
    </row>
    <row r="436" spans="1:5" x14ac:dyDescent="0.2">
      <c r="A436" s="52" t="s">
        <v>438</v>
      </c>
      <c r="B436" s="52" t="s">
        <v>791</v>
      </c>
      <c r="C436" s="52" t="s">
        <v>790</v>
      </c>
      <c r="D436" s="52">
        <v>100863490</v>
      </c>
      <c r="E436" s="52" t="s">
        <v>2385</v>
      </c>
    </row>
    <row r="437" spans="1:5" x14ac:dyDescent="0.2">
      <c r="A437" s="52" t="s">
        <v>552</v>
      </c>
      <c r="B437" s="52" t="s">
        <v>791</v>
      </c>
      <c r="C437" s="52" t="s">
        <v>790</v>
      </c>
      <c r="D437" s="52">
        <v>100892994</v>
      </c>
      <c r="E437" s="52" t="s">
        <v>2385</v>
      </c>
    </row>
    <row r="438" spans="1:5" x14ac:dyDescent="0.2">
      <c r="A438" s="52" t="s">
        <v>219</v>
      </c>
      <c r="B438" s="52" t="s">
        <v>2392</v>
      </c>
      <c r="C438" s="52" t="s">
        <v>2382</v>
      </c>
      <c r="D438" s="52">
        <v>102483966</v>
      </c>
      <c r="E438" s="52" t="s">
        <v>2385</v>
      </c>
    </row>
    <row r="439" spans="1:5" x14ac:dyDescent="0.2">
      <c r="A439" s="52" t="s">
        <v>219</v>
      </c>
      <c r="B439" s="52" t="s">
        <v>2392</v>
      </c>
      <c r="C439" s="52" t="s">
        <v>2382</v>
      </c>
      <c r="D439" s="52">
        <v>102483966</v>
      </c>
      <c r="E439" s="52" t="s">
        <v>2385</v>
      </c>
    </row>
    <row r="440" spans="1:5" x14ac:dyDescent="0.2">
      <c r="A440" s="52" t="s">
        <v>219</v>
      </c>
      <c r="B440" s="52" t="s">
        <v>2392</v>
      </c>
      <c r="C440" s="52" t="s">
        <v>2382</v>
      </c>
      <c r="D440" s="52">
        <v>102483966</v>
      </c>
      <c r="E440" s="52" t="s">
        <v>2385</v>
      </c>
    </row>
    <row r="441" spans="1:5" x14ac:dyDescent="0.2">
      <c r="A441" s="52" t="s">
        <v>373</v>
      </c>
      <c r="B441" s="52" t="s">
        <v>791</v>
      </c>
      <c r="C441" s="52" t="s">
        <v>790</v>
      </c>
      <c r="D441" s="52">
        <v>102612855</v>
      </c>
      <c r="E441" s="52" t="s">
        <v>2385</v>
      </c>
    </row>
    <row r="442" spans="1:5" x14ac:dyDescent="0.2">
      <c r="A442" s="52" t="s">
        <v>225</v>
      </c>
      <c r="B442" s="52" t="s">
        <v>791</v>
      </c>
      <c r="C442" s="52" t="s">
        <v>790</v>
      </c>
      <c r="D442" s="52">
        <v>105316841</v>
      </c>
      <c r="E442" s="52" t="s">
        <v>2385</v>
      </c>
    </row>
    <row r="443" spans="1:5" x14ac:dyDescent="0.2">
      <c r="A443" s="52" t="s">
        <v>461</v>
      </c>
      <c r="B443" s="52" t="s">
        <v>1477</v>
      </c>
      <c r="C443" s="52" t="s">
        <v>1476</v>
      </c>
      <c r="D443" s="52">
        <v>106080778</v>
      </c>
      <c r="E443" s="52" t="s">
        <v>2398</v>
      </c>
    </row>
    <row r="444" spans="1:5" x14ac:dyDescent="0.2">
      <c r="A444" s="52" t="s">
        <v>123</v>
      </c>
      <c r="B444" s="52" t="s">
        <v>791</v>
      </c>
      <c r="C444" s="52" t="s">
        <v>790</v>
      </c>
      <c r="D444" s="52">
        <v>106231325</v>
      </c>
      <c r="E444" s="52" t="s">
        <v>2385</v>
      </c>
    </row>
    <row r="445" spans="1:5" x14ac:dyDescent="0.2">
      <c r="A445" s="52" t="s">
        <v>121</v>
      </c>
      <c r="B445" s="52" t="s">
        <v>791</v>
      </c>
      <c r="C445" s="52" t="s">
        <v>790</v>
      </c>
      <c r="D445" s="52">
        <v>107362151</v>
      </c>
      <c r="E445" s="52" t="s">
        <v>2385</v>
      </c>
    </row>
    <row r="446" spans="1:5" x14ac:dyDescent="0.2">
      <c r="A446" s="52" t="s">
        <v>121</v>
      </c>
      <c r="B446" s="52" t="s">
        <v>791</v>
      </c>
      <c r="C446" s="52" t="s">
        <v>790</v>
      </c>
      <c r="D446" s="52">
        <v>107362151</v>
      </c>
      <c r="E446" s="52" t="s">
        <v>2385</v>
      </c>
    </row>
    <row r="447" spans="1:5" x14ac:dyDescent="0.2">
      <c r="A447" s="52" t="s">
        <v>247</v>
      </c>
      <c r="B447" s="52" t="s">
        <v>1330</v>
      </c>
      <c r="C447" s="52" t="s">
        <v>1329</v>
      </c>
      <c r="D447" s="52">
        <v>108072845</v>
      </c>
      <c r="E447" s="52" t="s">
        <v>2394</v>
      </c>
    </row>
    <row r="448" spans="1:5" x14ac:dyDescent="0.2">
      <c r="A448" s="52" t="s">
        <v>247</v>
      </c>
      <c r="B448" s="52" t="s">
        <v>1330</v>
      </c>
      <c r="C448" s="52" t="s">
        <v>1329</v>
      </c>
      <c r="D448" s="52">
        <v>108072845</v>
      </c>
      <c r="E448" s="52" t="s">
        <v>2394</v>
      </c>
    </row>
    <row r="449" spans="1:5" x14ac:dyDescent="0.2">
      <c r="A449" s="52" t="s">
        <v>246</v>
      </c>
      <c r="B449" s="52" t="s">
        <v>1330</v>
      </c>
      <c r="C449" s="52" t="s">
        <v>1329</v>
      </c>
      <c r="D449" s="52">
        <v>108072845</v>
      </c>
      <c r="E449" s="52" t="s">
        <v>2397</v>
      </c>
    </row>
    <row r="450" spans="1:5" x14ac:dyDescent="0.2">
      <c r="A450" s="52" t="s">
        <v>206</v>
      </c>
      <c r="B450" s="52" t="s">
        <v>1118</v>
      </c>
      <c r="C450" s="52" t="s">
        <v>1117</v>
      </c>
      <c r="D450" s="52">
        <v>110859904</v>
      </c>
      <c r="E450" s="52" t="s">
        <v>2385</v>
      </c>
    </row>
    <row r="451" spans="1:5" x14ac:dyDescent="0.2">
      <c r="A451" s="52" t="s">
        <v>324</v>
      </c>
      <c r="B451" s="52" t="s">
        <v>2392</v>
      </c>
      <c r="C451" s="52" t="s">
        <v>2382</v>
      </c>
      <c r="D451" s="52">
        <v>111615716</v>
      </c>
      <c r="E451" s="52" t="s">
        <v>2385</v>
      </c>
    </row>
    <row r="452" spans="1:5" x14ac:dyDescent="0.2">
      <c r="A452" s="52" t="s">
        <v>324</v>
      </c>
      <c r="B452" s="52" t="s">
        <v>2392</v>
      </c>
      <c r="C452" s="52" t="s">
        <v>2382</v>
      </c>
      <c r="D452" s="52">
        <v>111615716</v>
      </c>
      <c r="E452" s="52" t="s">
        <v>2385</v>
      </c>
    </row>
    <row r="453" spans="1:5" x14ac:dyDescent="0.2">
      <c r="A453" s="52" t="s">
        <v>541</v>
      </c>
      <c r="B453" s="52" t="s">
        <v>2392</v>
      </c>
      <c r="C453" s="52" t="s">
        <v>2382</v>
      </c>
      <c r="D453" s="52">
        <v>112452356</v>
      </c>
      <c r="E453" s="52" t="s">
        <v>2385</v>
      </c>
    </row>
    <row r="454" spans="1:5" x14ac:dyDescent="0.2">
      <c r="A454" s="52" t="s">
        <v>372</v>
      </c>
      <c r="B454" s="52" t="s">
        <v>791</v>
      </c>
      <c r="C454" s="52" t="s">
        <v>790</v>
      </c>
      <c r="D454" s="52">
        <v>117615207</v>
      </c>
      <c r="E454" s="52" t="s">
        <v>2385</v>
      </c>
    </row>
    <row r="455" spans="1:5" x14ac:dyDescent="0.2">
      <c r="A455" s="52" t="s">
        <v>372</v>
      </c>
      <c r="B455" s="52" t="s">
        <v>791</v>
      </c>
      <c r="C455" s="52" t="s">
        <v>790</v>
      </c>
      <c r="D455" s="52">
        <v>117615207</v>
      </c>
      <c r="E455" s="52" t="s">
        <v>2385</v>
      </c>
    </row>
    <row r="456" spans="1:5" x14ac:dyDescent="0.2">
      <c r="A456" s="52" t="s">
        <v>214</v>
      </c>
      <c r="B456" s="52" t="s">
        <v>1268</v>
      </c>
      <c r="C456" s="52" t="s">
        <v>1267</v>
      </c>
      <c r="D456" s="52">
        <v>118139183</v>
      </c>
      <c r="E456" s="52" t="s">
        <v>2381</v>
      </c>
    </row>
    <row r="457" spans="1:5" x14ac:dyDescent="0.2">
      <c r="A457" s="52" t="s">
        <v>326</v>
      </c>
      <c r="B457" s="52" t="s">
        <v>2392</v>
      </c>
      <c r="C457" s="52" t="s">
        <v>2382</v>
      </c>
      <c r="D457" s="52">
        <v>119120281</v>
      </c>
      <c r="E457" s="52" t="s">
        <v>2385</v>
      </c>
    </row>
    <row r="458" spans="1:5" x14ac:dyDescent="0.2">
      <c r="A458" s="52" t="s">
        <v>327</v>
      </c>
      <c r="B458" s="52" t="s">
        <v>2392</v>
      </c>
      <c r="C458" s="52" t="s">
        <v>2382</v>
      </c>
      <c r="D458" s="52">
        <v>120272187</v>
      </c>
      <c r="E458" s="52" t="s">
        <v>2385</v>
      </c>
    </row>
    <row r="459" spans="1:5" x14ac:dyDescent="0.2">
      <c r="A459" s="52" t="s">
        <v>327</v>
      </c>
      <c r="B459" s="52" t="s">
        <v>2392</v>
      </c>
      <c r="C459" s="52" t="s">
        <v>2382</v>
      </c>
      <c r="D459" s="52">
        <v>120272187</v>
      </c>
      <c r="E459" s="52" t="s">
        <v>2385</v>
      </c>
    </row>
    <row r="460" spans="1:5" x14ac:dyDescent="0.2">
      <c r="A460" s="52" t="s">
        <v>464</v>
      </c>
      <c r="B460" s="52" t="s">
        <v>1459</v>
      </c>
      <c r="C460" s="52" t="s">
        <v>1458</v>
      </c>
      <c r="D460" s="52">
        <v>124068069</v>
      </c>
      <c r="E460" s="52" t="s">
        <v>2398</v>
      </c>
    </row>
    <row r="461" spans="1:5" x14ac:dyDescent="0.2">
      <c r="A461" s="52" t="s">
        <v>417</v>
      </c>
      <c r="B461" s="52" t="s">
        <v>1118</v>
      </c>
      <c r="C461" s="52" t="s">
        <v>1117</v>
      </c>
      <c r="D461" s="52">
        <v>128750500</v>
      </c>
      <c r="E461" s="52" t="s">
        <v>2385</v>
      </c>
    </row>
    <row r="462" spans="1:5" x14ac:dyDescent="0.2">
      <c r="A462" s="52" t="s">
        <v>416</v>
      </c>
      <c r="B462" s="52" t="s">
        <v>1118</v>
      </c>
      <c r="C462" s="52" t="s">
        <v>1117</v>
      </c>
      <c r="D462" s="52">
        <v>129958784</v>
      </c>
      <c r="E462" s="52" t="s">
        <v>2385</v>
      </c>
    </row>
    <row r="463" spans="1:5" x14ac:dyDescent="0.2">
      <c r="A463" s="52" t="s">
        <v>330</v>
      </c>
      <c r="B463" s="52" t="s">
        <v>791</v>
      </c>
      <c r="C463" s="52" t="s">
        <v>790</v>
      </c>
      <c r="D463" s="52">
        <v>131437683</v>
      </c>
      <c r="E463" s="52" t="s">
        <v>2385</v>
      </c>
    </row>
    <row r="464" spans="1:5" x14ac:dyDescent="0.2">
      <c r="A464" s="52" t="s">
        <v>550</v>
      </c>
      <c r="B464" s="52" t="s">
        <v>791</v>
      </c>
      <c r="C464" s="52" t="s">
        <v>790</v>
      </c>
      <c r="D464" s="52">
        <v>131795438</v>
      </c>
      <c r="E464" s="52" t="s">
        <v>2385</v>
      </c>
    </row>
    <row r="465" spans="1:5" x14ac:dyDescent="0.2">
      <c r="A465" s="52" t="s">
        <v>2589</v>
      </c>
      <c r="B465" s="52" t="s">
        <v>2392</v>
      </c>
      <c r="C465" s="52" t="s">
        <v>2382</v>
      </c>
      <c r="D465" s="52">
        <v>132964612</v>
      </c>
      <c r="E465" s="52" t="s">
        <v>2385</v>
      </c>
    </row>
    <row r="466" spans="1:5" x14ac:dyDescent="0.2">
      <c r="A466" s="52" t="s">
        <v>415</v>
      </c>
      <c r="B466" s="52" t="s">
        <v>1118</v>
      </c>
      <c r="C466" s="52" t="s">
        <v>1117</v>
      </c>
      <c r="D466" s="52">
        <v>133171234</v>
      </c>
      <c r="E466" s="52" t="s">
        <v>2385</v>
      </c>
    </row>
    <row r="467" spans="1:5" x14ac:dyDescent="0.2">
      <c r="A467" s="52" t="s">
        <v>524</v>
      </c>
      <c r="B467" s="52" t="s">
        <v>1118</v>
      </c>
      <c r="C467" s="52" t="s">
        <v>1117</v>
      </c>
      <c r="D467" s="52">
        <v>138947028</v>
      </c>
      <c r="E467" s="52" t="s">
        <v>2385</v>
      </c>
    </row>
    <row r="468" spans="1:5" x14ac:dyDescent="0.2">
      <c r="A468" s="52" t="s">
        <v>414</v>
      </c>
      <c r="B468" s="52" t="s">
        <v>1118</v>
      </c>
      <c r="C468" s="52" t="s">
        <v>1117</v>
      </c>
      <c r="D468" s="52">
        <v>151250742</v>
      </c>
      <c r="E468" s="52" t="s">
        <v>2385</v>
      </c>
    </row>
    <row r="469" spans="1:5" x14ac:dyDescent="0.2">
      <c r="A469" s="52" t="s">
        <v>360</v>
      </c>
      <c r="B469" s="52" t="s">
        <v>1118</v>
      </c>
      <c r="C469" s="52" t="s">
        <v>1117</v>
      </c>
      <c r="D469" s="52">
        <v>168051520</v>
      </c>
      <c r="E469" s="52" t="s">
        <v>2385</v>
      </c>
    </row>
    <row r="470" spans="1:5" x14ac:dyDescent="0.2">
      <c r="A470" s="52" t="s">
        <v>103</v>
      </c>
      <c r="B470" s="52" t="s">
        <v>1118</v>
      </c>
      <c r="C470" s="52" t="s">
        <v>1117</v>
      </c>
      <c r="D470" s="52">
        <v>177031491</v>
      </c>
      <c r="E470" s="52" t="s">
        <v>2385</v>
      </c>
    </row>
    <row r="471" spans="1:5" x14ac:dyDescent="0.2">
      <c r="A471" s="52" t="s">
        <v>103</v>
      </c>
      <c r="B471" s="52" t="s">
        <v>1118</v>
      </c>
      <c r="C471" s="52" t="s">
        <v>1117</v>
      </c>
      <c r="D471" s="52">
        <v>177031491</v>
      </c>
      <c r="E471" s="52" t="s">
        <v>2385</v>
      </c>
    </row>
    <row r="472" spans="1:5" x14ac:dyDescent="0.2">
      <c r="A472" s="52" t="s">
        <v>413</v>
      </c>
      <c r="B472" s="52" t="s">
        <v>1118</v>
      </c>
      <c r="C472" s="52" t="s">
        <v>1117</v>
      </c>
      <c r="D472" s="52">
        <v>188425136</v>
      </c>
      <c r="E472" s="52" t="s">
        <v>2385</v>
      </c>
    </row>
    <row r="473" spans="1:5" x14ac:dyDescent="0.2">
      <c r="A473" s="52" t="s">
        <v>412</v>
      </c>
      <c r="B473" s="52" t="s">
        <v>1118</v>
      </c>
      <c r="C473" s="52" t="s">
        <v>1117</v>
      </c>
      <c r="D473" s="52">
        <v>190107029</v>
      </c>
      <c r="E473" s="52" t="s">
        <v>2385</v>
      </c>
    </row>
    <row r="474" spans="1:5" x14ac:dyDescent="0.2">
      <c r="A474" s="52" t="s">
        <v>523</v>
      </c>
      <c r="B474" s="52" t="s">
        <v>1118</v>
      </c>
      <c r="C474" s="52" t="s">
        <v>1117</v>
      </c>
      <c r="D474" s="52">
        <v>197819454</v>
      </c>
      <c r="E474" s="52" t="s">
        <v>2385</v>
      </c>
    </row>
  </sheetData>
  <autoFilter ref="A2:E2" xr:uid="{F6C55C60-C3AA-AF4A-BC88-2D5041809926}">
    <sortState xmlns:xlrd2="http://schemas.microsoft.com/office/spreadsheetml/2017/richdata2" ref="A3:E481">
      <sortCondition ref="D2:D481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B9825-08DC-194B-82FE-73CD1F4396EF}">
  <dimension ref="A1:G16"/>
  <sheetViews>
    <sheetView workbookViewId="0">
      <selection activeCell="A2" sqref="A2"/>
    </sheetView>
  </sheetViews>
  <sheetFormatPr baseColWidth="10" defaultRowHeight="16" x14ac:dyDescent="0.2"/>
  <cols>
    <col min="1" max="1" width="39.6640625" customWidth="1"/>
    <col min="2" max="2" width="27.1640625" customWidth="1"/>
  </cols>
  <sheetData>
    <row r="1" spans="1:7" ht="17" thickBot="1" x14ac:dyDescent="0.25">
      <c r="A1" s="4" t="s">
        <v>2690</v>
      </c>
    </row>
    <row r="2" spans="1:7" x14ac:dyDescent="0.2">
      <c r="A2" s="59" t="s">
        <v>2407</v>
      </c>
      <c r="B2" s="59" t="s">
        <v>2404</v>
      </c>
    </row>
    <row r="3" spans="1:7" x14ac:dyDescent="0.2">
      <c r="A3" s="77" t="s">
        <v>2410</v>
      </c>
      <c r="B3" s="77" t="s">
        <v>2405</v>
      </c>
      <c r="C3" s="76"/>
    </row>
    <row r="4" spans="1:7" x14ac:dyDescent="0.2">
      <c r="A4" s="77" t="s">
        <v>2411</v>
      </c>
      <c r="B4" s="77" t="s">
        <v>2406</v>
      </c>
      <c r="C4" s="76"/>
    </row>
    <row r="5" spans="1:7" x14ac:dyDescent="0.2">
      <c r="A5" s="77" t="s">
        <v>2412</v>
      </c>
      <c r="B5" s="77" t="s">
        <v>2408</v>
      </c>
    </row>
    <row r="6" spans="1:7" x14ac:dyDescent="0.2">
      <c r="A6" s="77" t="s">
        <v>2413</v>
      </c>
      <c r="B6" s="77" t="s">
        <v>2409</v>
      </c>
    </row>
    <row r="7" spans="1:7" x14ac:dyDescent="0.2">
      <c r="A7" s="52" t="s">
        <v>2416</v>
      </c>
      <c r="B7" s="52" t="s">
        <v>2414</v>
      </c>
    </row>
    <row r="8" spans="1:7" x14ac:dyDescent="0.2">
      <c r="A8" s="52" t="s">
        <v>2417</v>
      </c>
      <c r="B8" s="52" t="s">
        <v>2415</v>
      </c>
    </row>
    <row r="9" spans="1:7" x14ac:dyDescent="0.2">
      <c r="A9" s="52" t="s">
        <v>2420</v>
      </c>
      <c r="B9" s="52" t="s">
        <v>2418</v>
      </c>
    </row>
    <row r="10" spans="1:7" x14ac:dyDescent="0.2">
      <c r="A10" s="52" t="s">
        <v>2421</v>
      </c>
      <c r="B10" s="52" t="s">
        <v>2419</v>
      </c>
    </row>
    <row r="11" spans="1:7" x14ac:dyDescent="0.2">
      <c r="A11" s="52" t="s">
        <v>2426</v>
      </c>
      <c r="B11" s="52" t="s">
        <v>2422</v>
      </c>
    </row>
    <row r="12" spans="1:7" x14ac:dyDescent="0.2">
      <c r="A12" s="52" t="s">
        <v>2427</v>
      </c>
      <c r="B12" s="52" t="s">
        <v>2423</v>
      </c>
    </row>
    <row r="13" spans="1:7" x14ac:dyDescent="0.2">
      <c r="A13" s="52" t="s">
        <v>2430</v>
      </c>
      <c r="B13" s="52" t="s">
        <v>2428</v>
      </c>
    </row>
    <row r="14" spans="1:7" x14ac:dyDescent="0.2">
      <c r="A14" s="52" t="s">
        <v>2431</v>
      </c>
      <c r="B14" s="52" t="s">
        <v>2429</v>
      </c>
    </row>
    <row r="15" spans="1:7" x14ac:dyDescent="0.2">
      <c r="A15" s="52" t="s">
        <v>2432</v>
      </c>
      <c r="B15" s="52" t="s">
        <v>2424</v>
      </c>
      <c r="C15" s="76"/>
      <c r="D15" s="76"/>
      <c r="E15" s="76"/>
      <c r="G15" s="76"/>
    </row>
    <row r="16" spans="1:7" x14ac:dyDescent="0.2">
      <c r="A16" s="52" t="s">
        <v>2433</v>
      </c>
      <c r="B16" s="52" t="s">
        <v>2425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k E A A B Q S w M E F A A A C A g A j 1 T k V v Y E e h K i A A A A 8 w A A A B I A A A B D b 2 5 m a W c v U G F j a 2 F n Z S 5 4 b W y F j 0 s K w j A Y h K 9 S s m 9 e g p b y N 1 2 4 t S A I 4 j a k s Q 2 2 q T S p 6 d 1 c e C S v Y E W r 7 t w N M 9 / A z P 1 6 g 3 x s m + i i e 2 c 6 m y G G K Y q 0 V V 1 p b J W h w R / j B O U C t l K d Z K W j C b Y u H Z 3 J U O 3 9 O S U k h I D D A n d 9 R T i l j B y K z U 7 V u p W x s c 5 L q z T 6 t M r / L S R g / x o j O G Y s w W y 5 w h T I b E J h 7 B f g 0 9 5 n + m P C e m j 8 0 G u h H Z B Z A 3 k f E A 9 Q S w M E F A A A C A g A j 1 T k V v N s u R s J A g A A h A Q A A B M A A A B G b 3 J t d W x h c y 9 T Z W N 0 a W 9 u M S 5 t d Z P B b t s w D I b v A f o O g n d J g T R u s a 0 7 F D t k T r I W W N G i a X s Z h o C x W I e b T A W U n C Y o d t j 7 7 a H G u A 2 G T t 7 F t v 6 P J q l f V M A y k m c z e 3 6 f n B 3 0 D n p h C Y L W R B / B z S 2 F C F y i + W g c x p 4 x M 9 9 I u y z C e j j 2 Z V M j x / 6 U H A 4 L z 1 E X o Z / l d w E l 5 D 8 0 E e d f a C E g 2 7 x w v r G z 6 A U q z K 8 Y x 0 J r P L p j f U o g C 7 a A 6 H / / c l S C x X t w y C V B f s F r D J E q K E k h 5 5 P N C o V 2 R X 3 I z y c 3 9 8 E Q m + n l w F x O j o r p z A B b U / r a y 4 I s x W 0 + Y n D b Q C H / j I x m v 5 / 8 9 f a G c R O z w 4 H 5 O k Z H N U U U 3 W F m s o G Z c O k t c a X r 0 / f H x y f f D g f q w p v s W r R G V J + W q O 1 K y D T g F h Z q w w s 5 f 9 b 7 z 4 Z p 6 h d 9 5 N y s B A c S 9 I 8 o D e 4 z F k v g C n f N u 6 Z m E 7 c r / J v 0 V o D D g 5 e 6 a O m t w t D v 6 G J g n p 4 y 5 6 t p o Z 8 X H E / f D X e x P 1 X P R m t U 9 0 T B L r f h p l 6 g t C R 2 a N d D P Y M G O w j Y 7 8 O W d r B P H d p K / K I r j 5 7 S C o S C 5 z 2 M u I k t E v / I U G N I Q G j d T O R y K W l o B I m J i m x T Z x 6 g J r f t 0 B t u L 4 Z O i m B F H Y 1 6 Z + d O b 0 H a 6 Q L a S v / 2 J F 0 y 4 + P 8 Y p z I F l 2 i 3 a D O f / Q k q Q k j R 5 D 2 U e n Y z y m t u a z e f p i X 3 k u K 9 r c i A b W 3 j c P U p 9 I 1 Q e / M q 3 g F a v b R 3 S w 7 7 B H / d 8 L P / g B Q S w M E F A A A C A g A j 1 T k V g / K 6 a u k A A A A 6 Q A A A B M A A A B b Q 2 9 u d G V u d F 9 U e X B l c 1 0 u e G 1 s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E C F A M U A A A I C A C P V O R W 9 g R 6 E q I A A A D z A A A A E g A A A A A A A A A A A A A A p A E A A A A A Q 2 9 u Z m l n L 1 B h Y 2 t h Z 2 U u e G 1 s U E s B A h Q D F A A A C A g A j 1 T k V v N s u R s J A g A A h A Q A A B M A A A A A A A A A A A A A A K Q B 0 g A A A E Z v c m 1 1 b G F z L 1 N l Y 3 R p b 2 4 x L m 1 Q S w E C F A M U A A A I C A C P V O R W D 8 r p q 6 Q A A A D p A A A A E w A A A A A A A A A A A A A A p A E M A w A A W 0 N v b n R l b n R f V H l w Z X N d L n h t b F B L B Q Y A A A A A A w A D A M I A A A D h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1 B g A A A A A A A J M G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9 0 Y W x f Z G l z d G F u Y 2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E V y c m 9 y T W V z c 2 F n Z S I g V m F s d W U 9 I n N U a G U g c m V z d W x 0 I G 9 m I H R o a X M g c X V l c n k g a X M g d G 9 v I G x h c m d l I H R v I G J l I G x v Y W R l Z C B 0 b y B 0 a G U g c 3 B l Y 2 l m a W V k I G x v Y 2 F 0 a W 9 u I G 9 u I H R o Z S B 3 b 3 J r c 2 h l Z X Q u I F d v c m t z a G V l d H M g a G F 2 Z S B h I G x p b W l 0 I G 9 m I D E s M D Q 4 L D U 3 N i B y b 3 d z I G F u Z C A x N i w z O D Q g Y 2 9 s d W 1 u c y 4 g U G x l Y X N l I G x v Y W Q g d G h l I H F 1 Z X J 5 I H R v I H R o Z S B E Y X R h I E 1 v Z G V s I G l u c 3 R l Y W Q u I i A v P j x F b n R y e S B U e X B l P S J G a W x s R X J y b 3 J D b 2 R l I i B W Y W x 1 Z T 0 i c 1 d v c m t z a G V l d E 1 h e F J v d 3 N F e G N l Z W R l Z C I g L z 4 8 R W 5 0 c n k g V H l w Z T 0 i Q W R k Z W R U b 0 R h d G F N b 2 R l b C I g V m F s d W U 9 I m w w I i A v P j x F b n R y e S B U e X B l P S J G a W x s T G F z d F V w Z G F 0 Z W Q i I F Z h b H V l P S J k M j A y M y 0 w M y 0 y N V Q y M T o z M T o 0 N y 4 3 M j E 3 N D c w W i I g L z 4 8 R W 5 0 c n k g V H l w Z T 0 i R m l s b F N 0 Y X R 1 c y I g V m F s d W U 9 I n N F c n J v c i I g L z 4 8 L 1 N 0 Y W J s Z U V u d H J p Z X M + P C 9 J d G V t P j x J d G V t P j x J d G V t T G 9 j Y X R p b 2 4 + P E l 0 Z W 1 U e X B l P k Z v c m 1 1 b G E 8 L 0 l 0 Z W 1 U e X B l P j x J d G V t U G F 0 a D 5 T Z W N 0 a W 9 u M S 9 0 b 3 R h b F 9 k a X N 0 Y W 5 j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b 3 R h b F 9 k a X N 0 Y W 5 j Z S 9 Q c m 9 t b 3 R l Z C U y M G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b 3 R h b F 9 k a X N 0 Y W 5 j Z S 9 D a G F u Z 2 V k J T I w Y 2 9 s d W 1 u J T I w d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P w C A A A w g g L 4 B g k q h k i G 9 w 0 B B w O g g g L p M I I C 5 Q I B A D G C A m A w g g J c A g E A M E Q w N z E 1 M D M G A 1 U E A x M s T W l j c m 9 z b 2 Z 0 L k 9 m Z m l j Z S 5 F e G N l b C 5 Q c m 9 0 Z W N 0 Z W R E Y X R h U 2 V y d m l j Z X M C C Q D v F n D C s J t i t D A N B g k q h k i G 9 w 0 B A Q E F A A S C A g A w s e i w B G x m z Q Q 9 r T g l Y 0 G 8 W l H 1 B D n u 9 Q j t J / l n O u c A A z M H a b y 8 i W N A J A e v A Q z G A M G / / i K 9 y C Q U R 5 2 K 2 0 N d v M g J g / 3 s Y n N d D p j j H B R u A G A 4 F O B t R 0 a r A 4 n e S B U Q Z 4 E p I f o k 1 f j 6 2 l b x i t Y o z 2 n M A 7 c L A n 0 r x P e 5 p Q o 2 0 B v S 8 + u F 2 d v D M 8 9 T 6 Z C O Z g Z q M s + l N r M y 9 H d q 4 + r P E M X 1 U A 7 m i O u q U n p m j 8 5 G c c r H A m i M i x m R z y a a c q p 4 m l 8 4 N p P a S j + t i T h H z i o X t I P S g 1 T M b 3 g + m t p W c g 4 p Y 9 7 1 M o G K X 1 e K d Q X x k N 5 h z V d W 8 n r 0 r 2 o T + K s U 2 S Y c b U H o 1 D U U 1 s h u 9 c 1 e w C b 3 r N 1 0 y k r T V O p 0 P K L S Z n 5 / i B F 8 D s R U C L / Y 3 q N c w e O F 0 Y d t K 8 0 m 1 q o N l C b X B 8 Q L x I H l u I 0 H f P G 7 + Y 7 2 N D X 2 N k 5 v z 1 k + A N Y B Z M j W + b B s R 2 3 k 2 8 K k T G b O v v i e t B m m T K H n I a D A z o C n g I Z 0 Q O w X h c t q X s N D r e X b l P s I p 8 C 2 H Q b p C Z p 8 9 f I 9 r g E G r Y k f B h t c P m G g 0 a F T V T L Z r B E M V O W q b C P N 9 B v O F L s e t x Q C d i P c g d T M 5 C 1 l n w 7 2 z s B R 2 n V f L + 2 V X I K 3 S d j V A t S t N O / G n w H G Q / P 3 b 6 z V c B 6 m m j 5 o O O Z G c / e P L s Y + 8 u 3 0 E c f c r L C c d v p 6 O c H F 4 I w p j k Y P K V K b h B f 6 3 t K b E + M j R T B 8 B g k q h k i G 9 w 0 B B w E w H Q Y J Y I Z I A W U D B A E q B B B s q 5 0 B / 2 x u c t A i R 0 1 d v m r U g F D W 6 6 3 u a R F E t Z f 3 L M p V W R R T O f z / i + Z 6 w S + n N d J V h 8 L r w O 4 H K 9 j Z L d w Q G L v 2 q t w M l v M f g b r y H z Q s s R U Y H v r 1 6 1 S W K M G B p i z 5 7 h 8 1 I + R 2 z X k G M g = = < / D a t a M a s h u p > 
</file>

<file path=customXml/itemProps1.xml><?xml version="1.0" encoding="utf-8"?>
<ds:datastoreItem xmlns:ds="http://schemas.openxmlformats.org/officeDocument/2006/customXml" ds:itemID="{157B19D5-5DA6-9248-85C9-5099A812164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</vt:lpstr>
      <vt:lpstr>B</vt:lpstr>
      <vt:lpstr>C</vt:lpstr>
      <vt:lpstr>D</vt:lpstr>
      <vt:lpstr>E</vt:lpstr>
      <vt:lpstr>F</vt:lpstr>
      <vt:lpstr>G</vt:lpstr>
      <vt:lpstr>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James Gilbert</cp:lastModifiedBy>
  <dcterms:created xsi:type="dcterms:W3CDTF">2023-04-28T10:09:19Z</dcterms:created>
  <dcterms:modified xsi:type="dcterms:W3CDTF">2025-05-08T10:51:12Z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e9d8e89-1655-4ab5-89eb-a212bc42e0d5_Enabled">
    <vt:lpwstr>true</vt:lpwstr>
  </property>
  <property fmtid="{D5CDD505-2E9C-101B-9397-08002B2CF9AE}" pid="3" name="MSIP_Label_6e9d8e89-1655-4ab5-89eb-a212bc42e0d5_SetDate">
    <vt:lpwstr>2024-06-07T08:15:18Z</vt:lpwstr>
  </property>
  <property fmtid="{D5CDD505-2E9C-101B-9397-08002B2CF9AE}" pid="4" name="MSIP_Label_6e9d8e89-1655-4ab5-89eb-a212bc42e0d5_Method">
    <vt:lpwstr>Standard</vt:lpwstr>
  </property>
  <property fmtid="{D5CDD505-2E9C-101B-9397-08002B2CF9AE}" pid="5" name="MSIP_Label_6e9d8e89-1655-4ab5-89eb-a212bc42e0d5_Name">
    <vt:lpwstr>Público</vt:lpwstr>
  </property>
  <property fmtid="{D5CDD505-2E9C-101B-9397-08002B2CF9AE}" pid="6" name="MSIP_Label_6e9d8e89-1655-4ab5-89eb-a212bc42e0d5_SiteId">
    <vt:lpwstr>a6646126-b0da-4ad9-ad11-ce63e96eb959</vt:lpwstr>
  </property>
  <property fmtid="{D5CDD505-2E9C-101B-9397-08002B2CF9AE}" pid="7" name="MSIP_Label_6e9d8e89-1655-4ab5-89eb-a212bc42e0d5_ActionId">
    <vt:lpwstr>b805b42d-c172-494f-b3be-dc75a621bc3e</vt:lpwstr>
  </property>
  <property fmtid="{D5CDD505-2E9C-101B-9397-08002B2CF9AE}" pid="8" name="MSIP_Label_6e9d8e89-1655-4ab5-89eb-a212bc42e0d5_ContentBits">
    <vt:lpwstr>0</vt:lpwstr>
  </property>
</Properties>
</file>