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/>
  <mc:AlternateContent xmlns:mc="http://schemas.openxmlformats.org/markup-compatibility/2006">
    <mc:Choice Requires="x15">
      <x15ac:absPath xmlns:x15ac="http://schemas.microsoft.com/office/spreadsheetml/2010/11/ac" url="/Users/Anand/Team Ray Dropbox/Anand Ray/1_Manuscripts/5_Bee/Final bee upload folder/Revision upload/VOR updated/Data Files for graphs/"/>
    </mc:Choice>
  </mc:AlternateContent>
  <xr:revisionPtr revIDLastSave="0" documentId="13_ncr:1_{CCE68990-8675-DC4C-AA64-6D9297C652AF}" xr6:coauthVersionLast="47" xr6:coauthVersionMax="47" xr10:uidLastSave="{00000000-0000-0000-0000-000000000000}"/>
  <bookViews>
    <workbookView xWindow="0" yWindow="3320" windowWidth="29400" windowHeight="16840" xr2:uid="{00000000-000D-0000-FFFF-FFFF00000000}"/>
  </bookViews>
  <sheets>
    <sheet name="Fig 4B,C,D 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10" i="6" l="1"/>
  <c r="M110" i="6"/>
  <c r="L110" i="6"/>
  <c r="K110" i="6"/>
  <c r="J110" i="6"/>
  <c r="I110" i="6"/>
  <c r="H110" i="6"/>
  <c r="N109" i="6"/>
  <c r="M109" i="6"/>
  <c r="L109" i="6"/>
  <c r="K109" i="6"/>
  <c r="J109" i="6"/>
  <c r="I109" i="6"/>
  <c r="H109" i="6"/>
  <c r="O108" i="6"/>
  <c r="O107" i="6"/>
  <c r="O106" i="6"/>
  <c r="O105" i="6"/>
  <c r="O104" i="6"/>
  <c r="O103" i="6"/>
  <c r="O102" i="6"/>
  <c r="O101" i="6"/>
  <c r="O100" i="6"/>
  <c r="O99" i="6"/>
  <c r="O98" i="6"/>
  <c r="O97" i="6"/>
  <c r="O96" i="6"/>
  <c r="O95" i="6"/>
  <c r="O94" i="6"/>
  <c r="O93" i="6"/>
  <c r="O92" i="6"/>
  <c r="O91" i="6"/>
  <c r="O110" i="6" s="1"/>
  <c r="O109" i="6" l="1"/>
  <c r="AE4" i="6" l="1"/>
  <c r="AE31" i="6"/>
  <c r="AE32" i="6"/>
  <c r="AE33" i="6"/>
  <c r="AE34" i="6"/>
  <c r="AE35" i="6"/>
  <c r="AE36" i="6"/>
  <c r="AE30" i="6"/>
  <c r="AE18" i="6"/>
  <c r="AE19" i="6"/>
  <c r="AE20" i="6"/>
  <c r="AE21" i="6"/>
  <c r="AE22" i="6"/>
  <c r="AE23" i="6"/>
  <c r="AE17" i="6"/>
  <c r="AE5" i="6"/>
  <c r="AE6" i="6"/>
  <c r="AE7" i="6"/>
  <c r="AE8" i="6"/>
  <c r="AE9" i="6"/>
  <c r="O68" i="6"/>
  <c r="O69" i="6"/>
  <c r="O70" i="6"/>
  <c r="O71" i="6"/>
  <c r="O72" i="6"/>
  <c r="O73" i="6"/>
  <c r="O74" i="6"/>
  <c r="O75" i="6"/>
  <c r="O76" i="6"/>
  <c r="O77" i="6"/>
  <c r="O78" i="6"/>
  <c r="O79" i="6"/>
  <c r="O80" i="6"/>
  <c r="O81" i="6"/>
  <c r="O82" i="6"/>
  <c r="O83" i="6"/>
  <c r="O84" i="6"/>
  <c r="O67" i="6"/>
  <c r="O48" i="6"/>
  <c r="O49" i="6"/>
  <c r="O50" i="6"/>
  <c r="O51" i="6"/>
  <c r="O52" i="6"/>
  <c r="O47" i="6"/>
  <c r="O33" i="6"/>
  <c r="O34" i="6"/>
  <c r="O35" i="6"/>
  <c r="O36" i="6"/>
  <c r="O37" i="6"/>
  <c r="O32" i="6"/>
  <c r="O19" i="6"/>
  <c r="O20" i="6"/>
  <c r="O21" i="6"/>
  <c r="O22" i="6"/>
  <c r="O23" i="6"/>
  <c r="O18" i="6"/>
  <c r="O5" i="6"/>
  <c r="O6" i="6"/>
  <c r="O7" i="6"/>
  <c r="O8" i="6"/>
  <c r="O9" i="6"/>
  <c r="O4" i="6"/>
  <c r="X37" i="6"/>
  <c r="Y37" i="6"/>
  <c r="Z37" i="6"/>
  <c r="AA37" i="6"/>
  <c r="AB37" i="6"/>
  <c r="AC37" i="6"/>
  <c r="AD37" i="6"/>
  <c r="X38" i="6"/>
  <c r="Y38" i="6"/>
  <c r="Z38" i="6"/>
  <c r="AA38" i="6"/>
  <c r="AB38" i="6"/>
  <c r="AC38" i="6"/>
  <c r="AD38" i="6"/>
  <c r="Y25" i="6"/>
  <c r="Z25" i="6"/>
  <c r="AA25" i="6"/>
  <c r="AB25" i="6"/>
  <c r="AC25" i="6"/>
  <c r="AD25" i="6"/>
  <c r="X25" i="6"/>
  <c r="Y24" i="6"/>
  <c r="Z24" i="6"/>
  <c r="AA24" i="6"/>
  <c r="AB24" i="6"/>
  <c r="AC24" i="6"/>
  <c r="AD24" i="6"/>
  <c r="X24" i="6"/>
  <c r="X10" i="6"/>
  <c r="Y10" i="6"/>
  <c r="Z10" i="6"/>
  <c r="AA10" i="6"/>
  <c r="AB10" i="6"/>
  <c r="AC10" i="6"/>
  <c r="AD10" i="6"/>
  <c r="X11" i="6"/>
  <c r="Y11" i="6"/>
  <c r="Z11" i="6"/>
  <c r="AA11" i="6"/>
  <c r="AB11" i="6"/>
  <c r="AC11" i="6"/>
  <c r="AD11" i="6"/>
  <c r="AE24" i="6" l="1"/>
  <c r="AE38" i="6"/>
  <c r="AE11" i="6"/>
  <c r="AE25" i="6"/>
  <c r="O10" i="6"/>
  <c r="AE37" i="6"/>
  <c r="AE10" i="6"/>
  <c r="I54" i="6"/>
  <c r="J54" i="6"/>
  <c r="K54" i="6"/>
  <c r="L54" i="6"/>
  <c r="M54" i="6"/>
  <c r="N54" i="6"/>
  <c r="I53" i="6"/>
  <c r="J53" i="6"/>
  <c r="K53" i="6"/>
  <c r="L53" i="6"/>
  <c r="M53" i="6"/>
  <c r="N53" i="6"/>
  <c r="H54" i="6"/>
  <c r="H53" i="6"/>
  <c r="O54" i="6" l="1"/>
  <c r="O53" i="6"/>
  <c r="O11" i="6"/>
  <c r="I86" i="6"/>
  <c r="J86" i="6"/>
  <c r="K86" i="6"/>
  <c r="L86" i="6"/>
  <c r="M86" i="6"/>
  <c r="N86" i="6"/>
  <c r="H86" i="6"/>
  <c r="I85" i="6"/>
  <c r="J85" i="6"/>
  <c r="K85" i="6"/>
  <c r="L85" i="6"/>
  <c r="M85" i="6"/>
  <c r="N85" i="6"/>
  <c r="H85" i="6"/>
  <c r="I39" i="6"/>
  <c r="J39" i="6"/>
  <c r="K39" i="6"/>
  <c r="L39" i="6"/>
  <c r="M39" i="6"/>
  <c r="N39" i="6"/>
  <c r="H39" i="6"/>
  <c r="I38" i="6"/>
  <c r="J38" i="6"/>
  <c r="K38" i="6"/>
  <c r="L38" i="6"/>
  <c r="M38" i="6"/>
  <c r="N38" i="6"/>
  <c r="H38" i="6"/>
  <c r="I25" i="6"/>
  <c r="J25" i="6"/>
  <c r="K25" i="6"/>
  <c r="L25" i="6"/>
  <c r="M25" i="6"/>
  <c r="N25" i="6"/>
  <c r="H25" i="6"/>
  <c r="I24" i="6"/>
  <c r="J24" i="6"/>
  <c r="K24" i="6"/>
  <c r="L24" i="6"/>
  <c r="M24" i="6"/>
  <c r="N24" i="6"/>
  <c r="H24" i="6"/>
  <c r="I11" i="6"/>
  <c r="J11" i="6"/>
  <c r="K11" i="6"/>
  <c r="L11" i="6"/>
  <c r="M11" i="6"/>
  <c r="N11" i="6"/>
  <c r="H11" i="6"/>
  <c r="I10" i="6"/>
  <c r="J10" i="6"/>
  <c r="K10" i="6"/>
  <c r="L10" i="6"/>
  <c r="M10" i="6"/>
  <c r="N10" i="6"/>
  <c r="H10" i="6"/>
  <c r="O86" i="6" l="1"/>
  <c r="O39" i="6"/>
  <c r="O38" i="6"/>
  <c r="O25" i="6"/>
  <c r="O24" i="6"/>
  <c r="O85" i="6"/>
</calcChain>
</file>

<file path=xl/sharedStrings.xml><?xml version="1.0" encoding="utf-8"?>
<sst xmlns="http://schemas.openxmlformats.org/spreadsheetml/2006/main" count="241" uniqueCount="53">
  <si>
    <t>BR3.30</t>
  </si>
  <si>
    <t xml:space="preserve">Date </t>
  </si>
  <si>
    <t xml:space="preserve">TEST </t>
  </si>
  <si>
    <t xml:space="preserve">Run# </t>
  </si>
  <si>
    <t xml:space="preserve">video file </t>
  </si>
  <si>
    <t>*start frame #</t>
  </si>
  <si>
    <t>BR 3.30</t>
  </si>
  <si>
    <t>Average</t>
  </si>
  <si>
    <t xml:space="preserve">SEM </t>
  </si>
  <si>
    <t>ACETONE</t>
  </si>
  <si>
    <t xml:space="preserve">ACETONE </t>
  </si>
  <si>
    <t>BR3.15</t>
  </si>
  <si>
    <t>BR 3.15</t>
  </si>
  <si>
    <t>BR 3.3A</t>
  </si>
  <si>
    <t>tmin</t>
  </si>
  <si>
    <t>tsec</t>
  </si>
  <si>
    <t>BR 3.47</t>
  </si>
  <si>
    <t>BR 3.81</t>
  </si>
  <si>
    <t>BR 3.5</t>
  </si>
  <si>
    <t>BR 4.5</t>
  </si>
  <si>
    <t>BR3.81</t>
  </si>
  <si>
    <t xml:space="preserve">0 Min </t>
  </si>
  <si>
    <t xml:space="preserve">5 Min </t>
  </si>
  <si>
    <t xml:space="preserve">10 Min </t>
  </si>
  <si>
    <t>15 Min</t>
  </si>
  <si>
    <t xml:space="preserve">20 Min </t>
  </si>
  <si>
    <t xml:space="preserve">25 Min </t>
  </si>
  <si>
    <t xml:space="preserve">30 Min </t>
  </si>
  <si>
    <t xml:space="preserve">Total visits (landings) over 5 min interval time </t>
  </si>
  <si>
    <t xml:space="preserve">TOTAL </t>
  </si>
  <si>
    <t>TOTAL</t>
  </si>
  <si>
    <t>BR3.47</t>
  </si>
  <si>
    <t>BR3.5</t>
  </si>
  <si>
    <t>BR4.5</t>
  </si>
  <si>
    <t>AVG</t>
  </si>
  <si>
    <t>sem</t>
  </si>
  <si>
    <t>Acetone</t>
  </si>
  <si>
    <t>BR3.81 (1/2x)</t>
  </si>
  <si>
    <t>BR4.5 (1/2x)</t>
  </si>
  <si>
    <t>BR.3.15</t>
  </si>
  <si>
    <t>BR3.3A</t>
  </si>
  <si>
    <t>20'</t>
  </si>
  <si>
    <t>Figure 4D</t>
  </si>
  <si>
    <t>Figure 4C</t>
  </si>
  <si>
    <t>Figure 4B</t>
  </si>
  <si>
    <t>0min</t>
  </si>
  <si>
    <t>5min</t>
  </si>
  <si>
    <t>10min</t>
  </si>
  <si>
    <t>15min</t>
  </si>
  <si>
    <t>20min</t>
  </si>
  <si>
    <t>25min</t>
  </si>
  <si>
    <t>Time</t>
  </si>
  <si>
    <t>DEET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</si>
</sst>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F8F00"/>
        <bgColor indexed="64"/>
      </patternFill>
    </fill>
    <fill>
      <patternFill patternType="solid">
        <fgColor rgb="FFD6BAE8"/>
        <bgColor indexed="64"/>
      </patternFill>
    </fill>
    <fill>
      <patternFill patternType="solid">
        <fgColor rgb="FF6D7D9E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1" fillId="2" borderId="0" xfId="0" applyFont="1" applyFill="1"/>
    <xf numFmtId="0" fontId="0" fillId="2" borderId="0" xfId="0" applyFill="1"/>
    <xf numFmtId="0" fontId="0" fillId="3" borderId="0" xfId="0" applyFill="1"/>
    <xf numFmtId="0" fontId="0" fillId="3" borderId="4" xfId="0" applyFill="1" applyBorder="1"/>
    <xf numFmtId="0" fontId="0" fillId="3" borderId="5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0" xfId="0" applyFill="1"/>
    <xf numFmtId="0" fontId="0" fillId="5" borderId="0" xfId="0" applyFill="1"/>
    <xf numFmtId="0" fontId="0" fillId="5" borderId="4" xfId="0" applyFill="1" applyBorder="1"/>
    <xf numFmtId="0" fontId="0" fillId="5" borderId="5" xfId="0" applyFill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6" xfId="0" applyBorder="1"/>
    <xf numFmtId="0" fontId="0" fillId="6" borderId="0" xfId="0" applyFill="1"/>
    <xf numFmtId="0" fontId="0" fillId="6" borderId="4" xfId="0" applyFill="1" applyBorder="1"/>
    <xf numFmtId="0" fontId="0" fillId="7" borderId="0" xfId="0" applyFill="1"/>
    <xf numFmtId="0" fontId="0" fillId="7" borderId="4" xfId="0" applyFill="1" applyBorder="1"/>
    <xf numFmtId="0" fontId="0" fillId="8" borderId="0" xfId="0" applyFill="1"/>
    <xf numFmtId="0" fontId="0" fillId="8" borderId="4" xfId="0" applyFill="1" applyBorder="1"/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0" fillId="7" borderId="5" xfId="0" applyFill="1" applyBorder="1"/>
    <xf numFmtId="0" fontId="0" fillId="6" borderId="5" xfId="0" applyFill="1" applyBorder="1"/>
    <xf numFmtId="0" fontId="2" fillId="6" borderId="0" xfId="0" applyFont="1" applyFill="1"/>
    <xf numFmtId="0" fontId="2" fillId="7" borderId="0" xfId="0" applyFont="1" applyFill="1"/>
    <xf numFmtId="0" fontId="2" fillId="5" borderId="0" xfId="0" applyFont="1" applyFill="1"/>
    <xf numFmtId="0" fontId="2" fillId="3" borderId="0" xfId="0" applyFont="1" applyFill="1"/>
    <xf numFmtId="0" fontId="0" fillId="8" borderId="5" xfId="0" applyFill="1" applyBorder="1"/>
    <xf numFmtId="0" fontId="2" fillId="8" borderId="0" xfId="0" applyFont="1" applyFill="1"/>
    <xf numFmtId="0" fontId="0" fillId="9" borderId="4" xfId="0" applyFill="1" applyBorder="1"/>
    <xf numFmtId="0" fontId="0" fillId="9" borderId="5" xfId="0" applyFill="1" applyBorder="1"/>
    <xf numFmtId="0" fontId="2" fillId="4" borderId="0" xfId="0" applyFont="1" applyFill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10" xfId="0" applyFont="1" applyBorder="1"/>
    <xf numFmtId="0" fontId="2" fillId="0" borderId="12" xfId="0" applyFont="1" applyBorder="1"/>
    <xf numFmtId="0" fontId="0" fillId="0" borderId="13" xfId="0" applyBorder="1"/>
    <xf numFmtId="0" fontId="0" fillId="0" borderId="14" xfId="0" applyBorder="1"/>
    <xf numFmtId="0" fontId="2" fillId="0" borderId="7" xfId="0" applyFont="1" applyBorder="1"/>
    <xf numFmtId="0" fontId="2" fillId="0" borderId="11" xfId="0" applyFont="1" applyBorder="1"/>
    <xf numFmtId="0" fontId="0" fillId="8" borderId="11" xfId="0" applyFill="1" applyBorder="1"/>
    <xf numFmtId="0" fontId="1" fillId="10" borderId="1" xfId="0" applyFont="1" applyFill="1" applyBorder="1"/>
    <xf numFmtId="0" fontId="1" fillId="10" borderId="2" xfId="0" applyFont="1" applyFill="1" applyBorder="1"/>
    <xf numFmtId="0" fontId="0" fillId="10" borderId="2" xfId="0" applyFill="1" applyBorder="1"/>
    <xf numFmtId="0" fontId="1" fillId="11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D6BAE8"/>
      <color rgb="FFFFC000"/>
      <color rgb="FFFF9900"/>
      <color rgb="FF6D7D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O110"/>
  <sheetViews>
    <sheetView tabSelected="1" topLeftCell="D66" zoomScaleNormal="40" workbookViewId="0">
      <selection activeCell="W113" sqref="W113"/>
    </sheetView>
  </sheetViews>
  <sheetFormatPr baseColWidth="10" defaultColWidth="8.83203125" defaultRowHeight="15" x14ac:dyDescent="0.2"/>
  <cols>
    <col min="35" max="35" width="13.33203125" customWidth="1"/>
    <col min="36" max="36" width="11.6640625" customWidth="1"/>
    <col min="37" max="37" width="12.33203125" customWidth="1"/>
  </cols>
  <sheetData>
    <row r="1" spans="1:41" ht="16" thickBot="1" x14ac:dyDescent="0.25">
      <c r="A1" s="18" t="s">
        <v>44</v>
      </c>
      <c r="AG1" s="50" t="s">
        <v>43</v>
      </c>
      <c r="AH1" s="42"/>
      <c r="AI1" s="42"/>
      <c r="AJ1" s="42"/>
      <c r="AK1" s="42"/>
      <c r="AL1" s="42"/>
      <c r="AM1" s="42"/>
      <c r="AN1" s="42"/>
      <c r="AO1" s="43"/>
    </row>
    <row r="2" spans="1:41" x14ac:dyDescent="0.2">
      <c r="A2" s="9" t="s">
        <v>0</v>
      </c>
      <c r="G2" s="1" t="s">
        <v>14</v>
      </c>
      <c r="H2" s="2" t="s">
        <v>21</v>
      </c>
      <c r="I2" s="3" t="s">
        <v>22</v>
      </c>
      <c r="J2" s="3" t="s">
        <v>23</v>
      </c>
      <c r="K2" s="4" t="s">
        <v>24</v>
      </c>
      <c r="L2" s="4" t="s">
        <v>25</v>
      </c>
      <c r="M2" s="4" t="s">
        <v>26</v>
      </c>
      <c r="N2" s="5" t="s">
        <v>27</v>
      </c>
      <c r="Q2" s="24" t="s">
        <v>18</v>
      </c>
      <c r="W2" s="28" t="s">
        <v>14</v>
      </c>
      <c r="X2" s="29">
        <v>0</v>
      </c>
      <c r="Y2" s="30">
        <v>5</v>
      </c>
      <c r="Z2" s="30">
        <v>10</v>
      </c>
      <c r="AA2" s="4">
        <v>15</v>
      </c>
      <c r="AB2" s="4">
        <v>20</v>
      </c>
      <c r="AC2" s="4">
        <v>25</v>
      </c>
      <c r="AD2" s="5">
        <v>30</v>
      </c>
      <c r="AE2" s="24" t="s">
        <v>41</v>
      </c>
      <c r="AG2" s="44" t="s">
        <v>28</v>
      </c>
      <c r="AO2" s="45"/>
    </row>
    <row r="3" spans="1:41" ht="16" thickBot="1" x14ac:dyDescent="0.25">
      <c r="A3" t="s">
        <v>1</v>
      </c>
      <c r="B3" t="s">
        <v>2</v>
      </c>
      <c r="D3" t="s">
        <v>3</v>
      </c>
      <c r="E3" t="s">
        <v>4</v>
      </c>
      <c r="F3" t="s">
        <v>5</v>
      </c>
      <c r="G3" t="s">
        <v>15</v>
      </c>
      <c r="H3" s="10">
        <v>0</v>
      </c>
      <c r="I3" s="11">
        <v>300</v>
      </c>
      <c r="J3" s="11">
        <v>600</v>
      </c>
      <c r="K3" s="11">
        <v>970</v>
      </c>
      <c r="L3" s="11">
        <v>1420</v>
      </c>
      <c r="M3" s="6">
        <v>1870</v>
      </c>
      <c r="N3" s="21">
        <v>2320</v>
      </c>
      <c r="O3" t="s">
        <v>29</v>
      </c>
      <c r="Q3" t="s">
        <v>1</v>
      </c>
      <c r="R3" t="s">
        <v>2</v>
      </c>
      <c r="T3" t="s">
        <v>3</v>
      </c>
      <c r="U3" t="s">
        <v>4</v>
      </c>
      <c r="V3" t="s">
        <v>5</v>
      </c>
      <c r="W3" t="s">
        <v>15</v>
      </c>
      <c r="X3" s="25"/>
      <c r="Y3" s="31"/>
      <c r="Z3" s="31"/>
      <c r="AA3" s="31"/>
      <c r="AB3" s="31"/>
      <c r="AC3" s="6"/>
      <c r="AD3" s="21"/>
      <c r="AE3" t="s">
        <v>30</v>
      </c>
      <c r="AG3" s="44"/>
      <c r="AH3" s="7" t="s">
        <v>9</v>
      </c>
      <c r="AI3" s="9" t="s">
        <v>0</v>
      </c>
      <c r="AJ3" s="15" t="s">
        <v>11</v>
      </c>
      <c r="AK3" s="14" t="s">
        <v>13</v>
      </c>
      <c r="AL3" t="s">
        <v>31</v>
      </c>
      <c r="AM3" s="24" t="s">
        <v>32</v>
      </c>
      <c r="AN3" s="22" t="s">
        <v>20</v>
      </c>
      <c r="AO3" s="52" t="s">
        <v>33</v>
      </c>
    </row>
    <row r="4" spans="1:41" x14ac:dyDescent="0.2">
      <c r="A4">
        <v>20220120</v>
      </c>
      <c r="B4" s="9" t="s">
        <v>6</v>
      </c>
      <c r="D4">
        <v>1</v>
      </c>
      <c r="F4">
        <v>3650</v>
      </c>
      <c r="H4">
        <v>0</v>
      </c>
      <c r="I4">
        <v>0</v>
      </c>
      <c r="J4">
        <v>3</v>
      </c>
      <c r="K4">
        <v>10</v>
      </c>
      <c r="L4">
        <v>7</v>
      </c>
      <c r="M4">
        <v>11</v>
      </c>
      <c r="N4">
        <v>2</v>
      </c>
      <c r="O4">
        <f t="shared" ref="O4:O9" si="0">SUM(H4:L4)</f>
        <v>20</v>
      </c>
      <c r="Q4">
        <v>20220621</v>
      </c>
      <c r="R4" s="24" t="s">
        <v>18</v>
      </c>
      <c r="T4">
        <v>1</v>
      </c>
      <c r="V4">
        <v>4140</v>
      </c>
      <c r="X4">
        <v>0</v>
      </c>
      <c r="Y4" s="20">
        <v>8</v>
      </c>
      <c r="Z4" s="20">
        <v>28</v>
      </c>
      <c r="AA4" s="20">
        <v>15</v>
      </c>
      <c r="AB4" s="20">
        <v>16</v>
      </c>
      <c r="AC4" s="20">
        <v>27</v>
      </c>
      <c r="AD4" s="20">
        <v>20</v>
      </c>
      <c r="AE4">
        <f t="shared" ref="AE4:AE9" si="1">SUM(X4:AB4)</f>
        <v>67</v>
      </c>
      <c r="AG4" s="46" t="s">
        <v>7</v>
      </c>
      <c r="AH4">
        <v>75.055555555555557</v>
      </c>
      <c r="AI4">
        <v>14.5</v>
      </c>
      <c r="AJ4">
        <v>10.333333333333334</v>
      </c>
      <c r="AK4">
        <v>4.166666666666667</v>
      </c>
      <c r="AL4">
        <v>19.333333333333332</v>
      </c>
      <c r="AM4">
        <v>72.666666666666671</v>
      </c>
      <c r="AN4">
        <v>2</v>
      </c>
      <c r="AO4" s="45">
        <v>1.5714285714285714</v>
      </c>
    </row>
    <row r="5" spans="1:41" ht="16" thickBot="1" x14ac:dyDescent="0.25">
      <c r="A5">
        <v>20220121</v>
      </c>
      <c r="B5" s="9" t="s">
        <v>6</v>
      </c>
      <c r="D5">
        <v>2</v>
      </c>
      <c r="F5">
        <v>32000</v>
      </c>
      <c r="H5">
        <v>0</v>
      </c>
      <c r="I5">
        <v>0</v>
      </c>
      <c r="J5">
        <v>2</v>
      </c>
      <c r="K5">
        <v>4</v>
      </c>
      <c r="L5">
        <v>8</v>
      </c>
      <c r="M5">
        <v>5</v>
      </c>
      <c r="N5">
        <v>5</v>
      </c>
      <c r="O5">
        <f t="shared" si="0"/>
        <v>14</v>
      </c>
      <c r="Q5">
        <v>20220621</v>
      </c>
      <c r="R5" s="24" t="s">
        <v>18</v>
      </c>
      <c r="T5">
        <v>2</v>
      </c>
      <c r="V5">
        <v>2500</v>
      </c>
      <c r="X5">
        <v>0</v>
      </c>
      <c r="Y5" s="20">
        <v>1</v>
      </c>
      <c r="Z5" s="20">
        <v>9</v>
      </c>
      <c r="AA5" s="20">
        <v>9</v>
      </c>
      <c r="AB5" s="20">
        <v>13</v>
      </c>
      <c r="AC5" s="20">
        <v>16</v>
      </c>
      <c r="AD5" s="20">
        <v>18</v>
      </c>
      <c r="AE5">
        <f t="shared" si="1"/>
        <v>32</v>
      </c>
      <c r="AG5" s="47" t="s">
        <v>8</v>
      </c>
      <c r="AH5" s="48">
        <v>8.3975845508714073</v>
      </c>
      <c r="AI5" s="48">
        <v>1.8211717839530317</v>
      </c>
      <c r="AJ5" s="48">
        <v>2.764858847110363</v>
      </c>
      <c r="AK5" s="48">
        <v>2.4551533104427059</v>
      </c>
      <c r="AL5" s="48">
        <v>8.9690826980491405</v>
      </c>
      <c r="AM5" s="48">
        <v>10.144511378627907</v>
      </c>
      <c r="AN5" s="48">
        <v>1.5583874449479591</v>
      </c>
      <c r="AO5" s="49">
        <v>0.94760708295868556</v>
      </c>
    </row>
    <row r="6" spans="1:41" x14ac:dyDescent="0.2">
      <c r="A6">
        <v>20220121</v>
      </c>
      <c r="B6" s="9" t="s">
        <v>6</v>
      </c>
      <c r="D6">
        <v>3</v>
      </c>
      <c r="F6">
        <v>2320</v>
      </c>
      <c r="H6">
        <v>0</v>
      </c>
      <c r="I6">
        <v>0</v>
      </c>
      <c r="J6">
        <v>2</v>
      </c>
      <c r="K6">
        <v>4</v>
      </c>
      <c r="L6">
        <v>6</v>
      </c>
      <c r="M6">
        <v>7</v>
      </c>
      <c r="N6">
        <v>6</v>
      </c>
      <c r="O6">
        <f t="shared" si="0"/>
        <v>12</v>
      </c>
      <c r="Q6">
        <v>20220621</v>
      </c>
      <c r="R6" s="24" t="s">
        <v>18</v>
      </c>
      <c r="T6">
        <v>3</v>
      </c>
      <c r="V6">
        <v>2800</v>
      </c>
      <c r="X6">
        <v>0</v>
      </c>
      <c r="Y6" s="20">
        <v>3</v>
      </c>
      <c r="Z6" s="20">
        <v>17</v>
      </c>
      <c r="AA6" s="20">
        <v>25</v>
      </c>
      <c r="AB6" s="20">
        <v>24</v>
      </c>
      <c r="AC6" s="20">
        <v>25</v>
      </c>
      <c r="AD6" s="20">
        <v>33</v>
      </c>
      <c r="AE6">
        <f t="shared" si="1"/>
        <v>69</v>
      </c>
    </row>
    <row r="7" spans="1:41" x14ac:dyDescent="0.2">
      <c r="A7">
        <v>20220126</v>
      </c>
      <c r="B7" s="9" t="s">
        <v>6</v>
      </c>
      <c r="D7">
        <v>4</v>
      </c>
      <c r="F7">
        <v>3120</v>
      </c>
      <c r="H7">
        <v>0</v>
      </c>
      <c r="I7">
        <v>5</v>
      </c>
      <c r="J7">
        <v>6</v>
      </c>
      <c r="K7">
        <v>5</v>
      </c>
      <c r="L7">
        <v>3</v>
      </c>
      <c r="M7">
        <v>7</v>
      </c>
      <c r="N7">
        <v>8</v>
      </c>
      <c r="O7">
        <f t="shared" si="0"/>
        <v>19</v>
      </c>
      <c r="Q7">
        <v>20220624</v>
      </c>
      <c r="R7" s="24" t="s">
        <v>18</v>
      </c>
      <c r="T7">
        <v>4</v>
      </c>
      <c r="V7">
        <v>7250</v>
      </c>
      <c r="X7">
        <v>1</v>
      </c>
      <c r="Y7" s="20">
        <v>7</v>
      </c>
      <c r="Z7" s="20">
        <v>38</v>
      </c>
      <c r="AA7" s="20">
        <v>33</v>
      </c>
      <c r="AB7" s="20">
        <v>29</v>
      </c>
      <c r="AC7" s="20">
        <v>30</v>
      </c>
      <c r="AD7" s="20">
        <v>27</v>
      </c>
      <c r="AE7">
        <f t="shared" si="1"/>
        <v>108</v>
      </c>
    </row>
    <row r="8" spans="1:41" x14ac:dyDescent="0.2">
      <c r="A8">
        <v>20220127</v>
      </c>
      <c r="B8" s="9" t="s">
        <v>6</v>
      </c>
      <c r="D8">
        <v>5</v>
      </c>
      <c r="F8">
        <v>3410</v>
      </c>
      <c r="H8">
        <v>0</v>
      </c>
      <c r="I8">
        <v>0</v>
      </c>
      <c r="J8">
        <v>2</v>
      </c>
      <c r="K8">
        <v>0</v>
      </c>
      <c r="L8">
        <v>6</v>
      </c>
      <c r="M8">
        <v>7</v>
      </c>
      <c r="N8">
        <v>0</v>
      </c>
      <c r="O8">
        <f t="shared" si="0"/>
        <v>8</v>
      </c>
      <c r="Q8">
        <v>20220624</v>
      </c>
      <c r="R8" s="24" t="s">
        <v>18</v>
      </c>
      <c r="T8">
        <v>5</v>
      </c>
      <c r="V8">
        <v>3000</v>
      </c>
      <c r="X8">
        <v>2</v>
      </c>
      <c r="Y8" s="20">
        <v>11</v>
      </c>
      <c r="Z8" s="20">
        <v>17</v>
      </c>
      <c r="AA8" s="20">
        <v>26</v>
      </c>
      <c r="AB8" s="20">
        <v>28</v>
      </c>
      <c r="AC8" s="20">
        <v>32</v>
      </c>
      <c r="AD8" s="20">
        <v>40</v>
      </c>
      <c r="AE8">
        <f t="shared" si="1"/>
        <v>84</v>
      </c>
    </row>
    <row r="9" spans="1:41" x14ac:dyDescent="0.2">
      <c r="A9">
        <v>20220127</v>
      </c>
      <c r="B9" s="9" t="s">
        <v>6</v>
      </c>
      <c r="D9">
        <v>6</v>
      </c>
      <c r="F9" s="1">
        <v>2660</v>
      </c>
      <c r="H9">
        <v>0</v>
      </c>
      <c r="I9">
        <v>0</v>
      </c>
      <c r="J9">
        <v>7</v>
      </c>
      <c r="K9">
        <v>3</v>
      </c>
      <c r="L9">
        <v>4</v>
      </c>
      <c r="M9">
        <v>7</v>
      </c>
      <c r="N9">
        <v>3</v>
      </c>
      <c r="O9">
        <f t="shared" si="0"/>
        <v>14</v>
      </c>
      <c r="Q9">
        <v>20220624</v>
      </c>
      <c r="R9" s="24" t="s">
        <v>18</v>
      </c>
      <c r="T9">
        <v>6</v>
      </c>
      <c r="V9">
        <v>11050</v>
      </c>
      <c r="X9">
        <v>1</v>
      </c>
      <c r="Y9" s="20">
        <v>9</v>
      </c>
      <c r="Z9" s="20">
        <v>22</v>
      </c>
      <c r="AA9" s="20">
        <v>24</v>
      </c>
      <c r="AB9" s="20">
        <v>20</v>
      </c>
      <c r="AC9" s="20">
        <v>14</v>
      </c>
      <c r="AD9" s="20">
        <v>11</v>
      </c>
      <c r="AE9">
        <f t="shared" si="1"/>
        <v>76</v>
      </c>
    </row>
    <row r="10" spans="1:41" x14ac:dyDescent="0.2">
      <c r="G10" s="18" t="s">
        <v>7</v>
      </c>
      <c r="H10" s="18">
        <f>AVERAGE(H4:H9)</f>
        <v>0</v>
      </c>
      <c r="I10" s="18">
        <f t="shared" ref="I10:N10" si="2">AVERAGE(I4:I9)</f>
        <v>0.83333333333333337</v>
      </c>
      <c r="J10" s="18">
        <f t="shared" si="2"/>
        <v>3.6666666666666665</v>
      </c>
      <c r="K10" s="18">
        <f t="shared" si="2"/>
        <v>4.333333333333333</v>
      </c>
      <c r="L10" s="18">
        <f t="shared" si="2"/>
        <v>5.666666666666667</v>
      </c>
      <c r="M10" s="18">
        <f t="shared" si="2"/>
        <v>7.333333333333333</v>
      </c>
      <c r="N10" s="18">
        <f t="shared" si="2"/>
        <v>4</v>
      </c>
      <c r="O10" s="36">
        <f>AVERAGE(O4:O9)</f>
        <v>14.5</v>
      </c>
      <c r="W10" s="18" t="s">
        <v>7</v>
      </c>
      <c r="X10" s="18">
        <f t="shared" ref="X10:AE10" si="3">AVERAGE(X4:X9)</f>
        <v>0.66666666666666663</v>
      </c>
      <c r="Y10" s="18">
        <f t="shared" si="3"/>
        <v>6.5</v>
      </c>
      <c r="Z10" s="18">
        <f t="shared" si="3"/>
        <v>21.833333333333332</v>
      </c>
      <c r="AA10" s="18">
        <f t="shared" si="3"/>
        <v>22</v>
      </c>
      <c r="AB10" s="18">
        <f t="shared" si="3"/>
        <v>21.666666666666668</v>
      </c>
      <c r="AC10" s="18">
        <f t="shared" si="3"/>
        <v>24</v>
      </c>
      <c r="AD10" s="18">
        <f t="shared" si="3"/>
        <v>24.833333333333332</v>
      </c>
      <c r="AE10" s="34">
        <f t="shared" si="3"/>
        <v>72.666666666666671</v>
      </c>
    </row>
    <row r="11" spans="1:41" x14ac:dyDescent="0.2">
      <c r="G11" s="18" t="s">
        <v>8</v>
      </c>
      <c r="H11" s="18">
        <f>STDEV(H4:H9)/SQRT(COUNT(H4:H9))</f>
        <v>0</v>
      </c>
      <c r="I11" s="18">
        <f t="shared" ref="I11:O11" si="4">STDEV(I4:I9)/SQRT(COUNT(I4:I9))</f>
        <v>0.83333333333333326</v>
      </c>
      <c r="J11" s="18">
        <f t="shared" si="4"/>
        <v>0.91893658347268137</v>
      </c>
      <c r="K11" s="18">
        <f t="shared" si="4"/>
        <v>1.3333333333333335</v>
      </c>
      <c r="L11" s="18">
        <f t="shared" si="4"/>
        <v>0.76011695006609226</v>
      </c>
      <c r="M11" s="18">
        <f t="shared" si="4"/>
        <v>0.80277297191948604</v>
      </c>
      <c r="N11" s="18">
        <f t="shared" si="4"/>
        <v>1.1832159566199234</v>
      </c>
      <c r="O11" s="36">
        <f t="shared" si="4"/>
        <v>1.8211717839530317</v>
      </c>
      <c r="W11" s="18" t="s">
        <v>8</v>
      </c>
      <c r="X11" s="18">
        <f t="shared" ref="X11:AE11" si="5">STDEV(X4:X9)/SQRT(COUNT(X4:X9))</f>
        <v>0.33333333333333337</v>
      </c>
      <c r="Y11" s="18">
        <f t="shared" si="5"/>
        <v>1.5438048235879218</v>
      </c>
      <c r="Z11" s="18">
        <f t="shared" si="5"/>
        <v>4.12647280104665</v>
      </c>
      <c r="AA11" s="18">
        <f t="shared" si="5"/>
        <v>3.502380143083653</v>
      </c>
      <c r="AB11" s="18">
        <f t="shared" si="5"/>
        <v>2.6415483674878613</v>
      </c>
      <c r="AC11" s="18">
        <f t="shared" si="5"/>
        <v>3.0221405217715036</v>
      </c>
      <c r="AD11" s="18">
        <f t="shared" si="5"/>
        <v>4.3314098295025278</v>
      </c>
      <c r="AE11" s="34">
        <f t="shared" si="5"/>
        <v>10.144511378627907</v>
      </c>
    </row>
    <row r="15" spans="1:41" ht="16" thickBot="1" x14ac:dyDescent="0.25">
      <c r="Q15" s="22" t="s">
        <v>17</v>
      </c>
      <c r="W15" s="28" t="s">
        <v>14</v>
      </c>
      <c r="X15" s="29">
        <v>0</v>
      </c>
      <c r="Y15" s="30">
        <v>5</v>
      </c>
      <c r="Z15" s="30">
        <v>10</v>
      </c>
      <c r="AA15" s="4">
        <v>15</v>
      </c>
      <c r="AB15" s="4">
        <v>20</v>
      </c>
      <c r="AC15" s="4">
        <v>25</v>
      </c>
      <c r="AD15" s="5">
        <v>30</v>
      </c>
    </row>
    <row r="16" spans="1:41" ht="16" thickBot="1" x14ac:dyDescent="0.25">
      <c r="A16" s="15" t="s">
        <v>11</v>
      </c>
      <c r="G16" s="1" t="s">
        <v>14</v>
      </c>
      <c r="H16" s="2">
        <v>0</v>
      </c>
      <c r="I16" s="3">
        <v>5</v>
      </c>
      <c r="J16" s="3">
        <v>10</v>
      </c>
      <c r="K16" s="4">
        <v>15</v>
      </c>
      <c r="L16" s="4">
        <v>20</v>
      </c>
      <c r="M16" s="4">
        <v>25</v>
      </c>
      <c r="N16" s="5">
        <v>30</v>
      </c>
      <c r="Q16" t="s">
        <v>1</v>
      </c>
      <c r="R16" t="s">
        <v>2</v>
      </c>
      <c r="T16" t="s">
        <v>3</v>
      </c>
      <c r="U16" t="s">
        <v>4</v>
      </c>
      <c r="V16" t="s">
        <v>5</v>
      </c>
      <c r="W16" t="s">
        <v>15</v>
      </c>
      <c r="X16" s="23"/>
      <c r="Y16" s="32"/>
      <c r="Z16" s="32"/>
      <c r="AA16" s="32"/>
      <c r="AB16" s="32"/>
      <c r="AC16" s="6"/>
      <c r="AD16" s="21"/>
      <c r="AE16" t="s">
        <v>29</v>
      </c>
    </row>
    <row r="17" spans="1:31" ht="16" thickBot="1" x14ac:dyDescent="0.25">
      <c r="A17" t="s">
        <v>1</v>
      </c>
      <c r="B17" t="s">
        <v>2</v>
      </c>
      <c r="D17" t="s">
        <v>3</v>
      </c>
      <c r="E17" t="s">
        <v>4</v>
      </c>
      <c r="F17" t="s">
        <v>5</v>
      </c>
      <c r="G17" t="s">
        <v>15</v>
      </c>
      <c r="H17" s="16"/>
      <c r="I17" s="17"/>
      <c r="J17" s="17"/>
      <c r="K17" s="17"/>
      <c r="L17" s="17"/>
      <c r="M17" s="6"/>
      <c r="N17" s="21"/>
      <c r="O17" t="s">
        <v>29</v>
      </c>
      <c r="Q17">
        <v>20220621</v>
      </c>
      <c r="R17" s="22" t="s">
        <v>17</v>
      </c>
      <c r="T17">
        <v>1</v>
      </c>
      <c r="V17">
        <v>7000</v>
      </c>
      <c r="X17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>
        <f>SUM(X17:AB17)</f>
        <v>0</v>
      </c>
    </row>
    <row r="18" spans="1:31" x14ac:dyDescent="0.2">
      <c r="A18">
        <v>20220114</v>
      </c>
      <c r="B18" s="15" t="s">
        <v>12</v>
      </c>
      <c r="D18">
        <v>1</v>
      </c>
      <c r="F18">
        <v>3833</v>
      </c>
      <c r="H18">
        <v>0</v>
      </c>
      <c r="I18">
        <v>3</v>
      </c>
      <c r="J18">
        <v>2</v>
      </c>
      <c r="K18">
        <v>5</v>
      </c>
      <c r="L18">
        <v>10</v>
      </c>
      <c r="M18">
        <v>7</v>
      </c>
      <c r="N18">
        <v>7</v>
      </c>
      <c r="O18">
        <f t="shared" ref="O18:O23" si="6">SUM(H18:L18)</f>
        <v>20</v>
      </c>
      <c r="Q18">
        <v>20220622</v>
      </c>
      <c r="R18" s="22" t="s">
        <v>17</v>
      </c>
      <c r="T18">
        <v>2</v>
      </c>
      <c r="V18">
        <v>5740</v>
      </c>
      <c r="X18">
        <v>0</v>
      </c>
      <c r="Y18" s="20">
        <v>4</v>
      </c>
      <c r="Z18" s="20">
        <v>3</v>
      </c>
      <c r="AA18" s="20">
        <v>0</v>
      </c>
      <c r="AB18" s="20">
        <v>4</v>
      </c>
      <c r="AC18" s="20">
        <v>2</v>
      </c>
      <c r="AD18" s="20">
        <v>2</v>
      </c>
      <c r="AE18">
        <f t="shared" ref="AE18:AE23" si="7">SUM(X18:AB18)</f>
        <v>11</v>
      </c>
    </row>
    <row r="19" spans="1:31" x14ac:dyDescent="0.2">
      <c r="A19">
        <v>20220120</v>
      </c>
      <c r="B19" s="15" t="s">
        <v>12</v>
      </c>
      <c r="D19">
        <v>2</v>
      </c>
      <c r="F19">
        <v>5900</v>
      </c>
      <c r="H19">
        <v>0</v>
      </c>
      <c r="I19">
        <v>0</v>
      </c>
      <c r="J19">
        <v>2</v>
      </c>
      <c r="K19">
        <v>6</v>
      </c>
      <c r="L19">
        <v>7</v>
      </c>
      <c r="M19">
        <v>4</v>
      </c>
      <c r="N19">
        <v>8</v>
      </c>
      <c r="O19">
        <f t="shared" si="6"/>
        <v>15</v>
      </c>
      <c r="Q19">
        <v>20220622</v>
      </c>
      <c r="R19" s="22" t="s">
        <v>17</v>
      </c>
      <c r="T19">
        <v>3</v>
      </c>
      <c r="V19">
        <v>2500</v>
      </c>
      <c r="X19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>
        <f t="shared" si="7"/>
        <v>0</v>
      </c>
    </row>
    <row r="20" spans="1:31" x14ac:dyDescent="0.2">
      <c r="A20">
        <v>20220121</v>
      </c>
      <c r="B20" s="15" t="s">
        <v>12</v>
      </c>
      <c r="D20">
        <v>3</v>
      </c>
      <c r="F20">
        <v>4950</v>
      </c>
      <c r="H20">
        <v>0</v>
      </c>
      <c r="I20">
        <v>0</v>
      </c>
      <c r="J20">
        <v>0</v>
      </c>
      <c r="K20">
        <v>1</v>
      </c>
      <c r="L20">
        <v>5</v>
      </c>
      <c r="M20">
        <v>7</v>
      </c>
      <c r="N20">
        <v>7</v>
      </c>
      <c r="O20">
        <f t="shared" si="6"/>
        <v>6</v>
      </c>
      <c r="Q20">
        <v>20220622</v>
      </c>
      <c r="R20" s="22" t="s">
        <v>17</v>
      </c>
      <c r="T20">
        <v>4</v>
      </c>
      <c r="V20">
        <v>5020</v>
      </c>
      <c r="X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>
        <f t="shared" si="7"/>
        <v>0</v>
      </c>
    </row>
    <row r="21" spans="1:31" x14ac:dyDescent="0.2">
      <c r="A21">
        <v>20220126</v>
      </c>
      <c r="B21" s="15" t="s">
        <v>12</v>
      </c>
      <c r="D21">
        <v>4</v>
      </c>
      <c r="F21">
        <v>10090</v>
      </c>
      <c r="H21">
        <v>0</v>
      </c>
      <c r="I21">
        <v>0</v>
      </c>
      <c r="J21">
        <v>0</v>
      </c>
      <c r="K21">
        <v>1</v>
      </c>
      <c r="L21">
        <v>5</v>
      </c>
      <c r="M21">
        <v>3</v>
      </c>
      <c r="N21">
        <v>3</v>
      </c>
      <c r="O21">
        <f t="shared" si="6"/>
        <v>6</v>
      </c>
      <c r="Q21">
        <v>20220622</v>
      </c>
      <c r="R21" s="22" t="s">
        <v>17</v>
      </c>
      <c r="T21">
        <v>5</v>
      </c>
      <c r="V21">
        <v>14460</v>
      </c>
      <c r="X21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>
        <f t="shared" si="7"/>
        <v>0</v>
      </c>
    </row>
    <row r="22" spans="1:31" x14ac:dyDescent="0.2">
      <c r="A22">
        <v>20220126</v>
      </c>
      <c r="B22" s="15" t="s">
        <v>12</v>
      </c>
      <c r="D22">
        <v>5</v>
      </c>
      <c r="F22">
        <v>3100</v>
      </c>
      <c r="H22">
        <v>1</v>
      </c>
      <c r="I22">
        <v>0</v>
      </c>
      <c r="J22">
        <v>0</v>
      </c>
      <c r="K22">
        <v>0</v>
      </c>
      <c r="L22">
        <v>1</v>
      </c>
      <c r="M22">
        <v>0</v>
      </c>
      <c r="N22">
        <v>1</v>
      </c>
      <c r="O22">
        <f t="shared" si="6"/>
        <v>2</v>
      </c>
      <c r="Q22">
        <v>20220622</v>
      </c>
      <c r="R22" s="22" t="s">
        <v>17</v>
      </c>
      <c r="T22">
        <v>6</v>
      </c>
      <c r="V22">
        <v>9710</v>
      </c>
      <c r="X22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>
        <f t="shared" si="7"/>
        <v>0</v>
      </c>
    </row>
    <row r="23" spans="1:31" x14ac:dyDescent="0.2">
      <c r="A23">
        <v>20220127</v>
      </c>
      <c r="B23" s="15" t="s">
        <v>12</v>
      </c>
      <c r="D23">
        <v>6</v>
      </c>
      <c r="F23">
        <v>4400</v>
      </c>
      <c r="H23">
        <v>3</v>
      </c>
      <c r="I23">
        <v>1</v>
      </c>
      <c r="J23">
        <v>2</v>
      </c>
      <c r="K23">
        <v>4</v>
      </c>
      <c r="L23">
        <v>3</v>
      </c>
      <c r="M23">
        <v>6</v>
      </c>
      <c r="N23">
        <v>0</v>
      </c>
      <c r="O23">
        <f t="shared" si="6"/>
        <v>13</v>
      </c>
      <c r="Q23">
        <v>20220624</v>
      </c>
      <c r="R23" s="22" t="s">
        <v>17</v>
      </c>
      <c r="T23">
        <v>7</v>
      </c>
      <c r="V23">
        <v>6150</v>
      </c>
      <c r="X23">
        <v>0</v>
      </c>
      <c r="Y23" s="20">
        <v>0</v>
      </c>
      <c r="Z23" s="20">
        <v>0</v>
      </c>
      <c r="AA23" s="20">
        <v>3</v>
      </c>
      <c r="AB23" s="20">
        <v>0</v>
      </c>
      <c r="AC23" s="20">
        <v>0</v>
      </c>
      <c r="AD23" s="20">
        <v>0</v>
      </c>
      <c r="AE23">
        <f t="shared" si="7"/>
        <v>3</v>
      </c>
    </row>
    <row r="24" spans="1:31" x14ac:dyDescent="0.2">
      <c r="G24" s="18" t="s">
        <v>7</v>
      </c>
      <c r="H24" s="18">
        <f>AVERAGE(H18:H23)</f>
        <v>0.66666666666666663</v>
      </c>
      <c r="I24" s="18">
        <f t="shared" ref="I24:O24" si="8">AVERAGE(I18:I23)</f>
        <v>0.66666666666666663</v>
      </c>
      <c r="J24" s="18">
        <f t="shared" si="8"/>
        <v>1</v>
      </c>
      <c r="K24" s="18">
        <f t="shared" si="8"/>
        <v>2.8333333333333335</v>
      </c>
      <c r="L24" s="18">
        <f t="shared" si="8"/>
        <v>5.166666666666667</v>
      </c>
      <c r="M24" s="18">
        <f t="shared" si="8"/>
        <v>4.5</v>
      </c>
      <c r="N24" s="18">
        <f t="shared" si="8"/>
        <v>4.333333333333333</v>
      </c>
      <c r="O24" s="35">
        <f t="shared" si="8"/>
        <v>10.333333333333334</v>
      </c>
      <c r="W24" s="18" t="s">
        <v>7</v>
      </c>
      <c r="X24" s="18">
        <f t="shared" ref="X24:AE24" si="9">AVERAGE(X17:X23)</f>
        <v>0</v>
      </c>
      <c r="Y24" s="18">
        <f t="shared" si="9"/>
        <v>0.5714285714285714</v>
      </c>
      <c r="Z24" s="18">
        <f t="shared" si="9"/>
        <v>0.42857142857142855</v>
      </c>
      <c r="AA24" s="18">
        <f t="shared" si="9"/>
        <v>0.42857142857142855</v>
      </c>
      <c r="AB24" s="18">
        <f t="shared" si="9"/>
        <v>0.5714285714285714</v>
      </c>
      <c r="AC24" s="18">
        <f t="shared" si="9"/>
        <v>0.2857142857142857</v>
      </c>
      <c r="AD24" s="18">
        <f t="shared" si="9"/>
        <v>0.2857142857142857</v>
      </c>
      <c r="AE24" s="33">
        <f t="shared" si="9"/>
        <v>2</v>
      </c>
    </row>
    <row r="25" spans="1:31" x14ac:dyDescent="0.2">
      <c r="G25" s="18" t="s">
        <v>8</v>
      </c>
      <c r="H25" s="18">
        <f>STDEV(H18:H23)/SQRT(COUNT(H18:H23))</f>
        <v>0.49441323247304431</v>
      </c>
      <c r="I25" s="18">
        <f t="shared" ref="I25:O25" si="10">STDEV(I18:I23)/SQRT(COUNT(I18:I23))</f>
        <v>0.49441323247304431</v>
      </c>
      <c r="J25" s="18">
        <f t="shared" si="10"/>
        <v>0.44721359549995793</v>
      </c>
      <c r="K25" s="18">
        <f t="shared" si="10"/>
        <v>1.0137937550497034</v>
      </c>
      <c r="L25" s="18">
        <f t="shared" si="10"/>
        <v>1.275843947266976</v>
      </c>
      <c r="M25" s="18">
        <f t="shared" si="10"/>
        <v>1.1180339887498949</v>
      </c>
      <c r="N25" s="18">
        <f t="shared" si="10"/>
        <v>1.4063348739819326</v>
      </c>
      <c r="O25" s="35">
        <f t="shared" si="10"/>
        <v>2.764858847110363</v>
      </c>
      <c r="W25" s="18" t="s">
        <v>8</v>
      </c>
      <c r="X25" s="18">
        <f t="shared" ref="X25:AE25" si="11">STDEV(X17:X23)/SQRT(COUNT(X17:X23))</f>
        <v>0</v>
      </c>
      <c r="Y25" s="18">
        <f t="shared" si="11"/>
        <v>0.5714285714285714</v>
      </c>
      <c r="Z25" s="18">
        <f t="shared" si="11"/>
        <v>0.42857142857142855</v>
      </c>
      <c r="AA25" s="18">
        <f t="shared" si="11"/>
        <v>0.42857142857142855</v>
      </c>
      <c r="AB25" s="18">
        <f t="shared" si="11"/>
        <v>0.5714285714285714</v>
      </c>
      <c r="AC25" s="18">
        <f t="shared" si="11"/>
        <v>0.2857142857142857</v>
      </c>
      <c r="AD25" s="18">
        <f t="shared" si="11"/>
        <v>0.2857142857142857</v>
      </c>
      <c r="AE25" s="33">
        <f t="shared" si="11"/>
        <v>1.5583874449479591</v>
      </c>
    </row>
    <row r="28" spans="1:31" x14ac:dyDescent="0.2">
      <c r="Q28" s="26" t="s">
        <v>19</v>
      </c>
      <c r="W28" s="28" t="s">
        <v>14</v>
      </c>
      <c r="X28" s="29">
        <v>0</v>
      </c>
      <c r="Y28" s="30">
        <v>5</v>
      </c>
      <c r="Z28" s="30">
        <v>10</v>
      </c>
      <c r="AA28" s="4">
        <v>15</v>
      </c>
      <c r="AB28" s="4">
        <v>20</v>
      </c>
      <c r="AC28" s="4">
        <v>25</v>
      </c>
      <c r="AD28" s="5">
        <v>30</v>
      </c>
    </row>
    <row r="29" spans="1:31" ht="16" thickBot="1" x14ac:dyDescent="0.25">
      <c r="Q29" t="s">
        <v>1</v>
      </c>
      <c r="R29" t="s">
        <v>2</v>
      </c>
      <c r="T29" t="s">
        <v>3</v>
      </c>
      <c r="U29" t="s">
        <v>4</v>
      </c>
      <c r="V29" t="s">
        <v>5</v>
      </c>
      <c r="W29" t="s">
        <v>15</v>
      </c>
      <c r="X29" s="27"/>
      <c r="Y29" s="37"/>
      <c r="Z29" s="37"/>
      <c r="AA29" s="37"/>
      <c r="AB29" s="37"/>
      <c r="AC29" s="6"/>
      <c r="AD29" s="21"/>
      <c r="AE29" t="s">
        <v>29</v>
      </c>
    </row>
    <row r="30" spans="1:31" x14ac:dyDescent="0.2">
      <c r="A30" s="14" t="s">
        <v>13</v>
      </c>
      <c r="G30" s="1" t="s">
        <v>14</v>
      </c>
      <c r="H30" s="2">
        <v>0</v>
      </c>
      <c r="I30" s="3">
        <v>5</v>
      </c>
      <c r="J30" s="3">
        <v>10</v>
      </c>
      <c r="K30" s="4">
        <v>15</v>
      </c>
      <c r="L30" s="4">
        <v>20</v>
      </c>
      <c r="M30" s="4">
        <v>25</v>
      </c>
      <c r="N30" s="5">
        <v>30</v>
      </c>
      <c r="Q30">
        <v>20220603</v>
      </c>
      <c r="R30" s="26" t="s">
        <v>19</v>
      </c>
      <c r="T30">
        <v>1</v>
      </c>
      <c r="V30">
        <v>2200</v>
      </c>
      <c r="X30">
        <v>1</v>
      </c>
      <c r="Y30" s="20">
        <v>1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>
        <f>SUM(X30:AB30)</f>
        <v>2</v>
      </c>
    </row>
    <row r="31" spans="1:31" ht="16" thickBot="1" x14ac:dyDescent="0.25">
      <c r="A31" t="s">
        <v>1</v>
      </c>
      <c r="B31" t="s">
        <v>2</v>
      </c>
      <c r="D31" t="s">
        <v>3</v>
      </c>
      <c r="E31" t="s">
        <v>4</v>
      </c>
      <c r="F31" t="s">
        <v>5</v>
      </c>
      <c r="G31" t="s">
        <v>15</v>
      </c>
      <c r="H31" s="12"/>
      <c r="I31" s="13"/>
      <c r="J31" s="13"/>
      <c r="K31" s="13"/>
      <c r="L31" s="13"/>
      <c r="M31" s="6"/>
      <c r="N31" s="21"/>
      <c r="O31" t="s">
        <v>29</v>
      </c>
      <c r="Q31">
        <v>20220603</v>
      </c>
      <c r="R31" s="26" t="s">
        <v>19</v>
      </c>
      <c r="T31">
        <v>2</v>
      </c>
      <c r="V31">
        <v>3100</v>
      </c>
      <c r="X31">
        <v>2</v>
      </c>
      <c r="Y31" s="20">
        <v>1</v>
      </c>
      <c r="Z31" s="20">
        <v>0</v>
      </c>
      <c r="AA31" s="20">
        <v>3</v>
      </c>
      <c r="AB31" s="20">
        <v>1</v>
      </c>
      <c r="AC31" s="20">
        <v>0</v>
      </c>
      <c r="AD31" s="20">
        <v>3</v>
      </c>
      <c r="AE31">
        <f t="shared" ref="AE31:AE36" si="12">SUM(X31:AB31)</f>
        <v>7</v>
      </c>
    </row>
    <row r="32" spans="1:31" x14ac:dyDescent="0.2">
      <c r="A32">
        <v>20220211</v>
      </c>
      <c r="B32" s="14" t="s">
        <v>13</v>
      </c>
      <c r="D32">
        <v>1</v>
      </c>
      <c r="F32">
        <v>4300</v>
      </c>
      <c r="H32">
        <v>0</v>
      </c>
      <c r="I32">
        <v>1</v>
      </c>
      <c r="J32">
        <v>2</v>
      </c>
      <c r="K32">
        <v>0</v>
      </c>
      <c r="L32">
        <v>0</v>
      </c>
      <c r="M32">
        <v>0</v>
      </c>
      <c r="N32">
        <v>2</v>
      </c>
      <c r="O32">
        <f t="shared" ref="O32:O37" si="13">SUM(H32:L32)</f>
        <v>3</v>
      </c>
      <c r="Q32">
        <v>20220610</v>
      </c>
      <c r="R32" s="26" t="s">
        <v>19</v>
      </c>
      <c r="T32">
        <v>3</v>
      </c>
      <c r="V32">
        <v>6500</v>
      </c>
      <c r="X32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>
        <f t="shared" si="12"/>
        <v>0</v>
      </c>
    </row>
    <row r="33" spans="1:38" x14ac:dyDescent="0.2">
      <c r="A33">
        <v>20220211</v>
      </c>
      <c r="B33" s="14" t="s">
        <v>13</v>
      </c>
      <c r="D33">
        <v>2</v>
      </c>
      <c r="F33">
        <v>2800</v>
      </c>
      <c r="H33">
        <v>1</v>
      </c>
      <c r="I33">
        <v>1</v>
      </c>
      <c r="J33">
        <v>1</v>
      </c>
      <c r="K33">
        <v>1</v>
      </c>
      <c r="L33">
        <v>0</v>
      </c>
      <c r="M33">
        <v>0</v>
      </c>
      <c r="N33">
        <v>0</v>
      </c>
      <c r="O33">
        <f t="shared" si="13"/>
        <v>4</v>
      </c>
      <c r="Q33">
        <v>20220708</v>
      </c>
      <c r="R33" s="26" t="s">
        <v>19</v>
      </c>
      <c r="T33">
        <v>4</v>
      </c>
      <c r="V33">
        <v>4700</v>
      </c>
      <c r="X33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>
        <f t="shared" si="12"/>
        <v>0</v>
      </c>
    </row>
    <row r="34" spans="1:38" x14ac:dyDescent="0.2">
      <c r="A34">
        <v>20220211</v>
      </c>
      <c r="B34" s="14" t="s">
        <v>13</v>
      </c>
      <c r="D34">
        <v>3</v>
      </c>
      <c r="F34">
        <v>3135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f t="shared" si="13"/>
        <v>0</v>
      </c>
      <c r="Q34">
        <v>20220708</v>
      </c>
      <c r="R34" s="26" t="s">
        <v>19</v>
      </c>
      <c r="T34">
        <v>5</v>
      </c>
      <c r="V34">
        <v>8950</v>
      </c>
      <c r="X34">
        <v>1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>
        <f t="shared" si="12"/>
        <v>1</v>
      </c>
    </row>
    <row r="35" spans="1:38" x14ac:dyDescent="0.2">
      <c r="A35">
        <v>20220218</v>
      </c>
      <c r="B35" s="14" t="s">
        <v>13</v>
      </c>
      <c r="D35">
        <v>5</v>
      </c>
      <c r="F35">
        <v>0</v>
      </c>
      <c r="H35">
        <v>0</v>
      </c>
      <c r="I35">
        <v>2</v>
      </c>
      <c r="J35">
        <v>0</v>
      </c>
      <c r="K35">
        <v>0</v>
      </c>
      <c r="L35">
        <v>0</v>
      </c>
      <c r="M35">
        <v>0</v>
      </c>
      <c r="N35">
        <v>0</v>
      </c>
      <c r="O35">
        <f t="shared" si="13"/>
        <v>2</v>
      </c>
      <c r="Q35">
        <v>20220708</v>
      </c>
      <c r="R35" s="26" t="s">
        <v>19</v>
      </c>
      <c r="T35">
        <v>6</v>
      </c>
      <c r="V35">
        <v>3750</v>
      </c>
      <c r="X35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1</v>
      </c>
      <c r="AD35" s="20">
        <v>0</v>
      </c>
      <c r="AE35">
        <f t="shared" si="12"/>
        <v>0</v>
      </c>
    </row>
    <row r="36" spans="1:38" ht="16" thickBot="1" x14ac:dyDescent="0.25">
      <c r="A36">
        <v>20220218</v>
      </c>
      <c r="B36" s="14" t="s">
        <v>13</v>
      </c>
      <c r="D36">
        <v>6</v>
      </c>
      <c r="F36">
        <v>1630</v>
      </c>
      <c r="H36">
        <v>0</v>
      </c>
      <c r="I36">
        <v>1</v>
      </c>
      <c r="J36">
        <v>1</v>
      </c>
      <c r="K36">
        <v>6</v>
      </c>
      <c r="L36">
        <v>8</v>
      </c>
      <c r="M36">
        <v>1</v>
      </c>
      <c r="N36">
        <v>2</v>
      </c>
      <c r="O36">
        <f t="shared" si="13"/>
        <v>16</v>
      </c>
      <c r="Q36">
        <v>20220708</v>
      </c>
      <c r="R36" s="26" t="s">
        <v>19</v>
      </c>
      <c r="T36">
        <v>7</v>
      </c>
      <c r="V36">
        <v>4100</v>
      </c>
      <c r="X36">
        <v>1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>
        <f t="shared" si="12"/>
        <v>1</v>
      </c>
    </row>
    <row r="37" spans="1:38" x14ac:dyDescent="0.2">
      <c r="A37">
        <v>20220218</v>
      </c>
      <c r="B37" s="14" t="s">
        <v>13</v>
      </c>
      <c r="D37">
        <v>7</v>
      </c>
      <c r="F37">
        <v>2500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f t="shared" si="13"/>
        <v>0</v>
      </c>
      <c r="W37" s="18" t="s">
        <v>7</v>
      </c>
      <c r="X37" s="18">
        <f t="shared" ref="X37:AE37" si="14">AVERAGE(X30:X36)</f>
        <v>0.7142857142857143</v>
      </c>
      <c r="Y37" s="18">
        <f t="shared" si="14"/>
        <v>0.2857142857142857</v>
      </c>
      <c r="Z37" s="18">
        <f t="shared" si="14"/>
        <v>0</v>
      </c>
      <c r="AA37" s="18">
        <f t="shared" si="14"/>
        <v>0.42857142857142855</v>
      </c>
      <c r="AB37" s="18">
        <f t="shared" si="14"/>
        <v>0.14285714285714285</v>
      </c>
      <c r="AC37" s="18">
        <f t="shared" si="14"/>
        <v>0.14285714285714285</v>
      </c>
      <c r="AD37" s="18">
        <f t="shared" si="14"/>
        <v>0.42857142857142855</v>
      </c>
      <c r="AE37" s="38">
        <f t="shared" si="14"/>
        <v>1.5714285714285714</v>
      </c>
      <c r="AG37" s="50" t="s">
        <v>42</v>
      </c>
      <c r="AH37" s="42"/>
      <c r="AI37" s="42"/>
      <c r="AJ37" s="42"/>
      <c r="AK37" s="42"/>
      <c r="AL37" s="43"/>
    </row>
    <row r="38" spans="1:38" x14ac:dyDescent="0.2">
      <c r="G38" s="18" t="s">
        <v>7</v>
      </c>
      <c r="H38" s="18">
        <f>AVERAGE(H32:H37)</f>
        <v>0.16666666666666666</v>
      </c>
      <c r="I38" s="18">
        <f t="shared" ref="I38:O38" si="15">AVERAGE(I32:I37)</f>
        <v>0.83333333333333337</v>
      </c>
      <c r="J38" s="18">
        <f t="shared" si="15"/>
        <v>0.66666666666666663</v>
      </c>
      <c r="K38" s="18">
        <f t="shared" si="15"/>
        <v>1.1666666666666667</v>
      </c>
      <c r="L38" s="18">
        <f t="shared" si="15"/>
        <v>1.3333333333333333</v>
      </c>
      <c r="M38" s="18">
        <f t="shared" si="15"/>
        <v>0.16666666666666666</v>
      </c>
      <c r="N38" s="18">
        <f t="shared" si="15"/>
        <v>0.66666666666666663</v>
      </c>
      <c r="O38" s="41">
        <f t="shared" si="15"/>
        <v>4.166666666666667</v>
      </c>
      <c r="W38" s="18" t="s">
        <v>8</v>
      </c>
      <c r="X38" s="18">
        <f t="shared" ref="X38:AE38" si="16">STDEV(X30:X36)/SQRT(COUNT(X30:X36))</f>
        <v>0.2857142857142857</v>
      </c>
      <c r="Y38" s="18">
        <f t="shared" si="16"/>
        <v>0.18442777839082938</v>
      </c>
      <c r="Z38" s="18">
        <f t="shared" si="16"/>
        <v>0</v>
      </c>
      <c r="AA38" s="18">
        <f t="shared" si="16"/>
        <v>0.42857142857142855</v>
      </c>
      <c r="AB38" s="18">
        <f t="shared" si="16"/>
        <v>0.14285714285714285</v>
      </c>
      <c r="AC38" s="18">
        <f t="shared" si="16"/>
        <v>0.14285714285714285</v>
      </c>
      <c r="AD38" s="18">
        <f t="shared" si="16"/>
        <v>0.42857142857142855</v>
      </c>
      <c r="AE38" s="38">
        <f t="shared" si="16"/>
        <v>0.94760708295868556</v>
      </c>
      <c r="AG38" s="44"/>
      <c r="AH38" s="18" t="s">
        <v>36</v>
      </c>
      <c r="AI38" s="18" t="s">
        <v>37</v>
      </c>
      <c r="AJ38" s="18" t="s">
        <v>20</v>
      </c>
      <c r="AK38" s="18" t="s">
        <v>38</v>
      </c>
      <c r="AL38" s="51" t="s">
        <v>33</v>
      </c>
    </row>
    <row r="39" spans="1:38" x14ac:dyDescent="0.2">
      <c r="G39" s="18" t="s">
        <v>8</v>
      </c>
      <c r="H39" s="18">
        <f>STDEV(H32:H37)/SQRT(COUNT(H32:H37))</f>
        <v>0.16666666666666669</v>
      </c>
      <c r="I39" s="18">
        <f t="shared" ref="I39:O39" si="17">STDEV(I32:I37)/SQRT(COUNT(I32:I37))</f>
        <v>0.30731814857642958</v>
      </c>
      <c r="J39" s="18">
        <f t="shared" si="17"/>
        <v>0.33333333333333337</v>
      </c>
      <c r="K39" s="18">
        <f t="shared" si="17"/>
        <v>0.98036274465684958</v>
      </c>
      <c r="L39" s="18">
        <f t="shared" si="17"/>
        <v>1.3333333333333335</v>
      </c>
      <c r="M39" s="18">
        <f t="shared" si="17"/>
        <v>0.16666666666666669</v>
      </c>
      <c r="N39" s="18">
        <f t="shared" si="17"/>
        <v>0.42163702135578401</v>
      </c>
      <c r="O39" s="41">
        <f t="shared" si="17"/>
        <v>2.4551533104427059</v>
      </c>
      <c r="AG39" s="46" t="s">
        <v>34</v>
      </c>
      <c r="AH39">
        <v>125</v>
      </c>
      <c r="AI39">
        <v>45.75</v>
      </c>
      <c r="AJ39">
        <v>2</v>
      </c>
      <c r="AK39">
        <v>5.75</v>
      </c>
      <c r="AL39" s="45">
        <v>1.5714285714285714</v>
      </c>
    </row>
    <row r="40" spans="1:38" ht="16" thickBot="1" x14ac:dyDescent="0.25">
      <c r="AG40" s="47" t="s">
        <v>35</v>
      </c>
      <c r="AH40" s="48">
        <v>22.438805672316875</v>
      </c>
      <c r="AI40" s="48">
        <v>10.151970252123476</v>
      </c>
      <c r="AJ40" s="48">
        <v>1.5583874449479591</v>
      </c>
      <c r="AK40" s="48">
        <v>1.796988221070652</v>
      </c>
      <c r="AL40" s="49">
        <v>0.94760708295868556</v>
      </c>
    </row>
    <row r="43" spans="1:38" x14ac:dyDescent="0.2">
      <c r="A43" t="s">
        <v>31</v>
      </c>
    </row>
    <row r="44" spans="1:38" ht="16" thickBot="1" x14ac:dyDescent="0.25"/>
    <row r="45" spans="1:38" x14ac:dyDescent="0.2">
      <c r="A45" t="s">
        <v>16</v>
      </c>
      <c r="G45" s="1" t="s">
        <v>14</v>
      </c>
      <c r="H45" s="2">
        <v>0</v>
      </c>
      <c r="I45" s="3">
        <v>5</v>
      </c>
      <c r="J45" s="3">
        <v>10</v>
      </c>
      <c r="K45" s="4">
        <v>15</v>
      </c>
      <c r="L45" s="4">
        <v>20</v>
      </c>
      <c r="M45" s="4">
        <v>25</v>
      </c>
      <c r="N45" s="5">
        <v>30</v>
      </c>
    </row>
    <row r="46" spans="1:38" ht="16" thickBot="1" x14ac:dyDescent="0.25">
      <c r="A46" t="s">
        <v>1</v>
      </c>
      <c r="B46" t="s">
        <v>2</v>
      </c>
      <c r="D46" t="s">
        <v>3</v>
      </c>
      <c r="E46" t="s">
        <v>4</v>
      </c>
      <c r="F46" t="s">
        <v>5</v>
      </c>
      <c r="G46" t="s">
        <v>15</v>
      </c>
      <c r="H46" s="39"/>
      <c r="I46" s="40"/>
      <c r="J46" s="40"/>
      <c r="K46" s="40"/>
      <c r="L46" s="40"/>
      <c r="M46" s="6"/>
      <c r="N46" s="21"/>
      <c r="O46" t="s">
        <v>29</v>
      </c>
    </row>
    <row r="47" spans="1:38" x14ac:dyDescent="0.2">
      <c r="A47">
        <v>20220128</v>
      </c>
      <c r="B47" t="s">
        <v>16</v>
      </c>
      <c r="D47">
        <v>1</v>
      </c>
      <c r="F47">
        <v>3900</v>
      </c>
      <c r="H47">
        <v>1</v>
      </c>
      <c r="I47" s="20">
        <v>2</v>
      </c>
      <c r="J47" s="20">
        <v>23</v>
      </c>
      <c r="K47" s="20">
        <v>12</v>
      </c>
      <c r="L47" s="20">
        <v>3</v>
      </c>
      <c r="M47" s="20">
        <v>3</v>
      </c>
      <c r="N47" s="20">
        <v>0</v>
      </c>
      <c r="O47">
        <f t="shared" ref="O47:O52" si="18">SUM(H47:L47)</f>
        <v>41</v>
      </c>
    </row>
    <row r="48" spans="1:38" x14ac:dyDescent="0.2">
      <c r="A48">
        <v>20220128</v>
      </c>
      <c r="B48" t="s">
        <v>16</v>
      </c>
      <c r="D48">
        <v>2</v>
      </c>
      <c r="F48">
        <v>4250</v>
      </c>
      <c r="H48">
        <v>5</v>
      </c>
      <c r="I48" s="20">
        <v>1</v>
      </c>
      <c r="J48" s="20">
        <v>0</v>
      </c>
      <c r="K48" s="20">
        <v>3</v>
      </c>
      <c r="L48" s="20">
        <v>1</v>
      </c>
      <c r="M48" s="20">
        <v>1</v>
      </c>
      <c r="N48" s="20">
        <v>2</v>
      </c>
      <c r="O48">
        <f t="shared" si="18"/>
        <v>10</v>
      </c>
    </row>
    <row r="49" spans="1:15" x14ac:dyDescent="0.2">
      <c r="A49">
        <v>20220128</v>
      </c>
      <c r="B49" t="s">
        <v>16</v>
      </c>
      <c r="D49">
        <v>3</v>
      </c>
      <c r="F49">
        <v>5250</v>
      </c>
      <c r="H49">
        <v>1</v>
      </c>
      <c r="I49" s="20">
        <v>0</v>
      </c>
      <c r="J49" s="20">
        <v>1</v>
      </c>
      <c r="K49" s="20">
        <v>1</v>
      </c>
      <c r="L49" s="20">
        <v>4</v>
      </c>
      <c r="M49" s="20">
        <v>3</v>
      </c>
      <c r="N49" s="20">
        <v>1</v>
      </c>
      <c r="O49">
        <f t="shared" si="18"/>
        <v>7</v>
      </c>
    </row>
    <row r="50" spans="1:15" x14ac:dyDescent="0.2">
      <c r="A50">
        <v>20220218</v>
      </c>
      <c r="B50" t="s">
        <v>16</v>
      </c>
      <c r="D50">
        <v>4</v>
      </c>
      <c r="F50">
        <v>9150</v>
      </c>
      <c r="H50">
        <v>1</v>
      </c>
      <c r="I50" s="20">
        <v>2</v>
      </c>
      <c r="J50" s="20">
        <v>1</v>
      </c>
      <c r="K50" s="20">
        <v>20</v>
      </c>
      <c r="L50" s="20">
        <v>29</v>
      </c>
      <c r="M50" s="20">
        <v>26</v>
      </c>
      <c r="N50" s="20">
        <v>22</v>
      </c>
      <c r="O50">
        <f t="shared" si="18"/>
        <v>53</v>
      </c>
    </row>
    <row r="51" spans="1:15" x14ac:dyDescent="0.2">
      <c r="A51">
        <v>20220302</v>
      </c>
      <c r="B51" t="s">
        <v>16</v>
      </c>
      <c r="D51">
        <v>5</v>
      </c>
      <c r="F51">
        <v>4200</v>
      </c>
      <c r="H51">
        <v>1</v>
      </c>
      <c r="I51" s="20">
        <v>1</v>
      </c>
      <c r="J51" s="20">
        <v>1</v>
      </c>
      <c r="K51" s="20">
        <v>0</v>
      </c>
      <c r="L51" s="20">
        <v>1</v>
      </c>
      <c r="M51" s="20">
        <v>1</v>
      </c>
      <c r="N51" s="20">
        <v>0</v>
      </c>
      <c r="O51">
        <f t="shared" si="18"/>
        <v>4</v>
      </c>
    </row>
    <row r="52" spans="1:15" x14ac:dyDescent="0.2">
      <c r="A52">
        <v>20220302</v>
      </c>
      <c r="B52" t="s">
        <v>16</v>
      </c>
      <c r="D52">
        <v>6</v>
      </c>
      <c r="F52">
        <v>11600</v>
      </c>
      <c r="H52">
        <v>0</v>
      </c>
      <c r="I52" s="20">
        <v>0</v>
      </c>
      <c r="J52" s="20">
        <v>0</v>
      </c>
      <c r="K52" s="20">
        <v>0</v>
      </c>
      <c r="L52" s="20">
        <v>1</v>
      </c>
      <c r="M52" s="20">
        <v>1</v>
      </c>
      <c r="N52" s="20">
        <v>0</v>
      </c>
      <c r="O52">
        <f t="shared" si="18"/>
        <v>1</v>
      </c>
    </row>
    <row r="53" spans="1:15" x14ac:dyDescent="0.2">
      <c r="G53" s="18" t="s">
        <v>7</v>
      </c>
      <c r="H53" s="18">
        <f>AVERAGE(H47:H52)</f>
        <v>1.5</v>
      </c>
      <c r="I53" s="18">
        <f t="shared" ref="I53:O53" si="19">AVERAGE(I47:I52)</f>
        <v>1</v>
      </c>
      <c r="J53" s="18">
        <f t="shared" si="19"/>
        <v>4.333333333333333</v>
      </c>
      <c r="K53" s="18">
        <f t="shared" si="19"/>
        <v>6</v>
      </c>
      <c r="L53" s="18">
        <f t="shared" si="19"/>
        <v>6.5</v>
      </c>
      <c r="M53" s="18">
        <f t="shared" si="19"/>
        <v>5.833333333333333</v>
      </c>
      <c r="N53" s="18">
        <f t="shared" si="19"/>
        <v>4.166666666666667</v>
      </c>
      <c r="O53" s="18">
        <f t="shared" si="19"/>
        <v>19.333333333333332</v>
      </c>
    </row>
    <row r="54" spans="1:15" x14ac:dyDescent="0.2">
      <c r="G54" s="18" t="s">
        <v>8</v>
      </c>
      <c r="H54" s="18">
        <f>STDEV(H47:H52)/SQRT(COUNT(H47:H52))</f>
        <v>0.7187952884282609</v>
      </c>
      <c r="I54" s="18">
        <f t="shared" ref="I54:O54" si="20">STDEV(I47:I52)/SQRT(COUNT(I47:I52))</f>
        <v>0.36514837167011077</v>
      </c>
      <c r="J54" s="18">
        <f t="shared" si="20"/>
        <v>3.7386866380826542</v>
      </c>
      <c r="K54" s="18">
        <f t="shared" si="20"/>
        <v>3.356585566713095</v>
      </c>
      <c r="L54" s="18">
        <f t="shared" si="20"/>
        <v>4.5295327205647462</v>
      </c>
      <c r="M54" s="18">
        <f t="shared" si="20"/>
        <v>4.0531195119041072</v>
      </c>
      <c r="N54" s="18">
        <f t="shared" si="20"/>
        <v>3.5815887225891498</v>
      </c>
      <c r="O54" s="18">
        <f t="shared" si="20"/>
        <v>8.9690826980491405</v>
      </c>
    </row>
    <row r="65" spans="1:15" ht="16" thickBot="1" x14ac:dyDescent="0.25"/>
    <row r="66" spans="1:15" x14ac:dyDescent="0.2">
      <c r="A66" s="1"/>
      <c r="B66" s="1"/>
      <c r="C66" s="1"/>
      <c r="D66" t="s">
        <v>3</v>
      </c>
      <c r="E66" s="1"/>
      <c r="F66" s="1"/>
      <c r="G66" s="1"/>
      <c r="H66" s="2" t="s">
        <v>21</v>
      </c>
      <c r="I66" s="3" t="s">
        <v>22</v>
      </c>
      <c r="J66" s="3" t="s">
        <v>23</v>
      </c>
      <c r="K66" s="4" t="s">
        <v>24</v>
      </c>
      <c r="L66" s="4" t="s">
        <v>25</v>
      </c>
      <c r="M66" s="4" t="s">
        <v>26</v>
      </c>
      <c r="N66" s="5" t="s">
        <v>27</v>
      </c>
      <c r="O66" t="s">
        <v>29</v>
      </c>
    </row>
    <row r="67" spans="1:15" x14ac:dyDescent="0.2">
      <c r="A67">
        <v>20220120</v>
      </c>
      <c r="B67" s="7" t="s">
        <v>9</v>
      </c>
      <c r="C67" s="1"/>
      <c r="D67">
        <v>1</v>
      </c>
      <c r="E67" s="1"/>
      <c r="F67">
        <v>3650</v>
      </c>
      <c r="H67">
        <v>5</v>
      </c>
      <c r="I67">
        <v>9</v>
      </c>
      <c r="J67">
        <v>18</v>
      </c>
      <c r="K67">
        <v>11</v>
      </c>
      <c r="L67">
        <v>5</v>
      </c>
      <c r="M67">
        <v>3</v>
      </c>
      <c r="N67">
        <v>3</v>
      </c>
      <c r="O67">
        <f>SUM(H67:L67)</f>
        <v>48</v>
      </c>
    </row>
    <row r="68" spans="1:15" x14ac:dyDescent="0.2">
      <c r="A68">
        <v>20220121</v>
      </c>
      <c r="B68" s="8" t="s">
        <v>10</v>
      </c>
      <c r="D68">
        <v>2</v>
      </c>
      <c r="F68">
        <v>32000</v>
      </c>
      <c r="H68">
        <v>7</v>
      </c>
      <c r="I68">
        <v>17</v>
      </c>
      <c r="J68">
        <v>26</v>
      </c>
      <c r="K68">
        <v>18</v>
      </c>
      <c r="L68">
        <v>10</v>
      </c>
      <c r="M68">
        <v>2</v>
      </c>
      <c r="N68">
        <v>6</v>
      </c>
      <c r="O68">
        <f t="shared" ref="O68:O84" si="21">SUM(H68:L68)</f>
        <v>78</v>
      </c>
    </row>
    <row r="69" spans="1:15" x14ac:dyDescent="0.2">
      <c r="A69">
        <v>20220121</v>
      </c>
      <c r="B69" s="8" t="s">
        <v>10</v>
      </c>
      <c r="D69">
        <v>3</v>
      </c>
      <c r="F69">
        <v>2320</v>
      </c>
      <c r="H69">
        <v>5</v>
      </c>
      <c r="I69">
        <v>16</v>
      </c>
      <c r="J69">
        <v>22</v>
      </c>
      <c r="K69">
        <v>9</v>
      </c>
      <c r="L69">
        <v>2</v>
      </c>
      <c r="M69">
        <v>0</v>
      </c>
      <c r="N69">
        <v>0</v>
      </c>
      <c r="O69">
        <f t="shared" si="21"/>
        <v>54</v>
      </c>
    </row>
    <row r="70" spans="1:15" x14ac:dyDescent="0.2">
      <c r="A70">
        <v>20220126</v>
      </c>
      <c r="B70" s="8" t="s">
        <v>10</v>
      </c>
      <c r="C70" s="1"/>
      <c r="D70">
        <v>4</v>
      </c>
      <c r="E70" s="1"/>
      <c r="F70">
        <v>3120</v>
      </c>
      <c r="G70" s="1"/>
      <c r="H70" s="1">
        <v>5</v>
      </c>
      <c r="I70" s="1">
        <v>9</v>
      </c>
      <c r="J70" s="1">
        <v>9</v>
      </c>
      <c r="K70">
        <v>6</v>
      </c>
      <c r="L70">
        <v>4</v>
      </c>
      <c r="M70">
        <v>2</v>
      </c>
      <c r="N70">
        <v>1</v>
      </c>
      <c r="O70">
        <f t="shared" si="21"/>
        <v>33</v>
      </c>
    </row>
    <row r="71" spans="1:15" x14ac:dyDescent="0.2">
      <c r="A71">
        <v>20220127</v>
      </c>
      <c r="B71" s="8" t="s">
        <v>10</v>
      </c>
      <c r="C71" s="1"/>
      <c r="D71">
        <v>5</v>
      </c>
      <c r="E71" s="1"/>
      <c r="F71" s="1">
        <v>3410</v>
      </c>
      <c r="G71" s="1"/>
      <c r="H71" s="1">
        <v>5</v>
      </c>
      <c r="I71" s="1">
        <v>10</v>
      </c>
      <c r="J71" s="1">
        <v>18</v>
      </c>
      <c r="K71">
        <v>11</v>
      </c>
      <c r="L71">
        <v>5</v>
      </c>
      <c r="M71">
        <v>0</v>
      </c>
      <c r="N71">
        <v>1</v>
      </c>
      <c r="O71">
        <f t="shared" si="21"/>
        <v>49</v>
      </c>
    </row>
    <row r="72" spans="1:15" x14ac:dyDescent="0.2">
      <c r="A72">
        <v>20220127</v>
      </c>
      <c r="B72" s="8" t="s">
        <v>10</v>
      </c>
      <c r="C72" s="1"/>
      <c r="D72">
        <v>6</v>
      </c>
      <c r="E72" s="1"/>
      <c r="F72" s="1">
        <v>2660</v>
      </c>
      <c r="G72" s="1"/>
      <c r="H72" s="1">
        <v>5</v>
      </c>
      <c r="I72" s="1">
        <v>21</v>
      </c>
      <c r="J72" s="1">
        <v>16</v>
      </c>
      <c r="K72">
        <v>16</v>
      </c>
      <c r="L72">
        <v>0</v>
      </c>
      <c r="M72">
        <v>1</v>
      </c>
      <c r="N72">
        <v>2</v>
      </c>
      <c r="O72">
        <f t="shared" si="21"/>
        <v>58</v>
      </c>
    </row>
    <row r="73" spans="1:15" x14ac:dyDescent="0.2">
      <c r="A73">
        <v>20220114</v>
      </c>
      <c r="B73" s="7" t="s">
        <v>9</v>
      </c>
      <c r="C73" s="1"/>
      <c r="D73">
        <v>1</v>
      </c>
      <c r="E73" s="1"/>
      <c r="F73">
        <v>3833</v>
      </c>
      <c r="H73">
        <v>15</v>
      </c>
      <c r="I73">
        <v>29</v>
      </c>
      <c r="J73">
        <v>59</v>
      </c>
      <c r="K73">
        <v>47</v>
      </c>
      <c r="L73">
        <v>31</v>
      </c>
      <c r="M73">
        <v>10</v>
      </c>
      <c r="N73">
        <v>7</v>
      </c>
      <c r="O73">
        <f t="shared" si="21"/>
        <v>181</v>
      </c>
    </row>
    <row r="74" spans="1:15" x14ac:dyDescent="0.2">
      <c r="A74">
        <v>20220121</v>
      </c>
      <c r="B74" s="8" t="s">
        <v>10</v>
      </c>
      <c r="D74">
        <v>2</v>
      </c>
      <c r="F74">
        <v>5900</v>
      </c>
      <c r="H74">
        <v>5</v>
      </c>
      <c r="I74">
        <v>7</v>
      </c>
      <c r="J74">
        <v>27</v>
      </c>
      <c r="K74">
        <v>29</v>
      </c>
      <c r="L74">
        <v>24</v>
      </c>
      <c r="M74">
        <v>6</v>
      </c>
      <c r="N74">
        <v>4</v>
      </c>
      <c r="O74">
        <f t="shared" si="21"/>
        <v>92</v>
      </c>
    </row>
    <row r="75" spans="1:15" x14ac:dyDescent="0.2">
      <c r="A75">
        <v>20220121</v>
      </c>
      <c r="B75" s="8" t="s">
        <v>10</v>
      </c>
      <c r="D75">
        <v>3</v>
      </c>
      <c r="F75">
        <v>4950</v>
      </c>
      <c r="H75">
        <v>7</v>
      </c>
      <c r="I75">
        <v>21</v>
      </c>
      <c r="J75">
        <v>19</v>
      </c>
      <c r="K75">
        <v>21</v>
      </c>
      <c r="L75">
        <v>6</v>
      </c>
      <c r="M75">
        <v>3</v>
      </c>
      <c r="N75">
        <v>2</v>
      </c>
      <c r="O75">
        <f t="shared" si="21"/>
        <v>74</v>
      </c>
    </row>
    <row r="76" spans="1:15" x14ac:dyDescent="0.2">
      <c r="A76">
        <v>20220126</v>
      </c>
      <c r="B76" s="8" t="s">
        <v>10</v>
      </c>
      <c r="C76" s="1"/>
      <c r="D76">
        <v>4</v>
      </c>
      <c r="E76" s="1"/>
      <c r="F76" s="1">
        <v>10090</v>
      </c>
      <c r="G76" s="1"/>
      <c r="H76" s="1">
        <v>5</v>
      </c>
      <c r="I76" s="1">
        <v>4</v>
      </c>
      <c r="J76" s="1">
        <v>5</v>
      </c>
      <c r="K76">
        <v>8</v>
      </c>
      <c r="L76">
        <v>6</v>
      </c>
      <c r="M76">
        <v>7</v>
      </c>
      <c r="N76">
        <v>3</v>
      </c>
      <c r="O76">
        <f t="shared" si="21"/>
        <v>28</v>
      </c>
    </row>
    <row r="77" spans="1:15" x14ac:dyDescent="0.2">
      <c r="A77">
        <v>20220126</v>
      </c>
      <c r="B77" s="8" t="s">
        <v>10</v>
      </c>
      <c r="C77" s="1"/>
      <c r="D77">
        <v>5</v>
      </c>
      <c r="E77" s="1"/>
      <c r="F77" s="1">
        <v>3100</v>
      </c>
      <c r="G77" s="1"/>
      <c r="H77" s="1">
        <v>5</v>
      </c>
      <c r="I77" s="1">
        <v>26</v>
      </c>
      <c r="J77" s="1">
        <v>18</v>
      </c>
      <c r="K77">
        <v>21</v>
      </c>
      <c r="L77">
        <v>9</v>
      </c>
      <c r="M77">
        <v>5</v>
      </c>
      <c r="N77">
        <v>3</v>
      </c>
      <c r="O77">
        <f t="shared" si="21"/>
        <v>79</v>
      </c>
    </row>
    <row r="78" spans="1:15" x14ac:dyDescent="0.2">
      <c r="A78">
        <v>20220127</v>
      </c>
      <c r="B78" s="8" t="s">
        <v>10</v>
      </c>
      <c r="C78" s="1"/>
      <c r="D78">
        <v>6</v>
      </c>
      <c r="E78" s="1"/>
      <c r="F78" s="1">
        <v>4400</v>
      </c>
      <c r="G78" s="1"/>
      <c r="H78" s="1">
        <v>4</v>
      </c>
      <c r="I78" s="1">
        <v>9</v>
      </c>
      <c r="J78" s="1">
        <v>13</v>
      </c>
      <c r="K78">
        <v>16</v>
      </c>
      <c r="L78">
        <v>13</v>
      </c>
      <c r="M78">
        <v>5</v>
      </c>
      <c r="N78">
        <v>2</v>
      </c>
      <c r="O78">
        <f t="shared" si="21"/>
        <v>55</v>
      </c>
    </row>
    <row r="79" spans="1:15" x14ac:dyDescent="0.2">
      <c r="A79">
        <v>20220211</v>
      </c>
      <c r="B79" s="7" t="s">
        <v>9</v>
      </c>
      <c r="C79" s="1"/>
      <c r="D79">
        <v>1</v>
      </c>
      <c r="E79" s="1"/>
      <c r="F79">
        <v>4300</v>
      </c>
      <c r="H79">
        <v>5</v>
      </c>
      <c r="I79">
        <v>18</v>
      </c>
      <c r="J79">
        <v>6</v>
      </c>
      <c r="K79">
        <v>14</v>
      </c>
      <c r="L79">
        <v>15</v>
      </c>
      <c r="M79">
        <v>13</v>
      </c>
      <c r="N79">
        <v>10</v>
      </c>
      <c r="O79">
        <f t="shared" si="21"/>
        <v>58</v>
      </c>
    </row>
    <row r="80" spans="1:15" x14ac:dyDescent="0.2">
      <c r="A80">
        <v>20220211</v>
      </c>
      <c r="B80" s="8" t="s">
        <v>10</v>
      </c>
      <c r="D80">
        <v>2</v>
      </c>
      <c r="F80">
        <v>2800</v>
      </c>
      <c r="H80">
        <v>5</v>
      </c>
      <c r="I80">
        <v>12</v>
      </c>
      <c r="J80">
        <v>17</v>
      </c>
      <c r="K80">
        <v>25</v>
      </c>
      <c r="L80">
        <v>15</v>
      </c>
      <c r="M80">
        <v>9</v>
      </c>
      <c r="N80">
        <v>12</v>
      </c>
      <c r="O80">
        <f t="shared" si="21"/>
        <v>74</v>
      </c>
    </row>
    <row r="81" spans="1:26" x14ac:dyDescent="0.2">
      <c r="A81">
        <v>20220211</v>
      </c>
      <c r="B81" s="8" t="s">
        <v>10</v>
      </c>
      <c r="D81">
        <v>3</v>
      </c>
      <c r="F81">
        <v>3135</v>
      </c>
      <c r="H81">
        <v>5</v>
      </c>
      <c r="I81">
        <v>14</v>
      </c>
      <c r="J81">
        <v>27</v>
      </c>
      <c r="K81">
        <v>21</v>
      </c>
      <c r="L81">
        <v>12</v>
      </c>
      <c r="M81">
        <v>11</v>
      </c>
      <c r="N81">
        <v>4</v>
      </c>
      <c r="O81">
        <f t="shared" si="21"/>
        <v>79</v>
      </c>
    </row>
    <row r="82" spans="1:26" x14ac:dyDescent="0.2">
      <c r="A82">
        <v>20220218</v>
      </c>
      <c r="B82" s="8" t="s">
        <v>10</v>
      </c>
      <c r="C82" s="1"/>
      <c r="D82">
        <v>5</v>
      </c>
      <c r="E82" s="1"/>
      <c r="F82" s="1">
        <v>0</v>
      </c>
      <c r="G82" s="1"/>
      <c r="H82" s="1">
        <v>5</v>
      </c>
      <c r="I82" s="1">
        <v>23</v>
      </c>
      <c r="J82" s="1">
        <v>30</v>
      </c>
      <c r="K82">
        <v>24</v>
      </c>
      <c r="L82">
        <v>10</v>
      </c>
      <c r="M82">
        <v>5</v>
      </c>
      <c r="N82">
        <v>5</v>
      </c>
      <c r="O82">
        <f t="shared" si="21"/>
        <v>92</v>
      </c>
    </row>
    <row r="83" spans="1:26" x14ac:dyDescent="0.2">
      <c r="A83">
        <v>20220218</v>
      </c>
      <c r="B83" s="8" t="s">
        <v>10</v>
      </c>
      <c r="C83" s="1"/>
      <c r="D83">
        <v>6</v>
      </c>
      <c r="E83" s="1"/>
      <c r="F83" s="1">
        <v>1630</v>
      </c>
      <c r="G83" s="1"/>
      <c r="H83" s="1">
        <v>5</v>
      </c>
      <c r="I83" s="1">
        <v>18</v>
      </c>
      <c r="J83" s="1">
        <v>18</v>
      </c>
      <c r="K83">
        <v>27</v>
      </c>
      <c r="L83">
        <v>25</v>
      </c>
      <c r="M83">
        <v>10</v>
      </c>
      <c r="N83">
        <v>10</v>
      </c>
      <c r="O83">
        <f t="shared" si="21"/>
        <v>93</v>
      </c>
    </row>
    <row r="84" spans="1:26" x14ac:dyDescent="0.2">
      <c r="A84">
        <v>20220218</v>
      </c>
      <c r="B84" s="8" t="s">
        <v>10</v>
      </c>
      <c r="C84" s="1"/>
      <c r="D84">
        <v>7</v>
      </c>
      <c r="E84" s="1"/>
      <c r="F84" s="1">
        <v>2500</v>
      </c>
      <c r="G84" s="1"/>
      <c r="H84" s="1">
        <v>5</v>
      </c>
      <c r="I84" s="1">
        <v>26</v>
      </c>
      <c r="J84" s="1">
        <v>42</v>
      </c>
      <c r="K84">
        <v>31</v>
      </c>
      <c r="L84">
        <v>22</v>
      </c>
      <c r="M84">
        <v>16</v>
      </c>
      <c r="N84">
        <v>14</v>
      </c>
      <c r="O84">
        <f t="shared" si="21"/>
        <v>126</v>
      </c>
    </row>
    <row r="85" spans="1:26" x14ac:dyDescent="0.2">
      <c r="A85" s="1"/>
      <c r="B85" s="1"/>
      <c r="C85" s="1"/>
      <c r="D85" s="1"/>
      <c r="E85" s="1"/>
      <c r="F85" s="1"/>
      <c r="G85" t="s">
        <v>7</v>
      </c>
      <c r="H85" s="19">
        <f>AVERAGE(H67:H84)</f>
        <v>5.7222222222222223</v>
      </c>
      <c r="I85" s="19">
        <f t="shared" ref="I85:O85" si="22">AVERAGE(I67:I84)</f>
        <v>16.055555555555557</v>
      </c>
      <c r="J85" s="19">
        <f t="shared" si="22"/>
        <v>21.666666666666668</v>
      </c>
      <c r="K85" s="19">
        <f t="shared" si="22"/>
        <v>19.722222222222221</v>
      </c>
      <c r="L85" s="19">
        <f t="shared" si="22"/>
        <v>11.888888888888889</v>
      </c>
      <c r="M85" s="19">
        <f t="shared" si="22"/>
        <v>6</v>
      </c>
      <c r="N85" s="19">
        <f t="shared" si="22"/>
        <v>4.9444444444444446</v>
      </c>
      <c r="O85" s="19">
        <f t="shared" si="22"/>
        <v>75.055555555555557</v>
      </c>
    </row>
    <row r="86" spans="1:26" x14ac:dyDescent="0.2">
      <c r="G86" t="s">
        <v>8</v>
      </c>
      <c r="H86" s="18">
        <f>STDEV(H67:H84)/SQRT(COUNT(H67:H84))</f>
        <v>0.57054930277676774</v>
      </c>
      <c r="I86" s="18">
        <f t="shared" ref="I86:O86" si="23">STDEV(I67:I84)/SQRT(COUNT(I67:I84))</f>
        <v>1.7196903168204902</v>
      </c>
      <c r="J86" s="18">
        <f t="shared" si="23"/>
        <v>3.0389626713151743</v>
      </c>
      <c r="K86" s="18">
        <f t="shared" si="23"/>
        <v>2.3691999084597022</v>
      </c>
      <c r="L86" s="18">
        <f t="shared" si="23"/>
        <v>2.0514443961231059</v>
      </c>
      <c r="M86" s="18">
        <f t="shared" si="23"/>
        <v>1.0936537072458308</v>
      </c>
      <c r="N86" s="18">
        <f t="shared" si="23"/>
        <v>0.96158985394193242</v>
      </c>
      <c r="O86" s="18">
        <f t="shared" si="23"/>
        <v>8.3975845508714073</v>
      </c>
    </row>
    <row r="89" spans="1:26" ht="16" thickBot="1" x14ac:dyDescent="0.25"/>
    <row r="90" spans="1:26" x14ac:dyDescent="0.2">
      <c r="A90" s="1"/>
      <c r="C90" s="1"/>
      <c r="D90" t="s">
        <v>3</v>
      </c>
      <c r="E90" s="1"/>
      <c r="F90" s="1"/>
      <c r="G90" s="1"/>
      <c r="H90" s="53" t="s">
        <v>21</v>
      </c>
      <c r="I90" s="54" t="s">
        <v>22</v>
      </c>
      <c r="J90" s="54" t="s">
        <v>23</v>
      </c>
      <c r="K90" s="55" t="s">
        <v>24</v>
      </c>
      <c r="L90" s="55" t="s">
        <v>25</v>
      </c>
      <c r="M90" s="4" t="s">
        <v>26</v>
      </c>
      <c r="N90" s="5" t="s">
        <v>27</v>
      </c>
      <c r="O90" t="s">
        <v>29</v>
      </c>
      <c r="T90" s="18" t="s">
        <v>44</v>
      </c>
    </row>
    <row r="91" spans="1:26" x14ac:dyDescent="0.2">
      <c r="A91">
        <v>20220120</v>
      </c>
      <c r="B91" s="56" t="s">
        <v>52</v>
      </c>
      <c r="C91" s="1"/>
      <c r="D91">
        <v>1</v>
      </c>
      <c r="E91" s="1"/>
      <c r="F91">
        <v>3650</v>
      </c>
      <c r="G91" s="1"/>
      <c r="H91" s="1">
        <v>0</v>
      </c>
      <c r="I91" s="1">
        <v>0</v>
      </c>
      <c r="J91" s="1">
        <v>0</v>
      </c>
      <c r="K91">
        <v>1</v>
      </c>
      <c r="L91">
        <v>1</v>
      </c>
      <c r="M91">
        <v>0</v>
      </c>
      <c r="N91">
        <v>0</v>
      </c>
      <c r="O91">
        <f>SUM(H91:L91)</f>
        <v>2</v>
      </c>
      <c r="T91" t="s">
        <v>51</v>
      </c>
      <c r="U91" t="s">
        <v>45</v>
      </c>
      <c r="V91" t="s">
        <v>46</v>
      </c>
      <c r="W91" t="s">
        <v>47</v>
      </c>
      <c r="X91" t="s">
        <v>48</v>
      </c>
      <c r="Y91" t="s">
        <v>49</v>
      </c>
      <c r="Z91" t="s">
        <v>50</v>
      </c>
    </row>
    <row r="92" spans="1:26" x14ac:dyDescent="0.2">
      <c r="A92">
        <v>20220121</v>
      </c>
      <c r="B92" s="56" t="s">
        <v>52</v>
      </c>
      <c r="C92" s="1"/>
      <c r="D92">
        <v>2</v>
      </c>
      <c r="E92" s="1"/>
      <c r="F92" s="1">
        <v>32000</v>
      </c>
      <c r="G92" s="1"/>
      <c r="H92" s="1">
        <v>0</v>
      </c>
      <c r="I92" s="1">
        <v>0</v>
      </c>
      <c r="J92" s="1">
        <v>0</v>
      </c>
      <c r="K92">
        <v>0</v>
      </c>
      <c r="L92">
        <v>0</v>
      </c>
      <c r="M92">
        <v>0</v>
      </c>
      <c r="N92">
        <v>0</v>
      </c>
      <c r="O92">
        <f t="shared" ref="O92:O108" si="24">SUM(H92:L92)</f>
        <v>0</v>
      </c>
      <c r="T92" t="s">
        <v>36</v>
      </c>
      <c r="U92">
        <v>5.7222222222222223</v>
      </c>
      <c r="V92">
        <v>16.055555555555557</v>
      </c>
      <c r="W92">
        <v>21.666666666666668</v>
      </c>
      <c r="X92">
        <v>19.722222222222221</v>
      </c>
      <c r="Y92">
        <v>11.888888888888889</v>
      </c>
      <c r="Z92">
        <v>6</v>
      </c>
    </row>
    <row r="93" spans="1:26" x14ac:dyDescent="0.2">
      <c r="A93">
        <v>20220121</v>
      </c>
      <c r="B93" s="56" t="s">
        <v>52</v>
      </c>
      <c r="C93" s="1"/>
      <c r="D93">
        <v>3</v>
      </c>
      <c r="E93" s="1"/>
      <c r="F93">
        <v>2320</v>
      </c>
      <c r="G93" s="1"/>
      <c r="H93" s="1">
        <v>0</v>
      </c>
      <c r="I93" s="1">
        <v>0</v>
      </c>
      <c r="J93" s="1">
        <v>0</v>
      </c>
      <c r="K93">
        <v>0</v>
      </c>
      <c r="L93">
        <v>0</v>
      </c>
      <c r="M93">
        <v>0</v>
      </c>
      <c r="N93">
        <v>1</v>
      </c>
      <c r="O93">
        <f t="shared" si="24"/>
        <v>0</v>
      </c>
      <c r="T93" t="s">
        <v>0</v>
      </c>
      <c r="U93">
        <v>0</v>
      </c>
      <c r="V93">
        <v>0.83333333333333337</v>
      </c>
      <c r="W93">
        <v>3.6666666666666665</v>
      </c>
      <c r="X93">
        <v>4.333333333333333</v>
      </c>
      <c r="Y93">
        <v>5.666666666666667</v>
      </c>
      <c r="Z93">
        <v>7.333333333333333</v>
      </c>
    </row>
    <row r="94" spans="1:26" x14ac:dyDescent="0.2">
      <c r="A94">
        <v>20220126</v>
      </c>
      <c r="B94" s="56" t="s">
        <v>52</v>
      </c>
      <c r="C94" s="1"/>
      <c r="D94">
        <v>4</v>
      </c>
      <c r="E94" s="1"/>
      <c r="F94">
        <v>3120</v>
      </c>
      <c r="G94" s="1"/>
      <c r="H94" s="1">
        <v>0</v>
      </c>
      <c r="I94" s="1">
        <v>0</v>
      </c>
      <c r="J94" s="1">
        <v>0</v>
      </c>
      <c r="K94">
        <v>0</v>
      </c>
      <c r="L94">
        <v>1</v>
      </c>
      <c r="M94">
        <v>1</v>
      </c>
      <c r="N94">
        <v>0</v>
      </c>
      <c r="O94">
        <f t="shared" si="24"/>
        <v>1</v>
      </c>
      <c r="T94" t="s">
        <v>39</v>
      </c>
      <c r="U94">
        <v>0.66666666666666663</v>
      </c>
      <c r="V94">
        <v>0.66666666666666663</v>
      </c>
      <c r="W94">
        <v>1</v>
      </c>
      <c r="X94">
        <v>2.8333333333333335</v>
      </c>
      <c r="Y94">
        <v>5.166666666666667</v>
      </c>
      <c r="Z94">
        <v>4.5</v>
      </c>
    </row>
    <row r="95" spans="1:26" x14ac:dyDescent="0.2">
      <c r="A95">
        <v>20220127</v>
      </c>
      <c r="B95" s="56" t="s">
        <v>52</v>
      </c>
      <c r="C95" s="1"/>
      <c r="D95">
        <v>5</v>
      </c>
      <c r="E95" s="1"/>
      <c r="F95" s="1">
        <v>3410</v>
      </c>
      <c r="G95" s="1"/>
      <c r="H95" s="1">
        <v>0</v>
      </c>
      <c r="I95" s="1">
        <v>0</v>
      </c>
      <c r="J95" s="1">
        <v>0</v>
      </c>
      <c r="K95">
        <v>0</v>
      </c>
      <c r="L95">
        <v>1</v>
      </c>
      <c r="M95">
        <v>0</v>
      </c>
      <c r="N95">
        <v>0</v>
      </c>
      <c r="O95">
        <f t="shared" si="24"/>
        <v>1</v>
      </c>
      <c r="T95" t="s">
        <v>40</v>
      </c>
      <c r="U95">
        <v>0.16666666666666666</v>
      </c>
      <c r="V95">
        <v>0.83333333333333337</v>
      </c>
      <c r="W95">
        <v>0.66666666666666663</v>
      </c>
      <c r="X95">
        <v>1.1666666666666667</v>
      </c>
      <c r="Y95">
        <v>1.3333333333333333</v>
      </c>
      <c r="Z95">
        <v>0.16666666666666666</v>
      </c>
    </row>
    <row r="96" spans="1:26" x14ac:dyDescent="0.2">
      <c r="A96">
        <v>20220127</v>
      </c>
      <c r="B96" s="56" t="s">
        <v>52</v>
      </c>
      <c r="C96" s="1"/>
      <c r="D96">
        <v>6</v>
      </c>
      <c r="E96" s="1"/>
      <c r="F96" s="1">
        <v>2660</v>
      </c>
      <c r="G96" s="1"/>
      <c r="H96" s="1">
        <v>0</v>
      </c>
      <c r="I96" s="1">
        <v>0</v>
      </c>
      <c r="J96" s="1">
        <v>0</v>
      </c>
      <c r="K96">
        <v>2</v>
      </c>
      <c r="L96">
        <v>0</v>
      </c>
      <c r="M96">
        <v>0</v>
      </c>
      <c r="N96">
        <v>0</v>
      </c>
      <c r="O96">
        <f t="shared" si="24"/>
        <v>2</v>
      </c>
      <c r="T96" t="s">
        <v>31</v>
      </c>
      <c r="U96">
        <v>1.5</v>
      </c>
      <c r="V96">
        <v>1</v>
      </c>
      <c r="W96">
        <v>4.333333333333333</v>
      </c>
      <c r="X96">
        <v>6</v>
      </c>
      <c r="Y96">
        <v>6.5</v>
      </c>
      <c r="Z96">
        <v>5.833333333333333</v>
      </c>
    </row>
    <row r="97" spans="1:26" x14ac:dyDescent="0.2">
      <c r="A97">
        <v>20220114</v>
      </c>
      <c r="B97" s="56" t="s">
        <v>52</v>
      </c>
      <c r="C97" s="1"/>
      <c r="D97">
        <v>1</v>
      </c>
      <c r="E97" s="1"/>
      <c r="F97">
        <v>3833</v>
      </c>
      <c r="G97" s="1"/>
      <c r="H97" s="1">
        <v>0</v>
      </c>
      <c r="I97" s="1">
        <v>0</v>
      </c>
      <c r="J97" s="1">
        <v>8</v>
      </c>
      <c r="K97">
        <v>4</v>
      </c>
      <c r="L97">
        <v>3</v>
      </c>
      <c r="M97">
        <v>3</v>
      </c>
      <c r="N97">
        <v>3</v>
      </c>
      <c r="O97">
        <f t="shared" si="24"/>
        <v>15</v>
      </c>
      <c r="T97" t="s">
        <v>32</v>
      </c>
      <c r="U97">
        <v>0.66666666666666663</v>
      </c>
      <c r="V97">
        <v>6.5</v>
      </c>
      <c r="W97">
        <v>21.833333333333332</v>
      </c>
      <c r="X97">
        <v>22</v>
      </c>
      <c r="Y97">
        <v>21.666666666666668</v>
      </c>
      <c r="Z97">
        <v>24</v>
      </c>
    </row>
    <row r="98" spans="1:26" x14ac:dyDescent="0.2">
      <c r="A98">
        <v>20220121</v>
      </c>
      <c r="B98" s="56" t="s">
        <v>52</v>
      </c>
      <c r="C98" s="1"/>
      <c r="D98">
        <v>2</v>
      </c>
      <c r="E98" s="1"/>
      <c r="F98" s="1">
        <v>5900</v>
      </c>
      <c r="G98" s="1"/>
      <c r="H98" s="1">
        <v>0</v>
      </c>
      <c r="I98" s="1">
        <v>0</v>
      </c>
      <c r="J98" s="1">
        <v>2</v>
      </c>
      <c r="K98">
        <v>2</v>
      </c>
      <c r="L98">
        <v>0</v>
      </c>
      <c r="M98">
        <v>2</v>
      </c>
      <c r="N98">
        <v>0</v>
      </c>
      <c r="O98">
        <f t="shared" si="24"/>
        <v>4</v>
      </c>
      <c r="T98" t="s">
        <v>20</v>
      </c>
      <c r="U98">
        <v>0</v>
      </c>
      <c r="V98">
        <v>0.5714285714285714</v>
      </c>
      <c r="W98">
        <v>0.42857142857142855</v>
      </c>
      <c r="X98">
        <v>0.42857142857142855</v>
      </c>
      <c r="Y98">
        <v>0.5714285714285714</v>
      </c>
      <c r="Z98">
        <v>0.2857142857142857</v>
      </c>
    </row>
    <row r="99" spans="1:26" x14ac:dyDescent="0.2">
      <c r="A99">
        <v>20220121</v>
      </c>
      <c r="B99" s="56" t="s">
        <v>52</v>
      </c>
      <c r="C99" s="1"/>
      <c r="D99">
        <v>3</v>
      </c>
      <c r="E99" s="1"/>
      <c r="F99" s="1">
        <v>4950</v>
      </c>
      <c r="G99" s="1"/>
      <c r="H99" s="1">
        <v>0</v>
      </c>
      <c r="I99" s="1">
        <v>0</v>
      </c>
      <c r="J99" s="1">
        <v>0</v>
      </c>
      <c r="K99">
        <v>0</v>
      </c>
      <c r="L99">
        <v>1</v>
      </c>
      <c r="M99">
        <v>0</v>
      </c>
      <c r="N99">
        <v>0</v>
      </c>
      <c r="O99">
        <f t="shared" si="24"/>
        <v>1</v>
      </c>
      <c r="T99" t="s">
        <v>33</v>
      </c>
      <c r="U99">
        <v>0.7142857142857143</v>
      </c>
      <c r="V99">
        <v>0.2857142857142857</v>
      </c>
      <c r="W99">
        <v>0</v>
      </c>
      <c r="X99">
        <v>0.42857142857142855</v>
      </c>
      <c r="Y99">
        <v>0.14285714285714285</v>
      </c>
      <c r="Z99">
        <v>0.14285714285714285</v>
      </c>
    </row>
    <row r="100" spans="1:26" x14ac:dyDescent="0.2">
      <c r="A100">
        <v>20220126</v>
      </c>
      <c r="B100" s="56" t="s">
        <v>52</v>
      </c>
      <c r="C100" s="1"/>
      <c r="D100">
        <v>4</v>
      </c>
      <c r="E100" s="1"/>
      <c r="F100" s="1">
        <v>10090</v>
      </c>
      <c r="G100" s="1"/>
      <c r="H100" s="1">
        <v>0</v>
      </c>
      <c r="I100" s="1">
        <v>0</v>
      </c>
      <c r="J100" s="1">
        <v>0</v>
      </c>
      <c r="K100">
        <v>0</v>
      </c>
      <c r="L100">
        <v>0</v>
      </c>
      <c r="M100">
        <v>0</v>
      </c>
      <c r="N100">
        <v>0</v>
      </c>
      <c r="O100">
        <f t="shared" si="24"/>
        <v>0</v>
      </c>
    </row>
    <row r="101" spans="1:26" x14ac:dyDescent="0.2">
      <c r="A101">
        <v>20220126</v>
      </c>
      <c r="B101" s="56" t="s">
        <v>52</v>
      </c>
      <c r="C101" s="1"/>
      <c r="D101">
        <v>5</v>
      </c>
      <c r="E101" s="1"/>
      <c r="F101" s="1">
        <v>3100</v>
      </c>
      <c r="G101" s="1"/>
      <c r="H101" s="1">
        <v>0</v>
      </c>
      <c r="I101" s="1">
        <v>0</v>
      </c>
      <c r="J101" s="1">
        <v>1</v>
      </c>
      <c r="K101">
        <v>2</v>
      </c>
      <c r="L101">
        <v>1</v>
      </c>
      <c r="M101">
        <v>0</v>
      </c>
      <c r="N101">
        <v>0</v>
      </c>
      <c r="O101">
        <f t="shared" si="24"/>
        <v>4</v>
      </c>
    </row>
    <row r="102" spans="1:26" x14ac:dyDescent="0.2">
      <c r="A102">
        <v>20220127</v>
      </c>
      <c r="B102" s="56" t="s">
        <v>52</v>
      </c>
      <c r="C102" s="1"/>
      <c r="D102">
        <v>6</v>
      </c>
      <c r="E102" s="1"/>
      <c r="F102" s="1">
        <v>4400</v>
      </c>
      <c r="G102" s="1"/>
      <c r="H102" s="1">
        <v>0</v>
      </c>
      <c r="I102" s="1">
        <v>0</v>
      </c>
      <c r="J102" s="1">
        <v>0</v>
      </c>
      <c r="K102">
        <v>0</v>
      </c>
      <c r="L102">
        <v>1</v>
      </c>
      <c r="M102">
        <v>1</v>
      </c>
      <c r="N102">
        <v>0</v>
      </c>
      <c r="O102">
        <f t="shared" si="24"/>
        <v>1</v>
      </c>
      <c r="S102" t="s">
        <v>36</v>
      </c>
      <c r="T102" t="s">
        <v>8</v>
      </c>
      <c r="U102">
        <v>0.57054930277676774</v>
      </c>
      <c r="V102">
        <v>1.7196903168204902</v>
      </c>
      <c r="W102">
        <v>3.0389626713151743</v>
      </c>
      <c r="X102">
        <v>2.3691999084597022</v>
      </c>
      <c r="Y102">
        <v>2.0514443961231059</v>
      </c>
      <c r="Z102">
        <v>1.0936537072458308</v>
      </c>
    </row>
    <row r="103" spans="1:26" x14ac:dyDescent="0.2">
      <c r="A103">
        <v>20220211</v>
      </c>
      <c r="B103" s="56" t="s">
        <v>52</v>
      </c>
      <c r="C103" s="1"/>
      <c r="D103">
        <v>1</v>
      </c>
      <c r="E103" s="1"/>
      <c r="F103">
        <v>4300</v>
      </c>
      <c r="G103" s="1"/>
      <c r="H103" s="1">
        <v>0</v>
      </c>
      <c r="I103" s="1">
        <v>2</v>
      </c>
      <c r="J103" s="1">
        <v>2</v>
      </c>
      <c r="K103">
        <v>0</v>
      </c>
      <c r="L103">
        <v>0</v>
      </c>
      <c r="M103">
        <v>1</v>
      </c>
      <c r="N103">
        <v>0</v>
      </c>
      <c r="O103">
        <f t="shared" si="24"/>
        <v>4</v>
      </c>
      <c r="S103" t="s">
        <v>0</v>
      </c>
      <c r="T103" t="s">
        <v>8</v>
      </c>
      <c r="U103">
        <v>0</v>
      </c>
      <c r="V103">
        <v>0.83333333333333326</v>
      </c>
      <c r="W103">
        <v>0.91893658347268137</v>
      </c>
      <c r="X103">
        <v>1.3333333333333335</v>
      </c>
      <c r="Y103">
        <v>0.76011695006609226</v>
      </c>
      <c r="Z103">
        <v>0.80277297191948604</v>
      </c>
    </row>
    <row r="104" spans="1:26" x14ac:dyDescent="0.2">
      <c r="A104">
        <v>20220211</v>
      </c>
      <c r="B104" s="56" t="s">
        <v>52</v>
      </c>
      <c r="C104" s="1"/>
      <c r="D104">
        <v>2</v>
      </c>
      <c r="E104" s="1"/>
      <c r="F104">
        <v>2800</v>
      </c>
      <c r="G104" s="1"/>
      <c r="H104" s="1">
        <v>0</v>
      </c>
      <c r="I104" s="1">
        <v>0</v>
      </c>
      <c r="J104" s="1">
        <v>0</v>
      </c>
      <c r="K104">
        <v>0</v>
      </c>
      <c r="L104">
        <v>0</v>
      </c>
      <c r="M104">
        <v>0</v>
      </c>
      <c r="N104">
        <v>0</v>
      </c>
      <c r="O104">
        <f t="shared" si="24"/>
        <v>0</v>
      </c>
      <c r="S104" t="s">
        <v>11</v>
      </c>
      <c r="T104" t="s">
        <v>8</v>
      </c>
      <c r="U104">
        <v>0.49441323247304431</v>
      </c>
      <c r="V104">
        <v>0.49441323247304431</v>
      </c>
      <c r="W104">
        <v>0.44721359549995793</v>
      </c>
      <c r="X104">
        <v>1.0137937550497034</v>
      </c>
      <c r="Y104">
        <v>1.275843947266976</v>
      </c>
      <c r="Z104">
        <v>1.1180339887498949</v>
      </c>
    </row>
    <row r="105" spans="1:26" x14ac:dyDescent="0.2">
      <c r="A105">
        <v>20220211</v>
      </c>
      <c r="B105" s="56" t="s">
        <v>52</v>
      </c>
      <c r="C105" s="1"/>
      <c r="D105">
        <v>3</v>
      </c>
      <c r="E105" s="1"/>
      <c r="F105" s="1">
        <v>3135</v>
      </c>
      <c r="G105" s="1"/>
      <c r="H105" s="1">
        <v>0</v>
      </c>
      <c r="I105" s="1">
        <v>0</v>
      </c>
      <c r="J105" s="1">
        <v>0</v>
      </c>
      <c r="K105">
        <v>0</v>
      </c>
      <c r="L105">
        <v>0</v>
      </c>
      <c r="M105">
        <v>0</v>
      </c>
      <c r="N105">
        <v>0</v>
      </c>
      <c r="O105">
        <f t="shared" si="24"/>
        <v>0</v>
      </c>
      <c r="S105" t="s">
        <v>40</v>
      </c>
      <c r="T105" t="s">
        <v>8</v>
      </c>
      <c r="U105">
        <v>0.16666666666666669</v>
      </c>
      <c r="V105">
        <v>0.30731814857642958</v>
      </c>
      <c r="W105">
        <v>0.33333333333333337</v>
      </c>
      <c r="X105">
        <v>0.98036274465684958</v>
      </c>
      <c r="Y105">
        <v>1.3333333333333335</v>
      </c>
      <c r="Z105">
        <v>0.16666666666666669</v>
      </c>
    </row>
    <row r="106" spans="1:26" x14ac:dyDescent="0.2">
      <c r="A106">
        <v>20220218</v>
      </c>
      <c r="B106" s="56" t="s">
        <v>52</v>
      </c>
      <c r="C106" s="1"/>
      <c r="D106">
        <v>5</v>
      </c>
      <c r="E106" s="1"/>
      <c r="F106" s="1">
        <v>0</v>
      </c>
      <c r="G106" s="1"/>
      <c r="H106" s="1">
        <v>0</v>
      </c>
      <c r="I106" s="1">
        <v>0</v>
      </c>
      <c r="J106" s="1">
        <v>0</v>
      </c>
      <c r="K106">
        <v>0</v>
      </c>
      <c r="L106">
        <v>0</v>
      </c>
      <c r="M106">
        <v>0</v>
      </c>
      <c r="N106">
        <v>0</v>
      </c>
      <c r="O106">
        <f t="shared" si="24"/>
        <v>0</v>
      </c>
      <c r="S106" t="s">
        <v>31</v>
      </c>
      <c r="T106" t="s">
        <v>8</v>
      </c>
      <c r="U106">
        <v>0.7187952884282609</v>
      </c>
      <c r="V106">
        <v>0.36514837167011077</v>
      </c>
      <c r="W106">
        <v>3.7386866380826542</v>
      </c>
      <c r="X106">
        <v>3.356585566713095</v>
      </c>
      <c r="Y106">
        <v>4.5295327205647462</v>
      </c>
      <c r="Z106">
        <v>4.0531195119041072</v>
      </c>
    </row>
    <row r="107" spans="1:26" x14ac:dyDescent="0.2">
      <c r="A107">
        <v>20220218</v>
      </c>
      <c r="B107" s="56" t="s">
        <v>52</v>
      </c>
      <c r="C107" s="1"/>
      <c r="D107">
        <v>6</v>
      </c>
      <c r="E107" s="1"/>
      <c r="F107" s="1">
        <v>1630</v>
      </c>
      <c r="G107" s="1"/>
      <c r="H107" s="1">
        <v>0</v>
      </c>
      <c r="I107" s="1">
        <v>0</v>
      </c>
      <c r="J107" s="1">
        <v>1</v>
      </c>
      <c r="K107">
        <v>0</v>
      </c>
      <c r="L107">
        <v>0</v>
      </c>
      <c r="M107">
        <v>3</v>
      </c>
      <c r="N107">
        <v>1</v>
      </c>
      <c r="O107">
        <f t="shared" si="24"/>
        <v>1</v>
      </c>
      <c r="S107" t="s">
        <v>32</v>
      </c>
      <c r="T107" t="s">
        <v>8</v>
      </c>
      <c r="U107">
        <v>0.33333333333333337</v>
      </c>
      <c r="V107">
        <v>1.5438048235879218</v>
      </c>
      <c r="W107">
        <v>4.12647280104665</v>
      </c>
      <c r="X107">
        <v>3.502380143083653</v>
      </c>
      <c r="Y107">
        <v>2.6415483674878613</v>
      </c>
      <c r="Z107">
        <v>3.0221405217715036</v>
      </c>
    </row>
    <row r="108" spans="1:26" x14ac:dyDescent="0.2">
      <c r="A108">
        <v>20220218</v>
      </c>
      <c r="B108" s="56" t="s">
        <v>52</v>
      </c>
      <c r="C108" s="1"/>
      <c r="D108">
        <v>7</v>
      </c>
      <c r="E108" s="1"/>
      <c r="F108" s="1">
        <v>2500</v>
      </c>
      <c r="G108" s="1"/>
      <c r="H108" s="1">
        <v>0</v>
      </c>
      <c r="I108" s="1">
        <v>0</v>
      </c>
      <c r="J108" s="1">
        <v>1</v>
      </c>
      <c r="K108">
        <v>0</v>
      </c>
      <c r="L108">
        <v>0</v>
      </c>
      <c r="M108">
        <v>0</v>
      </c>
      <c r="N108">
        <v>0</v>
      </c>
      <c r="O108">
        <f t="shared" si="24"/>
        <v>1</v>
      </c>
      <c r="S108" t="s">
        <v>20</v>
      </c>
      <c r="T108" t="s">
        <v>8</v>
      </c>
      <c r="U108">
        <v>0</v>
      </c>
      <c r="V108">
        <v>0.5714285714285714</v>
      </c>
      <c r="W108">
        <v>0.42857142857142855</v>
      </c>
      <c r="X108">
        <v>0.42857142857142855</v>
      </c>
      <c r="Y108">
        <v>0.5714285714285714</v>
      </c>
      <c r="Z108">
        <v>0.2857142857142857</v>
      </c>
    </row>
    <row r="109" spans="1:26" x14ac:dyDescent="0.2">
      <c r="A109" s="1"/>
      <c r="B109" s="1"/>
      <c r="C109" s="1"/>
      <c r="D109" s="1"/>
      <c r="F109" s="1"/>
      <c r="G109" s="18" t="s">
        <v>7</v>
      </c>
      <c r="H109" s="19">
        <f>AVERAGE(H91:H108)</f>
        <v>0</v>
      </c>
      <c r="I109" s="19">
        <f t="shared" ref="I109:O109" si="25">AVERAGE(I91:I108)</f>
        <v>0.1111111111111111</v>
      </c>
      <c r="J109" s="19">
        <f t="shared" si="25"/>
        <v>0.83333333333333337</v>
      </c>
      <c r="K109" s="19">
        <f t="shared" si="25"/>
        <v>0.61111111111111116</v>
      </c>
      <c r="L109" s="19">
        <f t="shared" si="25"/>
        <v>0.5</v>
      </c>
      <c r="M109" s="19">
        <f t="shared" si="25"/>
        <v>0.61111111111111116</v>
      </c>
      <c r="N109" s="19">
        <f t="shared" si="25"/>
        <v>0.27777777777777779</v>
      </c>
      <c r="O109" s="19">
        <f t="shared" si="25"/>
        <v>2.0555555555555554</v>
      </c>
      <c r="S109" t="s">
        <v>33</v>
      </c>
      <c r="T109" t="s">
        <v>8</v>
      </c>
      <c r="U109">
        <v>0.2857142857142857</v>
      </c>
      <c r="V109">
        <v>0.18442777839082938</v>
      </c>
      <c r="W109">
        <v>0</v>
      </c>
      <c r="X109">
        <v>0.42857142857142855</v>
      </c>
      <c r="Y109">
        <v>0.14285714285714285</v>
      </c>
      <c r="Z109">
        <v>0.14285714285714285</v>
      </c>
    </row>
    <row r="110" spans="1:26" x14ac:dyDescent="0.2">
      <c r="G110" s="18" t="s">
        <v>8</v>
      </c>
      <c r="H110" s="18">
        <f>STDEV(H91:H108)/SQRT(COUNT(H91:H108))</f>
        <v>0</v>
      </c>
      <c r="I110" s="18">
        <f t="shared" ref="I110:O110" si="26">STDEV(I91:I108)/SQRT(COUNT(I91:I108))</f>
        <v>0.11111111111111112</v>
      </c>
      <c r="J110" s="18">
        <f t="shared" si="26"/>
        <v>0.45193845378886705</v>
      </c>
      <c r="K110" s="18">
        <f t="shared" si="26"/>
        <v>0.26982067258128123</v>
      </c>
      <c r="L110" s="18">
        <f t="shared" si="26"/>
        <v>0.18523964340873714</v>
      </c>
      <c r="M110" s="18">
        <f t="shared" si="26"/>
        <v>0.24439987710180699</v>
      </c>
      <c r="N110" s="18">
        <f t="shared" si="26"/>
        <v>0.1772254491889706</v>
      </c>
      <c r="O110" s="18">
        <f t="shared" si="26"/>
        <v>0.83027762197773824</v>
      </c>
    </row>
  </sheetData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4B,C,D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 Guda</dc:creator>
  <cp:keywords/>
  <dc:description/>
  <cp:lastModifiedBy>Anandasankar Ray</cp:lastModifiedBy>
  <cp:revision/>
  <dcterms:created xsi:type="dcterms:W3CDTF">2022-03-29T19:32:25Z</dcterms:created>
  <dcterms:modified xsi:type="dcterms:W3CDTF">2026-08-13T22:34:37Z</dcterms:modified>
  <cp:category/>
  <cp:contentStatus/>
</cp:coreProperties>
</file>