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davis365-my.sharepoint.com/personal/nabates_ucdavis_edu/Documents/Penn Lab/Papers/2023 M abscessus possible future pape/figures/20241029 supp tables/"/>
    </mc:Choice>
  </mc:AlternateContent>
  <xr:revisionPtr revIDLastSave="8" documentId="8_{FCD2277F-31A8-4BC3-82E3-C69AA635CE22}" xr6:coauthVersionLast="47" xr6:coauthVersionMax="47" xr10:uidLastSave="{B2BFA105-74D4-4728-83CC-A364C80D5C04}"/>
  <bookViews>
    <workbookView xWindow="-108" yWindow="-108" windowWidth="23256" windowHeight="12456" xr2:uid="{25732497-B514-4856-987F-174D7D5600E8}"/>
  </bookViews>
  <sheets>
    <sheet name="Decreased Media+TIG-LZD" sheetId="1" r:id="rId1"/>
    <sheet name="Decreased PBS+TIG-LZD" sheetId="2" r:id="rId2"/>
    <sheet name="Decreased PBS" sheetId="3" r:id="rId3"/>
    <sheet name="Decreased PBS+TIG-LZD vs PBS" sheetId="4" r:id="rId4"/>
    <sheet name="Increased Media+TIG-LZD" sheetId="5" r:id="rId5"/>
    <sheet name="Increased PBS+TIG-LZD" sheetId="6" r:id="rId6"/>
    <sheet name="Increased PBS" sheetId="7" r:id="rId7"/>
    <sheet name="Increased PBS+TIG-LZD vs PBS" sheetId="8" r:id="rId8"/>
  </sheets>
  <definedNames>
    <definedName name="_xlnm._FilterDatabase" localSheetId="0" hidden="1">'Decreased Media+TIG-LZD'!$A$1:$O$1</definedName>
    <definedName name="_xlnm._FilterDatabase" localSheetId="2" hidden="1">'Decreased PBS'!$A$1:$O$1</definedName>
    <definedName name="_xlnm._FilterDatabase" localSheetId="1" hidden="1">'Decreased PBS+TIG-LZD'!$A$1:$O$1</definedName>
    <definedName name="_xlnm._FilterDatabase" localSheetId="3" hidden="1">'Decreased PBS+TIG-LZD vs PBS'!$A$1:$O$1</definedName>
    <definedName name="_xlnm._FilterDatabase" localSheetId="4" hidden="1">'Increased Media+TIG-LZD'!$A$1:$O$1</definedName>
    <definedName name="_xlnm._FilterDatabase" localSheetId="6" hidden="1">'Increased PBS'!$A$1:$O$1</definedName>
    <definedName name="_xlnm._FilterDatabase" localSheetId="5" hidden="1">'Increased PBS+TIG-LZD'!$A$1:$O$1</definedName>
    <definedName name="_xlnm._FilterDatabase" localSheetId="7" hidden="1">'Increased PBS+TIG-LZD vs PBS'!$A$1:$O$1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7" i="1"/>
  <c r="G28" i="1"/>
  <c r="G29" i="1"/>
  <c r="G30" i="1"/>
  <c r="G26" i="2"/>
  <c r="G27" i="2"/>
  <c r="G28" i="2"/>
  <c r="G29" i="2"/>
  <c r="G30" i="2"/>
  <c r="G31" i="2"/>
  <c r="G32" i="2"/>
  <c r="G33" i="2"/>
  <c r="G21" i="3"/>
  <c r="G22" i="3"/>
  <c r="G4" i="5"/>
  <c r="G3" i="8"/>
  <c r="G2" i="8"/>
  <c r="G4" i="7"/>
  <c r="G3" i="7"/>
  <c r="G2" i="7"/>
  <c r="G2" i="6"/>
  <c r="G3" i="5"/>
  <c r="G2" i="5"/>
  <c r="G10" i="4"/>
  <c r="G9" i="4"/>
  <c r="G8" i="4"/>
  <c r="G7" i="4"/>
  <c r="G6" i="4"/>
  <c r="G5" i="4"/>
  <c r="G4" i="4"/>
  <c r="G3" i="4"/>
  <c r="G2" i="4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<sst xmlns="http://schemas.openxmlformats.org/spreadsheetml/2006/main" count="520" uniqueCount="210">
  <si>
    <t>Category</t>
  </si>
  <si>
    <t>Term</t>
  </si>
  <si>
    <t>Count</t>
  </si>
  <si>
    <t xml:space="preserve"> %</t>
  </si>
  <si>
    <t xml:space="preserve"> PValue</t>
  </si>
  <si>
    <t>log10 pvalue</t>
  </si>
  <si>
    <t>Genes</t>
  </si>
  <si>
    <t xml:space="preserve"> List Total</t>
  </si>
  <si>
    <t>Pop Hits</t>
  </si>
  <si>
    <t>Pop Total</t>
  </si>
  <si>
    <t xml:space="preserve"> Fold Enrichment </t>
  </si>
  <si>
    <t>Bonferroni</t>
  </si>
  <si>
    <t>Benjamini</t>
  </si>
  <si>
    <t xml:space="preserve"> FDR</t>
  </si>
  <si>
    <t>GOTERM_BP_DIRECT</t>
  </si>
  <si>
    <t>modification-dependent protein catabolic process</t>
  </si>
  <si>
    <t xml:space="preserve"> P9WHT9, P9WQN5, P9WHU1, P9WNU9, P9WNU7</t>
  </si>
  <si>
    <t>proteasomal protein catabolic process</t>
  </si>
  <si>
    <t>response to nitrosative stress</t>
  </si>
  <si>
    <t>O53594, P9WFC7, P9WGH9, P9WQN5, P9WIE3, P9WNU7, P9WNE5</t>
  </si>
  <si>
    <t>symbiont-mediated perturbation of host defenses</t>
  </si>
  <si>
    <t>P9WHT9, P9WQN5, P9WI73, P9WHU1</t>
  </si>
  <si>
    <t>cell division</t>
  </si>
  <si>
    <t>P9WJB5, I6Y1G3, P9WF35, P9WG55, P9WF33, P9WQN3, O05779, P9WG19</t>
  </si>
  <si>
    <t>proteolysis</t>
  </si>
  <si>
    <t xml:space="preserve"> I6YGX2, O53340, O05859, P9WHS3, P71707, O53168, P9WHU3, P9WQN3, P95164, P9WHR9, O53380</t>
  </si>
  <si>
    <t>response to antibiotic</t>
  </si>
  <si>
    <t>I6YGX2, P9WMC1, P9WNL7, P9WIE5, P9WMT9, O06155, O53164, P71707, P9WG55, O86349, P9WI73, O53149, P9WJY3</t>
  </si>
  <si>
    <t>KEGG_PATHWAY</t>
  </si>
  <si>
    <t>mtu03420</t>
  </si>
  <si>
    <t>Nucleotide excision repair</t>
  </si>
  <si>
    <t xml:space="preserve"> P9WQK7, P9WFC7, P9WFC5, O53873, O53347</t>
  </si>
  <si>
    <t>mtu00920</t>
  </si>
  <si>
    <t>Sulfur metabolism</t>
  </si>
  <si>
    <t>P9WHF9, P9WHF7, P9WQM1, P71744, P71746</t>
  </si>
  <si>
    <t>mtu03050</t>
  </si>
  <si>
    <t>Proteasome</t>
  </si>
  <si>
    <t>P9WHT9, P9WQN5, P9WHU1</t>
  </si>
  <si>
    <t>UP_KW_BIOLOGICAL_PROCESS</t>
  </si>
  <si>
    <t>KW-0742</t>
  </si>
  <si>
    <t>SOS response</t>
  </si>
  <si>
    <t>P9WQK7, P9WFC7, P9WHI9, P9WFC5</t>
  </si>
  <si>
    <t>KW-0804</t>
  </si>
  <si>
    <t>Transcription</t>
  </si>
  <si>
    <t>P9WMC3, P9WMC1, P9WMG5, P9WMI7, P9WGG9, P9WGH9, P9WMK3, P9WGM9, P9WGI5, P9WMT9, P96857, O53165, P9WJ67, O53661, O53641, P9WKV1, P9WGY7, P9WMB9, O53789, O53612, O53238, P9WMD9</t>
  </si>
  <si>
    <t>KW-0228</t>
  </si>
  <si>
    <t>DNA excision</t>
  </si>
  <si>
    <t>P9WQK7, P9WFC7, P9WFC5</t>
  </si>
  <si>
    <t>KW-0805</t>
  </si>
  <si>
    <t>Transcription regulation</t>
  </si>
  <si>
    <t>P9WMC3, P9WMC1, P9WMG5, P9WMI7, P9WGG9, P9WGH9, P9WMK3, P9WGM9, P9WGI5, P9WMT9, P96857, O53165, P9WJ67, O53661, O53641, P9WKV1, P9WMB9, O53789, O53612, O53238, P9WMD9</t>
  </si>
  <si>
    <t>KW-0093</t>
  </si>
  <si>
    <t>Biotin biosynthesis</t>
  </si>
  <si>
    <t xml:space="preserve"> P9WQ81, P9WPQ7, P9WQ87</t>
  </si>
  <si>
    <t>KW-0132</t>
  </si>
  <si>
    <t>Cell division</t>
  </si>
  <si>
    <t>P9WF35, P9WG55, P9WF33, P9WQN3, O05779, P9WG19</t>
  </si>
  <si>
    <t>KW-0131</t>
  </si>
  <si>
    <t>Cell cycle</t>
  </si>
  <si>
    <t>protein unfolding</t>
  </si>
  <si>
    <t>P9WPD1, P9WQN5, P9WG55</t>
  </si>
  <si>
    <t>KW-0234</t>
  </si>
  <si>
    <t>DNA repair</t>
  </si>
  <si>
    <t xml:space="preserve"> P9WQK7, P9WFC7, P9WHI9, P9WFC5, O53347, P9WMQ7, P9WHI3, O53348</t>
  </si>
  <si>
    <t>KW-0227</t>
  </si>
  <si>
    <t>DNA damage</t>
  </si>
  <si>
    <t>KW-0843</t>
  </si>
  <si>
    <t>Virulence</t>
  </si>
  <si>
    <t>P9WGG9, P9WIE5, P9WQN5, P9WGM9, P9WNU9, P9WNU7, P9WJT9, P9WG29, P9WP41, P9WHT9, P9WJ67, P9WJV3, P9WI73, P9WG31, P9WJY3, P9WHU1, P9WQD5, P9WNE5</t>
  </si>
  <si>
    <t>KW-0346</t>
  </si>
  <si>
    <t xml:space="preserve">Stress response </t>
  </si>
  <si>
    <t>P9WPD1, P9WGH9, P9WG55, P9WMK3, P9WGM9, P9WGI5, P9WGL5</t>
  </si>
  <si>
    <t>biotin biosynthetic process</t>
  </si>
  <si>
    <t>regulation of gene expression</t>
  </si>
  <si>
    <t xml:space="preserve"> P9WQN3, P9WKV1, I6WZM9</t>
  </si>
  <si>
    <t>glycogen biosynthetic process</t>
  </si>
  <si>
    <t xml:space="preserve"> P9WN43, P9WQ17, P9WMZ1</t>
  </si>
  <si>
    <t>regulation of DNA-templated transcription</t>
  </si>
  <si>
    <t xml:space="preserve"> P9WMC3, P9WMC1, P9WGG9, P9WGH9, P9WGM9, P96857, O53165, O53661, O53641, P9WMB9, O53830, O53789, O53612, P9WMD9, P9WGX3</t>
  </si>
  <si>
    <t>nucleotide-excision repair</t>
  </si>
  <si>
    <t xml:space="preserve"> P9WQK7, P9WFC7, P9WFC5</t>
  </si>
  <si>
    <t>peptidoglycan biosynthetic process</t>
  </si>
  <si>
    <t xml:space="preserve"> I6YGX2, P71707, Q79FW0, I6XEK6, O53380</t>
  </si>
  <si>
    <t>GO19941</t>
  </si>
  <si>
    <t>GO10498</t>
  </si>
  <si>
    <t>GO51409</t>
  </si>
  <si>
    <t>GO30682</t>
  </si>
  <si>
    <t>GO51301</t>
  </si>
  <si>
    <t>GO6508</t>
  </si>
  <si>
    <t>GO46677</t>
  </si>
  <si>
    <t>GO43335</t>
  </si>
  <si>
    <t>GO9432</t>
  </si>
  <si>
    <t>GO9102</t>
  </si>
  <si>
    <t>GO10468</t>
  </si>
  <si>
    <t>GO5978</t>
  </si>
  <si>
    <t>GO6355</t>
  </si>
  <si>
    <t>GO6289</t>
  </si>
  <si>
    <t>GO9252</t>
  </si>
  <si>
    <t>P9WP85, P9WP95, P9WP93, P9WP91, P9WGB3, P9WP99, P9WGA9, P9WP87, P9WP97</t>
  </si>
  <si>
    <t xml:space="preserve"> P9WP85, P9WP95, P9WP93, P9WP91, P9WGB3, O53498, P9WP99, P9WGA9, P9WP87, P9WP97</t>
  </si>
  <si>
    <t xml:space="preserve"> Q10675, P9WGB3, P9WPR3, P9WP99, P9WP87, P9WP97, P9WP85, P9WP95, P9WP93, P9WP91, O53498, P9WGA9, P9WNE5</t>
  </si>
  <si>
    <t>P9WHT9, P9WQN5, P9WHU1, P9WNU9, P9WNU7</t>
  </si>
  <si>
    <t xml:space="preserve"> P9WJK7, P9WQP5, P9WNP7, P9WJK5, P9WIS9, P9WN21, O06574, P9WN53, P9WIN1, P9WN51, O53670, P9WG33, O53872, L7N6B1, P9WPD5, O86361, O53669, P9WQH5</t>
  </si>
  <si>
    <t>I6YGW2, O53340, P71969, P9WHS5, O05859, P9WHR3, P9WHS3, O53168, P9WHU3, P9WQN3, P9WHR9, P9WM23</t>
  </si>
  <si>
    <t>P9WPZ1, P9WJK7, P9WJK5, P9WP99</t>
  </si>
  <si>
    <t>O53594, P9WFC7, P9WQN5, P9WP77, P9WNU7, P9WNE5</t>
  </si>
  <si>
    <t>P9WIE5, P9WJK7, P9WJK5, P9WQ87, I6YDK7, P9WIN1, O06574, P9WIV7, O53670, O53872, O50443, P9WGV3, L7N6B1, O50444, P9WGA9, P9WGB7, P9WGB3, P9WKJ5, P9WNP7, P9WP77, P9WP85, P9WIW9, O05575, P9WIS3, P9WIW5, P9WPD5, P9WKC5, P9WPQ7, P63907, P96832, P9WPQ3, P96834, P9WJQ7, P9WN01, P9WP87, P9WIS9, P9WP95, P9WP51, P9WN53, O33289, P9WKT3, P9WN51, P9WP93, P9WP91, P9WG33, O53498, I6Y778, P9WQC5, P9WIX1, P9WPA1, P9WHF9, P9WJJ9, P9WHF7, P9WKD1, Q10675, P9WP17, P9WQP5, P9WML5, P9WQP3, O06159, P9WPR3, P9WP99, P9WIL3, P9WP97, P9WN21, P9WFW9, I6X7Z3, O86361, O53669, P9WPJ9, P9WQH5</t>
  </si>
  <si>
    <t>I6YDK7, P9WIS3, P9WJK7, O53872, P9WJK5, L7N6B1, P9WPQ3, O06159, O86361, P9WQH5</t>
  </si>
  <si>
    <t>P9WIS3, P9WJK7, O53872, P9WJK5, L7N6B1, O06159, P9WQH5</t>
  </si>
  <si>
    <t>P9WN53, P9WN51, P9WIS3, O06159, P9WIS9</t>
  </si>
  <si>
    <t xml:space="preserve"> P9WJJ9, Q10675, P9WGB3, P9WPQ7, P9WP99, P9WQ87, P9WJQ7, P9WIL3, P9WP87, P9WP97, P9WP85, P9WP95, P9WP93, O05591, P9WP91, Q79FW0, O53498, I6Y778, P9WPA1, P9WGA9</t>
  </si>
  <si>
    <t xml:space="preserve"> P9WHT9, P9WQN5, P9WHU1</t>
  </si>
  <si>
    <t xml:space="preserve"> P9WNU9, P9WNU7, P96825</t>
  </si>
  <si>
    <t xml:space="preserve"> O06574, P9WG33, P9WQP5</t>
  </si>
  <si>
    <t>P9WQK7, P9WFC7, P9WHI9, P9WFC5, O53347, P9WMQ7, O53348, P9WP97</t>
  </si>
  <si>
    <t xml:space="preserve"> P9WQK7, P9WFC7, P9WHI9, P9WFC5</t>
  </si>
  <si>
    <t xml:space="preserve"> P9WQK7, P9WFC7, P9WFC5, O53347</t>
  </si>
  <si>
    <t>P9WPD1, P9WHS5, P9WG55, P9WMK3, O86331, P9WGM9, P9WGI5, P9WGL5</t>
  </si>
  <si>
    <t xml:space="preserve"> P9WN53, P9WN51, P9WJK7, P9WJK5, L7N6B1, P9WPD5, O86361, P9WQH5</t>
  </si>
  <si>
    <t xml:space="preserve"> O69686, I6YB11, O53670, P9WJJ9</t>
  </si>
  <si>
    <t xml:space="preserve"> P9WMC3, P9WMC1, P9WMI7, P9WGG9, P9WMG3, P9WGG7, P9WMK3, P96941, P9WGM9, P9WGI5, O05858, P96857, P9WN87, O53165, P9WJ67, O53661, P9WMB9, O86331, O53612, P9WMD9, P96381</t>
  </si>
  <si>
    <t xml:space="preserve"> P9WJB5, P9WG55, P9WF33, P9WQN3, O05779, P9WN99</t>
  </si>
  <si>
    <t xml:space="preserve"> P9WMY7, P9WJM7, P9WJN3</t>
  </si>
  <si>
    <t>KW-0169</t>
  </si>
  <si>
    <t>Cobalamin biosynthesis</t>
  </si>
  <si>
    <t>cobalamin biosynthetic process</t>
  </si>
  <si>
    <t>mtu00860</t>
  </si>
  <si>
    <t>Porphyrin metabolism</t>
  </si>
  <si>
    <t>mtu01200</t>
  </si>
  <si>
    <t>Carbon metabolism</t>
  </si>
  <si>
    <t>mtu04980</t>
  </si>
  <si>
    <t>Cobalamin transport and metabolism</t>
  </si>
  <si>
    <t>mtu01100</t>
  </si>
  <si>
    <t>Metabolic pathways</t>
  </si>
  <si>
    <t>mtu00280</t>
  </si>
  <si>
    <t>Valine, leucine and isoleucine degradation</t>
  </si>
  <si>
    <t>mtu00640</t>
  </si>
  <si>
    <t>Propanoate metabolism</t>
  </si>
  <si>
    <t>mtu00785</t>
  </si>
  <si>
    <t xml:space="preserve">Lipoic acid metabolism </t>
  </si>
  <si>
    <t>mtu01240</t>
  </si>
  <si>
    <t>Biosynthesis of cofactors</t>
  </si>
  <si>
    <t>protein pupylation</t>
  </si>
  <si>
    <t>pentose-phosphate shunt</t>
  </si>
  <si>
    <t xml:space="preserve">SOS response </t>
  </si>
  <si>
    <t>mtu00630</t>
  </si>
  <si>
    <t>Glyoxylate and dicarboxylate metabolism</t>
  </si>
  <si>
    <t>steroid metabolic process</t>
  </si>
  <si>
    <t>mycothiol biosynthetic process</t>
  </si>
  <si>
    <t>GO9236</t>
  </si>
  <si>
    <t>GO70490</t>
  </si>
  <si>
    <t>GO6098</t>
  </si>
  <si>
    <t>GO8202</t>
  </si>
  <si>
    <t>GO10125</t>
  </si>
  <si>
    <t>Term Description</t>
  </si>
  <si>
    <t>P9WP85, P9WP95, P9WP93, P9WP91, P9WGB3, P9WP99, P9WGA9, P9WP87</t>
  </si>
  <si>
    <t>P9WP85, P9WP95, P9WP93, P9WP91, P9WGB3, O53498, P9WP99, P9WGA9, P9WP87</t>
  </si>
  <si>
    <t>P9WP85, P9WP95, P9WP93, Q10675, P9WP91, P9WGB3, O53498, P9WPR3, P9WP99, P9WGA9, P9WP87</t>
  </si>
  <si>
    <t xml:space="preserve"> P9WMC1, P9WMI7, P9WGG9, P9WMG3, P9WGG7, P9WMK3, P9WGM9, P9WGI5, P9WMT9, O05858, P96900, P96857, P9WN87, O08377, O53165, P9WJ67, O53661, P9WMB9, O53612, P9WMD9, P96381</t>
  </si>
  <si>
    <t>P9WMC1, P9WMI7, P9WGG9, P9WMG3, P9WGG7, P9WMK3, P9WGM9, P9WGI5, P9WMT9, O05858, P96900, P96857, P9WN87, O08377, O53165, P9WJ67, O53661, P9WMB9, O53612, P9WMD9, P96381</t>
  </si>
  <si>
    <t xml:space="preserve"> P71969, P9WHS5, O05859, P9WHR3, P9WHS3, P71707, O53168, P9WHU3, O53896, O06380, P9WHR9</t>
  </si>
  <si>
    <t>P9WIS3, P9WJK7, P9WJK5, L7N6B1, O06159, P9WQH5</t>
  </si>
  <si>
    <t>ATP synthesis coupled electron transport</t>
  </si>
  <si>
    <t>P9WIV9, P9WIW9, P9WIW5, P9WIW1</t>
  </si>
  <si>
    <t>P9WJK7, P9WJK5, P9WP99</t>
  </si>
  <si>
    <t>mtu00190</t>
  </si>
  <si>
    <t>Oxidative phosphorylation</t>
  </si>
  <si>
    <t>P9WIV9, P9WIW9, P9WIV7, O53670, P9WIV5, P9WIW5, P9WIW1, O53669</t>
  </si>
  <si>
    <t>P9WN21, I6YEU0, P9WIN1, O53670, P9WG33, P9WJK7, P9WJK5, L7N6B1, O53669, P9WIS9, P9WK25, P9WQH5</t>
  </si>
  <si>
    <t>P9WJJ9, Q10675, P9WGB3, P9WPQ7, P9WP99, P9WJQ7, P9WP87, P9WP85, P9WP95, P9WP93, O05591, P9WP91, O53498, I6Y778, P9WGA9</t>
  </si>
  <si>
    <t>P9WFC7, P9WHI9, P9WFC5</t>
  </si>
  <si>
    <t xml:space="preserve"> P9WJK7, P9WJK5, P9WIN1, P9WIV9, P9WIV7, O53670, P9WIV5, O50443, L7N6B1, P9WGA9, I6YEU0, P9WGB7, P9WGB3, P9WP85, P9WIW9, O05575, P9WIS3, P9WIW5, O06380, P9WIW1, P9WQB1, P9WKC5, P9WPQ7, P63907, P96832, P96834, P9WJQ7, P9WN01, P9WP87, P9WIS9, P9WP95, P9WP51, P9WKT3, P9WP93, P9WP91, P9WG33, O53498, I6Y778, P9WJJ9, P9WKD1, Q10675, P9WP17, P9WML5, P9WQP3, O06159, P9WPR3, P9WP99, P9WN21, I6X7Z3, O53669, P9WPJ9, P9WQH5</t>
  </si>
  <si>
    <t xml:space="preserve"> O53594, P9WFC7, P9WQN5, P9WNU7</t>
  </si>
  <si>
    <t xml:space="preserve"> P9WMC1, P9WGG9, P9WGG7, P9WGM9, O05858, P96900, P96857, P9WN87, O08377, O53165, O53661, P9WMB9, O53612, P9WMD9, P96381</t>
  </si>
  <si>
    <t>GO42773</t>
  </si>
  <si>
    <t xml:space="preserve"> P9WP91, P9WGB3, O53498, P9WP99, P9WNE5</t>
  </si>
  <si>
    <t xml:space="preserve"> P9WP91, P9WGB3, O53498, P9WP99</t>
  </si>
  <si>
    <t>P9WP91, P9WGB3, P9WP99</t>
  </si>
  <si>
    <t>I6YDK7, P9WJK5, P9WPQ3, O86361</t>
  </si>
  <si>
    <t>mtu00330</t>
  </si>
  <si>
    <t>Arginine and proline metabolism</t>
  </si>
  <si>
    <t xml:space="preserve"> O50443, O50444, P71889</t>
  </si>
  <si>
    <t xml:space="preserve"> P9WP91, P9WGB3, Q79FW0, O53498, I6Y778, P9WP99</t>
  </si>
  <si>
    <t xml:space="preserve"> P9WJK5, P9WP99</t>
  </si>
  <si>
    <t>proline catabolic process to glutamate</t>
  </si>
  <si>
    <t>O50443, O50444</t>
  </si>
  <si>
    <t>iron ion transport</t>
  </si>
  <si>
    <t>P9WIZ5, P9WNE5</t>
  </si>
  <si>
    <t>GO10133</t>
  </si>
  <si>
    <t>GO6826</t>
  </si>
  <si>
    <t>mtu01120</t>
  </si>
  <si>
    <t>Microbial metabolism in diverse environments</t>
  </si>
  <si>
    <t>P9WIN1, O53670, O53203, I6X5I7, O53669</t>
  </si>
  <si>
    <t>P9WHV9, O53670, O53669</t>
  </si>
  <si>
    <t xml:space="preserve"> P9WHR5, P9WHS5, P9WHR3</t>
  </si>
  <si>
    <t>O53203, P96878, I6X5C5</t>
  </si>
  <si>
    <t>mtu00910</t>
  </si>
  <si>
    <t>Nitrogen metabolism</t>
  </si>
  <si>
    <t xml:space="preserve"> O53203, I6X5C5</t>
  </si>
  <si>
    <t>mtu00250</t>
  </si>
  <si>
    <t>Alanine, aspartate and glutamate metabolism</t>
  </si>
  <si>
    <t xml:space="preserve"> P9WNX7, O53203</t>
  </si>
  <si>
    <t>KW-0813</t>
  </si>
  <si>
    <t>Transport</t>
  </si>
  <si>
    <t>P9WJE3, O07802, O50455, P9WIA7</t>
  </si>
  <si>
    <t>mtu00430</t>
  </si>
  <si>
    <t>Taurine and hypotaurine metabolism</t>
  </si>
  <si>
    <t>O53203, P9WQB1</t>
  </si>
  <si>
    <t xml:space="preserve"> O53203, P9WQB1</t>
  </si>
  <si>
    <t>Genes (Uniprot 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</si>
</sst>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5E41-488F-4851-B998-093B571EDB01}">
  <dimension ref="A1:O30"/>
  <sheetViews>
    <sheetView tabSelected="1" workbookViewId="0"/>
  </sheetViews>
  <sheetFormatPr defaultRowHeight="14.4"/>
  <sheetData>
    <row r="1" spans="1:15">
      <c r="A1" s="1" t="s">
        <v>0</v>
      </c>
      <c r="B1" t="s">
        <v>1</v>
      </c>
      <c r="C1" t="s">
        <v>154</v>
      </c>
      <c r="D1" t="s">
        <v>2</v>
      </c>
      <c r="E1" t="s">
        <v>3</v>
      </c>
      <c r="F1" t="s">
        <v>4</v>
      </c>
      <c r="G1" t="s">
        <v>5</v>
      </c>
      <c r="H1" t="s">
        <v>209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s="1" t="s">
        <v>14</v>
      </c>
      <c r="B2" t="s">
        <v>83</v>
      </c>
      <c r="C2" t="s">
        <v>15</v>
      </c>
      <c r="D2">
        <v>5</v>
      </c>
      <c r="E2">
        <v>2.4630541871921099</v>
      </c>
      <c r="F2" s="2">
        <v>2.03862387827299E-4</v>
      </c>
      <c r="G2">
        <f>LOG10(F2)</f>
        <v>-3.6906628932303334</v>
      </c>
      <c r="H2" t="s">
        <v>16</v>
      </c>
      <c r="I2">
        <v>141</v>
      </c>
      <c r="J2">
        <v>6</v>
      </c>
      <c r="K2">
        <v>2226</v>
      </c>
      <c r="L2">
        <v>13.156028368794299</v>
      </c>
      <c r="M2">
        <v>4.1130155318661599E-2</v>
      </c>
      <c r="N2">
        <v>2.08958947522981E-2</v>
      </c>
      <c r="O2">
        <v>2.0488169976643499E-2</v>
      </c>
    </row>
    <row r="3" spans="1:15">
      <c r="A3" s="1" t="s">
        <v>14</v>
      </c>
      <c r="B3" t="s">
        <v>84</v>
      </c>
      <c r="C3" t="s">
        <v>17</v>
      </c>
      <c r="D3">
        <v>5</v>
      </c>
      <c r="E3">
        <v>2.4630541871921099</v>
      </c>
      <c r="F3" s="2">
        <v>2.03862387827299E-4</v>
      </c>
      <c r="G3">
        <f t="shared" ref="G3:G30" si="0">LOG10(F3)</f>
        <v>-3.6906628932303334</v>
      </c>
      <c r="H3" t="s">
        <v>16</v>
      </c>
      <c r="I3">
        <v>141</v>
      </c>
      <c r="J3">
        <v>6</v>
      </c>
      <c r="K3">
        <v>2226</v>
      </c>
      <c r="L3">
        <v>13.156028368794299</v>
      </c>
      <c r="M3">
        <v>4.1130155318661599E-2</v>
      </c>
      <c r="N3">
        <v>2.08958947522981E-2</v>
      </c>
      <c r="O3">
        <v>2.0488169976643499E-2</v>
      </c>
    </row>
    <row r="4" spans="1:15">
      <c r="A4" s="1" t="s">
        <v>14</v>
      </c>
      <c r="B4" t="s">
        <v>85</v>
      </c>
      <c r="C4" t="s">
        <v>18</v>
      </c>
      <c r="D4">
        <v>7</v>
      </c>
      <c r="E4">
        <v>3.44827586206896</v>
      </c>
      <c r="F4" s="2">
        <v>3.8655741214648398E-4</v>
      </c>
      <c r="G4">
        <f t="shared" si="0"/>
        <v>-3.4127859948201258</v>
      </c>
      <c r="H4" t="s">
        <v>19</v>
      </c>
      <c r="I4">
        <v>141</v>
      </c>
      <c r="J4">
        <v>17</v>
      </c>
      <c r="K4">
        <v>2226</v>
      </c>
      <c r="L4">
        <v>6.5006257822277798</v>
      </c>
      <c r="M4">
        <v>7.6557017410813499E-2</v>
      </c>
      <c r="N4">
        <v>2.6414756496676399E-2</v>
      </c>
      <c r="O4">
        <v>2.5899346613814399E-2</v>
      </c>
    </row>
    <row r="5" spans="1:15">
      <c r="A5" s="1" t="s">
        <v>14</v>
      </c>
      <c r="B5" t="s">
        <v>86</v>
      </c>
      <c r="C5" t="s">
        <v>20</v>
      </c>
      <c r="D5">
        <v>4</v>
      </c>
      <c r="E5">
        <v>1.97044334975369</v>
      </c>
      <c r="F5" s="2">
        <v>9.3012124577959905E-4</v>
      </c>
      <c r="G5">
        <f t="shared" si="0"/>
        <v>-3.0314604353806036</v>
      </c>
      <c r="H5" t="s">
        <v>21</v>
      </c>
      <c r="I5">
        <v>141</v>
      </c>
      <c r="J5">
        <v>4</v>
      </c>
      <c r="K5">
        <v>2226</v>
      </c>
      <c r="L5">
        <v>15.7872340425531</v>
      </c>
      <c r="M5">
        <v>0.174440664420421</v>
      </c>
      <c r="N5">
        <v>4.76687138462044E-2</v>
      </c>
      <c r="O5">
        <v>4.6738592600424803E-2</v>
      </c>
    </row>
    <row r="6" spans="1:15">
      <c r="A6" s="1" t="s">
        <v>14</v>
      </c>
      <c r="B6" t="s">
        <v>87</v>
      </c>
      <c r="C6" t="s">
        <v>22</v>
      </c>
      <c r="D6">
        <v>8</v>
      </c>
      <c r="E6">
        <v>3.9408866995073799</v>
      </c>
      <c r="F6">
        <v>1.2970811129216001E-3</v>
      </c>
      <c r="G6">
        <f t="shared" si="0"/>
        <v>-2.8870328644766117</v>
      </c>
      <c r="H6" t="s">
        <v>23</v>
      </c>
      <c r="I6">
        <v>141</v>
      </c>
      <c r="J6">
        <v>28</v>
      </c>
      <c r="K6">
        <v>2226</v>
      </c>
      <c r="L6">
        <v>4.5106382978723403</v>
      </c>
      <c r="M6">
        <v>0.234611819570372</v>
      </c>
      <c r="N6">
        <v>5.31803256297858E-2</v>
      </c>
      <c r="O6">
        <v>5.21426607394486E-2</v>
      </c>
    </row>
    <row r="7" spans="1:15">
      <c r="A7" s="1" t="s">
        <v>14</v>
      </c>
      <c r="B7" t="s">
        <v>88</v>
      </c>
      <c r="C7" t="s">
        <v>24</v>
      </c>
      <c r="D7">
        <v>11</v>
      </c>
      <c r="E7">
        <v>5.4187192118226601</v>
      </c>
      <c r="F7">
        <v>2.3556498249960099E-3</v>
      </c>
      <c r="G7">
        <f t="shared" si="0"/>
        <v>-2.6278892683734325</v>
      </c>
      <c r="H7" t="s">
        <v>25</v>
      </c>
      <c r="I7">
        <v>141</v>
      </c>
      <c r="J7">
        <v>57</v>
      </c>
      <c r="K7">
        <v>2226</v>
      </c>
      <c r="L7">
        <v>3.04665920119447</v>
      </c>
      <c r="M7">
        <v>0.38481750723903002</v>
      </c>
      <c r="N7">
        <v>7.3900900390978894E-2</v>
      </c>
      <c r="O7">
        <v>7.2458931602862195E-2</v>
      </c>
    </row>
    <row r="8" spans="1:15">
      <c r="A8" s="1" t="s">
        <v>14</v>
      </c>
      <c r="B8" t="s">
        <v>89</v>
      </c>
      <c r="C8" t="s">
        <v>26</v>
      </c>
      <c r="D8">
        <v>13</v>
      </c>
      <c r="E8">
        <v>6.4039408866995</v>
      </c>
      <c r="F8">
        <v>2.5234453792041499E-3</v>
      </c>
      <c r="G8">
        <f t="shared" si="0"/>
        <v>-2.598006091273851</v>
      </c>
      <c r="H8" t="s">
        <v>27</v>
      </c>
      <c r="I8">
        <v>141</v>
      </c>
      <c r="J8">
        <v>77</v>
      </c>
      <c r="K8">
        <v>2226</v>
      </c>
      <c r="L8">
        <v>2.6653771760154701</v>
      </c>
      <c r="M8">
        <v>0.40576875532814599</v>
      </c>
      <c r="N8">
        <v>7.3900900390978894E-2</v>
      </c>
      <c r="O8">
        <v>7.2458931602862195E-2</v>
      </c>
    </row>
    <row r="9" spans="1:15">
      <c r="A9" s="1" t="s">
        <v>28</v>
      </c>
      <c r="B9" t="s">
        <v>29</v>
      </c>
      <c r="C9" t="s">
        <v>30</v>
      </c>
      <c r="D9">
        <v>5</v>
      </c>
      <c r="E9">
        <v>2.4630541871921099</v>
      </c>
      <c r="F9">
        <v>1.6319701910639201E-3</v>
      </c>
      <c r="G9">
        <f t="shared" si="0"/>
        <v>-2.7872877781646834</v>
      </c>
      <c r="H9" t="s">
        <v>31</v>
      </c>
      <c r="I9">
        <v>65</v>
      </c>
      <c r="J9">
        <v>10</v>
      </c>
      <c r="K9">
        <v>1109</v>
      </c>
      <c r="L9">
        <v>8.5307692307692307</v>
      </c>
      <c r="M9">
        <v>0.10365627815209499</v>
      </c>
      <c r="N9">
        <v>0.10934200280128201</v>
      </c>
      <c r="O9">
        <v>0.10934200280128201</v>
      </c>
    </row>
    <row r="10" spans="1:15">
      <c r="A10" s="1" t="s">
        <v>28</v>
      </c>
      <c r="B10" t="s">
        <v>32</v>
      </c>
      <c r="C10" t="s">
        <v>33</v>
      </c>
      <c r="D10">
        <v>6</v>
      </c>
      <c r="E10">
        <v>2.95566502463054</v>
      </c>
      <c r="F10">
        <v>6.7082626136134096E-3</v>
      </c>
      <c r="G10">
        <f t="shared" si="0"/>
        <v>-2.1733899440667401</v>
      </c>
      <c r="H10" t="s">
        <v>34</v>
      </c>
      <c r="I10">
        <v>65</v>
      </c>
      <c r="J10">
        <v>22</v>
      </c>
      <c r="K10">
        <v>1109</v>
      </c>
      <c r="L10">
        <v>4.6531468531468496</v>
      </c>
      <c r="M10">
        <v>0.36298870850246701</v>
      </c>
      <c r="N10">
        <v>0.211640013357595</v>
      </c>
      <c r="O10">
        <v>0.211640013357595</v>
      </c>
    </row>
    <row r="11" spans="1:15">
      <c r="A11" s="1" t="s">
        <v>28</v>
      </c>
      <c r="B11" t="s">
        <v>35</v>
      </c>
      <c r="C11" t="s">
        <v>36</v>
      </c>
      <c r="D11">
        <v>3</v>
      </c>
      <c r="E11">
        <v>1.47783251231527</v>
      </c>
      <c r="F11">
        <v>9.4764185085490608E-3</v>
      </c>
      <c r="G11">
        <f t="shared" si="0"/>
        <v>-2.0233557677107785</v>
      </c>
      <c r="H11" t="s">
        <v>37</v>
      </c>
      <c r="I11">
        <v>65</v>
      </c>
      <c r="J11">
        <v>3</v>
      </c>
      <c r="K11">
        <v>1109</v>
      </c>
      <c r="L11">
        <v>17.061538461538401</v>
      </c>
      <c r="M11">
        <v>0.47162423169124001</v>
      </c>
      <c r="N11">
        <v>0.211640013357595</v>
      </c>
      <c r="O11">
        <v>0.211640013357595</v>
      </c>
    </row>
    <row r="12" spans="1:15">
      <c r="A12" s="1" t="s">
        <v>38</v>
      </c>
      <c r="B12" t="s">
        <v>39</v>
      </c>
      <c r="C12" t="s">
        <v>40</v>
      </c>
      <c r="D12">
        <v>4</v>
      </c>
      <c r="E12">
        <v>1.97044334975369</v>
      </c>
      <c r="F12">
        <v>5.83095781330126E-3</v>
      </c>
      <c r="G12">
        <f t="shared" si="0"/>
        <v>-2.2342601006672336</v>
      </c>
      <c r="H12" t="s">
        <v>41</v>
      </c>
      <c r="I12">
        <v>103</v>
      </c>
      <c r="J12">
        <v>6</v>
      </c>
      <c r="K12">
        <v>1446</v>
      </c>
      <c r="L12">
        <v>9.3592233009708696</v>
      </c>
      <c r="M12">
        <v>0.28347158947233803</v>
      </c>
      <c r="N12">
        <v>0.246344195266616</v>
      </c>
      <c r="O12">
        <v>0.229354940420643</v>
      </c>
    </row>
    <row r="13" spans="1:15">
      <c r="A13" s="1" t="s">
        <v>38</v>
      </c>
      <c r="B13" t="s">
        <v>42</v>
      </c>
      <c r="C13" t="s">
        <v>43</v>
      </c>
      <c r="D13">
        <v>22</v>
      </c>
      <c r="E13">
        <v>10.837438423645301</v>
      </c>
      <c r="F13">
        <v>1.13976323892289E-2</v>
      </c>
      <c r="G13">
        <f t="shared" si="0"/>
        <v>-1.9431853545480091</v>
      </c>
      <c r="H13" t="s">
        <v>44</v>
      </c>
      <c r="I13">
        <v>103</v>
      </c>
      <c r="J13">
        <v>181</v>
      </c>
      <c r="K13">
        <v>1446</v>
      </c>
      <c r="L13">
        <v>1.70637772890629</v>
      </c>
      <c r="M13">
        <v>0.47972394973092303</v>
      </c>
      <c r="N13">
        <v>0.246344195266616</v>
      </c>
      <c r="O13">
        <v>0.229354940420643</v>
      </c>
    </row>
    <row r="14" spans="1:15">
      <c r="A14" s="1" t="s">
        <v>38</v>
      </c>
      <c r="B14" t="s">
        <v>45</v>
      </c>
      <c r="C14" t="s">
        <v>46</v>
      </c>
      <c r="D14">
        <v>3</v>
      </c>
      <c r="E14">
        <v>1.47783251231527</v>
      </c>
      <c r="F14">
        <v>1.4108424717240799E-2</v>
      </c>
      <c r="G14">
        <f t="shared" si="0"/>
        <v>-1.8505214748921535</v>
      </c>
      <c r="H14" t="s">
        <v>47</v>
      </c>
      <c r="I14">
        <v>103</v>
      </c>
      <c r="J14">
        <v>3</v>
      </c>
      <c r="K14">
        <v>1446</v>
      </c>
      <c r="L14">
        <v>14.0388349514563</v>
      </c>
      <c r="M14">
        <v>0.55510055765497301</v>
      </c>
      <c r="N14">
        <v>0.246344195266616</v>
      </c>
      <c r="O14">
        <v>0.229354940420643</v>
      </c>
    </row>
    <row r="15" spans="1:15">
      <c r="A15" s="1" t="s">
        <v>38</v>
      </c>
      <c r="B15" t="s">
        <v>48</v>
      </c>
      <c r="C15" t="s">
        <v>49</v>
      </c>
      <c r="D15">
        <v>21</v>
      </c>
      <c r="E15">
        <v>10.344827586206801</v>
      </c>
      <c r="F15">
        <v>1.6989254845973498E-2</v>
      </c>
      <c r="G15">
        <f t="shared" si="0"/>
        <v>-1.7698256690049232</v>
      </c>
      <c r="H15" t="s">
        <v>50</v>
      </c>
      <c r="I15">
        <v>103</v>
      </c>
      <c r="J15">
        <v>176</v>
      </c>
      <c r="K15">
        <v>1446</v>
      </c>
      <c r="L15">
        <v>1.6750882612533</v>
      </c>
      <c r="M15">
        <v>0.62345133775328099</v>
      </c>
      <c r="N15">
        <v>0.246344195266616</v>
      </c>
      <c r="O15">
        <v>0.229354940420643</v>
      </c>
    </row>
    <row r="16" spans="1:15">
      <c r="A16" s="1" t="s">
        <v>38</v>
      </c>
      <c r="B16" t="s">
        <v>51</v>
      </c>
      <c r="C16" t="s">
        <v>52</v>
      </c>
      <c r="D16">
        <v>3</v>
      </c>
      <c r="E16">
        <v>1.47783251231527</v>
      </c>
      <c r="F16">
        <v>2.69213536483493E-2</v>
      </c>
      <c r="G16">
        <f t="shared" si="0"/>
        <v>-1.5699031068838531</v>
      </c>
      <c r="H16" t="s">
        <v>53</v>
      </c>
      <c r="I16">
        <v>103</v>
      </c>
      <c r="J16">
        <v>4</v>
      </c>
      <c r="K16">
        <v>1446</v>
      </c>
      <c r="L16">
        <v>10.5291262135922</v>
      </c>
      <c r="M16">
        <v>0.78892698571800401</v>
      </c>
      <c r="N16">
        <v>0.26228134035717598</v>
      </c>
      <c r="O16">
        <v>0.244192972056681</v>
      </c>
    </row>
    <row r="17" spans="1:15">
      <c r="A17" s="1" t="s">
        <v>38</v>
      </c>
      <c r="B17" t="s">
        <v>54</v>
      </c>
      <c r="C17" t="s">
        <v>55</v>
      </c>
      <c r="D17">
        <v>6</v>
      </c>
      <c r="E17">
        <v>2.95566502463054</v>
      </c>
      <c r="F17">
        <v>3.1654644525865999E-2</v>
      </c>
      <c r="G17">
        <f t="shared" si="0"/>
        <v>-1.4995625591389303</v>
      </c>
      <c r="H17" t="s">
        <v>56</v>
      </c>
      <c r="I17">
        <v>103</v>
      </c>
      <c r="J17">
        <v>26</v>
      </c>
      <c r="K17">
        <v>1446</v>
      </c>
      <c r="L17">
        <v>3.2397311426437598</v>
      </c>
      <c r="M17">
        <v>0.84014522617645304</v>
      </c>
      <c r="N17">
        <v>0.26228134035717598</v>
      </c>
      <c r="O17">
        <v>0.244192972056681</v>
      </c>
    </row>
    <row r="18" spans="1:15">
      <c r="A18" s="1" t="s">
        <v>38</v>
      </c>
      <c r="B18" t="s">
        <v>57</v>
      </c>
      <c r="C18" t="s">
        <v>58</v>
      </c>
      <c r="D18">
        <v>6</v>
      </c>
      <c r="E18">
        <v>2.95566502463054</v>
      </c>
      <c r="F18">
        <v>3.1654644525865999E-2</v>
      </c>
      <c r="G18">
        <f t="shared" si="0"/>
        <v>-1.4995625591389303</v>
      </c>
      <c r="H18" t="s">
        <v>56</v>
      </c>
      <c r="I18">
        <v>103</v>
      </c>
      <c r="J18">
        <v>26</v>
      </c>
      <c r="K18">
        <v>1446</v>
      </c>
      <c r="L18">
        <v>3.2397311426437598</v>
      </c>
      <c r="M18">
        <v>0.84014522617645304</v>
      </c>
      <c r="N18">
        <v>0.26228134035717598</v>
      </c>
      <c r="O18">
        <v>0.244192972056681</v>
      </c>
    </row>
    <row r="19" spans="1:15">
      <c r="A19" s="1" t="s">
        <v>14</v>
      </c>
      <c r="B19" t="s">
        <v>90</v>
      </c>
      <c r="C19" t="s">
        <v>59</v>
      </c>
      <c r="D19">
        <v>3</v>
      </c>
      <c r="E19">
        <v>1.47783251231527</v>
      </c>
      <c r="F19">
        <v>1.1299554801776499E-2</v>
      </c>
      <c r="G19">
        <f t="shared" si="0"/>
        <v>-1.9469386672192945</v>
      </c>
      <c r="H19" t="s">
        <v>60</v>
      </c>
      <c r="I19">
        <v>141</v>
      </c>
      <c r="J19">
        <v>3</v>
      </c>
      <c r="K19">
        <v>2226</v>
      </c>
      <c r="L19">
        <v>15.7872340425531</v>
      </c>
      <c r="M19">
        <v>0.90376471852946205</v>
      </c>
      <c r="N19">
        <v>0.28955109179552302</v>
      </c>
      <c r="O19">
        <v>0.28390131439463501</v>
      </c>
    </row>
    <row r="20" spans="1:15">
      <c r="A20" s="1" t="s">
        <v>38</v>
      </c>
      <c r="B20" t="s">
        <v>61</v>
      </c>
      <c r="C20" t="s">
        <v>62</v>
      </c>
      <c r="D20">
        <v>8</v>
      </c>
      <c r="E20">
        <v>3.9408866995073799</v>
      </c>
      <c r="F20">
        <v>5.19227406443208E-2</v>
      </c>
      <c r="G20">
        <f t="shared" si="0"/>
        <v>-1.2846423921843366</v>
      </c>
      <c r="H20" t="s">
        <v>63</v>
      </c>
      <c r="I20">
        <v>103</v>
      </c>
      <c r="J20">
        <v>49</v>
      </c>
      <c r="K20">
        <v>1446</v>
      </c>
      <c r="L20">
        <v>2.2920546859520501</v>
      </c>
      <c r="M20">
        <v>0.95212678523690997</v>
      </c>
      <c r="N20">
        <v>0.34935963461722602</v>
      </c>
      <c r="O20">
        <v>0.325265866712589</v>
      </c>
    </row>
    <row r="21" spans="1:15">
      <c r="A21" s="1" t="s">
        <v>38</v>
      </c>
      <c r="B21" t="s">
        <v>64</v>
      </c>
      <c r="C21" t="s">
        <v>65</v>
      </c>
      <c r="D21">
        <v>8</v>
      </c>
      <c r="E21">
        <v>3.9408866995073799</v>
      </c>
      <c r="F21">
        <v>5.6986569898801201E-2</v>
      </c>
      <c r="G21">
        <f t="shared" si="0"/>
        <v>-1.2442274830306419</v>
      </c>
      <c r="H21" t="s">
        <v>63</v>
      </c>
      <c r="I21">
        <v>103</v>
      </c>
      <c r="J21">
        <v>50</v>
      </c>
      <c r="K21">
        <v>1446</v>
      </c>
      <c r="L21">
        <v>2.246213592233</v>
      </c>
      <c r="M21">
        <v>0.96472077481602303</v>
      </c>
      <c r="N21">
        <v>0.34935963461722602</v>
      </c>
      <c r="O21">
        <v>0.325265866712589</v>
      </c>
    </row>
    <row r="22" spans="1:15">
      <c r="A22" s="1" t="s">
        <v>38</v>
      </c>
      <c r="B22" t="s">
        <v>66</v>
      </c>
      <c r="C22" t="s">
        <v>67</v>
      </c>
      <c r="D22">
        <v>18</v>
      </c>
      <c r="E22">
        <v>8.8669950738916192</v>
      </c>
      <c r="F22">
        <v>6.0234419761590698E-2</v>
      </c>
      <c r="G22">
        <f t="shared" si="0"/>
        <v>-1.2201552688625157</v>
      </c>
      <c r="H22" t="s">
        <v>68</v>
      </c>
      <c r="I22">
        <v>103</v>
      </c>
      <c r="J22">
        <v>164</v>
      </c>
      <c r="K22">
        <v>1446</v>
      </c>
      <c r="L22">
        <v>1.5408477385744701</v>
      </c>
      <c r="M22">
        <v>0.97101899315735896</v>
      </c>
      <c r="N22">
        <v>0.34935963461722602</v>
      </c>
      <c r="O22">
        <v>0.325265866712589</v>
      </c>
    </row>
    <row r="23" spans="1:15">
      <c r="A23" s="1" t="s">
        <v>38</v>
      </c>
      <c r="B23" t="s">
        <v>69</v>
      </c>
      <c r="C23" t="s">
        <v>70</v>
      </c>
      <c r="D23">
        <v>7</v>
      </c>
      <c r="E23">
        <v>3.44827586206896</v>
      </c>
      <c r="F23">
        <v>8.4009270982919299E-2</v>
      </c>
      <c r="G23">
        <f t="shared" si="0"/>
        <v>-1.0756727840030118</v>
      </c>
      <c r="H23" t="s">
        <v>71</v>
      </c>
      <c r="I23">
        <v>103</v>
      </c>
      <c r="J23">
        <v>44</v>
      </c>
      <c r="K23">
        <v>1446</v>
      </c>
      <c r="L23">
        <v>2.2334510150044098</v>
      </c>
      <c r="M23">
        <v>0.99327346431299401</v>
      </c>
      <c r="N23">
        <v>0.44295797427357397</v>
      </c>
      <c r="O23">
        <v>0.41240914846160298</v>
      </c>
    </row>
    <row r="24" spans="1:15">
      <c r="A24" s="1" t="s">
        <v>14</v>
      </c>
      <c r="B24" t="s">
        <v>91</v>
      </c>
      <c r="C24" t="s">
        <v>40</v>
      </c>
      <c r="D24">
        <v>4</v>
      </c>
      <c r="E24">
        <v>1.97044334975369</v>
      </c>
      <c r="F24">
        <v>2.10691281259421E-2</v>
      </c>
      <c r="G24">
        <f t="shared" si="0"/>
        <v>-1.6763534358169936</v>
      </c>
      <c r="H24" t="s">
        <v>41</v>
      </c>
      <c r="I24">
        <v>141</v>
      </c>
      <c r="J24">
        <v>10</v>
      </c>
      <c r="K24">
        <v>2226</v>
      </c>
      <c r="L24">
        <v>6.3148936170212702</v>
      </c>
      <c r="M24">
        <v>0.98755722915264299</v>
      </c>
      <c r="N24">
        <v>0.47990791842423802</v>
      </c>
      <c r="O24">
        <v>0.47054386147937499</v>
      </c>
    </row>
    <row r="25" spans="1:15">
      <c r="A25" s="1" t="s">
        <v>14</v>
      </c>
      <c r="B25" t="s">
        <v>92</v>
      </c>
      <c r="C25" t="s">
        <v>72</v>
      </c>
      <c r="D25">
        <v>3</v>
      </c>
      <c r="E25">
        <v>1.47783251231527</v>
      </c>
      <c r="F25">
        <v>3.4636224799905399E-2</v>
      </c>
      <c r="G25">
        <f t="shared" si="0"/>
        <v>-1.4604694503128262</v>
      </c>
      <c r="H25" t="s">
        <v>53</v>
      </c>
      <c r="I25">
        <v>141</v>
      </c>
      <c r="J25">
        <v>5</v>
      </c>
      <c r="K25">
        <v>2226</v>
      </c>
      <c r="L25">
        <v>9.4723404255319092</v>
      </c>
      <c r="M25">
        <v>0.99929798626537003</v>
      </c>
      <c r="N25">
        <v>0.71004260839806199</v>
      </c>
      <c r="O25">
        <v>0.69618811847809903</v>
      </c>
    </row>
    <row r="26" spans="1:15">
      <c r="A26" s="1" t="s">
        <v>14</v>
      </c>
      <c r="B26" t="s">
        <v>93</v>
      </c>
      <c r="C26" t="s">
        <v>73</v>
      </c>
      <c r="D26">
        <v>3</v>
      </c>
      <c r="E26">
        <v>1.47783251231527</v>
      </c>
      <c r="F26">
        <v>6.6946446272023993E-2</v>
      </c>
      <c r="G26">
        <f t="shared" si="0"/>
        <v>-1.1742724717574653</v>
      </c>
      <c r="H26" t="s">
        <v>74</v>
      </c>
      <c r="I26">
        <v>141</v>
      </c>
      <c r="J26">
        <v>7</v>
      </c>
      <c r="K26">
        <v>2226</v>
      </c>
      <c r="L26">
        <v>6.7659574468085104</v>
      </c>
      <c r="M26">
        <v>0.99999936794671795</v>
      </c>
      <c r="N26">
        <v>1</v>
      </c>
      <c r="O26">
        <v>0.98529411764705799</v>
      </c>
    </row>
    <row r="27" spans="1:15">
      <c r="A27" s="1" t="s">
        <v>14</v>
      </c>
      <c r="B27" t="s">
        <v>94</v>
      </c>
      <c r="C27" t="s">
        <v>75</v>
      </c>
      <c r="D27">
        <v>3</v>
      </c>
      <c r="E27">
        <v>1.47783251231527</v>
      </c>
      <c r="F27">
        <v>6.6946446272023993E-2</v>
      </c>
      <c r="G27">
        <f t="shared" si="0"/>
        <v>-1.1742724717574653</v>
      </c>
      <c r="H27" t="s">
        <v>76</v>
      </c>
      <c r="I27">
        <v>141</v>
      </c>
      <c r="J27">
        <v>7</v>
      </c>
      <c r="K27">
        <v>2226</v>
      </c>
      <c r="L27">
        <v>6.7659574468085104</v>
      </c>
      <c r="M27">
        <v>0.99999936794671795</v>
      </c>
      <c r="N27">
        <v>1</v>
      </c>
      <c r="O27">
        <v>0.98529411764705799</v>
      </c>
    </row>
    <row r="28" spans="1:15">
      <c r="A28" s="1" t="s">
        <v>14</v>
      </c>
      <c r="B28" t="s">
        <v>95</v>
      </c>
      <c r="C28" t="s">
        <v>77</v>
      </c>
      <c r="D28">
        <v>15</v>
      </c>
      <c r="E28">
        <v>7.3891625615763497</v>
      </c>
      <c r="F28">
        <v>8.3467425049983904E-2</v>
      </c>
      <c r="G28">
        <f t="shared" si="0"/>
        <v>-1.0784829841725616</v>
      </c>
      <c r="H28" t="s">
        <v>78</v>
      </c>
      <c r="I28">
        <v>141</v>
      </c>
      <c r="J28">
        <v>150</v>
      </c>
      <c r="K28">
        <v>2226</v>
      </c>
      <c r="L28">
        <v>1.57872340425531</v>
      </c>
      <c r="M28">
        <v>0.99999998406072899</v>
      </c>
      <c r="N28">
        <v>1</v>
      </c>
      <c r="O28">
        <v>0.98529411764705799</v>
      </c>
    </row>
    <row r="29" spans="1:15">
      <c r="A29" s="1" t="s">
        <v>14</v>
      </c>
      <c r="B29" t="s">
        <v>96</v>
      </c>
      <c r="C29" t="s">
        <v>79</v>
      </c>
      <c r="D29">
        <v>3</v>
      </c>
      <c r="E29">
        <v>1.47783251231527</v>
      </c>
      <c r="F29">
        <v>8.5664846052996402E-2</v>
      </c>
      <c r="G29">
        <f t="shared" si="0"/>
        <v>-1.0671973612429131</v>
      </c>
      <c r="H29" t="s">
        <v>80</v>
      </c>
      <c r="I29">
        <v>141</v>
      </c>
      <c r="J29">
        <v>8</v>
      </c>
      <c r="K29">
        <v>2226</v>
      </c>
      <c r="L29">
        <v>5.9202127659574399</v>
      </c>
      <c r="M29">
        <v>0.99999999027888598</v>
      </c>
      <c r="N29">
        <v>1</v>
      </c>
      <c r="O29">
        <v>0.98529411764705799</v>
      </c>
    </row>
    <row r="30" spans="1:15">
      <c r="A30" s="1" t="s">
        <v>14</v>
      </c>
      <c r="B30" t="s">
        <v>97</v>
      </c>
      <c r="C30" t="s">
        <v>81</v>
      </c>
      <c r="D30">
        <v>5</v>
      </c>
      <c r="E30">
        <v>2.4630541871921099</v>
      </c>
      <c r="F30">
        <v>9.4836384913843594E-2</v>
      </c>
      <c r="G30">
        <f t="shared" si="0"/>
        <v>-1.0230250093321112</v>
      </c>
      <c r="H30" t="s">
        <v>82</v>
      </c>
      <c r="I30">
        <v>141</v>
      </c>
      <c r="J30">
        <v>28</v>
      </c>
      <c r="K30">
        <v>2226</v>
      </c>
      <c r="L30">
        <v>2.81914893617021</v>
      </c>
      <c r="M30">
        <v>0.99999999878162704</v>
      </c>
      <c r="N30">
        <v>1</v>
      </c>
      <c r="O30">
        <v>0.98529411764705799</v>
      </c>
    </row>
  </sheetData>
  <autoFilter ref="A1:O1" xr:uid="{A5465E41-488F-4851-B998-093B571EDB0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409A-89DE-4001-9830-CBDE91F65544}">
  <dimension ref="A1:O33"/>
  <sheetViews>
    <sheetView topLeftCell="A14" workbookViewId="0">
      <selection activeCell="A26" sqref="A26:O33"/>
    </sheetView>
  </sheetViews>
  <sheetFormatPr defaultRowHeight="14.4"/>
  <cols>
    <col min="7" max="7" width="9.21875" bestFit="1" customWidth="1"/>
  </cols>
  <sheetData>
    <row r="1" spans="1:15">
      <c r="A1" s="1" t="s">
        <v>0</v>
      </c>
      <c r="B1" t="s">
        <v>1</v>
      </c>
      <c r="C1" t="s">
        <v>154</v>
      </c>
      <c r="D1" t="s">
        <v>2</v>
      </c>
      <c r="E1" t="s">
        <v>3</v>
      </c>
      <c r="F1" t="s">
        <v>4</v>
      </c>
      <c r="G1" t="s">
        <v>5</v>
      </c>
      <c r="H1" t="s">
        <v>209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s="1" t="s">
        <v>38</v>
      </c>
      <c r="B2" t="s">
        <v>123</v>
      </c>
      <c r="C2" t="s">
        <v>124</v>
      </c>
      <c r="D2">
        <v>10</v>
      </c>
      <c r="E2">
        <v>3.87596899224806</v>
      </c>
      <c r="F2" s="2">
        <v>6.4856545717273098E-8</v>
      </c>
      <c r="G2">
        <f>LOG10(F2)</f>
        <v>-7.1880461857258959</v>
      </c>
      <c r="H2" t="s">
        <v>98</v>
      </c>
      <c r="I2">
        <v>119</v>
      </c>
      <c r="J2">
        <v>13</v>
      </c>
      <c r="K2">
        <v>1446</v>
      </c>
      <c r="L2">
        <v>9.3471234647705206</v>
      </c>
      <c r="M2" s="2">
        <v>4.2156667205972503E-6</v>
      </c>
      <c r="N2" s="2">
        <v>4.2805320173400299E-6</v>
      </c>
      <c r="O2" s="2">
        <v>4.2805320173400299E-6</v>
      </c>
    </row>
    <row r="3" spans="1:15">
      <c r="A3" s="1" t="s">
        <v>14</v>
      </c>
      <c r="B3" t="s">
        <v>149</v>
      </c>
      <c r="C3" t="s">
        <v>125</v>
      </c>
      <c r="D3">
        <v>11</v>
      </c>
      <c r="E3">
        <v>4.2635658914728598</v>
      </c>
      <c r="F3" s="2">
        <v>2.7219176416972899E-7</v>
      </c>
      <c r="G3">
        <f t="shared" ref="G3:G33" si="0">LOG10(F3)</f>
        <v>-6.5651250195799733</v>
      </c>
      <c r="H3" t="s">
        <v>99</v>
      </c>
      <c r="I3">
        <v>184</v>
      </c>
      <c r="J3">
        <v>18</v>
      </c>
      <c r="K3">
        <v>2226</v>
      </c>
      <c r="L3">
        <v>7.39311594202898</v>
      </c>
      <c r="M3" s="2">
        <v>7.0495191600739E-5</v>
      </c>
      <c r="N3" s="2">
        <v>7.0225475155790201E-5</v>
      </c>
      <c r="O3" s="2">
        <v>6.9953283391620499E-5</v>
      </c>
    </row>
    <row r="4" spans="1:15">
      <c r="A4" s="1" t="s">
        <v>28</v>
      </c>
      <c r="B4" t="s">
        <v>126</v>
      </c>
      <c r="C4" t="s">
        <v>127</v>
      </c>
      <c r="D4">
        <v>13</v>
      </c>
      <c r="E4">
        <v>5.0387596899224798</v>
      </c>
      <c r="F4" s="2">
        <v>3.0269257099723599E-5</v>
      </c>
      <c r="G4">
        <f t="shared" si="0"/>
        <v>-4.518998237829349</v>
      </c>
      <c r="H4" t="s">
        <v>100</v>
      </c>
      <c r="I4">
        <v>101</v>
      </c>
      <c r="J4">
        <v>36</v>
      </c>
      <c r="K4">
        <v>1109</v>
      </c>
      <c r="L4">
        <v>3.9650715071507099</v>
      </c>
      <c r="M4">
        <v>2.3884506045181901E-3</v>
      </c>
      <c r="N4">
        <v>2.3912713108781699E-3</v>
      </c>
      <c r="O4">
        <v>2.2399250253795498E-3</v>
      </c>
    </row>
    <row r="5" spans="1:15">
      <c r="A5" s="1" t="s">
        <v>14</v>
      </c>
      <c r="B5" t="s">
        <v>83</v>
      </c>
      <c r="C5" t="s">
        <v>15</v>
      </c>
      <c r="D5">
        <v>5</v>
      </c>
      <c r="E5">
        <v>1.93798449612403</v>
      </c>
      <c r="F5" s="2">
        <v>5.8189889605560002E-4</v>
      </c>
      <c r="G5">
        <f t="shared" si="0"/>
        <v>-3.2351524667237848</v>
      </c>
      <c r="H5" t="s">
        <v>101</v>
      </c>
      <c r="I5">
        <v>184</v>
      </c>
      <c r="J5">
        <v>6</v>
      </c>
      <c r="K5">
        <v>2226</v>
      </c>
      <c r="L5">
        <v>10.0815217391304</v>
      </c>
      <c r="M5">
        <v>0.13994219821530399</v>
      </c>
      <c r="N5">
        <v>5.0043305060781598E-2</v>
      </c>
      <c r="O5">
        <v>4.98493387620964E-2</v>
      </c>
    </row>
    <row r="6" spans="1:15">
      <c r="A6" s="1" t="s">
        <v>14</v>
      </c>
      <c r="B6" t="s">
        <v>84</v>
      </c>
      <c r="C6" t="s">
        <v>17</v>
      </c>
      <c r="D6">
        <v>5</v>
      </c>
      <c r="E6">
        <v>1.93798449612403</v>
      </c>
      <c r="F6" s="2">
        <v>5.8189889605560002E-4</v>
      </c>
      <c r="G6">
        <f t="shared" si="0"/>
        <v>-3.2351524667237848</v>
      </c>
      <c r="H6" t="s">
        <v>101</v>
      </c>
      <c r="I6">
        <v>184</v>
      </c>
      <c r="J6">
        <v>6</v>
      </c>
      <c r="K6">
        <v>2226</v>
      </c>
      <c r="L6">
        <v>10.0815217391304</v>
      </c>
      <c r="M6">
        <v>0.13994219821530399</v>
      </c>
      <c r="N6">
        <v>5.0043305060781598E-2</v>
      </c>
      <c r="O6">
        <v>4.98493387620964E-2</v>
      </c>
    </row>
    <row r="7" spans="1:15">
      <c r="A7" s="1" t="s">
        <v>28</v>
      </c>
      <c r="B7" t="s">
        <v>128</v>
      </c>
      <c r="C7" t="s">
        <v>129</v>
      </c>
      <c r="D7">
        <v>18</v>
      </c>
      <c r="E7">
        <v>6.9767441860465098</v>
      </c>
      <c r="F7">
        <v>3.49232135324882E-3</v>
      </c>
      <c r="G7">
        <f t="shared" si="0"/>
        <v>-2.4568858006132417</v>
      </c>
      <c r="H7" t="s">
        <v>102</v>
      </c>
      <c r="I7">
        <v>101</v>
      </c>
      <c r="J7">
        <v>96</v>
      </c>
      <c r="K7">
        <v>1109</v>
      </c>
      <c r="L7">
        <v>2.0587871287128698</v>
      </c>
      <c r="M7">
        <v>0.241472530781041</v>
      </c>
      <c r="N7">
        <v>0.137946693453328</v>
      </c>
      <c r="O7">
        <v>0.12921589007020601</v>
      </c>
    </row>
    <row r="8" spans="1:15">
      <c r="A8" s="1" t="s">
        <v>14</v>
      </c>
      <c r="B8" t="s">
        <v>88</v>
      </c>
      <c r="C8" t="s">
        <v>24</v>
      </c>
      <c r="D8">
        <v>12</v>
      </c>
      <c r="E8">
        <v>4.6511627906976702</v>
      </c>
      <c r="F8">
        <v>5.5028047650308304E-3</v>
      </c>
      <c r="G8">
        <f t="shared" si="0"/>
        <v>-2.2594158953251142</v>
      </c>
      <c r="H8" t="s">
        <v>103</v>
      </c>
      <c r="I8">
        <v>184</v>
      </c>
      <c r="J8">
        <v>57</v>
      </c>
      <c r="K8">
        <v>2226</v>
      </c>
      <c r="L8">
        <v>2.54691075514874</v>
      </c>
      <c r="M8">
        <v>0.76049051291685199</v>
      </c>
      <c r="N8">
        <v>0.35493090734448901</v>
      </c>
      <c r="O8">
        <v>0.35355520615323099</v>
      </c>
    </row>
    <row r="9" spans="1:15">
      <c r="A9" s="1" t="s">
        <v>28</v>
      </c>
      <c r="B9" t="s">
        <v>130</v>
      </c>
      <c r="C9" t="s">
        <v>131</v>
      </c>
      <c r="D9">
        <v>4</v>
      </c>
      <c r="E9">
        <v>1.55038759689922</v>
      </c>
      <c r="F9">
        <v>6.2267985135731497E-3</v>
      </c>
      <c r="G9">
        <f t="shared" si="0"/>
        <v>-2.2057351869298087</v>
      </c>
      <c r="H9" t="s">
        <v>104</v>
      </c>
      <c r="I9">
        <v>101</v>
      </c>
      <c r="J9">
        <v>5</v>
      </c>
      <c r="K9">
        <v>1109</v>
      </c>
      <c r="L9">
        <v>8.7841584158415795</v>
      </c>
      <c r="M9">
        <v>0.38948658042975398</v>
      </c>
      <c r="N9">
        <v>0.163972360857426</v>
      </c>
      <c r="O9">
        <v>0.153594363334804</v>
      </c>
    </row>
    <row r="10" spans="1:15">
      <c r="A10" s="1" t="s">
        <v>38</v>
      </c>
      <c r="B10" t="s">
        <v>39</v>
      </c>
      <c r="C10" t="s">
        <v>40</v>
      </c>
      <c r="D10">
        <v>4</v>
      </c>
      <c r="E10">
        <v>1.55038759689922</v>
      </c>
      <c r="F10">
        <v>8.8300041599445392E-3</v>
      </c>
      <c r="G10">
        <f t="shared" si="0"/>
        <v>-2.0540390918198796</v>
      </c>
      <c r="H10" t="s">
        <v>41</v>
      </c>
      <c r="I10">
        <v>119</v>
      </c>
      <c r="J10">
        <v>6</v>
      </c>
      <c r="K10">
        <v>1446</v>
      </c>
      <c r="L10">
        <v>8.1008403361344499</v>
      </c>
      <c r="M10">
        <v>0.43813815027103498</v>
      </c>
      <c r="N10">
        <v>0.29139013727816898</v>
      </c>
      <c r="O10">
        <v>0.29139013727816898</v>
      </c>
    </row>
    <row r="11" spans="1:15">
      <c r="A11" s="1" t="s">
        <v>14</v>
      </c>
      <c r="B11" t="s">
        <v>85</v>
      </c>
      <c r="C11" t="s">
        <v>18</v>
      </c>
      <c r="D11">
        <v>6</v>
      </c>
      <c r="E11">
        <v>2.3255813953488298</v>
      </c>
      <c r="F11">
        <v>9.7188819794468695E-3</v>
      </c>
      <c r="G11">
        <f t="shared" si="0"/>
        <v>-2.0123836916666948</v>
      </c>
      <c r="H11" t="s">
        <v>105</v>
      </c>
      <c r="I11">
        <v>184</v>
      </c>
      <c r="J11">
        <v>17</v>
      </c>
      <c r="K11">
        <v>2226</v>
      </c>
      <c r="L11">
        <v>4.2698209718670004</v>
      </c>
      <c r="M11">
        <v>0.92030133219266497</v>
      </c>
      <c r="N11">
        <v>0.501494310139458</v>
      </c>
      <c r="O11">
        <v>0.499550533743569</v>
      </c>
    </row>
    <row r="12" spans="1:15">
      <c r="A12" s="1" t="s">
        <v>28</v>
      </c>
      <c r="B12" t="s">
        <v>132</v>
      </c>
      <c r="C12" t="s">
        <v>133</v>
      </c>
      <c r="D12">
        <v>73</v>
      </c>
      <c r="E12">
        <v>28.2945736434108</v>
      </c>
      <c r="F12">
        <v>1.01659672330355E-2</v>
      </c>
      <c r="G12">
        <f t="shared" si="0"/>
        <v>-1.9928512944498413</v>
      </c>
      <c r="H12" t="s">
        <v>106</v>
      </c>
      <c r="I12">
        <v>101</v>
      </c>
      <c r="J12">
        <v>675</v>
      </c>
      <c r="K12">
        <v>1109</v>
      </c>
      <c r="L12">
        <v>1.1874880821415399</v>
      </c>
      <c r="M12">
        <v>0.55390417357407296</v>
      </c>
      <c r="N12">
        <v>0.18154061880323299</v>
      </c>
      <c r="O12">
        <v>0.17005070622075</v>
      </c>
    </row>
    <row r="13" spans="1:15">
      <c r="A13" s="1" t="s">
        <v>28</v>
      </c>
      <c r="B13" t="s">
        <v>134</v>
      </c>
      <c r="C13" t="s">
        <v>135</v>
      </c>
      <c r="D13">
        <v>10</v>
      </c>
      <c r="E13">
        <v>3.87596899224806</v>
      </c>
      <c r="F13">
        <v>1.14899125824831E-2</v>
      </c>
      <c r="G13">
        <f t="shared" si="0"/>
        <v>-1.9396832754970614</v>
      </c>
      <c r="H13" t="s">
        <v>107</v>
      </c>
      <c r="I13">
        <v>101</v>
      </c>
      <c r="J13">
        <v>43</v>
      </c>
      <c r="K13">
        <v>1109</v>
      </c>
      <c r="L13">
        <v>2.5535344232097601</v>
      </c>
      <c r="M13">
        <v>0.59866472367009205</v>
      </c>
      <c r="N13">
        <v>0.18154061880323299</v>
      </c>
      <c r="O13">
        <v>0.17005070622075</v>
      </c>
    </row>
    <row r="14" spans="1:15">
      <c r="A14" s="1" t="s">
        <v>28</v>
      </c>
      <c r="B14" t="s">
        <v>136</v>
      </c>
      <c r="C14" t="s">
        <v>137</v>
      </c>
      <c r="D14">
        <v>7</v>
      </c>
      <c r="E14">
        <v>2.7131782945736398</v>
      </c>
      <c r="F14">
        <v>1.62690434449409E-2</v>
      </c>
      <c r="G14">
        <f t="shared" si="0"/>
        <v>-1.7886379811010196</v>
      </c>
      <c r="H14" t="s">
        <v>108</v>
      </c>
      <c r="I14">
        <v>101</v>
      </c>
      <c r="J14">
        <v>24</v>
      </c>
      <c r="K14">
        <v>1109</v>
      </c>
      <c r="L14">
        <v>3.2025577557755698</v>
      </c>
      <c r="M14">
        <v>0.72632777795165304</v>
      </c>
      <c r="N14">
        <v>0.19741449586611401</v>
      </c>
      <c r="O14">
        <v>0.184919907520157</v>
      </c>
    </row>
    <row r="15" spans="1:15">
      <c r="A15" s="1" t="s">
        <v>28</v>
      </c>
      <c r="B15" t="s">
        <v>138</v>
      </c>
      <c r="C15" t="s">
        <v>139</v>
      </c>
      <c r="D15">
        <v>5</v>
      </c>
      <c r="E15">
        <v>1.93798449612403</v>
      </c>
      <c r="F15">
        <v>1.74924236843392E-2</v>
      </c>
      <c r="G15">
        <f t="shared" si="0"/>
        <v>-1.7571500121445722</v>
      </c>
      <c r="H15" t="s">
        <v>109</v>
      </c>
      <c r="I15">
        <v>101</v>
      </c>
      <c r="J15">
        <v>12</v>
      </c>
      <c r="K15">
        <v>1109</v>
      </c>
      <c r="L15">
        <v>4.5750825082508202</v>
      </c>
      <c r="M15">
        <v>0.75195142782494495</v>
      </c>
      <c r="N15">
        <v>0.19741449586611401</v>
      </c>
      <c r="O15">
        <v>0.184919907520157</v>
      </c>
    </row>
    <row r="16" spans="1:15">
      <c r="A16" s="1" t="s">
        <v>38</v>
      </c>
      <c r="B16" t="s">
        <v>45</v>
      </c>
      <c r="C16" t="s">
        <v>46</v>
      </c>
      <c r="D16">
        <v>3</v>
      </c>
      <c r="E16">
        <v>1.16279069767441</v>
      </c>
      <c r="F16">
        <v>1.8760672082349002E-2</v>
      </c>
      <c r="G16">
        <f t="shared" si="0"/>
        <v>-1.7267516075120017</v>
      </c>
      <c r="H16" t="s">
        <v>80</v>
      </c>
      <c r="I16">
        <v>119</v>
      </c>
      <c r="J16">
        <v>3</v>
      </c>
      <c r="K16">
        <v>1446</v>
      </c>
      <c r="L16">
        <v>12.1512605042016</v>
      </c>
      <c r="M16">
        <v>0.70800762407187701</v>
      </c>
      <c r="N16">
        <v>0.41273478581167899</v>
      </c>
      <c r="O16">
        <v>0.41273478581167899</v>
      </c>
    </row>
    <row r="17" spans="1:15">
      <c r="A17" s="1" t="s">
        <v>14</v>
      </c>
      <c r="B17" t="s">
        <v>90</v>
      </c>
      <c r="C17" t="s">
        <v>59</v>
      </c>
      <c r="D17">
        <v>3</v>
      </c>
      <c r="E17">
        <v>1.16279069767441</v>
      </c>
      <c r="F17">
        <v>1.9079275481437199E-2</v>
      </c>
      <c r="G17">
        <f t="shared" si="0"/>
        <v>-1.7194381212665226</v>
      </c>
      <c r="H17" t="s">
        <v>60</v>
      </c>
      <c r="I17">
        <v>184</v>
      </c>
      <c r="J17">
        <v>3</v>
      </c>
      <c r="K17">
        <v>2226</v>
      </c>
      <c r="L17">
        <v>12.0978260869565</v>
      </c>
      <c r="M17">
        <v>0.99318944112074903</v>
      </c>
      <c r="N17">
        <v>0.82040884570180195</v>
      </c>
      <c r="O17">
        <v>0.81722896645489496</v>
      </c>
    </row>
    <row r="18" spans="1:15">
      <c r="A18" s="1" t="s">
        <v>28</v>
      </c>
      <c r="B18" t="s">
        <v>140</v>
      </c>
      <c r="C18" t="s">
        <v>141</v>
      </c>
      <c r="D18">
        <v>20</v>
      </c>
      <c r="E18">
        <v>7.75193798449612</v>
      </c>
      <c r="F18">
        <v>2.22136787674319E-2</v>
      </c>
      <c r="G18">
        <f t="shared" si="0"/>
        <v>-1.6533795127664708</v>
      </c>
      <c r="H18" t="s">
        <v>110</v>
      </c>
      <c r="I18">
        <v>101</v>
      </c>
      <c r="J18">
        <v>133</v>
      </c>
      <c r="K18">
        <v>1109</v>
      </c>
      <c r="L18">
        <v>1.6511575969626999</v>
      </c>
      <c r="M18">
        <v>0.83045982218859804</v>
      </c>
      <c r="N18">
        <v>0.19964152134990201</v>
      </c>
      <c r="O18">
        <v>0.18700598202395899</v>
      </c>
    </row>
    <row r="19" spans="1:15">
      <c r="A19" s="1" t="s">
        <v>28</v>
      </c>
      <c r="B19" t="s">
        <v>35</v>
      </c>
      <c r="C19" t="s">
        <v>36</v>
      </c>
      <c r="D19">
        <v>3</v>
      </c>
      <c r="E19">
        <v>1.16279069767441</v>
      </c>
      <c r="F19">
        <v>2.2743970786697699E-2</v>
      </c>
      <c r="G19">
        <f t="shared" si="0"/>
        <v>-1.6431337111431565</v>
      </c>
      <c r="H19" t="s">
        <v>111</v>
      </c>
      <c r="I19">
        <v>101</v>
      </c>
      <c r="J19">
        <v>3</v>
      </c>
      <c r="K19">
        <v>1109</v>
      </c>
      <c r="L19">
        <v>10.9801980198019</v>
      </c>
      <c r="M19">
        <v>0.83757221497084999</v>
      </c>
      <c r="N19">
        <v>0.19964152134990201</v>
      </c>
      <c r="O19">
        <v>0.18700598202395899</v>
      </c>
    </row>
    <row r="20" spans="1:15">
      <c r="A20" s="1" t="s">
        <v>14</v>
      </c>
      <c r="B20" t="s">
        <v>86</v>
      </c>
      <c r="C20" t="s">
        <v>20</v>
      </c>
      <c r="D20">
        <v>3</v>
      </c>
      <c r="E20">
        <v>1.16279069767441</v>
      </c>
      <c r="F20">
        <v>3.6102366291068298E-2</v>
      </c>
      <c r="G20">
        <f t="shared" si="0"/>
        <v>-1.4424643317931196</v>
      </c>
      <c r="H20" t="s">
        <v>111</v>
      </c>
      <c r="I20">
        <v>184</v>
      </c>
      <c r="J20">
        <v>4</v>
      </c>
      <c r="K20">
        <v>2226</v>
      </c>
      <c r="L20">
        <v>9.0733695652173907</v>
      </c>
      <c r="M20">
        <v>0.99992688495432103</v>
      </c>
      <c r="N20">
        <v>1</v>
      </c>
      <c r="O20">
        <v>1</v>
      </c>
    </row>
    <row r="21" spans="1:15">
      <c r="A21" s="1" t="s">
        <v>14</v>
      </c>
      <c r="B21" t="s">
        <v>150</v>
      </c>
      <c r="C21" t="s">
        <v>142</v>
      </c>
      <c r="D21">
        <v>3</v>
      </c>
      <c r="E21">
        <v>1.16279069767441</v>
      </c>
      <c r="F21">
        <v>3.6102366291068298E-2</v>
      </c>
      <c r="G21">
        <f t="shared" si="0"/>
        <v>-1.4424643317931196</v>
      </c>
      <c r="H21" t="s">
        <v>112</v>
      </c>
      <c r="I21">
        <v>184</v>
      </c>
      <c r="J21">
        <v>4</v>
      </c>
      <c r="K21">
        <v>2226</v>
      </c>
      <c r="L21">
        <v>9.0733695652173907</v>
      </c>
      <c r="M21">
        <v>0.99992688495432103</v>
      </c>
      <c r="N21">
        <v>1</v>
      </c>
      <c r="O21">
        <v>1</v>
      </c>
    </row>
    <row r="22" spans="1:15">
      <c r="A22" s="1" t="s">
        <v>14</v>
      </c>
      <c r="B22" t="s">
        <v>151</v>
      </c>
      <c r="C22" t="s">
        <v>143</v>
      </c>
      <c r="D22">
        <v>3</v>
      </c>
      <c r="E22">
        <v>1.16279069767441</v>
      </c>
      <c r="F22">
        <v>3.6102366291068298E-2</v>
      </c>
      <c r="G22">
        <f t="shared" si="0"/>
        <v>-1.4424643317931196</v>
      </c>
      <c r="H22" t="s">
        <v>113</v>
      </c>
      <c r="I22">
        <v>184</v>
      </c>
      <c r="J22">
        <v>4</v>
      </c>
      <c r="K22">
        <v>2226</v>
      </c>
      <c r="L22">
        <v>9.0733695652173907</v>
      </c>
      <c r="M22">
        <v>0.99992688495432103</v>
      </c>
      <c r="N22">
        <v>1</v>
      </c>
      <c r="O22">
        <v>1</v>
      </c>
    </row>
    <row r="23" spans="1:15">
      <c r="A23" s="1" t="s">
        <v>38</v>
      </c>
      <c r="B23" t="s">
        <v>61</v>
      </c>
      <c r="C23" t="s">
        <v>62</v>
      </c>
      <c r="D23">
        <v>9</v>
      </c>
      <c r="E23">
        <v>3.48837209302325</v>
      </c>
      <c r="F23">
        <v>4.0718152094487897E-2</v>
      </c>
      <c r="G23">
        <f t="shared" si="0"/>
        <v>-1.3902119397424513</v>
      </c>
      <c r="H23" t="s">
        <v>114</v>
      </c>
      <c r="I23">
        <v>119</v>
      </c>
      <c r="J23">
        <v>49</v>
      </c>
      <c r="K23">
        <v>1446</v>
      </c>
      <c r="L23">
        <v>2.23186417424112</v>
      </c>
      <c r="M23">
        <v>0.93293364132935297</v>
      </c>
      <c r="N23">
        <v>0.59743957240816803</v>
      </c>
      <c r="O23">
        <v>0.59743957240816803</v>
      </c>
    </row>
    <row r="24" spans="1:15">
      <c r="A24" s="1" t="s">
        <v>14</v>
      </c>
      <c r="B24" t="s">
        <v>91</v>
      </c>
      <c r="C24" t="s">
        <v>144</v>
      </c>
      <c r="D24">
        <v>4</v>
      </c>
      <c r="E24">
        <v>1.55038759689922</v>
      </c>
      <c r="F24">
        <v>4.25920274406636E-2</v>
      </c>
      <c r="G24">
        <f t="shared" si="0"/>
        <v>-1.370671686403462</v>
      </c>
      <c r="H24" t="s">
        <v>115</v>
      </c>
      <c r="I24">
        <v>184</v>
      </c>
      <c r="J24">
        <v>10</v>
      </c>
      <c r="K24">
        <v>2226</v>
      </c>
      <c r="L24">
        <v>4.8391304347826001</v>
      </c>
      <c r="M24">
        <v>0.99998729035954803</v>
      </c>
      <c r="N24">
        <v>1</v>
      </c>
      <c r="O24">
        <v>1</v>
      </c>
    </row>
    <row r="25" spans="1:15">
      <c r="A25" s="1" t="s">
        <v>38</v>
      </c>
      <c r="B25" t="s">
        <v>64</v>
      </c>
      <c r="C25" t="s">
        <v>65</v>
      </c>
      <c r="D25">
        <v>9</v>
      </c>
      <c r="E25">
        <v>3.48837209302325</v>
      </c>
      <c r="F25">
        <v>4.5260573667285503E-2</v>
      </c>
      <c r="G25">
        <f t="shared" si="0"/>
        <v>-1.3442799457644623</v>
      </c>
      <c r="H25" t="s">
        <v>114</v>
      </c>
      <c r="I25">
        <v>119</v>
      </c>
      <c r="J25">
        <v>50</v>
      </c>
      <c r="K25">
        <v>1446</v>
      </c>
      <c r="L25">
        <v>2.1872268907563002</v>
      </c>
      <c r="M25">
        <v>0.95073758210246895</v>
      </c>
      <c r="N25">
        <v>0.59743957240816803</v>
      </c>
      <c r="O25">
        <v>0.59743957240816803</v>
      </c>
    </row>
    <row r="26" spans="1:15">
      <c r="A26" s="1" t="s">
        <v>28</v>
      </c>
      <c r="B26" t="s">
        <v>29</v>
      </c>
      <c r="C26" t="s">
        <v>30</v>
      </c>
      <c r="D26">
        <v>4</v>
      </c>
      <c r="E26">
        <v>1.55038759689922</v>
      </c>
      <c r="F26">
        <v>5.3484430210573301E-2</v>
      </c>
      <c r="G26">
        <f t="shared" si="0"/>
        <v>-1.2717726265349856</v>
      </c>
      <c r="H26" t="s">
        <v>116</v>
      </c>
      <c r="I26">
        <v>101</v>
      </c>
      <c r="J26">
        <v>10</v>
      </c>
      <c r="K26">
        <v>1109</v>
      </c>
      <c r="L26">
        <v>4.3920792079207898</v>
      </c>
      <c r="M26">
        <v>0.98699551303986899</v>
      </c>
      <c r="N26">
        <v>0.422526998663529</v>
      </c>
      <c r="O26">
        <v>0.39578478355824198</v>
      </c>
    </row>
    <row r="27" spans="1:15">
      <c r="A27" s="1" t="s">
        <v>38</v>
      </c>
      <c r="B27" t="s">
        <v>69</v>
      </c>
      <c r="C27" t="s">
        <v>70</v>
      </c>
      <c r="D27">
        <v>8</v>
      </c>
      <c r="E27">
        <v>3.1007751937984498</v>
      </c>
      <c r="F27">
        <v>6.1117858978708202E-2</v>
      </c>
      <c r="G27">
        <f t="shared" si="0"/>
        <v>-1.213831867947075</v>
      </c>
      <c r="H27" t="s">
        <v>117</v>
      </c>
      <c r="I27">
        <v>119</v>
      </c>
      <c r="J27">
        <v>44</v>
      </c>
      <c r="K27">
        <v>1446</v>
      </c>
      <c r="L27">
        <v>2.20932009167303</v>
      </c>
      <c r="M27">
        <v>0.98341482408236902</v>
      </c>
      <c r="N27">
        <v>0.658391764557542</v>
      </c>
      <c r="O27">
        <v>0.658391764557542</v>
      </c>
    </row>
    <row r="28" spans="1:15">
      <c r="A28" s="1" t="s">
        <v>28</v>
      </c>
      <c r="B28" t="s">
        <v>145</v>
      </c>
      <c r="C28" t="s">
        <v>146</v>
      </c>
      <c r="D28">
        <v>8</v>
      </c>
      <c r="E28">
        <v>3.1007751937984498</v>
      </c>
      <c r="F28">
        <v>6.8202930916411095E-2</v>
      </c>
      <c r="G28">
        <f t="shared" si="0"/>
        <v>-1.1661969618028494</v>
      </c>
      <c r="H28" t="s">
        <v>118</v>
      </c>
      <c r="I28">
        <v>101</v>
      </c>
      <c r="J28">
        <v>41</v>
      </c>
      <c r="K28">
        <v>1109</v>
      </c>
      <c r="L28">
        <v>2.1424776624003798</v>
      </c>
      <c r="M28">
        <v>0.996229613557442</v>
      </c>
      <c r="N28">
        <v>0.48982104930877102</v>
      </c>
      <c r="O28">
        <v>0.45881971707403801</v>
      </c>
    </row>
    <row r="29" spans="1:15">
      <c r="A29" s="1" t="s">
        <v>14</v>
      </c>
      <c r="B29" t="s">
        <v>152</v>
      </c>
      <c r="C29" t="s">
        <v>147</v>
      </c>
      <c r="D29">
        <v>4</v>
      </c>
      <c r="E29">
        <v>1.55038759689922</v>
      </c>
      <c r="F29">
        <v>6.9168734429390893E-2</v>
      </c>
      <c r="G29">
        <f t="shared" si="0"/>
        <v>-1.1600901704737003</v>
      </c>
      <c r="H29" t="s">
        <v>119</v>
      </c>
      <c r="I29">
        <v>184</v>
      </c>
      <c r="J29">
        <v>12</v>
      </c>
      <c r="K29">
        <v>2226</v>
      </c>
      <c r="L29">
        <v>4.0326086956521703</v>
      </c>
      <c r="M29">
        <v>0.99999999133877604</v>
      </c>
      <c r="N29">
        <v>1</v>
      </c>
      <c r="O29">
        <v>1</v>
      </c>
    </row>
    <row r="30" spans="1:15">
      <c r="A30" s="1" t="s">
        <v>38</v>
      </c>
      <c r="B30" t="s">
        <v>48</v>
      </c>
      <c r="C30" t="s">
        <v>49</v>
      </c>
      <c r="D30">
        <v>21</v>
      </c>
      <c r="E30">
        <v>8.1395348837209305</v>
      </c>
      <c r="F30">
        <v>6.9829429574284799E-2</v>
      </c>
      <c r="G30">
        <f t="shared" si="0"/>
        <v>-1.1559615056283561</v>
      </c>
      <c r="H30" t="s">
        <v>120</v>
      </c>
      <c r="I30">
        <v>119</v>
      </c>
      <c r="J30">
        <v>176</v>
      </c>
      <c r="K30">
        <v>1446</v>
      </c>
      <c r="L30">
        <v>1.4498663101604199</v>
      </c>
      <c r="M30">
        <v>0.99095166520271305</v>
      </c>
      <c r="N30">
        <v>0.658391764557542</v>
      </c>
      <c r="O30">
        <v>0.658391764557542</v>
      </c>
    </row>
    <row r="31" spans="1:15">
      <c r="A31" s="1" t="s">
        <v>14</v>
      </c>
      <c r="B31" t="s">
        <v>87</v>
      </c>
      <c r="C31" t="s">
        <v>22</v>
      </c>
      <c r="D31">
        <v>6</v>
      </c>
      <c r="E31">
        <v>2.3255813953488298</v>
      </c>
      <c r="F31">
        <v>7.4073543060463098E-2</v>
      </c>
      <c r="G31">
        <f t="shared" si="0"/>
        <v>-1.1303368818259598</v>
      </c>
      <c r="H31" t="s">
        <v>121</v>
      </c>
      <c r="I31">
        <v>184</v>
      </c>
      <c r="J31">
        <v>28</v>
      </c>
      <c r="K31">
        <v>2226</v>
      </c>
      <c r="L31">
        <v>2.5923913043478199</v>
      </c>
      <c r="M31">
        <v>0.99999999779549098</v>
      </c>
      <c r="N31">
        <v>1</v>
      </c>
      <c r="O31">
        <v>1</v>
      </c>
    </row>
    <row r="32" spans="1:15">
      <c r="A32" s="1" t="s">
        <v>14</v>
      </c>
      <c r="B32" t="s">
        <v>153</v>
      </c>
      <c r="C32" t="s">
        <v>148</v>
      </c>
      <c r="D32">
        <v>3</v>
      </c>
      <c r="E32">
        <v>1.16279069767441</v>
      </c>
      <c r="F32">
        <v>8.0887818178234205E-2</v>
      </c>
      <c r="G32">
        <f t="shared" si="0"/>
        <v>-1.0921168788368094</v>
      </c>
      <c r="H32" t="s">
        <v>122</v>
      </c>
      <c r="I32">
        <v>184</v>
      </c>
      <c r="J32">
        <v>6</v>
      </c>
      <c r="K32">
        <v>2226</v>
      </c>
      <c r="L32">
        <v>6.0489130434782599</v>
      </c>
      <c r="M32">
        <v>0.99999999967457698</v>
      </c>
      <c r="N32">
        <v>1</v>
      </c>
      <c r="O32">
        <v>1</v>
      </c>
    </row>
    <row r="33" spans="1:15">
      <c r="A33" s="1" t="s">
        <v>38</v>
      </c>
      <c r="B33" t="s">
        <v>42</v>
      </c>
      <c r="C33" t="s">
        <v>43</v>
      </c>
      <c r="D33">
        <v>21</v>
      </c>
      <c r="E33">
        <v>8.1395348837209305</v>
      </c>
      <c r="F33">
        <v>8.8330431235049703E-2</v>
      </c>
      <c r="G33">
        <f t="shared" si="0"/>
        <v>-1.0538896493033258</v>
      </c>
      <c r="H33" t="s">
        <v>120</v>
      </c>
      <c r="I33">
        <v>119</v>
      </c>
      <c r="J33">
        <v>181</v>
      </c>
      <c r="K33">
        <v>1446</v>
      </c>
      <c r="L33">
        <v>1.4098147546311299</v>
      </c>
      <c r="M33">
        <v>0.997548483627125</v>
      </c>
      <c r="N33">
        <v>0.72872605768915999</v>
      </c>
      <c r="O33">
        <v>0.72872605768915999</v>
      </c>
    </row>
  </sheetData>
  <autoFilter ref="A1:O1" xr:uid="{A491409A-89DE-4001-9830-CBDE91F6554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CF57-C699-45FF-960C-C92C32B52EF9}">
  <dimension ref="A1:O22"/>
  <sheetViews>
    <sheetView workbookViewId="0">
      <selection activeCell="A21" sqref="A21:O22"/>
    </sheetView>
  </sheetViews>
  <sheetFormatPr defaultRowHeight="14.4"/>
  <cols>
    <col min="7" max="7" width="9.21875" bestFit="1" customWidth="1"/>
  </cols>
  <sheetData>
    <row r="1" spans="1:15">
      <c r="A1" s="1" t="s">
        <v>0</v>
      </c>
      <c r="B1" t="s">
        <v>1</v>
      </c>
      <c r="C1" t="s">
        <v>154</v>
      </c>
      <c r="D1" t="s">
        <v>2</v>
      </c>
      <c r="E1" t="s">
        <v>3</v>
      </c>
      <c r="F1" t="s">
        <v>4</v>
      </c>
      <c r="G1" t="s">
        <v>5</v>
      </c>
      <c r="H1" t="s">
        <v>209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s="1" t="s">
        <v>38</v>
      </c>
      <c r="B2" t="s">
        <v>123</v>
      </c>
      <c r="C2" t="s">
        <v>124</v>
      </c>
      <c r="D2">
        <v>8</v>
      </c>
      <c r="E2">
        <v>4.1025641025641004</v>
      </c>
      <c r="F2" s="2">
        <v>3.11322847355783E-6</v>
      </c>
      <c r="G2">
        <f>LOG10(F2)</f>
        <v>-5.5067890061519265</v>
      </c>
      <c r="H2" t="s">
        <v>155</v>
      </c>
      <c r="I2">
        <v>89</v>
      </c>
      <c r="J2">
        <v>13</v>
      </c>
      <c r="K2">
        <v>1446</v>
      </c>
      <c r="L2">
        <v>9.9982713915298191</v>
      </c>
      <c r="M2" s="2">
        <v>1.4631126148811899E-4</v>
      </c>
      <c r="N2" s="2">
        <v>1.4943496673077599E-4</v>
      </c>
      <c r="O2" s="2">
        <v>1.4943496673077599E-4</v>
      </c>
    </row>
    <row r="3" spans="1:15">
      <c r="A3" s="1" t="s">
        <v>14</v>
      </c>
      <c r="B3" t="s">
        <v>149</v>
      </c>
      <c r="C3" t="s">
        <v>125</v>
      </c>
      <c r="D3">
        <v>9</v>
      </c>
      <c r="E3">
        <v>4.6153846153846096</v>
      </c>
      <c r="F3" s="2">
        <v>6.0431272124911798E-6</v>
      </c>
      <c r="G3">
        <f t="shared" ref="G3:G22" si="0">LOG10(F3)</f>
        <v>-5.2187382634213364</v>
      </c>
      <c r="H3" t="s">
        <v>156</v>
      </c>
      <c r="I3">
        <v>144</v>
      </c>
      <c r="J3">
        <v>18</v>
      </c>
      <c r="K3">
        <v>2226</v>
      </c>
      <c r="L3">
        <v>7.7291666666666599</v>
      </c>
      <c r="M3">
        <v>1.20186313228332E-3</v>
      </c>
      <c r="N3">
        <v>1.1965391880732501E-3</v>
      </c>
      <c r="O3">
        <v>1.1904960608607601E-3</v>
      </c>
    </row>
    <row r="4" spans="1:15">
      <c r="A4" s="1" t="s">
        <v>28</v>
      </c>
      <c r="B4" t="s">
        <v>126</v>
      </c>
      <c r="C4" t="s">
        <v>127</v>
      </c>
      <c r="D4">
        <v>11</v>
      </c>
      <c r="E4">
        <v>5.6410256410256396</v>
      </c>
      <c r="F4" s="2">
        <v>5.9276541087452702E-5</v>
      </c>
      <c r="G4">
        <f t="shared" si="0"/>
        <v>-4.2271171462982915</v>
      </c>
      <c r="H4" t="s">
        <v>157</v>
      </c>
      <c r="I4">
        <v>75</v>
      </c>
      <c r="J4">
        <v>36</v>
      </c>
      <c r="K4">
        <v>1109</v>
      </c>
      <c r="L4">
        <v>4.51814814814814</v>
      </c>
      <c r="M4">
        <v>3.84567574671379E-3</v>
      </c>
      <c r="N4">
        <v>3.8529751706844299E-3</v>
      </c>
      <c r="O4">
        <v>3.8529751706844299E-3</v>
      </c>
    </row>
    <row r="5" spans="1:15">
      <c r="A5" s="1" t="s">
        <v>14</v>
      </c>
      <c r="B5" t="s">
        <v>83</v>
      </c>
      <c r="C5" t="s">
        <v>15</v>
      </c>
      <c r="D5">
        <v>5</v>
      </c>
      <c r="E5">
        <v>2.5641025641025599</v>
      </c>
      <c r="F5" s="2">
        <v>2.2160582819837001E-4</v>
      </c>
      <c r="G5">
        <f t="shared" si="0"/>
        <v>-3.6544188219169529</v>
      </c>
      <c r="H5" t="s">
        <v>101</v>
      </c>
      <c r="I5">
        <v>144</v>
      </c>
      <c r="J5">
        <v>6</v>
      </c>
      <c r="K5">
        <v>2226</v>
      </c>
      <c r="L5">
        <v>12.8819444444444</v>
      </c>
      <c r="M5">
        <v>4.3145988175186799E-2</v>
      </c>
      <c r="N5">
        <v>1.4625984661092399E-2</v>
      </c>
      <c r="O5">
        <v>1.45521160516929E-2</v>
      </c>
    </row>
    <row r="6" spans="1:15">
      <c r="A6" s="1" t="s">
        <v>14</v>
      </c>
      <c r="B6" t="s">
        <v>84</v>
      </c>
      <c r="C6" t="s">
        <v>17</v>
      </c>
      <c r="D6">
        <v>5</v>
      </c>
      <c r="E6">
        <v>2.5641025641025599</v>
      </c>
      <c r="F6" s="2">
        <v>2.2160582819837001E-4</v>
      </c>
      <c r="G6">
        <f t="shared" si="0"/>
        <v>-3.6544188219169529</v>
      </c>
      <c r="H6" t="s">
        <v>101</v>
      </c>
      <c r="I6">
        <v>144</v>
      </c>
      <c r="J6">
        <v>6</v>
      </c>
      <c r="K6">
        <v>2226</v>
      </c>
      <c r="L6">
        <v>12.8819444444444</v>
      </c>
      <c r="M6">
        <v>4.3145988175186799E-2</v>
      </c>
      <c r="N6">
        <v>1.4625984661092399E-2</v>
      </c>
      <c r="O6">
        <v>1.45521160516929E-2</v>
      </c>
    </row>
    <row r="7" spans="1:15">
      <c r="A7" s="1" t="s">
        <v>38</v>
      </c>
      <c r="B7" t="s">
        <v>48</v>
      </c>
      <c r="C7" t="s">
        <v>49</v>
      </c>
      <c r="D7">
        <v>21</v>
      </c>
      <c r="E7">
        <v>10.769230769230701</v>
      </c>
      <c r="F7">
        <v>3.0139801448033901E-3</v>
      </c>
      <c r="G7">
        <f t="shared" si="0"/>
        <v>-2.5208596130136653</v>
      </c>
      <c r="H7" t="s">
        <v>158</v>
      </c>
      <c r="I7">
        <v>89</v>
      </c>
      <c r="J7">
        <v>176</v>
      </c>
      <c r="K7">
        <v>1446</v>
      </c>
      <c r="L7">
        <v>1.9385852911133801</v>
      </c>
      <c r="M7">
        <v>0.13226678930063901</v>
      </c>
      <c r="N7">
        <v>6.7767584437220502E-2</v>
      </c>
      <c r="O7">
        <v>6.7767584437220502E-2</v>
      </c>
    </row>
    <row r="8" spans="1:15">
      <c r="A8" s="1" t="s">
        <v>38</v>
      </c>
      <c r="B8" t="s">
        <v>42</v>
      </c>
      <c r="C8" t="s">
        <v>43</v>
      </c>
      <c r="D8">
        <v>21</v>
      </c>
      <c r="E8">
        <v>10.769230769230701</v>
      </c>
      <c r="F8">
        <v>4.2354740273262796E-3</v>
      </c>
      <c r="G8">
        <f t="shared" si="0"/>
        <v>-2.3730979770849934</v>
      </c>
      <c r="H8" t="s">
        <v>159</v>
      </c>
      <c r="I8">
        <v>89</v>
      </c>
      <c r="J8">
        <v>181</v>
      </c>
      <c r="K8">
        <v>1446</v>
      </c>
      <c r="L8">
        <v>1.8850332112483701</v>
      </c>
      <c r="M8">
        <v>0.18085162509380001</v>
      </c>
      <c r="N8">
        <v>6.7767584437220502E-2</v>
      </c>
      <c r="O8">
        <v>6.7767584437220502E-2</v>
      </c>
    </row>
    <row r="9" spans="1:15">
      <c r="A9" s="1" t="s">
        <v>14</v>
      </c>
      <c r="B9" t="s">
        <v>88</v>
      </c>
      <c r="C9" t="s">
        <v>24</v>
      </c>
      <c r="D9">
        <v>11</v>
      </c>
      <c r="E9">
        <v>5.6410256410256396</v>
      </c>
      <c r="F9">
        <v>2.7618678282852098E-3</v>
      </c>
      <c r="G9">
        <f t="shared" si="0"/>
        <v>-2.5587971088203401</v>
      </c>
      <c r="H9" t="s">
        <v>160</v>
      </c>
      <c r="I9">
        <v>144</v>
      </c>
      <c r="J9">
        <v>57</v>
      </c>
      <c r="K9">
        <v>2226</v>
      </c>
      <c r="L9">
        <v>2.9831871345029199</v>
      </c>
      <c r="M9">
        <v>0.42326481865013099</v>
      </c>
      <c r="N9">
        <v>0.13671245750011701</v>
      </c>
      <c r="O9">
        <v>0.13602199054304601</v>
      </c>
    </row>
    <row r="10" spans="1:15">
      <c r="A10" s="1" t="s">
        <v>28</v>
      </c>
      <c r="B10" t="s">
        <v>35</v>
      </c>
      <c r="C10" t="s">
        <v>36</v>
      </c>
      <c r="D10">
        <v>3</v>
      </c>
      <c r="E10">
        <v>1.5384615384615301</v>
      </c>
      <c r="F10">
        <v>1.26169059947552E-2</v>
      </c>
      <c r="G10">
        <f t="shared" si="0"/>
        <v>-1.8990471327422969</v>
      </c>
      <c r="H10" t="s">
        <v>111</v>
      </c>
      <c r="I10">
        <v>75</v>
      </c>
      <c r="J10">
        <v>3</v>
      </c>
      <c r="K10">
        <v>1109</v>
      </c>
      <c r="L10">
        <v>14.7866666666666</v>
      </c>
      <c r="M10">
        <v>0.56190363312607805</v>
      </c>
      <c r="N10">
        <v>0.39099894316714501</v>
      </c>
      <c r="O10">
        <v>0.39099894316714501</v>
      </c>
    </row>
    <row r="11" spans="1:15">
      <c r="A11" s="1" t="s">
        <v>28</v>
      </c>
      <c r="B11" t="s">
        <v>136</v>
      </c>
      <c r="C11" t="s">
        <v>137</v>
      </c>
      <c r="D11">
        <v>6</v>
      </c>
      <c r="E11">
        <v>3.07692307692307</v>
      </c>
      <c r="F11">
        <v>1.8046105069252801E-2</v>
      </c>
      <c r="G11">
        <f t="shared" si="0"/>
        <v>-1.7436165183823082</v>
      </c>
      <c r="H11" t="s">
        <v>161</v>
      </c>
      <c r="I11">
        <v>75</v>
      </c>
      <c r="J11">
        <v>24</v>
      </c>
      <c r="K11">
        <v>1109</v>
      </c>
      <c r="L11">
        <v>3.6966666666666601</v>
      </c>
      <c r="M11">
        <v>0.693859130048606</v>
      </c>
      <c r="N11">
        <v>0.39099894316714501</v>
      </c>
      <c r="O11">
        <v>0.39099894316714501</v>
      </c>
    </row>
    <row r="12" spans="1:15">
      <c r="A12" s="1" t="s">
        <v>14</v>
      </c>
      <c r="B12" t="s">
        <v>174</v>
      </c>
      <c r="C12" t="s">
        <v>162</v>
      </c>
      <c r="D12">
        <v>4</v>
      </c>
      <c r="E12">
        <v>2.0512820512820502</v>
      </c>
      <c r="F12">
        <v>1.1445060508080101E-2</v>
      </c>
      <c r="G12">
        <f t="shared" si="0"/>
        <v>-1.9413819069426201</v>
      </c>
      <c r="H12" t="s">
        <v>163</v>
      </c>
      <c r="I12">
        <v>144</v>
      </c>
      <c r="J12">
        <v>8</v>
      </c>
      <c r="K12">
        <v>2226</v>
      </c>
      <c r="L12">
        <v>7.7291666666666599</v>
      </c>
      <c r="M12">
        <v>0.89880448027896898</v>
      </c>
      <c r="N12">
        <v>0.45322439611997201</v>
      </c>
      <c r="O12">
        <v>0.45093538401835598</v>
      </c>
    </row>
    <row r="13" spans="1:15">
      <c r="A13" s="1" t="s">
        <v>28</v>
      </c>
      <c r="B13" t="s">
        <v>130</v>
      </c>
      <c r="C13" t="s">
        <v>131</v>
      </c>
      <c r="D13">
        <v>3</v>
      </c>
      <c r="E13">
        <v>1.5384615384615301</v>
      </c>
      <c r="F13">
        <v>3.8514563904277301E-2</v>
      </c>
      <c r="G13">
        <f t="shared" si="0"/>
        <v>-1.4143750152385355</v>
      </c>
      <c r="H13" t="s">
        <v>164</v>
      </c>
      <c r="I13">
        <v>75</v>
      </c>
      <c r="J13">
        <v>5</v>
      </c>
      <c r="K13">
        <v>1109</v>
      </c>
      <c r="L13">
        <v>8.8719999999999999</v>
      </c>
      <c r="M13">
        <v>0.92214685425388698</v>
      </c>
      <c r="N13">
        <v>0.45727432064592199</v>
      </c>
      <c r="O13">
        <v>0.45727432064592199</v>
      </c>
    </row>
    <row r="14" spans="1:15">
      <c r="A14" s="1" t="s">
        <v>28</v>
      </c>
      <c r="B14" t="s">
        <v>165</v>
      </c>
      <c r="C14" t="s">
        <v>166</v>
      </c>
      <c r="D14">
        <v>8</v>
      </c>
      <c r="E14">
        <v>4.1025641025641004</v>
      </c>
      <c r="F14">
        <v>3.9241043721470199E-2</v>
      </c>
      <c r="G14">
        <f t="shared" si="0"/>
        <v>-1.4062594499045518</v>
      </c>
      <c r="H14" t="s">
        <v>167</v>
      </c>
      <c r="I14">
        <v>75</v>
      </c>
      <c r="J14">
        <v>49</v>
      </c>
      <c r="K14">
        <v>1109</v>
      </c>
      <c r="L14">
        <v>2.41414965986394</v>
      </c>
      <c r="M14">
        <v>0.92587943697313602</v>
      </c>
      <c r="N14">
        <v>0.45727432064592199</v>
      </c>
      <c r="O14">
        <v>0.45727432064592199</v>
      </c>
    </row>
    <row r="15" spans="1:15">
      <c r="A15" s="1" t="s">
        <v>28</v>
      </c>
      <c r="B15" t="s">
        <v>128</v>
      </c>
      <c r="C15" t="s">
        <v>129</v>
      </c>
      <c r="D15">
        <v>12</v>
      </c>
      <c r="E15">
        <v>6.1538461538461497</v>
      </c>
      <c r="F15">
        <v>4.7108374761174701E-2</v>
      </c>
      <c r="G15">
        <f t="shared" si="0"/>
        <v>-1.3269018786619799</v>
      </c>
      <c r="H15" t="s">
        <v>168</v>
      </c>
      <c r="I15">
        <v>75</v>
      </c>
      <c r="J15">
        <v>96</v>
      </c>
      <c r="K15">
        <v>1109</v>
      </c>
      <c r="L15">
        <v>1.8483333333333301</v>
      </c>
      <c r="M15">
        <v>0.95656616743762002</v>
      </c>
      <c r="N15">
        <v>0.45727432064592199</v>
      </c>
      <c r="O15">
        <v>0.45727432064592199</v>
      </c>
    </row>
    <row r="16" spans="1:15">
      <c r="A16" s="1" t="s">
        <v>28</v>
      </c>
      <c r="B16" t="s">
        <v>140</v>
      </c>
      <c r="C16" t="s">
        <v>141</v>
      </c>
      <c r="D16">
        <v>15</v>
      </c>
      <c r="E16">
        <v>7.6923076923076898</v>
      </c>
      <c r="F16">
        <v>4.92449268387916E-2</v>
      </c>
      <c r="G16">
        <f t="shared" si="0"/>
        <v>-1.3076385034283546</v>
      </c>
      <c r="H16" t="s">
        <v>169</v>
      </c>
      <c r="I16">
        <v>75</v>
      </c>
      <c r="J16">
        <v>133</v>
      </c>
      <c r="K16">
        <v>1109</v>
      </c>
      <c r="L16">
        <v>1.6676691729323301</v>
      </c>
      <c r="M16">
        <v>0.96246275935831804</v>
      </c>
      <c r="N16">
        <v>0.45727432064592199</v>
      </c>
      <c r="O16">
        <v>0.45727432064592199</v>
      </c>
    </row>
    <row r="17" spans="1:15">
      <c r="A17" s="1" t="s">
        <v>38</v>
      </c>
      <c r="B17" t="s">
        <v>39</v>
      </c>
      <c r="C17" t="s">
        <v>40</v>
      </c>
      <c r="D17">
        <v>3</v>
      </c>
      <c r="E17">
        <v>1.5384615384615301</v>
      </c>
      <c r="F17">
        <v>4.67931455502031E-2</v>
      </c>
      <c r="G17">
        <f t="shared" si="0"/>
        <v>-1.3298177594844902</v>
      </c>
      <c r="H17" t="s">
        <v>170</v>
      </c>
      <c r="I17">
        <v>89</v>
      </c>
      <c r="J17">
        <v>6</v>
      </c>
      <c r="K17">
        <v>1446</v>
      </c>
      <c r="L17">
        <v>8.1235955056179705</v>
      </c>
      <c r="M17">
        <v>0.89485312654132998</v>
      </c>
      <c r="N17">
        <v>0.56151774660243703</v>
      </c>
      <c r="O17">
        <v>0.56151774660243703</v>
      </c>
    </row>
    <row r="18" spans="1:15">
      <c r="A18" s="1" t="s">
        <v>28</v>
      </c>
      <c r="B18" t="s">
        <v>132</v>
      </c>
      <c r="C18" t="s">
        <v>133</v>
      </c>
      <c r="D18">
        <v>52</v>
      </c>
      <c r="E18">
        <v>26.6666666666666</v>
      </c>
      <c r="F18">
        <v>8.7905364386861001E-2</v>
      </c>
      <c r="G18">
        <f t="shared" si="0"/>
        <v>-1.0559846214845228</v>
      </c>
      <c r="H18" t="s">
        <v>171</v>
      </c>
      <c r="I18">
        <v>75</v>
      </c>
      <c r="J18">
        <v>675</v>
      </c>
      <c r="K18">
        <v>1109</v>
      </c>
      <c r="L18">
        <v>1.13912098765432</v>
      </c>
      <c r="M18">
        <v>0.99747306776205202</v>
      </c>
      <c r="N18">
        <v>0.714231085643246</v>
      </c>
      <c r="O18">
        <v>0.714231085643246</v>
      </c>
    </row>
    <row r="19" spans="1:15">
      <c r="A19" s="1" t="s">
        <v>14</v>
      </c>
      <c r="B19" t="s">
        <v>86</v>
      </c>
      <c r="C19" t="s">
        <v>20</v>
      </c>
      <c r="D19">
        <v>3</v>
      </c>
      <c r="E19">
        <v>1.5384615384615301</v>
      </c>
      <c r="F19">
        <v>2.2568853176101501E-2</v>
      </c>
      <c r="G19">
        <f t="shared" si="0"/>
        <v>-1.6464905087975115</v>
      </c>
      <c r="H19" t="s">
        <v>37</v>
      </c>
      <c r="I19">
        <v>144</v>
      </c>
      <c r="J19">
        <v>4</v>
      </c>
      <c r="K19">
        <v>2226</v>
      </c>
      <c r="L19">
        <v>11.593749999999901</v>
      </c>
      <c r="M19">
        <v>0.98935492674926395</v>
      </c>
      <c r="N19">
        <v>0.74477215481135095</v>
      </c>
      <c r="O19">
        <v>0.74101067928200104</v>
      </c>
    </row>
    <row r="20" spans="1:15">
      <c r="A20" s="1" t="s">
        <v>14</v>
      </c>
      <c r="B20" t="s">
        <v>152</v>
      </c>
      <c r="C20" t="s">
        <v>147</v>
      </c>
      <c r="D20">
        <v>4</v>
      </c>
      <c r="E20">
        <v>2.0512820512820502</v>
      </c>
      <c r="F20">
        <v>3.7197650168360401E-2</v>
      </c>
      <c r="G20">
        <f t="shared" si="0"/>
        <v>-1.4294844942887386</v>
      </c>
      <c r="H20" t="s">
        <v>119</v>
      </c>
      <c r="I20">
        <v>144</v>
      </c>
      <c r="J20">
        <v>12</v>
      </c>
      <c r="K20">
        <v>2226</v>
      </c>
      <c r="L20">
        <v>5.1527777777777697</v>
      </c>
      <c r="M20">
        <v>0.99947046926973504</v>
      </c>
      <c r="N20">
        <v>1</v>
      </c>
      <c r="O20">
        <v>1</v>
      </c>
    </row>
    <row r="21" spans="1:15">
      <c r="A21" s="1" t="s">
        <v>14</v>
      </c>
      <c r="B21" t="s">
        <v>85</v>
      </c>
      <c r="C21" t="s">
        <v>18</v>
      </c>
      <c r="D21">
        <v>4</v>
      </c>
      <c r="E21">
        <v>2.0512820512820502</v>
      </c>
      <c r="F21">
        <v>9.1048864105546495E-2</v>
      </c>
      <c r="G21">
        <f t="shared" si="0"/>
        <v>-1.0407254679445184</v>
      </c>
      <c r="H21" t="s">
        <v>172</v>
      </c>
      <c r="I21">
        <v>144</v>
      </c>
      <c r="J21">
        <v>17</v>
      </c>
      <c r="K21">
        <v>2226</v>
      </c>
      <c r="L21">
        <v>3.6372549019607798</v>
      </c>
      <c r="M21">
        <v>0.999999994382193</v>
      </c>
      <c r="N21">
        <v>1</v>
      </c>
      <c r="O21">
        <v>1</v>
      </c>
    </row>
    <row r="22" spans="1:15">
      <c r="A22" s="1" t="s">
        <v>14</v>
      </c>
      <c r="B22" t="s">
        <v>95</v>
      </c>
      <c r="C22" t="s">
        <v>77</v>
      </c>
      <c r="D22">
        <v>15</v>
      </c>
      <c r="E22">
        <v>7.6923076923076898</v>
      </c>
      <c r="F22">
        <v>9.5621028811438996E-2</v>
      </c>
      <c r="G22">
        <f t="shared" si="0"/>
        <v>-1.0194465879281691</v>
      </c>
      <c r="H22" t="s">
        <v>173</v>
      </c>
      <c r="I22">
        <v>144</v>
      </c>
      <c r="J22">
        <v>150</v>
      </c>
      <c r="K22">
        <v>2226</v>
      </c>
      <c r="L22">
        <v>1.5458333333333301</v>
      </c>
      <c r="M22">
        <v>0.99999999794060002</v>
      </c>
      <c r="N22">
        <v>1</v>
      </c>
      <c r="O22">
        <v>1</v>
      </c>
    </row>
  </sheetData>
  <autoFilter ref="A1:O1" xr:uid="{2C59CF57-C699-45FF-960C-C92C32B52EF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381A-205C-4775-9937-1234F57141D8}">
  <dimension ref="A1:O10"/>
  <sheetViews>
    <sheetView workbookViewId="0">
      <selection activeCell="F10" sqref="F10"/>
    </sheetView>
  </sheetViews>
  <sheetFormatPr defaultRowHeight="14.4"/>
  <sheetData>
    <row r="1" spans="1:15">
      <c r="A1" s="1" t="s">
        <v>0</v>
      </c>
      <c r="B1" t="s">
        <v>1</v>
      </c>
      <c r="C1" t="s">
        <v>154</v>
      </c>
      <c r="D1" t="s">
        <v>2</v>
      </c>
      <c r="E1" t="s">
        <v>3</v>
      </c>
      <c r="F1" t="s">
        <v>4</v>
      </c>
      <c r="G1" t="s">
        <v>5</v>
      </c>
      <c r="H1" t="s">
        <v>209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s="1" t="s">
        <v>28</v>
      </c>
      <c r="B2" t="s">
        <v>126</v>
      </c>
      <c r="C2" t="s">
        <v>127</v>
      </c>
      <c r="D2">
        <v>5</v>
      </c>
      <c r="E2">
        <v>13.5135135135135</v>
      </c>
      <c r="F2" s="2">
        <v>9.9149730118199496E-4</v>
      </c>
      <c r="G2">
        <f>LOG10(F2)</f>
        <v>-3.0037084635901588</v>
      </c>
      <c r="H2" t="s">
        <v>175</v>
      </c>
      <c r="I2">
        <v>16</v>
      </c>
      <c r="J2">
        <v>36</v>
      </c>
      <c r="K2">
        <v>1109</v>
      </c>
      <c r="L2">
        <v>9.6267361111111107</v>
      </c>
      <c r="M2">
        <v>2.83578353171519E-2</v>
      </c>
      <c r="N2">
        <v>2.87534217342778E-2</v>
      </c>
      <c r="O2">
        <v>2.6770427131913799E-2</v>
      </c>
    </row>
    <row r="3" spans="1:15">
      <c r="A3" s="1" t="s">
        <v>14</v>
      </c>
      <c r="B3" t="s">
        <v>149</v>
      </c>
      <c r="C3" t="s">
        <v>125</v>
      </c>
      <c r="D3">
        <v>4</v>
      </c>
      <c r="E3">
        <v>10.8108108108108</v>
      </c>
      <c r="F3">
        <v>1.28262571845297E-3</v>
      </c>
      <c r="G3">
        <f t="shared" ref="G3:G10" si="0">LOG10(F3)</f>
        <v>-2.8919000561151571</v>
      </c>
      <c r="H3" t="s">
        <v>176</v>
      </c>
      <c r="I3">
        <v>29</v>
      </c>
      <c r="J3">
        <v>18</v>
      </c>
      <c r="K3">
        <v>2226</v>
      </c>
      <c r="L3">
        <v>17.057471264367798</v>
      </c>
      <c r="M3">
        <v>6.5760823865340504E-2</v>
      </c>
      <c r="N3">
        <v>6.6696537359554497E-2</v>
      </c>
      <c r="O3">
        <v>6.6696537359554497E-2</v>
      </c>
    </row>
    <row r="4" spans="1:15">
      <c r="A4" s="1" t="s">
        <v>38</v>
      </c>
      <c r="B4" t="s">
        <v>123</v>
      </c>
      <c r="C4" t="s">
        <v>124</v>
      </c>
      <c r="D4">
        <v>3</v>
      </c>
      <c r="E4">
        <v>8.1081081081080999</v>
      </c>
      <c r="F4">
        <v>6.3916654969016704E-3</v>
      </c>
      <c r="G4">
        <f t="shared" si="0"/>
        <v>-2.1943859615806565</v>
      </c>
      <c r="H4" t="s">
        <v>177</v>
      </c>
      <c r="I4">
        <v>15</v>
      </c>
      <c r="J4">
        <v>13</v>
      </c>
      <c r="K4">
        <v>1446</v>
      </c>
      <c r="L4">
        <v>22.246153846153799</v>
      </c>
      <c r="M4">
        <v>0.12036092088813501</v>
      </c>
      <c r="N4">
        <v>0.134224975434935</v>
      </c>
      <c r="O4">
        <v>0.134224975434935</v>
      </c>
    </row>
    <row r="5" spans="1:15">
      <c r="A5" s="1" t="s">
        <v>28</v>
      </c>
      <c r="B5" t="s">
        <v>134</v>
      </c>
      <c r="C5" t="s">
        <v>135</v>
      </c>
      <c r="D5">
        <v>4</v>
      </c>
      <c r="E5">
        <v>10.8108108108108</v>
      </c>
      <c r="F5">
        <v>1.78458783570094E-2</v>
      </c>
      <c r="G5">
        <f t="shared" si="0"/>
        <v>-1.7484620716245727</v>
      </c>
      <c r="H5" t="s">
        <v>178</v>
      </c>
      <c r="I5">
        <v>16</v>
      </c>
      <c r="J5">
        <v>43</v>
      </c>
      <c r="K5">
        <v>1109</v>
      </c>
      <c r="L5">
        <v>6.4476744186046497</v>
      </c>
      <c r="M5">
        <v>0.40678836296229798</v>
      </c>
      <c r="N5">
        <v>0.18506634585722201</v>
      </c>
      <c r="O5">
        <v>0.17230314959120699</v>
      </c>
    </row>
    <row r="6" spans="1:15">
      <c r="A6" s="1" t="s">
        <v>28</v>
      </c>
      <c r="B6" t="s">
        <v>179</v>
      </c>
      <c r="C6" t="s">
        <v>180</v>
      </c>
      <c r="D6">
        <v>3</v>
      </c>
      <c r="E6">
        <v>8.1081081081080999</v>
      </c>
      <c r="F6">
        <v>2.3065310251141401E-2</v>
      </c>
      <c r="G6">
        <f t="shared" si="0"/>
        <v>-1.6370406993278794</v>
      </c>
      <c r="H6" t="s">
        <v>181</v>
      </c>
      <c r="I6">
        <v>16</v>
      </c>
      <c r="J6">
        <v>18</v>
      </c>
      <c r="K6">
        <v>1109</v>
      </c>
      <c r="L6">
        <v>11.5520833333333</v>
      </c>
      <c r="M6">
        <v>0.49172306422043499</v>
      </c>
      <c r="N6">
        <v>0.18506634585722201</v>
      </c>
      <c r="O6">
        <v>0.17230314959120699</v>
      </c>
    </row>
    <row r="7" spans="1:15">
      <c r="A7" s="1" t="s">
        <v>28</v>
      </c>
      <c r="B7" t="s">
        <v>140</v>
      </c>
      <c r="C7" t="s">
        <v>141</v>
      </c>
      <c r="D7">
        <v>6</v>
      </c>
      <c r="E7">
        <v>16.2162162162162</v>
      </c>
      <c r="F7">
        <v>2.5526392532030699E-2</v>
      </c>
      <c r="G7">
        <f t="shared" si="0"/>
        <v>-1.5930105566854935</v>
      </c>
      <c r="H7" t="s">
        <v>182</v>
      </c>
      <c r="I7">
        <v>16</v>
      </c>
      <c r="J7">
        <v>133</v>
      </c>
      <c r="K7">
        <v>1109</v>
      </c>
      <c r="L7">
        <v>3.12687969924812</v>
      </c>
      <c r="M7">
        <v>0.52757556135918904</v>
      </c>
      <c r="N7">
        <v>0.18506634585722201</v>
      </c>
      <c r="O7">
        <v>0.17230314959120699</v>
      </c>
    </row>
    <row r="8" spans="1:15">
      <c r="A8" s="1" t="s">
        <v>28</v>
      </c>
      <c r="B8" t="s">
        <v>130</v>
      </c>
      <c r="C8" t="s">
        <v>131</v>
      </c>
      <c r="D8">
        <v>2</v>
      </c>
      <c r="E8">
        <v>5.4054054054053999</v>
      </c>
      <c r="F8">
        <v>6.5939431991331093E-2</v>
      </c>
      <c r="G8">
        <f t="shared" si="0"/>
        <v>-1.1808547982315836</v>
      </c>
      <c r="H8" t="s">
        <v>183</v>
      </c>
      <c r="I8">
        <v>16</v>
      </c>
      <c r="J8">
        <v>5</v>
      </c>
      <c r="K8">
        <v>1109</v>
      </c>
      <c r="L8">
        <v>27.725000000000001</v>
      </c>
      <c r="M8">
        <v>0.86168282362687298</v>
      </c>
      <c r="N8">
        <v>0.38244870554971999</v>
      </c>
      <c r="O8">
        <v>0.35607293275318802</v>
      </c>
    </row>
    <row r="9" spans="1:15">
      <c r="A9" s="1" t="s">
        <v>14</v>
      </c>
      <c r="B9" t="s">
        <v>188</v>
      </c>
      <c r="C9" t="s">
        <v>184</v>
      </c>
      <c r="D9">
        <v>2</v>
      </c>
      <c r="E9">
        <v>5.4054054054053999</v>
      </c>
      <c r="F9">
        <v>2.5004593315023499E-2</v>
      </c>
      <c r="G9">
        <f t="shared" si="0"/>
        <v>-1.6019802046027152</v>
      </c>
      <c r="H9" t="s">
        <v>185</v>
      </c>
      <c r="I9">
        <v>29</v>
      </c>
      <c r="J9">
        <v>2</v>
      </c>
      <c r="K9">
        <v>2226</v>
      </c>
      <c r="L9">
        <v>76.758620689655103</v>
      </c>
      <c r="M9">
        <v>0.73870193496990599</v>
      </c>
      <c r="N9">
        <v>0.65011942619061203</v>
      </c>
      <c r="O9">
        <v>0.65011942619061203</v>
      </c>
    </row>
    <row r="10" spans="1:15">
      <c r="A10" s="1" t="s">
        <v>14</v>
      </c>
      <c r="B10" t="s">
        <v>189</v>
      </c>
      <c r="C10" t="s">
        <v>186</v>
      </c>
      <c r="D10">
        <v>2</v>
      </c>
      <c r="E10">
        <v>5.4054054054053999</v>
      </c>
      <c r="F10">
        <v>4.9405746817316298E-2</v>
      </c>
      <c r="G10">
        <f t="shared" si="0"/>
        <v>-1.3062225315239548</v>
      </c>
      <c r="H10" t="s">
        <v>187</v>
      </c>
      <c r="I10">
        <v>29</v>
      </c>
      <c r="J10">
        <v>4</v>
      </c>
      <c r="K10">
        <v>2226</v>
      </c>
      <c r="L10">
        <v>38.379310344827502</v>
      </c>
      <c r="M10">
        <v>0.93180621825411403</v>
      </c>
      <c r="N10">
        <v>0.85636627816681599</v>
      </c>
      <c r="O10">
        <v>0.85636627816681599</v>
      </c>
    </row>
  </sheetData>
  <autoFilter ref="A1:O1" xr:uid="{BC25381A-205C-4775-9937-1234F57141D8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A48B9-7502-4217-926A-71440290556A}">
  <dimension ref="A1:O4"/>
  <sheetViews>
    <sheetView workbookViewId="0">
      <selection activeCell="H1" sqref="H1"/>
    </sheetView>
  </sheetViews>
  <sheetFormatPr defaultRowHeight="14.4"/>
  <sheetData>
    <row r="1" spans="1:15">
      <c r="A1" s="1" t="s">
        <v>0</v>
      </c>
      <c r="B1" t="s">
        <v>1</v>
      </c>
      <c r="C1" t="s">
        <v>154</v>
      </c>
      <c r="D1" t="s">
        <v>2</v>
      </c>
      <c r="E1" t="s">
        <v>3</v>
      </c>
      <c r="F1" t="s">
        <v>4</v>
      </c>
      <c r="G1" t="s">
        <v>5</v>
      </c>
      <c r="H1" t="s">
        <v>209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s="1" t="s">
        <v>28</v>
      </c>
      <c r="B2" t="s">
        <v>190</v>
      </c>
      <c r="C2" t="s">
        <v>191</v>
      </c>
      <c r="D2">
        <v>5</v>
      </c>
      <c r="E2">
        <v>19.230769230769202</v>
      </c>
      <c r="F2">
        <v>2.20921392818304E-2</v>
      </c>
      <c r="G2">
        <f>LOG10(F2)</f>
        <v>-1.6557622273920645</v>
      </c>
      <c r="H2" t="s">
        <v>192</v>
      </c>
      <c r="I2">
        <v>8</v>
      </c>
      <c r="J2">
        <v>198</v>
      </c>
      <c r="K2">
        <v>1109</v>
      </c>
      <c r="L2">
        <v>3.50063131313131</v>
      </c>
      <c r="M2">
        <v>0.38827727157664099</v>
      </c>
      <c r="N2">
        <v>0.38336146335735</v>
      </c>
      <c r="O2">
        <v>0.38336146335735</v>
      </c>
    </row>
    <row r="3" spans="1:15">
      <c r="A3" s="1" t="s">
        <v>28</v>
      </c>
      <c r="B3" t="s">
        <v>165</v>
      </c>
      <c r="C3" t="s">
        <v>166</v>
      </c>
      <c r="D3">
        <v>3</v>
      </c>
      <c r="E3">
        <v>11.538461538461499</v>
      </c>
      <c r="F3">
        <v>3.4851042123395501E-2</v>
      </c>
      <c r="G3">
        <f t="shared" ref="G3:G4" si="0">LOG10(F3)</f>
        <v>-1.4577842310043259</v>
      </c>
      <c r="H3" t="s">
        <v>193</v>
      </c>
      <c r="I3">
        <v>8</v>
      </c>
      <c r="J3">
        <v>49</v>
      </c>
      <c r="K3">
        <v>1109</v>
      </c>
      <c r="L3">
        <v>8.4872448979591795</v>
      </c>
      <c r="M3">
        <v>0.54177834055406904</v>
      </c>
      <c r="N3">
        <v>0.38336146335735</v>
      </c>
      <c r="O3">
        <v>0.38336146335735</v>
      </c>
    </row>
    <row r="4" spans="1:15">
      <c r="A4" s="1" t="s">
        <v>14</v>
      </c>
      <c r="B4" t="s">
        <v>88</v>
      </c>
      <c r="C4" t="s">
        <v>24</v>
      </c>
      <c r="D4">
        <v>3</v>
      </c>
      <c r="E4">
        <v>11.538461538461499</v>
      </c>
      <c r="F4">
        <v>6.1447525548742103E-2</v>
      </c>
      <c r="G4">
        <f t="shared" si="0"/>
        <v>-1.2114956011772713</v>
      </c>
      <c r="H4" t="s">
        <v>194</v>
      </c>
      <c r="I4">
        <v>17</v>
      </c>
      <c r="J4">
        <v>57</v>
      </c>
      <c r="K4">
        <v>2226</v>
      </c>
      <c r="L4">
        <v>6.8916408668730602</v>
      </c>
      <c r="M4">
        <v>0.91016920499092901</v>
      </c>
      <c r="N4">
        <v>1</v>
      </c>
      <c r="O4">
        <v>1</v>
      </c>
    </row>
  </sheetData>
  <autoFilter ref="A1:O1" xr:uid="{D25A48B9-7502-4217-926A-71440290556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9E63C-67AC-4BD2-BD4D-89474D48CE57}">
  <dimension ref="A1:O2"/>
  <sheetViews>
    <sheetView workbookViewId="0">
      <selection activeCell="H1" sqref="H1"/>
    </sheetView>
  </sheetViews>
  <sheetFormatPr defaultRowHeight="14.4"/>
  <sheetData>
    <row r="1" spans="1:15">
      <c r="A1" s="1" t="s">
        <v>0</v>
      </c>
      <c r="B1" t="s">
        <v>1</v>
      </c>
      <c r="C1" t="s">
        <v>154</v>
      </c>
      <c r="D1" t="s">
        <v>2</v>
      </c>
      <c r="E1" t="s">
        <v>3</v>
      </c>
      <c r="F1" t="s">
        <v>4</v>
      </c>
      <c r="G1" t="s">
        <v>5</v>
      </c>
      <c r="H1" t="s">
        <v>209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s="1" t="s">
        <v>28</v>
      </c>
      <c r="B2" t="s">
        <v>196</v>
      </c>
      <c r="C2" t="s">
        <v>197</v>
      </c>
      <c r="D2">
        <v>3</v>
      </c>
      <c r="E2">
        <v>6</v>
      </c>
      <c r="F2">
        <v>2.5682092103607501E-2</v>
      </c>
      <c r="G2">
        <f>LOG10(F2)</f>
        <v>-1.5903696008507016</v>
      </c>
      <c r="H2" t="s">
        <v>195</v>
      </c>
      <c r="I2">
        <v>14</v>
      </c>
      <c r="J2">
        <v>22</v>
      </c>
      <c r="K2">
        <v>1109</v>
      </c>
      <c r="L2">
        <v>10.801948051947999</v>
      </c>
      <c r="M2">
        <v>0.47818432227386098</v>
      </c>
      <c r="N2">
        <v>0.64205230259018897</v>
      </c>
      <c r="O2">
        <v>0.64205230259018897</v>
      </c>
    </row>
  </sheetData>
  <autoFilter ref="A1:O1" xr:uid="{4649E63C-67AC-4BD2-BD4D-89474D48CE5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7776E-D367-416A-A871-20066ABC22E2}">
  <dimension ref="A1:O4"/>
  <sheetViews>
    <sheetView workbookViewId="0">
      <selection activeCell="F4" sqref="F4"/>
    </sheetView>
  </sheetViews>
  <sheetFormatPr defaultRowHeight="14.4"/>
  <sheetData>
    <row r="1" spans="1:15">
      <c r="A1" s="1" t="s">
        <v>0</v>
      </c>
      <c r="B1" t="s">
        <v>1</v>
      </c>
      <c r="C1" t="s">
        <v>154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s="1" t="s">
        <v>28</v>
      </c>
      <c r="B2" t="s">
        <v>196</v>
      </c>
      <c r="C2" t="s">
        <v>197</v>
      </c>
      <c r="D2">
        <v>2</v>
      </c>
      <c r="E2">
        <v>7.6923076923076898</v>
      </c>
      <c r="F2">
        <v>7.7121910446072806E-2</v>
      </c>
      <c r="G2">
        <f>LOG10(F2)</f>
        <v>-1.1128222207298264</v>
      </c>
      <c r="H2" t="s">
        <v>198</v>
      </c>
      <c r="I2">
        <v>5</v>
      </c>
      <c r="J2">
        <v>22</v>
      </c>
      <c r="K2">
        <v>1109</v>
      </c>
      <c r="L2">
        <v>20.1636363636363</v>
      </c>
      <c r="M2">
        <v>0.647729432215287</v>
      </c>
      <c r="N2">
        <v>0.61105555707793602</v>
      </c>
      <c r="O2">
        <v>0.61105555707793602</v>
      </c>
    </row>
    <row r="3" spans="1:15">
      <c r="A3" s="1" t="s">
        <v>28</v>
      </c>
      <c r="B3" t="s">
        <v>199</v>
      </c>
      <c r="C3" t="s">
        <v>200</v>
      </c>
      <c r="D3">
        <v>2</v>
      </c>
      <c r="E3">
        <v>7.6923076923076898</v>
      </c>
      <c r="F3">
        <v>9.4008547242759394E-2</v>
      </c>
      <c r="G3">
        <f t="shared" ref="G3:G4" si="0">LOG10(F3)</f>
        <v>-1.0268326586171883</v>
      </c>
      <c r="H3" t="s">
        <v>201</v>
      </c>
      <c r="I3">
        <v>5</v>
      </c>
      <c r="J3">
        <v>27</v>
      </c>
      <c r="K3">
        <v>1109</v>
      </c>
      <c r="L3">
        <v>16.429629629629598</v>
      </c>
      <c r="M3">
        <v>0.72291481454224604</v>
      </c>
      <c r="N3">
        <v>0.61105555707793602</v>
      </c>
      <c r="O3">
        <v>0.61105555707793602</v>
      </c>
    </row>
    <row r="4" spans="1:15">
      <c r="A4" s="1" t="s">
        <v>38</v>
      </c>
      <c r="B4" t="s">
        <v>202</v>
      </c>
      <c r="C4" t="s">
        <v>203</v>
      </c>
      <c r="D4">
        <v>4</v>
      </c>
      <c r="E4">
        <v>15.3846153846153</v>
      </c>
      <c r="F4">
        <v>8.1256941874820895E-2</v>
      </c>
      <c r="G4">
        <f t="shared" si="0"/>
        <v>-1.090139526482683</v>
      </c>
      <c r="H4" t="s">
        <v>204</v>
      </c>
      <c r="I4">
        <v>8</v>
      </c>
      <c r="J4">
        <v>226</v>
      </c>
      <c r="K4">
        <v>1446</v>
      </c>
      <c r="L4">
        <v>3.19911504424778</v>
      </c>
      <c r="M4">
        <v>0.60632777293758</v>
      </c>
      <c r="N4">
        <v>0.97508330249785002</v>
      </c>
      <c r="O4">
        <v>0.97508330249785002</v>
      </c>
    </row>
  </sheetData>
  <autoFilter ref="A1:O1" xr:uid="{F8A7776E-D367-416A-A871-20066ABC22E2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72888-0D4F-48A0-942F-7384DBC85864}">
  <dimension ref="A1:O3"/>
  <sheetViews>
    <sheetView workbookViewId="0">
      <selection activeCell="A3" sqref="A3"/>
    </sheetView>
  </sheetViews>
  <sheetFormatPr defaultRowHeight="14.4"/>
  <sheetData>
    <row r="1" spans="1:15">
      <c r="A1" s="1" t="s">
        <v>0</v>
      </c>
      <c r="B1" t="s">
        <v>1</v>
      </c>
      <c r="C1" t="s">
        <v>154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s="1" t="s">
        <v>28</v>
      </c>
      <c r="B2" t="s">
        <v>205</v>
      </c>
      <c r="C2" t="s">
        <v>206</v>
      </c>
      <c r="D2">
        <v>2</v>
      </c>
      <c r="E2">
        <v>18.181818181818102</v>
      </c>
      <c r="F2">
        <v>2.5043505322007598E-2</v>
      </c>
      <c r="G2">
        <f>LOG10(F2)</f>
        <v>-1.6013048833106636</v>
      </c>
      <c r="H2" t="s">
        <v>207</v>
      </c>
      <c r="I2">
        <v>5</v>
      </c>
      <c r="J2">
        <v>7</v>
      </c>
      <c r="K2">
        <v>1109</v>
      </c>
      <c r="L2">
        <v>63.371428571428503</v>
      </c>
      <c r="M2">
        <v>0.22401671441784299</v>
      </c>
      <c r="N2">
        <v>0.25043505322007598</v>
      </c>
      <c r="O2">
        <v>0.25043505322007598</v>
      </c>
    </row>
    <row r="3" spans="1:15">
      <c r="A3" s="1" t="s">
        <v>28</v>
      </c>
      <c r="B3" t="s">
        <v>199</v>
      </c>
      <c r="C3" t="s">
        <v>200</v>
      </c>
      <c r="D3">
        <v>2</v>
      </c>
      <c r="E3">
        <v>18.181818181818102</v>
      </c>
      <c r="F3">
        <v>9.4008547242759394E-2</v>
      </c>
      <c r="G3">
        <f>LOG10(F3)</f>
        <v>-1.0268326586171883</v>
      </c>
      <c r="H3" t="s">
        <v>208</v>
      </c>
      <c r="I3">
        <v>5</v>
      </c>
      <c r="J3">
        <v>27</v>
      </c>
      <c r="K3">
        <v>1109</v>
      </c>
      <c r="L3">
        <v>16.429629629629598</v>
      </c>
      <c r="M3">
        <v>0.62740158334161</v>
      </c>
      <c r="N3">
        <v>0.470042736213797</v>
      </c>
      <c r="O3">
        <v>0.470042736213797</v>
      </c>
    </row>
  </sheetData>
  <autoFilter ref="A1:O1" xr:uid="{44072888-0D4F-48A0-942F-7384DBC8586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Decreased Media+TIG-LZD</vt:lpstr>
      <vt:lpstr>Decreased PBS+TIG-LZD</vt:lpstr>
      <vt:lpstr>Decreased PBS</vt:lpstr>
      <vt:lpstr>Decreased PBS+TIG-LZD vs PBS</vt:lpstr>
      <vt:lpstr>Increased Media+TIG-LZD</vt:lpstr>
      <vt:lpstr>Increased PBS+TIG-LZD</vt:lpstr>
      <vt:lpstr>Increased PBS</vt:lpstr>
      <vt:lpstr>Increased PBS+TIG-LZD vs PBS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Bates</dc:creator>
  <cp:lastModifiedBy>Nicholas Arthur Bates</cp:lastModifiedBy>
  <dcterms:created xsi:type="dcterms:W3CDTF">2024-10-13T18:49:43Z</dcterms:created>
  <dcterms:modified xsi:type="dcterms:W3CDTF">2024-10-29T20:30:31Z</dcterms:modified>
</cp:coreProperties>
</file>