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-120" windowWidth="28800" windowHeight="12550"/>
  </bookViews>
  <sheets>
    <sheet name="Figure 4 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0" i="9" l="1"/>
  <c r="Q20" i="9"/>
  <c r="U19" i="9"/>
  <c r="Q19" i="9"/>
  <c r="U18" i="9"/>
  <c r="Q18" i="9"/>
  <c r="U17" i="9"/>
  <c r="Q17" i="9"/>
  <c r="U16" i="9"/>
  <c r="U21" i="9" s="1"/>
  <c r="Q16" i="9"/>
  <c r="Q21" i="9" s="1"/>
  <c r="F33" i="9"/>
  <c r="I35" i="9"/>
  <c r="L26" i="9"/>
  <c r="C34" i="9"/>
</calcChain>
</file>

<file path=xl/sharedStrings.xml><?xml version="1.0" encoding="utf-8"?>
<sst xmlns="http://schemas.openxmlformats.org/spreadsheetml/2006/main" count="150" uniqueCount="55">
  <si>
    <r>
      <t xml:space="preserve">Assay </t>
    </r>
    <r>
      <rPr>
        <sz val="11"/>
        <color theme="1"/>
        <rFont val="Calibri"/>
        <family val="2"/>
      </rPr>
      <t>≠</t>
    </r>
  </si>
  <si>
    <t>Number MK</t>
  </si>
  <si>
    <t xml:space="preserve">Assay </t>
  </si>
  <si>
    <t>Stats</t>
  </si>
  <si>
    <t>Mean</t>
  </si>
  <si>
    <t>sem</t>
  </si>
  <si>
    <t>Total MK</t>
  </si>
  <si>
    <t>SEM</t>
  </si>
  <si>
    <t>sd</t>
  </si>
  <si>
    <t>**</t>
  </si>
  <si>
    <t>ns</t>
  </si>
  <si>
    <t>itgb1-/-/itgb3-/-</t>
  </si>
  <si>
    <t>Assay</t>
  </si>
  <si>
    <t>mean</t>
  </si>
  <si>
    <t>STATISTICS</t>
  </si>
  <si>
    <t xml:space="preserve">Pf4cre </t>
  </si>
  <si>
    <t>Pf4cre</t>
  </si>
  <si>
    <t>itgb1-/-</t>
  </si>
  <si>
    <t>itgb3-/-</t>
  </si>
  <si>
    <t>GPVI-/-</t>
  </si>
  <si>
    <t>number nucleus</t>
  </si>
  <si>
    <t>surface µm2</t>
  </si>
  <si>
    <t>Nucleus/µm2</t>
  </si>
  <si>
    <t xml:space="preserve">Assay    </t>
  </si>
  <si>
    <t>Total nucleus</t>
  </si>
  <si>
    <t>Whole MK intras</t>
  </si>
  <si>
    <t xml:space="preserve">% whole MK </t>
  </si>
  <si>
    <t>% whole MK intras</t>
  </si>
  <si>
    <t>Total MK counted</t>
  </si>
  <si>
    <t>*</t>
  </si>
  <si>
    <t>number value</t>
  </si>
  <si>
    <t xml:space="preserve">Number MK </t>
  </si>
  <si>
    <t>**0,0061</t>
  </si>
  <si>
    <t>**0,0083</t>
  </si>
  <si>
    <t>Total values</t>
  </si>
  <si>
    <t>Coverage</t>
  </si>
  <si>
    <t>Mann-Whitney (figure 4B left - MK intravasation)</t>
  </si>
  <si>
    <t>Mann-Whitney (figure 4B right - circulating MK)</t>
  </si>
  <si>
    <t>Figure 4C left -  Laminin density around MK (%)</t>
  </si>
  <si>
    <t>Figure 4C right -  MK intravasation (%)</t>
  </si>
  <si>
    <t>DATA FIGURE 4</t>
  </si>
  <si>
    <t>Figure 4B left - MK intravasation (%)</t>
  </si>
  <si>
    <t>Figure 4B right - circulating MK (%)</t>
  </si>
  <si>
    <t>Field</t>
  </si>
  <si>
    <t>0.0692</t>
  </si>
  <si>
    <t>ANOVA - Kruskall-Wallis (figure 4C left - ECM cage density around MK)</t>
  </si>
  <si>
    <t>all vs. PF4Crre</t>
  </si>
  <si>
    <r>
      <t>Pf4Cre vs Itgb1</t>
    </r>
    <r>
      <rPr>
        <vertAlign val="superscript"/>
        <sz val="11"/>
        <color theme="1"/>
        <rFont val="Calibri"/>
        <family val="2"/>
        <scheme val="minor"/>
      </rPr>
      <t>-/-</t>
    </r>
    <r>
      <rPr>
        <sz val="11"/>
        <color theme="1"/>
        <rFont val="Calibri"/>
        <family val="2"/>
        <scheme val="minor"/>
      </rPr>
      <t>/Itgb3</t>
    </r>
    <r>
      <rPr>
        <vertAlign val="superscript"/>
        <sz val="11"/>
        <color theme="1"/>
        <rFont val="Calibri"/>
        <family val="2"/>
        <scheme val="minor"/>
      </rPr>
      <t>-/-</t>
    </r>
    <r>
      <rPr>
        <sz val="11"/>
        <color theme="1"/>
        <rFont val="Calibri"/>
        <family val="2"/>
        <scheme val="minor"/>
      </rPr>
      <t xml:space="preserve">  </t>
    </r>
  </si>
  <si>
    <r>
      <t>Pf4Cre vs itgb1</t>
    </r>
    <r>
      <rPr>
        <vertAlign val="superscript"/>
        <sz val="11"/>
        <rFont val="Calibri"/>
        <family val="2"/>
        <scheme val="minor"/>
      </rPr>
      <t>-/-</t>
    </r>
    <r>
      <rPr>
        <sz val="11"/>
        <rFont val="Calibri"/>
        <family val="2"/>
        <scheme val="minor"/>
      </rPr>
      <t>/itgb3</t>
    </r>
    <r>
      <rPr>
        <vertAlign val="superscript"/>
        <sz val="11"/>
        <rFont val="Calibri"/>
        <family val="2"/>
        <scheme val="minor"/>
      </rPr>
      <t>-/-</t>
    </r>
  </si>
  <si>
    <r>
      <t>itgb1</t>
    </r>
    <r>
      <rPr>
        <vertAlign val="superscript"/>
        <sz val="11"/>
        <color theme="1"/>
        <rFont val="Calibri"/>
        <family val="2"/>
        <scheme val="minor"/>
      </rPr>
      <t>-/-</t>
    </r>
    <r>
      <rPr>
        <sz val="11"/>
        <color theme="1"/>
        <rFont val="Calibri"/>
        <family val="2"/>
        <scheme val="minor"/>
      </rPr>
      <t>/itgb3</t>
    </r>
    <r>
      <rPr>
        <vertAlign val="superscript"/>
        <sz val="11"/>
        <color theme="1"/>
        <rFont val="Calibri"/>
        <family val="2"/>
        <scheme val="minor"/>
      </rPr>
      <t>-/-</t>
    </r>
    <r>
      <rPr>
        <sz val="11"/>
        <color theme="1"/>
        <rFont val="Calibri"/>
        <family val="2"/>
        <scheme val="minor"/>
      </rPr>
      <t xml:space="preserve"> </t>
    </r>
  </si>
  <si>
    <t>ANOVA - Kruskal-Wallis (figure 4C right - MK intravasation)</t>
  </si>
  <si>
    <t>Figure 4E - Whole intrasinusoidal MK events (%)</t>
  </si>
  <si>
    <t>Paired t test (figure 4E - Whole intrasinusoidal MK)</t>
  </si>
  <si>
    <t>Mann-Whitney (figure 4G - Density of MK nucleus in the lung tissue)</t>
  </si>
  <si>
    <t>Figure 4G - Density of MK nucleus in the lung tissue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</si>
</sst>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2" borderId="12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0" xfId="0" applyFill="1" applyBorder="1"/>
    <xf numFmtId="0" fontId="0" fillId="0" borderId="14" xfId="0" applyBorder="1"/>
    <xf numFmtId="164" fontId="0" fillId="0" borderId="10" xfId="0" applyNumberFormat="1" applyBorder="1"/>
    <xf numFmtId="164" fontId="0" fillId="0" borderId="9" xfId="0" applyNumberFormat="1" applyBorder="1"/>
    <xf numFmtId="164" fontId="0" fillId="0" borderId="6" xfId="0" applyNumberFormat="1" applyBorder="1"/>
    <xf numFmtId="0" fontId="0" fillId="2" borderId="4" xfId="0" applyFill="1" applyBorder="1"/>
    <xf numFmtId="0" fontId="0" fillId="2" borderId="5" xfId="0" applyFill="1" applyBorder="1"/>
    <xf numFmtId="2" fontId="0" fillId="2" borderId="6" xfId="0" applyNumberFormat="1" applyFill="1" applyBorder="1"/>
    <xf numFmtId="0" fontId="0" fillId="2" borderId="12" xfId="0" applyFill="1" applyBorder="1"/>
    <xf numFmtId="0" fontId="0" fillId="2" borderId="0" xfId="0" applyFill="1" applyBorder="1"/>
    <xf numFmtId="2" fontId="0" fillId="2" borderId="10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4" xfId="0" applyBorder="1"/>
    <xf numFmtId="2" fontId="0" fillId="0" borderId="6" xfId="0" applyNumberFormat="1" applyBorder="1"/>
    <xf numFmtId="0" fontId="0" fillId="0" borderId="4" xfId="0" applyBorder="1" applyAlignment="1"/>
    <xf numFmtId="2" fontId="0" fillId="0" borderId="10" xfId="0" applyNumberFormat="1" applyBorder="1"/>
    <xf numFmtId="0" fontId="0" fillId="0" borderId="12" xfId="0" applyBorder="1" applyAlignment="1"/>
    <xf numFmtId="0" fontId="0" fillId="0" borderId="12" xfId="0" applyBorder="1"/>
    <xf numFmtId="2" fontId="0" fillId="0" borderId="9" xfId="0" applyNumberFormat="1" applyBorder="1"/>
    <xf numFmtId="2" fontId="0" fillId="2" borderId="9" xfId="0" applyNumberFormat="1" applyFill="1" applyBorder="1"/>
    <xf numFmtId="0" fontId="0" fillId="4" borderId="9" xfId="0" applyFill="1" applyBorder="1"/>
    <xf numFmtId="0" fontId="0" fillId="2" borderId="10" xfId="0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8" xfId="0" applyFill="1" applyBorder="1"/>
    <xf numFmtId="166" fontId="0" fillId="0" borderId="6" xfId="0" applyNumberFormat="1" applyBorder="1"/>
    <xf numFmtId="166" fontId="0" fillId="0" borderId="10" xfId="0" applyNumberFormat="1" applyBorder="1"/>
    <xf numFmtId="0" fontId="0" fillId="0" borderId="10" xfId="1" applyNumberFormat="1" applyFont="1" applyBorder="1"/>
    <xf numFmtId="0" fontId="0" fillId="0" borderId="9" xfId="1" applyNumberFormat="1" applyFont="1" applyBorder="1"/>
    <xf numFmtId="0" fontId="0" fillId="0" borderId="15" xfId="0" applyBorder="1"/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4" fillId="0" borderId="0" xfId="0" applyFont="1"/>
    <xf numFmtId="0" fontId="0" fillId="0" borderId="4" xfId="0" applyFont="1" applyBorder="1"/>
    <xf numFmtId="0" fontId="0" fillId="0" borderId="12" xfId="0" applyFont="1" applyBorder="1"/>
    <xf numFmtId="0" fontId="0" fillId="0" borderId="7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9" xfId="0" applyFont="1" applyBorder="1"/>
    <xf numFmtId="0" fontId="0" fillId="0" borderId="0" xfId="0" applyFont="1"/>
    <xf numFmtId="0" fontId="0" fillId="0" borderId="11" xfId="0" applyFont="1" applyBorder="1"/>
    <xf numFmtId="0" fontId="0" fillId="0" borderId="15" xfId="0" applyFont="1" applyBorder="1"/>
    <xf numFmtId="0" fontId="0" fillId="0" borderId="1" xfId="0" applyFont="1" applyBorder="1" applyAlignment="1"/>
    <xf numFmtId="0" fontId="0" fillId="0" borderId="9" xfId="0" applyFont="1" applyBorder="1" applyAlignment="1"/>
    <xf numFmtId="0" fontId="0" fillId="0" borderId="6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2" xfId="0" applyFont="1" applyBorder="1"/>
    <xf numFmtId="0" fontId="4" fillId="0" borderId="15" xfId="0" applyFont="1" applyBorder="1"/>
    <xf numFmtId="0" fontId="0" fillId="0" borderId="13" xfId="0" applyFont="1" applyBorder="1"/>
    <xf numFmtId="0" fontId="0" fillId="0" borderId="14" xfId="0" applyFont="1" applyBorder="1"/>
    <xf numFmtId="0" fontId="0" fillId="2" borderId="4" xfId="0" applyFont="1" applyFill="1" applyBorder="1"/>
    <xf numFmtId="0" fontId="0" fillId="2" borderId="6" xfId="0" applyFont="1" applyFill="1" applyBorder="1"/>
    <xf numFmtId="0" fontId="0" fillId="2" borderId="12" xfId="0" applyFont="1" applyFill="1" applyBorder="1"/>
    <xf numFmtId="0" fontId="0" fillId="2" borderId="10" xfId="0" applyFont="1" applyFill="1" applyBorder="1"/>
    <xf numFmtId="0" fontId="0" fillId="2" borderId="8" xfId="0" applyFont="1" applyFill="1" applyBorder="1"/>
    <xf numFmtId="0" fontId="0" fillId="2" borderId="9" xfId="0" applyFont="1" applyFill="1" applyBorder="1"/>
    <xf numFmtId="0" fontId="0" fillId="2" borderId="7" xfId="0" applyFont="1" applyFill="1" applyBorder="1"/>
    <xf numFmtId="0" fontId="0" fillId="2" borderId="5" xfId="0" applyFont="1" applyFill="1" applyBorder="1"/>
    <xf numFmtId="0" fontId="0" fillId="2" borderId="0" xfId="0" applyFont="1" applyFill="1" applyBorder="1"/>
    <xf numFmtId="0" fontId="0" fillId="0" borderId="0" xfId="0" applyFont="1" applyFill="1" applyBorder="1"/>
    <xf numFmtId="1" fontId="0" fillId="2" borderId="9" xfId="0" applyNumberFormat="1" applyFill="1" applyBorder="1"/>
    <xf numFmtId="0" fontId="0" fillId="0" borderId="5" xfId="0" applyFill="1" applyBorder="1"/>
    <xf numFmtId="0" fontId="0" fillId="0" borderId="6" xfId="1" applyNumberFormat="1" applyFont="1" applyBorder="1"/>
    <xf numFmtId="0" fontId="4" fillId="0" borderId="0" xfId="0" applyFont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9"/>
  <sheetViews>
    <sheetView tabSelected="1" topLeftCell="J1" zoomScale="82" workbookViewId="0">
      <selection activeCell="W1" sqref="W1:AA1"/>
    </sheetView>
  </sheetViews>
  <sheetFormatPr baseColWidth="10" defaultRowHeight="14.5" x14ac:dyDescent="0.35"/>
  <cols>
    <col min="1" max="1" width="12.36328125" bestFit="1" customWidth="1"/>
    <col min="3" max="3" width="12.36328125" bestFit="1" customWidth="1"/>
    <col min="6" max="6" width="12.36328125" bestFit="1" customWidth="1"/>
    <col min="8" max="8" width="12.36328125" bestFit="1" customWidth="1"/>
    <col min="21" max="21" width="16.26953125" bestFit="1" customWidth="1"/>
    <col min="27" max="27" width="14.453125" customWidth="1"/>
    <col min="28" max="28" width="12.54296875" bestFit="1" customWidth="1"/>
  </cols>
  <sheetData>
    <row r="1" spans="1:27" ht="21.5" thickBot="1" x14ac:dyDescent="0.55000000000000004">
      <c r="A1" s="146" t="s">
        <v>40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66"/>
      <c r="W1" s="102" t="s">
        <v>14</v>
      </c>
      <c r="X1" s="102"/>
      <c r="Y1" s="102"/>
      <c r="Z1" s="102"/>
      <c r="AA1" s="102"/>
    </row>
    <row r="2" spans="1:27" ht="15" thickBot="1" x14ac:dyDescent="0.4">
      <c r="A2" s="119" t="s">
        <v>41</v>
      </c>
      <c r="B2" s="120"/>
      <c r="C2" s="120"/>
      <c r="D2" s="121"/>
      <c r="E2" s="66"/>
      <c r="F2" s="119" t="s">
        <v>42</v>
      </c>
      <c r="G2" s="120"/>
      <c r="H2" s="120"/>
      <c r="I2" s="121"/>
      <c r="J2" s="66"/>
      <c r="K2" s="66"/>
      <c r="L2" s="66"/>
      <c r="M2" s="66"/>
      <c r="N2" s="153" t="s">
        <v>51</v>
      </c>
      <c r="O2" s="154"/>
      <c r="P2" s="154"/>
      <c r="Q2" s="154"/>
      <c r="R2" s="154"/>
      <c r="S2" s="154"/>
      <c r="T2" s="154"/>
      <c r="U2" s="155"/>
      <c r="V2" s="66"/>
      <c r="W2" s="132" t="s">
        <v>36</v>
      </c>
      <c r="X2" s="133"/>
      <c r="Y2" s="133"/>
      <c r="Z2" s="133"/>
      <c r="AA2" s="134"/>
    </row>
    <row r="3" spans="1:27" ht="15" customHeight="1" thickBot="1" x14ac:dyDescent="0.4">
      <c r="A3" s="117" t="s">
        <v>15</v>
      </c>
      <c r="B3" s="118"/>
      <c r="C3" s="117" t="s">
        <v>49</v>
      </c>
      <c r="D3" s="118"/>
      <c r="E3" s="66"/>
      <c r="F3" s="117" t="s">
        <v>15</v>
      </c>
      <c r="G3" s="118"/>
      <c r="H3" s="117" t="s">
        <v>49</v>
      </c>
      <c r="I3" s="118"/>
      <c r="J3" s="66"/>
      <c r="K3" s="66"/>
      <c r="L3" s="66"/>
      <c r="M3" s="66"/>
      <c r="N3" s="25"/>
      <c r="O3" s="116" t="s">
        <v>16</v>
      </c>
      <c r="P3" s="116"/>
      <c r="Q3" s="116"/>
      <c r="R3" s="109" t="s">
        <v>11</v>
      </c>
      <c r="S3" s="116"/>
      <c r="T3" s="116"/>
      <c r="U3" s="110"/>
      <c r="V3" s="66"/>
      <c r="W3" s="122" t="s">
        <v>47</v>
      </c>
      <c r="X3" s="123"/>
      <c r="Y3" s="124"/>
      <c r="Z3" s="117"/>
      <c r="AA3" s="118"/>
    </row>
    <row r="4" spans="1:27" ht="15" thickBot="1" x14ac:dyDescent="0.4">
      <c r="A4" s="62" t="s">
        <v>2</v>
      </c>
      <c r="B4" s="67" t="s">
        <v>31</v>
      </c>
      <c r="C4" s="62" t="s">
        <v>12</v>
      </c>
      <c r="D4" s="68" t="s">
        <v>1</v>
      </c>
      <c r="E4" s="66"/>
      <c r="F4" s="62" t="s">
        <v>2</v>
      </c>
      <c r="G4" s="69" t="s">
        <v>1</v>
      </c>
      <c r="H4" s="67" t="s">
        <v>2</v>
      </c>
      <c r="I4" s="70" t="s">
        <v>1</v>
      </c>
      <c r="J4" s="66"/>
      <c r="K4" s="66"/>
      <c r="L4" s="66"/>
      <c r="M4" s="66"/>
      <c r="N4" s="30" t="s">
        <v>0</v>
      </c>
      <c r="O4" s="5" t="s">
        <v>25</v>
      </c>
      <c r="P4" s="5" t="s">
        <v>6</v>
      </c>
      <c r="Q4" s="5" t="s">
        <v>26</v>
      </c>
      <c r="R4" s="1" t="s">
        <v>0</v>
      </c>
      <c r="S4" s="2" t="s">
        <v>25</v>
      </c>
      <c r="T4" s="2" t="s">
        <v>6</v>
      </c>
      <c r="U4" s="33" t="s">
        <v>27</v>
      </c>
      <c r="V4" s="66"/>
      <c r="W4" s="125"/>
      <c r="X4" s="126"/>
      <c r="Y4" s="127"/>
      <c r="Z4" s="135" t="s">
        <v>32</v>
      </c>
      <c r="AA4" s="136"/>
    </row>
    <row r="5" spans="1:27" ht="15" thickBot="1" x14ac:dyDescent="0.4">
      <c r="A5" s="66">
        <v>1</v>
      </c>
      <c r="B5" s="72">
        <v>0</v>
      </c>
      <c r="C5" s="66">
        <v>1</v>
      </c>
      <c r="D5" s="72">
        <v>21.927240000000001</v>
      </c>
      <c r="E5" s="66"/>
      <c r="F5" s="60">
        <v>1</v>
      </c>
      <c r="G5" s="72">
        <v>0</v>
      </c>
      <c r="H5" s="76">
        <v>1</v>
      </c>
      <c r="I5" s="63">
        <v>3.986291</v>
      </c>
      <c r="J5" s="66"/>
      <c r="K5" s="66"/>
      <c r="L5" s="66"/>
      <c r="M5" s="66"/>
      <c r="N5" s="47">
        <v>1</v>
      </c>
      <c r="O5" s="50">
        <v>1</v>
      </c>
      <c r="P5" s="50">
        <v>45</v>
      </c>
      <c r="Q5" s="48">
        <v>2.2200000000000002</v>
      </c>
      <c r="R5" s="47">
        <v>1</v>
      </c>
      <c r="S5" s="50">
        <v>5</v>
      </c>
      <c r="T5" s="50">
        <v>49</v>
      </c>
      <c r="U5" s="48">
        <v>10.199999999999999</v>
      </c>
      <c r="V5" s="66"/>
      <c r="W5" s="66"/>
      <c r="X5" s="66"/>
      <c r="Y5" s="66"/>
      <c r="Z5" s="66"/>
      <c r="AA5" s="66"/>
    </row>
    <row r="6" spans="1:27" ht="15" thickBot="1" x14ac:dyDescent="0.4">
      <c r="A6" s="66">
        <v>2</v>
      </c>
      <c r="B6" s="73">
        <v>2.2222219999999999</v>
      </c>
      <c r="C6" s="66">
        <v>2</v>
      </c>
      <c r="D6" s="73">
        <v>15.753970000000001</v>
      </c>
      <c r="E6" s="66"/>
      <c r="F6" s="61">
        <v>2</v>
      </c>
      <c r="G6" s="73">
        <v>0</v>
      </c>
      <c r="H6" s="77">
        <v>2</v>
      </c>
      <c r="I6" s="64">
        <v>1.020408</v>
      </c>
      <c r="J6" s="66"/>
      <c r="K6" s="66"/>
      <c r="L6" s="66"/>
      <c r="M6" s="66"/>
      <c r="N6" s="56">
        <v>2</v>
      </c>
      <c r="O6" s="55">
        <v>0</v>
      </c>
      <c r="P6" s="55">
        <v>41</v>
      </c>
      <c r="Q6" s="57">
        <v>0</v>
      </c>
      <c r="R6" s="56">
        <v>2</v>
      </c>
      <c r="S6" s="55">
        <v>2</v>
      </c>
      <c r="T6" s="55">
        <v>39</v>
      </c>
      <c r="U6" s="57">
        <v>5.13</v>
      </c>
      <c r="V6" s="66"/>
      <c r="W6" s="113" t="s">
        <v>37</v>
      </c>
      <c r="X6" s="114"/>
      <c r="Y6" s="114"/>
      <c r="Z6" s="114"/>
      <c r="AA6" s="115"/>
    </row>
    <row r="7" spans="1:27" ht="15" customHeight="1" thickBot="1" x14ac:dyDescent="0.4">
      <c r="A7" s="66">
        <v>3</v>
      </c>
      <c r="B7" s="73">
        <v>0</v>
      </c>
      <c r="C7" s="66">
        <v>3</v>
      </c>
      <c r="D7" s="73">
        <v>11.10544</v>
      </c>
      <c r="E7" s="66"/>
      <c r="F7" s="61">
        <v>3</v>
      </c>
      <c r="G7" s="73">
        <v>0</v>
      </c>
      <c r="H7" s="68">
        <v>3</v>
      </c>
      <c r="I7" s="65">
        <v>8.4656079999999996</v>
      </c>
      <c r="J7" s="66"/>
      <c r="K7" s="66"/>
      <c r="L7" s="66"/>
      <c r="M7" s="66"/>
      <c r="N7" s="54">
        <v>3</v>
      </c>
      <c r="O7" s="52">
        <v>0</v>
      </c>
      <c r="P7" s="52">
        <v>50</v>
      </c>
      <c r="Q7" s="53">
        <v>0</v>
      </c>
      <c r="R7" s="54">
        <v>3</v>
      </c>
      <c r="S7" s="52">
        <v>2</v>
      </c>
      <c r="T7" s="52">
        <v>42</v>
      </c>
      <c r="U7" s="53">
        <v>4.76</v>
      </c>
      <c r="V7" s="66"/>
      <c r="W7" s="122" t="s">
        <v>47</v>
      </c>
      <c r="X7" s="123"/>
      <c r="Y7" s="124"/>
      <c r="Z7" s="130"/>
      <c r="AA7" s="131"/>
    </row>
    <row r="8" spans="1:27" ht="15" thickBot="1" x14ac:dyDescent="0.4">
      <c r="A8" s="87">
        <v>4</v>
      </c>
      <c r="B8" s="73">
        <v>3.8888889999999998</v>
      </c>
      <c r="C8" s="66">
        <v>4</v>
      </c>
      <c r="D8" s="73">
        <v>14.81481</v>
      </c>
      <c r="E8" s="66"/>
      <c r="F8" s="61">
        <v>4</v>
      </c>
      <c r="G8" s="73">
        <v>0</v>
      </c>
      <c r="H8" s="85" t="s">
        <v>4</v>
      </c>
      <c r="I8" s="79">
        <v>4.49</v>
      </c>
      <c r="J8" s="66"/>
      <c r="K8" s="66"/>
      <c r="L8" s="66"/>
      <c r="M8" s="66"/>
      <c r="N8" s="51"/>
      <c r="O8" s="8" t="s">
        <v>3</v>
      </c>
      <c r="P8" s="9" t="s">
        <v>4</v>
      </c>
      <c r="Q8" s="34">
        <v>0.74</v>
      </c>
      <c r="R8" s="51"/>
      <c r="S8" s="8" t="s">
        <v>3</v>
      </c>
      <c r="T8" s="9" t="s">
        <v>4</v>
      </c>
      <c r="U8" s="35">
        <v>6.7</v>
      </c>
      <c r="V8" s="66"/>
      <c r="W8" s="125"/>
      <c r="X8" s="126"/>
      <c r="Y8" s="127"/>
      <c r="Z8" s="128" t="s">
        <v>33</v>
      </c>
      <c r="AA8" s="129"/>
    </row>
    <row r="9" spans="1:27" ht="15" thickBot="1" x14ac:dyDescent="0.4">
      <c r="A9" s="87">
        <v>5</v>
      </c>
      <c r="B9" s="74">
        <v>10.71429</v>
      </c>
      <c r="C9" s="78" t="s">
        <v>4</v>
      </c>
      <c r="D9" s="79">
        <v>15.9</v>
      </c>
      <c r="E9" s="66"/>
      <c r="F9" s="61">
        <v>5</v>
      </c>
      <c r="G9" s="73">
        <v>0</v>
      </c>
      <c r="H9" s="86" t="s">
        <v>7</v>
      </c>
      <c r="I9" s="81">
        <v>2.1640000000000001</v>
      </c>
      <c r="J9" s="66"/>
      <c r="K9" s="66"/>
      <c r="L9" s="66"/>
      <c r="M9" s="66"/>
      <c r="N9" s="51"/>
      <c r="O9" s="8"/>
      <c r="P9" s="9" t="s">
        <v>5</v>
      </c>
      <c r="Q9" s="34">
        <v>0.74</v>
      </c>
      <c r="R9" s="51"/>
      <c r="S9" s="8"/>
      <c r="T9" s="9" t="s">
        <v>5</v>
      </c>
      <c r="U9" s="35">
        <v>1.756</v>
      </c>
      <c r="V9" s="66"/>
      <c r="W9" s="66"/>
      <c r="X9" s="66"/>
      <c r="Y9" s="66"/>
      <c r="Z9" s="66"/>
      <c r="AA9" s="66"/>
    </row>
    <row r="10" spans="1:27" ht="15" thickBot="1" x14ac:dyDescent="0.4">
      <c r="A10" s="87">
        <v>6</v>
      </c>
      <c r="B10" s="74">
        <v>6.2</v>
      </c>
      <c r="C10" s="80" t="s">
        <v>7</v>
      </c>
      <c r="D10" s="81">
        <v>2.246</v>
      </c>
      <c r="E10" s="66"/>
      <c r="F10" s="61">
        <v>6</v>
      </c>
      <c r="G10" s="73">
        <v>0</v>
      </c>
      <c r="H10" s="86" t="s">
        <v>8</v>
      </c>
      <c r="I10" s="81">
        <v>3.7480000000000002</v>
      </c>
      <c r="J10" s="66"/>
      <c r="K10" s="66"/>
      <c r="L10" s="66"/>
      <c r="M10" s="66"/>
      <c r="N10" s="51"/>
      <c r="O10" s="10"/>
      <c r="P10" s="11" t="s">
        <v>28</v>
      </c>
      <c r="Q10" s="36">
        <v>136</v>
      </c>
      <c r="R10" s="51"/>
      <c r="S10" s="10"/>
      <c r="T10" s="11" t="s">
        <v>28</v>
      </c>
      <c r="U10" s="37">
        <v>130</v>
      </c>
      <c r="V10" s="66"/>
      <c r="W10" s="103" t="s">
        <v>45</v>
      </c>
      <c r="X10" s="104"/>
      <c r="Y10" s="104"/>
      <c r="Z10" s="104"/>
      <c r="AA10" s="105"/>
    </row>
    <row r="11" spans="1:27" ht="15" thickBot="1" x14ac:dyDescent="0.4">
      <c r="A11" s="87">
        <v>7</v>
      </c>
      <c r="B11" s="74">
        <v>5.7</v>
      </c>
      <c r="C11" s="80" t="s">
        <v>8</v>
      </c>
      <c r="D11" s="81">
        <v>4.4909999999999997</v>
      </c>
      <c r="E11" s="66"/>
      <c r="F11" s="62">
        <v>7</v>
      </c>
      <c r="G11" s="75">
        <v>0</v>
      </c>
      <c r="H11" s="82" t="s">
        <v>30</v>
      </c>
      <c r="I11" s="83">
        <v>3</v>
      </c>
      <c r="J11" s="66"/>
      <c r="K11" s="66"/>
      <c r="L11" s="66"/>
      <c r="M11" s="66"/>
      <c r="V11" s="66"/>
      <c r="W11" s="147" t="s">
        <v>46</v>
      </c>
      <c r="X11" s="148"/>
      <c r="Y11" s="149" t="s">
        <v>10</v>
      </c>
      <c r="Z11" s="150"/>
      <c r="AA11" s="151"/>
    </row>
    <row r="12" spans="1:27" ht="15" thickBot="1" x14ac:dyDescent="0.4">
      <c r="A12" s="78" t="s">
        <v>4</v>
      </c>
      <c r="B12" s="79">
        <v>4.1040000000000001</v>
      </c>
      <c r="C12" s="82" t="s">
        <v>30</v>
      </c>
      <c r="D12" s="83">
        <v>4</v>
      </c>
      <c r="E12" s="66"/>
      <c r="F12" s="78" t="s">
        <v>4</v>
      </c>
      <c r="G12" s="79">
        <v>0</v>
      </c>
      <c r="H12" s="66"/>
      <c r="I12" s="66"/>
      <c r="J12" s="66"/>
      <c r="K12" s="66"/>
      <c r="L12" s="66"/>
      <c r="M12" s="66"/>
      <c r="V12" s="66"/>
      <c r="W12" s="66"/>
      <c r="X12" s="66"/>
      <c r="Y12" s="66"/>
      <c r="Z12" s="66"/>
      <c r="AA12" s="66"/>
    </row>
    <row r="13" spans="1:27" ht="15" thickBot="1" x14ac:dyDescent="0.4">
      <c r="A13" s="80" t="s">
        <v>7</v>
      </c>
      <c r="B13" s="81">
        <v>1.4470000000000001</v>
      </c>
      <c r="C13" s="66"/>
      <c r="D13" s="66"/>
      <c r="E13" s="66"/>
      <c r="F13" s="80" t="s">
        <v>7</v>
      </c>
      <c r="G13" s="81">
        <v>0</v>
      </c>
      <c r="H13" s="66"/>
      <c r="I13" s="66"/>
      <c r="J13" s="66"/>
      <c r="K13" s="66"/>
      <c r="L13" s="66"/>
      <c r="M13" s="66"/>
      <c r="N13" s="92" t="s">
        <v>54</v>
      </c>
      <c r="O13" s="93"/>
      <c r="P13" s="93"/>
      <c r="Q13" s="93"/>
      <c r="R13" s="93"/>
      <c r="S13" s="93"/>
      <c r="T13" s="93"/>
      <c r="U13" s="94"/>
      <c r="V13" s="66"/>
      <c r="W13" s="147" t="s">
        <v>50</v>
      </c>
      <c r="X13" s="152"/>
      <c r="Y13" s="152"/>
      <c r="Z13" s="152"/>
      <c r="AA13" s="148"/>
    </row>
    <row r="14" spans="1:27" ht="15" thickBot="1" x14ac:dyDescent="0.4">
      <c r="A14" s="80" t="s">
        <v>8</v>
      </c>
      <c r="B14" s="81">
        <v>3.8279999999999998</v>
      </c>
      <c r="C14" s="66"/>
      <c r="D14" s="66"/>
      <c r="E14" s="66"/>
      <c r="F14" s="80" t="s">
        <v>8</v>
      </c>
      <c r="G14" s="81">
        <v>0</v>
      </c>
      <c r="H14" s="66"/>
      <c r="I14" s="66"/>
      <c r="J14" s="66"/>
      <c r="K14" s="66"/>
      <c r="L14" s="66"/>
      <c r="M14" s="66"/>
      <c r="N14" s="109" t="s">
        <v>16</v>
      </c>
      <c r="O14" s="116"/>
      <c r="P14" s="116"/>
      <c r="Q14" s="110"/>
      <c r="R14" s="109" t="s">
        <v>11</v>
      </c>
      <c r="S14" s="116"/>
      <c r="T14" s="116"/>
      <c r="U14" s="110"/>
      <c r="V14" s="66"/>
      <c r="W14" s="147" t="s">
        <v>44</v>
      </c>
      <c r="X14" s="148"/>
      <c r="Y14" s="149" t="s">
        <v>10</v>
      </c>
      <c r="Z14" s="150"/>
      <c r="AA14" s="151"/>
    </row>
    <row r="15" spans="1:27" ht="15" thickBot="1" x14ac:dyDescent="0.4">
      <c r="A15" s="84" t="s">
        <v>30</v>
      </c>
      <c r="B15" s="83">
        <v>7</v>
      </c>
      <c r="C15" s="66"/>
      <c r="D15" s="66"/>
      <c r="E15" s="66"/>
      <c r="F15" s="84" t="s">
        <v>30</v>
      </c>
      <c r="G15" s="83">
        <v>7</v>
      </c>
      <c r="H15" s="66"/>
      <c r="I15" s="66"/>
      <c r="J15" s="66"/>
      <c r="K15" s="66"/>
      <c r="L15" s="66"/>
      <c r="M15" s="66"/>
      <c r="N15" s="54" t="s">
        <v>12</v>
      </c>
      <c r="O15" s="2" t="s">
        <v>20</v>
      </c>
      <c r="P15" s="2" t="s">
        <v>21</v>
      </c>
      <c r="Q15" s="3" t="s">
        <v>22</v>
      </c>
      <c r="R15" s="1" t="s">
        <v>23</v>
      </c>
      <c r="S15" s="2" t="s">
        <v>20</v>
      </c>
      <c r="T15" s="2" t="s">
        <v>21</v>
      </c>
      <c r="U15" s="3" t="s">
        <v>22</v>
      </c>
      <c r="V15" s="66"/>
      <c r="W15" s="59"/>
      <c r="X15" s="59"/>
      <c r="Y15" s="59"/>
      <c r="Z15" s="59"/>
      <c r="AA15" s="59"/>
    </row>
    <row r="16" spans="1:27" ht="15" thickBot="1" x14ac:dyDescent="0.4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46">
        <v>1</v>
      </c>
      <c r="O16" s="6">
        <v>4</v>
      </c>
      <c r="P16" s="6">
        <v>15.5</v>
      </c>
      <c r="Q16" s="26">
        <f>O16/P16</f>
        <v>0.25806451612903225</v>
      </c>
      <c r="R16" s="27">
        <v>1</v>
      </c>
      <c r="S16" s="6">
        <v>43</v>
      </c>
      <c r="T16" s="6">
        <v>23</v>
      </c>
      <c r="U16" s="26">
        <f>S16/T16</f>
        <v>1.8695652173913044</v>
      </c>
      <c r="V16" s="66"/>
      <c r="W16" s="103" t="s">
        <v>52</v>
      </c>
      <c r="X16" s="104"/>
      <c r="Y16" s="104"/>
      <c r="Z16" s="104"/>
      <c r="AA16" s="105"/>
    </row>
    <row r="17" spans="1:27" ht="17" thickBot="1" x14ac:dyDescent="0.4">
      <c r="A17" s="99" t="s">
        <v>38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1"/>
      <c r="M17" s="66"/>
      <c r="N17" s="44">
        <v>2</v>
      </c>
      <c r="O17" s="5">
        <v>7</v>
      </c>
      <c r="P17" s="5">
        <v>17.3</v>
      </c>
      <c r="Q17" s="28">
        <f t="shared" ref="Q17:Q20" si="0">O17/P17</f>
        <v>0.40462427745664736</v>
      </c>
      <c r="R17" s="29">
        <v>2</v>
      </c>
      <c r="S17" s="5">
        <v>18</v>
      </c>
      <c r="T17" s="5">
        <v>10</v>
      </c>
      <c r="U17" s="28">
        <f t="shared" ref="U17:U20" si="1">S17/T17</f>
        <v>1.8</v>
      </c>
      <c r="V17" s="66"/>
      <c r="W17" s="103" t="s">
        <v>48</v>
      </c>
      <c r="X17" s="104"/>
      <c r="Y17" s="104"/>
      <c r="Z17" s="104"/>
      <c r="AA17" s="105"/>
    </row>
    <row r="18" spans="1:27" ht="15" thickBot="1" x14ac:dyDescent="0.4">
      <c r="A18" s="130" t="s">
        <v>16</v>
      </c>
      <c r="B18" s="156"/>
      <c r="C18" s="131"/>
      <c r="D18" s="113" t="s">
        <v>17</v>
      </c>
      <c r="E18" s="114"/>
      <c r="F18" s="115"/>
      <c r="G18" s="113" t="s">
        <v>18</v>
      </c>
      <c r="H18" s="114"/>
      <c r="I18" s="115"/>
      <c r="J18" s="113" t="s">
        <v>19</v>
      </c>
      <c r="K18" s="114"/>
      <c r="L18" s="115"/>
      <c r="M18" s="66"/>
      <c r="N18" s="44">
        <v>3</v>
      </c>
      <c r="O18" s="5">
        <v>4</v>
      </c>
      <c r="P18" s="5">
        <v>9.3000000000000007</v>
      </c>
      <c r="Q18" s="28">
        <f t="shared" si="0"/>
        <v>0.43010752688172038</v>
      </c>
      <c r="R18" s="29">
        <v>3</v>
      </c>
      <c r="S18" s="5">
        <v>35</v>
      </c>
      <c r="T18" s="5">
        <v>19</v>
      </c>
      <c r="U18" s="28">
        <f t="shared" si="1"/>
        <v>1.8421052631578947</v>
      </c>
      <c r="V18" s="66"/>
      <c r="W18" s="111">
        <v>2.7900000000000001E-2</v>
      </c>
      <c r="X18" s="112"/>
      <c r="Y18" s="106" t="s">
        <v>29</v>
      </c>
      <c r="Z18" s="107"/>
      <c r="AA18" s="108"/>
    </row>
    <row r="19" spans="1:27" ht="15" thickBot="1" x14ac:dyDescent="0.4">
      <c r="A19" s="130" t="s">
        <v>2</v>
      </c>
      <c r="B19" s="156"/>
      <c r="C19" s="52" t="s">
        <v>35</v>
      </c>
      <c r="D19" s="130" t="s">
        <v>2</v>
      </c>
      <c r="E19" s="131"/>
      <c r="F19" s="52" t="s">
        <v>35</v>
      </c>
      <c r="G19" s="130" t="s">
        <v>2</v>
      </c>
      <c r="H19" s="131"/>
      <c r="I19" s="52" t="s">
        <v>35</v>
      </c>
      <c r="J19" s="130" t="s">
        <v>2</v>
      </c>
      <c r="K19" s="131"/>
      <c r="L19" s="53" t="s">
        <v>35</v>
      </c>
      <c r="M19" s="66"/>
      <c r="N19" s="44">
        <v>4</v>
      </c>
      <c r="O19" s="5">
        <v>4</v>
      </c>
      <c r="P19" s="5">
        <v>12.78</v>
      </c>
      <c r="Q19" s="28">
        <f t="shared" si="0"/>
        <v>0.3129890453834116</v>
      </c>
      <c r="R19" s="30">
        <v>4</v>
      </c>
      <c r="S19" s="5">
        <v>23</v>
      </c>
      <c r="T19" s="5">
        <v>13.3</v>
      </c>
      <c r="U19" s="28">
        <f t="shared" si="1"/>
        <v>1.7293233082706767</v>
      </c>
      <c r="V19" s="66"/>
      <c r="W19" s="91"/>
      <c r="X19" s="59"/>
      <c r="Y19" s="59"/>
      <c r="Z19" s="59"/>
      <c r="AA19" s="59"/>
    </row>
    <row r="20" spans="1:27" ht="15" thickBot="1" x14ac:dyDescent="0.4">
      <c r="A20" s="137">
        <v>1</v>
      </c>
      <c r="B20" s="138"/>
      <c r="C20" s="76">
        <v>22.76</v>
      </c>
      <c r="D20" s="137">
        <v>1</v>
      </c>
      <c r="E20" s="138"/>
      <c r="F20" s="60">
        <v>11.64</v>
      </c>
      <c r="G20" s="137">
        <v>1</v>
      </c>
      <c r="H20" s="138"/>
      <c r="I20" s="71">
        <v>28.08</v>
      </c>
      <c r="J20" s="137">
        <v>1</v>
      </c>
      <c r="K20" s="138"/>
      <c r="L20" s="71">
        <v>24.46</v>
      </c>
      <c r="M20" s="66"/>
      <c r="N20" s="45">
        <v>5</v>
      </c>
      <c r="O20" s="2">
        <v>9</v>
      </c>
      <c r="P20" s="2">
        <v>10.5</v>
      </c>
      <c r="Q20" s="31">
        <f t="shared" si="0"/>
        <v>0.8571428571428571</v>
      </c>
      <c r="R20" s="1">
        <v>5</v>
      </c>
      <c r="S20" s="2">
        <v>30</v>
      </c>
      <c r="T20" s="2">
        <v>33</v>
      </c>
      <c r="U20" s="31">
        <f t="shared" si="1"/>
        <v>0.90909090909090906</v>
      </c>
      <c r="V20" s="66"/>
      <c r="W20" s="103" t="s">
        <v>53</v>
      </c>
      <c r="X20" s="104"/>
      <c r="Y20" s="104"/>
      <c r="Z20" s="104"/>
      <c r="AA20" s="105"/>
    </row>
    <row r="21" spans="1:27" ht="17" thickBot="1" x14ac:dyDescent="0.4">
      <c r="A21" s="139"/>
      <c r="B21" s="140"/>
      <c r="C21" s="13">
        <v>26.05</v>
      </c>
      <c r="D21" s="139"/>
      <c r="E21" s="140"/>
      <c r="F21" s="30">
        <v>16.579999999999998</v>
      </c>
      <c r="G21" s="139"/>
      <c r="H21" s="140"/>
      <c r="I21" s="4">
        <v>29.96</v>
      </c>
      <c r="J21" s="139"/>
      <c r="K21" s="140"/>
      <c r="L21" s="4">
        <v>26.19</v>
      </c>
      <c r="O21" s="17" t="s">
        <v>3</v>
      </c>
      <c r="P21" s="18" t="s">
        <v>13</v>
      </c>
      <c r="Q21" s="19">
        <f>AVERAGE(Q16:Q20)</f>
        <v>0.45258564459873379</v>
      </c>
      <c r="S21" s="17" t="s">
        <v>3</v>
      </c>
      <c r="T21" s="18" t="s">
        <v>13</v>
      </c>
      <c r="U21" s="19">
        <f>AVERAGE(U16:U20)</f>
        <v>1.6300169395821569</v>
      </c>
      <c r="W21" s="103" t="s">
        <v>48</v>
      </c>
      <c r="X21" s="104"/>
      <c r="Y21" s="104"/>
      <c r="Z21" s="104"/>
      <c r="AA21" s="105"/>
    </row>
    <row r="22" spans="1:27" ht="15" thickBot="1" x14ac:dyDescent="0.4">
      <c r="A22" s="139"/>
      <c r="B22" s="140"/>
      <c r="C22" s="13">
        <v>20.18</v>
      </c>
      <c r="D22" s="139"/>
      <c r="E22" s="140"/>
      <c r="F22" s="30">
        <v>20.2</v>
      </c>
      <c r="G22" s="139"/>
      <c r="H22" s="140"/>
      <c r="I22" s="4">
        <v>25.77</v>
      </c>
      <c r="J22" s="139"/>
      <c r="K22" s="140"/>
      <c r="L22" s="4">
        <v>25.69</v>
      </c>
      <c r="O22" s="20"/>
      <c r="P22" s="21" t="s">
        <v>5</v>
      </c>
      <c r="Q22" s="22">
        <v>5.8000000000000003E-2</v>
      </c>
      <c r="S22" s="20"/>
      <c r="T22" s="21" t="s">
        <v>5</v>
      </c>
      <c r="U22" s="22">
        <v>0.108</v>
      </c>
      <c r="W22" s="111">
        <v>7.9000000000000008E-3</v>
      </c>
      <c r="X22" s="112"/>
      <c r="Y22" s="106" t="s">
        <v>9</v>
      </c>
      <c r="Z22" s="107"/>
      <c r="AA22" s="108"/>
    </row>
    <row r="23" spans="1:27" ht="15" thickBot="1" x14ac:dyDescent="0.4">
      <c r="A23" s="141"/>
      <c r="B23" s="142"/>
      <c r="C23" s="13">
        <v>21.75</v>
      </c>
      <c r="D23" s="139"/>
      <c r="E23" s="140"/>
      <c r="F23" s="30">
        <v>5.1100000000000003</v>
      </c>
      <c r="G23" s="139"/>
      <c r="H23" s="140"/>
      <c r="I23" s="4">
        <v>26.6</v>
      </c>
      <c r="J23" s="139"/>
      <c r="K23" s="140"/>
      <c r="L23" s="4">
        <v>25.65</v>
      </c>
      <c r="O23" s="23"/>
      <c r="P23" s="24" t="s">
        <v>24</v>
      </c>
      <c r="Q23" s="32">
        <v>28</v>
      </c>
      <c r="S23" s="23"/>
      <c r="T23" s="24" t="s">
        <v>24</v>
      </c>
      <c r="U23" s="32">
        <v>149</v>
      </c>
    </row>
    <row r="24" spans="1:27" x14ac:dyDescent="0.35">
      <c r="A24" s="157">
        <v>2</v>
      </c>
      <c r="B24" s="158"/>
      <c r="C24" s="13">
        <v>35.4</v>
      </c>
      <c r="D24" s="139"/>
      <c r="E24" s="140"/>
      <c r="F24" s="30">
        <v>12.75</v>
      </c>
      <c r="G24" s="139"/>
      <c r="H24" s="140"/>
      <c r="I24" s="4">
        <v>31.06</v>
      </c>
      <c r="J24" s="139"/>
      <c r="K24" s="140"/>
      <c r="L24" s="4">
        <v>20.39</v>
      </c>
    </row>
    <row r="25" spans="1:27" ht="15" thickBot="1" x14ac:dyDescent="0.4">
      <c r="A25" s="159"/>
      <c r="B25" s="160"/>
      <c r="C25" s="13">
        <v>25.25</v>
      </c>
      <c r="D25" s="139"/>
      <c r="E25" s="140"/>
      <c r="F25" s="30">
        <v>12.28</v>
      </c>
      <c r="G25" s="139"/>
      <c r="H25" s="140"/>
      <c r="I25" s="4">
        <v>28.3</v>
      </c>
      <c r="J25" s="141"/>
      <c r="K25" s="142"/>
      <c r="L25" s="3">
        <v>22.18</v>
      </c>
    </row>
    <row r="26" spans="1:27" x14ac:dyDescent="0.35">
      <c r="A26" s="159"/>
      <c r="B26" s="160"/>
      <c r="C26" s="13">
        <v>26.22</v>
      </c>
      <c r="D26" s="139"/>
      <c r="E26" s="140"/>
      <c r="F26" s="30">
        <v>16.54</v>
      </c>
      <c r="G26" s="139"/>
      <c r="H26" s="140"/>
      <c r="I26" s="4">
        <v>28.71</v>
      </c>
      <c r="J26" s="17" t="s">
        <v>3</v>
      </c>
      <c r="K26" s="18" t="s">
        <v>13</v>
      </c>
      <c r="L26" s="19">
        <f>AVERAGE(L20:L25)</f>
        <v>24.093333333333334</v>
      </c>
    </row>
    <row r="27" spans="1:27" ht="15" thickBot="1" x14ac:dyDescent="0.4">
      <c r="A27" s="159"/>
      <c r="B27" s="160"/>
      <c r="C27" s="13">
        <v>26.17</v>
      </c>
      <c r="D27" s="141"/>
      <c r="E27" s="142"/>
      <c r="F27" s="30">
        <v>18.62</v>
      </c>
      <c r="G27" s="139"/>
      <c r="H27" s="140"/>
      <c r="I27" s="4">
        <v>28.77</v>
      </c>
      <c r="J27" s="20"/>
      <c r="K27" s="21" t="s">
        <v>5</v>
      </c>
      <c r="L27" s="22">
        <v>0.95</v>
      </c>
    </row>
    <row r="28" spans="1:27" ht="15" thickBot="1" x14ac:dyDescent="0.4">
      <c r="A28" s="159"/>
      <c r="B28" s="160"/>
      <c r="C28" s="13">
        <v>29.06</v>
      </c>
      <c r="D28" s="95">
        <v>2</v>
      </c>
      <c r="E28" s="143"/>
      <c r="F28" s="30">
        <v>29.88</v>
      </c>
      <c r="G28" s="139"/>
      <c r="H28" s="140"/>
      <c r="I28" s="4">
        <v>27.82</v>
      </c>
      <c r="J28" s="23"/>
      <c r="K28" s="24" t="s">
        <v>34</v>
      </c>
      <c r="L28" s="88">
        <v>6</v>
      </c>
    </row>
    <row r="29" spans="1:27" ht="15" thickBot="1" x14ac:dyDescent="0.4">
      <c r="A29" s="159"/>
      <c r="B29" s="160"/>
      <c r="C29" s="13">
        <v>23.51</v>
      </c>
      <c r="D29" s="96"/>
      <c r="E29" s="144"/>
      <c r="F29" s="30">
        <v>21.48</v>
      </c>
      <c r="G29" s="141"/>
      <c r="H29" s="142"/>
      <c r="I29" s="4">
        <v>29.23</v>
      </c>
    </row>
    <row r="30" spans="1:27" x14ac:dyDescent="0.35">
      <c r="A30" s="159"/>
      <c r="B30" s="160"/>
      <c r="C30" s="13">
        <v>29.71</v>
      </c>
      <c r="D30" s="96"/>
      <c r="E30" s="144"/>
      <c r="F30" s="30">
        <v>18.489999999999998</v>
      </c>
      <c r="G30" s="95">
        <v>2</v>
      </c>
      <c r="H30" s="143"/>
      <c r="I30" s="4">
        <v>22.04</v>
      </c>
    </row>
    <row r="31" spans="1:27" x14ac:dyDescent="0.35">
      <c r="A31" s="159"/>
      <c r="B31" s="160"/>
      <c r="C31" s="13">
        <v>29.2</v>
      </c>
      <c r="D31" s="96"/>
      <c r="E31" s="144"/>
      <c r="F31" s="30">
        <v>16.32</v>
      </c>
      <c r="G31" s="96"/>
      <c r="H31" s="144"/>
      <c r="I31" s="4">
        <v>29.35</v>
      </c>
    </row>
    <row r="32" spans="1:27" ht="15" thickBot="1" x14ac:dyDescent="0.4">
      <c r="A32" s="159"/>
      <c r="B32" s="160"/>
      <c r="C32" s="13">
        <v>27.01</v>
      </c>
      <c r="D32" s="97"/>
      <c r="E32" s="145"/>
      <c r="F32" s="1">
        <v>27.85</v>
      </c>
      <c r="G32" s="96"/>
      <c r="H32" s="144"/>
      <c r="I32" s="4">
        <v>25.35</v>
      </c>
    </row>
    <row r="33" spans="1:12" ht="15" thickBot="1" x14ac:dyDescent="0.4">
      <c r="A33" s="161"/>
      <c r="B33" s="162"/>
      <c r="C33" s="43">
        <v>25.67</v>
      </c>
      <c r="D33" s="17" t="s">
        <v>3</v>
      </c>
      <c r="E33" s="18" t="s">
        <v>13</v>
      </c>
      <c r="F33" s="19">
        <f>AVERAGE(F20:F32)</f>
        <v>17.518461538461537</v>
      </c>
      <c r="G33" s="96"/>
      <c r="H33" s="144"/>
      <c r="I33" s="4">
        <v>26.96</v>
      </c>
    </row>
    <row r="34" spans="1:12" ht="15" thickBot="1" x14ac:dyDescent="0.4">
      <c r="A34" s="17" t="s">
        <v>3</v>
      </c>
      <c r="B34" s="18" t="s">
        <v>13</v>
      </c>
      <c r="C34" s="19">
        <f>AVERAGE(C20:C33)</f>
        <v>26.28142857142857</v>
      </c>
      <c r="D34" s="20"/>
      <c r="E34" s="21" t="s">
        <v>5</v>
      </c>
      <c r="F34" s="22">
        <v>1.837</v>
      </c>
      <c r="G34" s="97"/>
      <c r="H34" s="145"/>
      <c r="I34" s="3">
        <v>29.79</v>
      </c>
    </row>
    <row r="35" spans="1:12" ht="15" thickBot="1" x14ac:dyDescent="0.4">
      <c r="A35" s="20"/>
      <c r="B35" s="21" t="s">
        <v>5</v>
      </c>
      <c r="C35" s="22">
        <v>1.024</v>
      </c>
      <c r="D35" s="23"/>
      <c r="E35" s="24" t="s">
        <v>34</v>
      </c>
      <c r="F35" s="88">
        <v>13</v>
      </c>
      <c r="G35" s="17" t="s">
        <v>3</v>
      </c>
      <c r="H35" s="18" t="s">
        <v>13</v>
      </c>
      <c r="I35" s="19">
        <f>AVERAGE(I20:I34)</f>
        <v>27.852666666666671</v>
      </c>
    </row>
    <row r="36" spans="1:12" ht="15" thickBot="1" x14ac:dyDescent="0.4">
      <c r="A36" s="23"/>
      <c r="B36" s="24" t="s">
        <v>34</v>
      </c>
      <c r="C36" s="88">
        <v>14</v>
      </c>
      <c r="G36" s="20"/>
      <c r="H36" s="21" t="s">
        <v>5</v>
      </c>
      <c r="I36" s="22">
        <v>0.58230000000000004</v>
      </c>
    </row>
    <row r="37" spans="1:12" ht="15" thickBot="1" x14ac:dyDescent="0.4">
      <c r="G37" s="23"/>
      <c r="H37" s="24" t="s">
        <v>34</v>
      </c>
      <c r="I37" s="88">
        <v>15</v>
      </c>
    </row>
    <row r="38" spans="1:12" ht="15" thickBot="1" x14ac:dyDescent="0.4"/>
    <row r="39" spans="1:12" ht="15" thickBot="1" x14ac:dyDescent="0.4">
      <c r="A39" s="99" t="s">
        <v>39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1"/>
    </row>
    <row r="40" spans="1:12" x14ac:dyDescent="0.35">
      <c r="A40" s="95" t="s">
        <v>16</v>
      </c>
      <c r="B40" s="98"/>
      <c r="C40" s="143"/>
      <c r="D40" s="95" t="s">
        <v>17</v>
      </c>
      <c r="E40" s="98"/>
      <c r="F40" s="143"/>
      <c r="G40" s="95" t="s">
        <v>18</v>
      </c>
      <c r="H40" s="98"/>
      <c r="I40" s="143"/>
      <c r="J40" s="95" t="s">
        <v>19</v>
      </c>
      <c r="K40" s="98"/>
      <c r="L40" s="143"/>
    </row>
    <row r="41" spans="1:12" ht="15" thickBot="1" x14ac:dyDescent="0.4">
      <c r="A41" s="45" t="s">
        <v>2</v>
      </c>
      <c r="B41" s="49" t="s">
        <v>43</v>
      </c>
      <c r="C41" s="49" t="s">
        <v>1</v>
      </c>
      <c r="D41" s="45" t="s">
        <v>2</v>
      </c>
      <c r="E41" s="49" t="s">
        <v>43</v>
      </c>
      <c r="F41" s="49" t="s">
        <v>1</v>
      </c>
      <c r="G41" s="45" t="s">
        <v>2</v>
      </c>
      <c r="H41" s="49" t="s">
        <v>43</v>
      </c>
      <c r="I41" s="49" t="s">
        <v>1</v>
      </c>
      <c r="J41" s="45" t="s">
        <v>2</v>
      </c>
      <c r="K41" s="49" t="s">
        <v>43</v>
      </c>
      <c r="L41" s="58" t="s">
        <v>1</v>
      </c>
    </row>
    <row r="42" spans="1:12" x14ac:dyDescent="0.35">
      <c r="A42" s="95">
        <v>1</v>
      </c>
      <c r="B42" s="6">
        <v>1</v>
      </c>
      <c r="C42" s="39">
        <v>0</v>
      </c>
      <c r="D42" s="95">
        <v>1</v>
      </c>
      <c r="E42" s="5">
        <v>1</v>
      </c>
      <c r="F42" s="16">
        <v>0.1</v>
      </c>
      <c r="G42" s="95">
        <v>1</v>
      </c>
      <c r="H42" s="5">
        <v>1</v>
      </c>
      <c r="I42" s="16">
        <v>0.125</v>
      </c>
      <c r="J42" s="95">
        <v>1</v>
      </c>
      <c r="K42" s="6">
        <v>1</v>
      </c>
      <c r="L42" s="16">
        <v>9.0909090909090912E-2</v>
      </c>
    </row>
    <row r="43" spans="1:12" x14ac:dyDescent="0.35">
      <c r="A43" s="96"/>
      <c r="B43" s="5">
        <v>2</v>
      </c>
      <c r="C43" s="40">
        <v>0</v>
      </c>
      <c r="D43" s="96"/>
      <c r="E43" s="5">
        <v>2</v>
      </c>
      <c r="F43" s="14">
        <v>0</v>
      </c>
      <c r="G43" s="96"/>
      <c r="H43" s="5">
        <v>2</v>
      </c>
      <c r="I43" s="14">
        <v>0</v>
      </c>
      <c r="J43" s="96"/>
      <c r="K43" s="5">
        <v>2</v>
      </c>
      <c r="L43" s="14">
        <v>0</v>
      </c>
    </row>
    <row r="44" spans="1:12" x14ac:dyDescent="0.35">
      <c r="A44" s="96"/>
      <c r="B44" s="5">
        <v>3</v>
      </c>
      <c r="C44" s="40">
        <v>0</v>
      </c>
      <c r="D44" s="96"/>
      <c r="E44" s="5">
        <v>3</v>
      </c>
      <c r="F44" s="14">
        <v>0.2857142857142857</v>
      </c>
      <c r="G44" s="96"/>
      <c r="H44" s="5">
        <v>3</v>
      </c>
      <c r="I44" s="14">
        <v>0.1111111111111111</v>
      </c>
      <c r="J44" s="96"/>
      <c r="K44" s="5">
        <v>3</v>
      </c>
      <c r="L44" s="14">
        <v>0</v>
      </c>
    </row>
    <row r="45" spans="1:12" x14ac:dyDescent="0.35">
      <c r="A45" s="96"/>
      <c r="B45" s="12">
        <v>4</v>
      </c>
      <c r="C45" s="40">
        <v>0</v>
      </c>
      <c r="D45" s="96"/>
      <c r="E45" s="12">
        <v>4</v>
      </c>
      <c r="F45" s="14">
        <v>0.125</v>
      </c>
      <c r="G45" s="96"/>
      <c r="H45" s="12">
        <v>4</v>
      </c>
      <c r="I45" s="14">
        <v>0.1875</v>
      </c>
      <c r="J45" s="96"/>
      <c r="K45" s="12">
        <v>4</v>
      </c>
      <c r="L45" s="14">
        <v>0</v>
      </c>
    </row>
    <row r="46" spans="1:12" x14ac:dyDescent="0.35">
      <c r="A46" s="96"/>
      <c r="B46" s="12">
        <v>5</v>
      </c>
      <c r="C46" s="40">
        <v>0</v>
      </c>
      <c r="D46" s="96"/>
      <c r="E46" s="12">
        <v>5</v>
      </c>
      <c r="F46" s="14">
        <v>0.13333333333333333</v>
      </c>
      <c r="G46" s="96"/>
      <c r="H46" s="12">
        <v>5</v>
      </c>
      <c r="I46" s="14">
        <v>0.3</v>
      </c>
      <c r="J46" s="96"/>
      <c r="K46" s="12">
        <v>5</v>
      </c>
      <c r="L46" s="14">
        <v>7.6923076923076927E-2</v>
      </c>
    </row>
    <row r="47" spans="1:12" x14ac:dyDescent="0.35">
      <c r="A47" s="96"/>
      <c r="B47" s="12">
        <v>6</v>
      </c>
      <c r="C47" s="40">
        <v>0</v>
      </c>
      <c r="D47" s="96"/>
      <c r="E47" s="12">
        <v>6</v>
      </c>
      <c r="F47" s="14">
        <v>0</v>
      </c>
      <c r="G47" s="96"/>
      <c r="H47" s="12">
        <v>6</v>
      </c>
      <c r="I47" s="14">
        <v>8.3333333333333329E-2</v>
      </c>
      <c r="J47" s="96"/>
      <c r="K47" s="12">
        <v>6</v>
      </c>
      <c r="L47" s="14">
        <v>0</v>
      </c>
    </row>
    <row r="48" spans="1:12" x14ac:dyDescent="0.35">
      <c r="A48" s="96"/>
      <c r="B48" s="12">
        <v>7</v>
      </c>
      <c r="C48" s="40">
        <v>11.111111111111111</v>
      </c>
      <c r="D48" s="96"/>
      <c r="E48" s="12">
        <v>7</v>
      </c>
      <c r="F48" s="14">
        <v>0.15384615384615385</v>
      </c>
      <c r="G48" s="96"/>
      <c r="H48" s="12">
        <v>7</v>
      </c>
      <c r="I48" s="14">
        <v>0.25</v>
      </c>
      <c r="J48" s="96"/>
      <c r="K48" s="12">
        <v>7</v>
      </c>
      <c r="L48" s="14">
        <v>7.1428571428571425E-2</v>
      </c>
    </row>
    <row r="49" spans="1:12" x14ac:dyDescent="0.35">
      <c r="A49" s="96"/>
      <c r="B49" s="12">
        <v>8</v>
      </c>
      <c r="C49" s="40">
        <v>0</v>
      </c>
      <c r="D49" s="96"/>
      <c r="E49" s="12">
        <v>8</v>
      </c>
      <c r="F49" s="14">
        <v>0.22222222222222221</v>
      </c>
      <c r="G49" s="96"/>
      <c r="H49" s="12">
        <v>8</v>
      </c>
      <c r="I49" s="14">
        <v>5.5555555555555552E-2</v>
      </c>
      <c r="J49" s="96"/>
      <c r="K49" s="12">
        <v>8</v>
      </c>
      <c r="L49" s="14">
        <v>0.1111111111111111</v>
      </c>
    </row>
    <row r="50" spans="1:12" x14ac:dyDescent="0.35">
      <c r="A50" s="96"/>
      <c r="B50" s="12">
        <v>9</v>
      </c>
      <c r="C50" s="40">
        <v>0</v>
      </c>
      <c r="D50" s="96"/>
      <c r="E50" s="12">
        <v>9</v>
      </c>
      <c r="F50" s="14">
        <v>7.1428571428571425E-2</v>
      </c>
      <c r="G50" s="96"/>
      <c r="H50" s="12">
        <v>9</v>
      </c>
      <c r="I50" s="14">
        <v>7.6923076923076927E-2</v>
      </c>
      <c r="J50" s="96"/>
      <c r="K50" s="12">
        <v>9</v>
      </c>
      <c r="L50" s="14">
        <v>0</v>
      </c>
    </row>
    <row r="51" spans="1:12" ht="15" thickBot="1" x14ac:dyDescent="0.4">
      <c r="A51" s="96"/>
      <c r="B51" s="12">
        <v>10</v>
      </c>
      <c r="C51" s="40">
        <v>0</v>
      </c>
      <c r="D51" s="96"/>
      <c r="E51" s="12">
        <v>10</v>
      </c>
      <c r="F51" s="14">
        <v>0</v>
      </c>
      <c r="G51" s="96"/>
      <c r="H51" s="12">
        <v>10</v>
      </c>
      <c r="I51" s="14">
        <v>6.6666666666666666E-2</v>
      </c>
      <c r="J51" s="97"/>
      <c r="K51" s="2">
        <v>10</v>
      </c>
      <c r="L51" s="15">
        <v>0</v>
      </c>
    </row>
    <row r="52" spans="1:12" x14ac:dyDescent="0.35">
      <c r="A52" s="96"/>
      <c r="B52" s="12">
        <v>11</v>
      </c>
      <c r="C52" s="40">
        <v>0</v>
      </c>
      <c r="D52" s="95">
        <v>2</v>
      </c>
      <c r="E52" s="89">
        <v>1</v>
      </c>
      <c r="F52" s="16">
        <v>0.375</v>
      </c>
      <c r="G52" s="95">
        <v>2</v>
      </c>
      <c r="H52" s="6">
        <v>1</v>
      </c>
      <c r="I52" s="16">
        <v>0</v>
      </c>
      <c r="J52" s="17" t="s">
        <v>3</v>
      </c>
      <c r="K52" s="18" t="s">
        <v>13</v>
      </c>
      <c r="L52" s="19">
        <v>3.5</v>
      </c>
    </row>
    <row r="53" spans="1:12" x14ac:dyDescent="0.35">
      <c r="A53" s="96"/>
      <c r="B53" s="12">
        <v>12</v>
      </c>
      <c r="C53" s="40">
        <v>0</v>
      </c>
      <c r="D53" s="96"/>
      <c r="E53" s="12">
        <v>2</v>
      </c>
      <c r="F53" s="14">
        <v>0</v>
      </c>
      <c r="G53" s="96"/>
      <c r="H53" s="5">
        <v>2</v>
      </c>
      <c r="I53" s="14">
        <v>0</v>
      </c>
      <c r="J53" s="20"/>
      <c r="K53" s="21" t="s">
        <v>5</v>
      </c>
      <c r="L53" s="22">
        <v>1.4650000000000001</v>
      </c>
    </row>
    <row r="54" spans="1:12" ht="15" thickBot="1" x14ac:dyDescent="0.4">
      <c r="A54" s="96"/>
      <c r="B54" s="12">
        <v>13</v>
      </c>
      <c r="C54" s="40">
        <v>0</v>
      </c>
      <c r="D54" s="96"/>
      <c r="E54" s="12">
        <v>3</v>
      </c>
      <c r="F54" s="14">
        <v>0.14285714285714285</v>
      </c>
      <c r="G54" s="96"/>
      <c r="H54" s="5">
        <v>3</v>
      </c>
      <c r="I54" s="14">
        <v>0.15384615384615385</v>
      </c>
      <c r="J54" s="23"/>
      <c r="K54" s="24" t="s">
        <v>34</v>
      </c>
      <c r="L54" s="32">
        <v>10</v>
      </c>
    </row>
    <row r="55" spans="1:12" x14ac:dyDescent="0.35">
      <c r="A55" s="96"/>
      <c r="B55" s="12">
        <v>14</v>
      </c>
      <c r="C55" s="40">
        <v>0</v>
      </c>
      <c r="D55" s="96"/>
      <c r="E55" s="12">
        <v>4</v>
      </c>
      <c r="F55" s="14">
        <v>0.125</v>
      </c>
      <c r="G55" s="96"/>
      <c r="H55" s="12">
        <v>4</v>
      </c>
      <c r="I55" s="14">
        <v>0.125</v>
      </c>
    </row>
    <row r="56" spans="1:12" x14ac:dyDescent="0.35">
      <c r="A56" s="96"/>
      <c r="B56" s="12">
        <v>15</v>
      </c>
      <c r="C56" s="40">
        <v>0</v>
      </c>
      <c r="D56" s="96"/>
      <c r="E56" s="12">
        <v>5</v>
      </c>
      <c r="F56" s="14">
        <v>0.33333333333333331</v>
      </c>
      <c r="G56" s="96"/>
      <c r="H56" s="12">
        <v>5</v>
      </c>
      <c r="I56" s="14">
        <v>0.23100000000000001</v>
      </c>
    </row>
    <row r="57" spans="1:12" ht="15" thickBot="1" x14ac:dyDescent="0.4">
      <c r="A57" s="96"/>
      <c r="B57" s="12">
        <v>16</v>
      </c>
      <c r="C57" s="40">
        <v>0</v>
      </c>
      <c r="D57" s="97"/>
      <c r="E57" s="38">
        <v>6</v>
      </c>
      <c r="F57" s="15">
        <v>0</v>
      </c>
      <c r="G57" s="96"/>
      <c r="H57" s="12">
        <v>6</v>
      </c>
      <c r="I57" s="14">
        <v>0</v>
      </c>
    </row>
    <row r="58" spans="1:12" x14ac:dyDescent="0.35">
      <c r="A58" s="96"/>
      <c r="B58" s="12">
        <v>17</v>
      </c>
      <c r="C58" s="40">
        <v>10</v>
      </c>
      <c r="D58" s="96">
        <v>3</v>
      </c>
      <c r="E58" s="5">
        <v>1</v>
      </c>
      <c r="F58" s="14">
        <v>0</v>
      </c>
      <c r="G58" s="96"/>
      <c r="H58" s="12">
        <v>7</v>
      </c>
      <c r="I58" s="14">
        <v>0.1</v>
      </c>
    </row>
    <row r="59" spans="1:12" x14ac:dyDescent="0.35">
      <c r="A59" s="96"/>
      <c r="B59" s="12">
        <v>18</v>
      </c>
      <c r="C59" s="40">
        <v>0</v>
      </c>
      <c r="D59" s="96"/>
      <c r="E59" s="5">
        <v>2</v>
      </c>
      <c r="F59" s="14">
        <v>0</v>
      </c>
      <c r="G59" s="96"/>
      <c r="H59" s="12">
        <v>8</v>
      </c>
      <c r="I59" s="14">
        <v>0.14285714285714285</v>
      </c>
    </row>
    <row r="60" spans="1:12" x14ac:dyDescent="0.35">
      <c r="A60" s="96"/>
      <c r="B60" s="12">
        <v>19</v>
      </c>
      <c r="C60" s="40">
        <v>13.333333333333334</v>
      </c>
      <c r="D60" s="96"/>
      <c r="E60" s="5">
        <v>3</v>
      </c>
      <c r="F60" s="14">
        <v>7.1428571428571425E-2</v>
      </c>
      <c r="G60" s="96"/>
      <c r="H60" s="12">
        <v>9</v>
      </c>
      <c r="I60" s="14">
        <v>0.1</v>
      </c>
    </row>
    <row r="61" spans="1:12" ht="15" thickBot="1" x14ac:dyDescent="0.4">
      <c r="A61" s="96"/>
      <c r="B61" s="12">
        <v>20</v>
      </c>
      <c r="C61" s="40">
        <v>14.285714285714285</v>
      </c>
      <c r="D61" s="96"/>
      <c r="E61" s="12">
        <v>4</v>
      </c>
      <c r="F61" s="14">
        <v>0.18181818181818182</v>
      </c>
      <c r="G61" s="97"/>
      <c r="H61" s="38">
        <v>10</v>
      </c>
      <c r="I61" s="15">
        <v>0.33300000000000002</v>
      </c>
    </row>
    <row r="62" spans="1:12" x14ac:dyDescent="0.35">
      <c r="A62" s="96"/>
      <c r="B62" s="12">
        <v>21</v>
      </c>
      <c r="C62" s="40">
        <v>14.285714285714285</v>
      </c>
      <c r="D62" s="96"/>
      <c r="E62" s="12">
        <v>5</v>
      </c>
      <c r="F62" s="14">
        <v>0</v>
      </c>
      <c r="G62" s="96">
        <v>3</v>
      </c>
      <c r="H62" s="5">
        <v>1</v>
      </c>
      <c r="I62" s="4">
        <v>0</v>
      </c>
    </row>
    <row r="63" spans="1:12" x14ac:dyDescent="0.35">
      <c r="A63" s="96"/>
      <c r="B63" s="12">
        <v>22</v>
      </c>
      <c r="C63" s="40">
        <v>14.285714285714285</v>
      </c>
      <c r="D63" s="96"/>
      <c r="E63" s="12">
        <v>6</v>
      </c>
      <c r="F63" s="14">
        <v>0</v>
      </c>
      <c r="G63" s="96"/>
      <c r="H63" s="5">
        <v>2</v>
      </c>
      <c r="I63" s="4">
        <v>0</v>
      </c>
    </row>
    <row r="64" spans="1:12" x14ac:dyDescent="0.35">
      <c r="A64" s="96"/>
      <c r="B64" s="12">
        <v>23</v>
      </c>
      <c r="C64" s="4">
        <v>0</v>
      </c>
      <c r="D64" s="96"/>
      <c r="E64" s="12">
        <v>7</v>
      </c>
      <c r="F64" s="14">
        <v>0.25</v>
      </c>
      <c r="G64" s="96"/>
      <c r="H64" s="5">
        <v>3</v>
      </c>
      <c r="I64" s="4">
        <v>0</v>
      </c>
    </row>
    <row r="65" spans="1:9" x14ac:dyDescent="0.35">
      <c r="A65" s="96"/>
      <c r="B65" s="12">
        <v>24</v>
      </c>
      <c r="C65" s="4">
        <v>0</v>
      </c>
      <c r="D65" s="96"/>
      <c r="E65" s="12">
        <v>8</v>
      </c>
      <c r="F65" s="14">
        <v>0.25</v>
      </c>
      <c r="G65" s="96"/>
      <c r="H65" s="12">
        <v>4</v>
      </c>
      <c r="I65" s="4">
        <v>0</v>
      </c>
    </row>
    <row r="66" spans="1:9" x14ac:dyDescent="0.35">
      <c r="A66" s="96"/>
      <c r="B66" s="12">
        <v>25</v>
      </c>
      <c r="C66" s="4">
        <v>0</v>
      </c>
      <c r="D66" s="96"/>
      <c r="E66" s="12">
        <v>9</v>
      </c>
      <c r="F66" s="14">
        <v>0</v>
      </c>
      <c r="G66" s="96"/>
      <c r="H66" s="12">
        <v>5</v>
      </c>
      <c r="I66" s="4">
        <v>33.333333333333329</v>
      </c>
    </row>
    <row r="67" spans="1:9" ht="15" thickBot="1" x14ac:dyDescent="0.4">
      <c r="A67" s="97"/>
      <c r="B67" s="38">
        <v>26</v>
      </c>
      <c r="C67" s="3">
        <v>0</v>
      </c>
      <c r="D67" s="96"/>
      <c r="E67" s="12">
        <v>10</v>
      </c>
      <c r="F67" s="14">
        <v>0.2</v>
      </c>
      <c r="G67" s="96"/>
      <c r="H67" s="12">
        <v>6</v>
      </c>
      <c r="I67" s="4">
        <v>0</v>
      </c>
    </row>
    <row r="68" spans="1:9" x14ac:dyDescent="0.35">
      <c r="A68" s="96">
        <v>2</v>
      </c>
      <c r="B68" s="5">
        <v>1</v>
      </c>
      <c r="C68" s="41">
        <v>10</v>
      </c>
      <c r="D68" s="95">
        <v>4</v>
      </c>
      <c r="E68" s="6">
        <v>1</v>
      </c>
      <c r="F68" s="7">
        <v>0</v>
      </c>
      <c r="G68" s="96"/>
      <c r="H68" s="12">
        <v>7</v>
      </c>
      <c r="I68" s="4">
        <v>0</v>
      </c>
    </row>
    <row r="69" spans="1:9" x14ac:dyDescent="0.35">
      <c r="A69" s="96"/>
      <c r="B69" s="5">
        <v>2</v>
      </c>
      <c r="C69" s="41">
        <v>22.2</v>
      </c>
      <c r="D69" s="96"/>
      <c r="E69" s="5">
        <v>2</v>
      </c>
      <c r="F69" s="4">
        <v>0</v>
      </c>
      <c r="G69" s="96"/>
      <c r="H69" s="12">
        <v>8</v>
      </c>
      <c r="I69" s="4">
        <v>28.571428571428569</v>
      </c>
    </row>
    <row r="70" spans="1:9" x14ac:dyDescent="0.35">
      <c r="A70" s="96"/>
      <c r="B70" s="5">
        <v>3</v>
      </c>
      <c r="C70" s="41">
        <v>0</v>
      </c>
      <c r="D70" s="96"/>
      <c r="E70" s="5">
        <v>3</v>
      </c>
      <c r="F70" s="4">
        <v>0</v>
      </c>
      <c r="G70" s="96"/>
      <c r="H70" s="12">
        <v>9</v>
      </c>
      <c r="I70" s="4">
        <v>0</v>
      </c>
    </row>
    <row r="71" spans="1:9" x14ac:dyDescent="0.35">
      <c r="A71" s="96"/>
      <c r="B71" s="12">
        <v>4</v>
      </c>
      <c r="C71" s="41">
        <v>8.3000000000000007</v>
      </c>
      <c r="D71" s="96"/>
      <c r="E71" s="12">
        <v>4</v>
      </c>
      <c r="F71" s="4">
        <v>0</v>
      </c>
      <c r="G71" s="96"/>
      <c r="H71" s="5">
        <v>10</v>
      </c>
      <c r="I71" s="4">
        <v>0</v>
      </c>
    </row>
    <row r="72" spans="1:9" x14ac:dyDescent="0.35">
      <c r="A72" s="96"/>
      <c r="B72" s="12">
        <v>5</v>
      </c>
      <c r="C72" s="41">
        <v>0</v>
      </c>
      <c r="D72" s="96"/>
      <c r="E72" s="12">
        <v>5</v>
      </c>
      <c r="F72" s="4">
        <v>9.0909090909090917</v>
      </c>
      <c r="G72" s="96"/>
      <c r="H72" s="12">
        <v>11</v>
      </c>
      <c r="I72" s="4">
        <v>0</v>
      </c>
    </row>
    <row r="73" spans="1:9" x14ac:dyDescent="0.35">
      <c r="A73" s="96"/>
      <c r="B73" s="12">
        <v>6</v>
      </c>
      <c r="C73" s="41">
        <v>9</v>
      </c>
      <c r="D73" s="96"/>
      <c r="E73" s="12">
        <v>6</v>
      </c>
      <c r="F73" s="4">
        <v>0</v>
      </c>
      <c r="G73" s="96"/>
      <c r="H73" s="12">
        <v>12</v>
      </c>
      <c r="I73" s="4">
        <v>0</v>
      </c>
    </row>
    <row r="74" spans="1:9" ht="15" thickBot="1" x14ac:dyDescent="0.4">
      <c r="A74" s="96"/>
      <c r="B74" s="12">
        <v>7</v>
      </c>
      <c r="C74" s="41">
        <v>12.5</v>
      </c>
      <c r="D74" s="96"/>
      <c r="E74" s="12">
        <v>7</v>
      </c>
      <c r="F74" s="4">
        <v>0</v>
      </c>
      <c r="G74" s="97"/>
      <c r="H74" s="2">
        <v>13</v>
      </c>
      <c r="I74" s="3">
        <v>0</v>
      </c>
    </row>
    <row r="75" spans="1:9" x14ac:dyDescent="0.35">
      <c r="A75" s="96"/>
      <c r="B75" s="12">
        <v>8</v>
      </c>
      <c r="C75" s="41">
        <v>0</v>
      </c>
      <c r="D75" s="96"/>
      <c r="E75" s="12">
        <v>8</v>
      </c>
      <c r="F75" s="4">
        <v>60</v>
      </c>
      <c r="G75" s="17" t="s">
        <v>3</v>
      </c>
      <c r="H75" s="18" t="s">
        <v>13</v>
      </c>
      <c r="I75" s="19">
        <v>9.2789999999999999</v>
      </c>
    </row>
    <row r="76" spans="1:9" x14ac:dyDescent="0.35">
      <c r="A76" s="96"/>
      <c r="B76" s="12">
        <v>9</v>
      </c>
      <c r="C76" s="41">
        <v>0</v>
      </c>
      <c r="D76" s="96"/>
      <c r="E76" s="12">
        <v>9</v>
      </c>
      <c r="F76" s="4">
        <v>0</v>
      </c>
      <c r="G76" s="20"/>
      <c r="H76" s="21" t="s">
        <v>5</v>
      </c>
      <c r="I76" s="22">
        <v>1.919</v>
      </c>
    </row>
    <row r="77" spans="1:9" ht="15" thickBot="1" x14ac:dyDescent="0.4">
      <c r="A77" s="96"/>
      <c r="B77" s="12">
        <v>10</v>
      </c>
      <c r="C77" s="41">
        <v>0</v>
      </c>
      <c r="D77" s="96"/>
      <c r="E77" s="12">
        <v>10</v>
      </c>
      <c r="F77" s="4">
        <v>11.111111111111111</v>
      </c>
      <c r="G77" s="23"/>
      <c r="H77" s="24" t="s">
        <v>34</v>
      </c>
      <c r="I77" s="32">
        <v>33</v>
      </c>
    </row>
    <row r="78" spans="1:9" x14ac:dyDescent="0.35">
      <c r="A78" s="95">
        <v>3</v>
      </c>
      <c r="B78" s="6">
        <v>1</v>
      </c>
      <c r="C78" s="90">
        <v>0</v>
      </c>
      <c r="D78" s="96"/>
      <c r="E78" s="12">
        <v>11</v>
      </c>
      <c r="F78" s="4">
        <v>12.5</v>
      </c>
    </row>
    <row r="79" spans="1:9" x14ac:dyDescent="0.35">
      <c r="A79" s="96"/>
      <c r="B79" s="5">
        <v>2</v>
      </c>
      <c r="C79" s="41">
        <v>0</v>
      </c>
      <c r="D79" s="96"/>
      <c r="E79" s="12">
        <v>12</v>
      </c>
      <c r="F79" s="4">
        <v>0</v>
      </c>
    </row>
    <row r="80" spans="1:9" ht="15" thickBot="1" x14ac:dyDescent="0.4">
      <c r="A80" s="96"/>
      <c r="B80" s="5">
        <v>3</v>
      </c>
      <c r="C80" s="41">
        <v>5.6</v>
      </c>
      <c r="D80" s="97"/>
      <c r="E80" s="2">
        <v>13</v>
      </c>
      <c r="F80" s="3">
        <v>0</v>
      </c>
    </row>
    <row r="81" spans="1:6" x14ac:dyDescent="0.35">
      <c r="A81" s="96"/>
      <c r="B81" s="12">
        <v>4</v>
      </c>
      <c r="C81" s="41">
        <v>0</v>
      </c>
      <c r="D81" s="17" t="s">
        <v>3</v>
      </c>
      <c r="E81" s="18" t="s">
        <v>13</v>
      </c>
      <c r="F81" s="19">
        <v>10.119999999999999</v>
      </c>
    </row>
    <row r="82" spans="1:6" x14ac:dyDescent="0.35">
      <c r="A82" s="96"/>
      <c r="B82" s="12">
        <v>5</v>
      </c>
      <c r="C82" s="41">
        <v>0</v>
      </c>
      <c r="D82" s="20"/>
      <c r="E82" s="21" t="s">
        <v>5</v>
      </c>
      <c r="F82" s="22">
        <v>2.1589999999999998</v>
      </c>
    </row>
    <row r="83" spans="1:6" ht="15" thickBot="1" x14ac:dyDescent="0.4">
      <c r="A83" s="96"/>
      <c r="B83" s="12">
        <v>6</v>
      </c>
      <c r="C83" s="41">
        <v>0</v>
      </c>
      <c r="D83" s="23"/>
      <c r="E83" s="24" t="s">
        <v>34</v>
      </c>
      <c r="F83" s="32">
        <v>39</v>
      </c>
    </row>
    <row r="84" spans="1:6" x14ac:dyDescent="0.35">
      <c r="A84" s="96"/>
      <c r="B84" s="12">
        <v>7</v>
      </c>
      <c r="C84" s="41">
        <v>7.1</v>
      </c>
    </row>
    <row r="85" spans="1:6" x14ac:dyDescent="0.35">
      <c r="A85" s="96"/>
      <c r="B85" s="12">
        <v>8</v>
      </c>
      <c r="C85" s="41">
        <v>9.1</v>
      </c>
    </row>
    <row r="86" spans="1:6" ht="15" thickBot="1" x14ac:dyDescent="0.4">
      <c r="A86" s="97"/>
      <c r="B86" s="38">
        <v>9</v>
      </c>
      <c r="C86" s="42">
        <v>33.299999999999997</v>
      </c>
    </row>
    <row r="87" spans="1:6" x14ac:dyDescent="0.35">
      <c r="A87" s="17" t="s">
        <v>3</v>
      </c>
      <c r="B87" s="18" t="s">
        <v>13</v>
      </c>
      <c r="C87" s="19">
        <v>4.32</v>
      </c>
    </row>
    <row r="88" spans="1:6" x14ac:dyDescent="0.35">
      <c r="A88" s="20"/>
      <c r="B88" s="21" t="s">
        <v>5</v>
      </c>
      <c r="C88" s="22">
        <v>1.089</v>
      </c>
    </row>
    <row r="89" spans="1:6" ht="15" thickBot="1" x14ac:dyDescent="0.4">
      <c r="A89" s="23"/>
      <c r="B89" s="24" t="s">
        <v>34</v>
      </c>
      <c r="C89" s="32">
        <v>45</v>
      </c>
    </row>
  </sheetData>
  <mergeCells count="68">
    <mergeCell ref="A24:B33"/>
    <mergeCell ref="W22:X22"/>
    <mergeCell ref="Y22:AA22"/>
    <mergeCell ref="W11:X11"/>
    <mergeCell ref="Y11:AA11"/>
    <mergeCell ref="W16:AA16"/>
    <mergeCell ref="W17:AA17"/>
    <mergeCell ref="W18:X18"/>
    <mergeCell ref="Y18:AA18"/>
    <mergeCell ref="W20:AA20"/>
    <mergeCell ref="W21:AA21"/>
    <mergeCell ref="A18:C18"/>
    <mergeCell ref="D18:F18"/>
    <mergeCell ref="G18:I18"/>
    <mergeCell ref="J18:L18"/>
    <mergeCell ref="A17:L17"/>
    <mergeCell ref="G42:G51"/>
    <mergeCell ref="A1:U1"/>
    <mergeCell ref="W1:AA1"/>
    <mergeCell ref="W14:X14"/>
    <mergeCell ref="Y14:AA14"/>
    <mergeCell ref="D28:E32"/>
    <mergeCell ref="D20:E27"/>
    <mergeCell ref="W13:AA13"/>
    <mergeCell ref="N2:U2"/>
    <mergeCell ref="O3:Q3"/>
    <mergeCell ref="R3:U3"/>
    <mergeCell ref="N13:U13"/>
    <mergeCell ref="N14:Q14"/>
    <mergeCell ref="R14:U14"/>
    <mergeCell ref="A19:B19"/>
    <mergeCell ref="A20:B23"/>
    <mergeCell ref="A68:A77"/>
    <mergeCell ref="D68:D80"/>
    <mergeCell ref="A78:A86"/>
    <mergeCell ref="A42:A67"/>
    <mergeCell ref="D42:D51"/>
    <mergeCell ref="J42:J51"/>
    <mergeCell ref="D52:D57"/>
    <mergeCell ref="J19:K19"/>
    <mergeCell ref="J20:K25"/>
    <mergeCell ref="G19:H19"/>
    <mergeCell ref="D19:E19"/>
    <mergeCell ref="G20:H29"/>
    <mergeCell ref="G30:H34"/>
    <mergeCell ref="A39:L39"/>
    <mergeCell ref="A40:C40"/>
    <mergeCell ref="D40:F40"/>
    <mergeCell ref="G40:I40"/>
    <mergeCell ref="J40:L40"/>
    <mergeCell ref="G52:G61"/>
    <mergeCell ref="D58:D67"/>
    <mergeCell ref="G62:G74"/>
    <mergeCell ref="W10:AA10"/>
    <mergeCell ref="W7:Y8"/>
    <mergeCell ref="Z8:AA8"/>
    <mergeCell ref="Z7:AA7"/>
    <mergeCell ref="W2:AA2"/>
    <mergeCell ref="W3:Y4"/>
    <mergeCell ref="Z4:AA4"/>
    <mergeCell ref="Z3:AA3"/>
    <mergeCell ref="W6:AA6"/>
    <mergeCell ref="A3:B3"/>
    <mergeCell ref="C3:D3"/>
    <mergeCell ref="A2:D2"/>
    <mergeCell ref="F3:G3"/>
    <mergeCell ref="H3:I3"/>
    <mergeCell ref="F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Figure 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2025-05-27T08:00:08Z</dcterms:modified>
</cp:coreProperties>
</file>