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Figure 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5" l="1"/>
  <c r="R25" i="5" l="1"/>
  <c r="F21" i="5" l="1"/>
  <c r="H20" i="5"/>
  <c r="D18" i="5"/>
  <c r="C18" i="5"/>
  <c r="N27" i="5" l="1"/>
  <c r="L24" i="5"/>
</calcChain>
</file>

<file path=xl/sharedStrings.xml><?xml version="1.0" encoding="utf-8"?>
<sst xmlns="http://schemas.openxmlformats.org/spreadsheetml/2006/main" count="93" uniqueCount="46">
  <si>
    <r>
      <t xml:space="preserve">Assay </t>
    </r>
    <r>
      <rPr>
        <sz val="11"/>
        <color theme="1"/>
        <rFont val="Calibri"/>
        <family val="2"/>
      </rPr>
      <t>≠</t>
    </r>
  </si>
  <si>
    <t>Number MK</t>
  </si>
  <si>
    <t>Mean</t>
  </si>
  <si>
    <t>sem</t>
  </si>
  <si>
    <t>Total MK</t>
  </si>
  <si>
    <t>sd</t>
  </si>
  <si>
    <t>ns</t>
  </si>
  <si>
    <t>Assay</t>
  </si>
  <si>
    <t>mean</t>
  </si>
  <si>
    <t>STATISTICS</t>
  </si>
  <si>
    <t>Pf4cre</t>
  </si>
  <si>
    <t>Laminin</t>
  </si>
  <si>
    <t>Fibronectin</t>
  </si>
  <si>
    <t>Fibrinogen</t>
  </si>
  <si>
    <t xml:space="preserve">total MK </t>
  </si>
  <si>
    <t>*</t>
  </si>
  <si>
    <t>Mann-Whitney (figure 5B - MK detachment)</t>
  </si>
  <si>
    <t>laminin</t>
  </si>
  <si>
    <t>fibronectin</t>
  </si>
  <si>
    <t>fibrinogen</t>
  </si>
  <si>
    <t>ns 0,0952</t>
  </si>
  <si>
    <t>*** 0,0003</t>
  </si>
  <si>
    <t>** 0,0025</t>
  </si>
  <si>
    <t>3h</t>
  </si>
  <si>
    <t>6h</t>
  </si>
  <si>
    <t xml:space="preserve">Mean </t>
  </si>
  <si>
    <t>DATA FIGURE 5</t>
  </si>
  <si>
    <t>Figure 5B - Adhesive strength  (%)</t>
  </si>
  <si>
    <t>round</t>
  </si>
  <si>
    <t>spread</t>
  </si>
  <si>
    <t>n</t>
  </si>
  <si>
    <t>Figure 5D - MK adhesion (%) Microfluidic chambers</t>
  </si>
  <si>
    <t xml:space="preserve">Figure 5F - Number of released MK (BM Explants) </t>
  </si>
  <si>
    <t>0.9951</t>
  </si>
  <si>
    <r>
      <t>Itgb1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</si>
  <si>
    <r>
      <t>Itgb3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</si>
  <si>
    <r>
      <t>Pf4cre vs Itgb3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</si>
  <si>
    <r>
      <t>3h - Pf4Cre vs Itgb1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 xml:space="preserve">-/- </t>
    </r>
  </si>
  <si>
    <r>
      <t>6h - Pf4Cre vs Itgb1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 xml:space="preserve"> </t>
    </r>
  </si>
  <si>
    <t>unpaired test t (figure 5F - explants)</t>
  </si>
  <si>
    <t>Round</t>
  </si>
  <si>
    <t>Spread</t>
  </si>
  <si>
    <t>Shape</t>
  </si>
  <si>
    <t>ECM</t>
  </si>
  <si>
    <t>&lt;0,000001</t>
  </si>
  <si>
    <t>Multiple unpaired t tests (figure 5B - adhesive strength)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</si>
</sst>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6" borderId="0" applyNumberFormat="0" applyBorder="0" applyAlignment="0" applyProtection="0"/>
  </cellStyleXfs>
  <cellXfs count="9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0" fillId="4" borderId="15" xfId="0" applyFill="1" applyBorder="1"/>
    <xf numFmtId="0" fontId="0" fillId="2" borderId="4" xfId="0" applyFill="1" applyBorder="1"/>
    <xf numFmtId="2" fontId="0" fillId="2" borderId="6" xfId="0" applyNumberFormat="1" applyFill="1" applyBorder="1"/>
    <xf numFmtId="0" fontId="0" fillId="2" borderId="12" xfId="0" applyFill="1" applyBorder="1"/>
    <xf numFmtId="0" fontId="0" fillId="2" borderId="7" xfId="0" applyFill="1" applyBorder="1"/>
    <xf numFmtId="0" fontId="0" fillId="2" borderId="9" xfId="0" applyFill="1" applyBorder="1"/>
    <xf numFmtId="0" fontId="0" fillId="0" borderId="4" xfId="0" applyBorder="1"/>
    <xf numFmtId="0" fontId="0" fillId="0" borderId="12" xfId="0" applyBorder="1"/>
    <xf numFmtId="0" fontId="0" fillId="3" borderId="14" xfId="0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15" xfId="0" applyFill="1" applyBorder="1"/>
    <xf numFmtId="0" fontId="0" fillId="2" borderId="6" xfId="0" applyFill="1" applyBorder="1"/>
    <xf numFmtId="0" fontId="0" fillId="2" borderId="10" xfId="0" applyFill="1" applyBorder="1"/>
    <xf numFmtId="0" fontId="0" fillId="0" borderId="10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2" fontId="0" fillId="3" borderId="6" xfId="0" applyNumberFormat="1" applyFill="1" applyBorder="1"/>
    <xf numFmtId="0" fontId="0" fillId="3" borderId="13" xfId="0" applyFill="1" applyBorder="1"/>
    <xf numFmtId="0" fontId="0" fillId="0" borderId="15" xfId="0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166" fontId="0" fillId="2" borderId="5" xfId="0" applyNumberFormat="1" applyFill="1" applyBorder="1"/>
    <xf numFmtId="166" fontId="0" fillId="2" borderId="6" xfId="0" applyNumberFormat="1" applyFill="1" applyBorder="1"/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1" fontId="0" fillId="0" borderId="0" xfId="0" applyNumberFormat="1" applyFill="1"/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Insatisfaisant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4"/>
  <sheetViews>
    <sheetView tabSelected="1" zoomScale="30" zoomScaleNormal="44" workbookViewId="0">
      <selection activeCell="Y31" sqref="Y31"/>
    </sheetView>
  </sheetViews>
  <sheetFormatPr baseColWidth="10" defaultRowHeight="14.5" x14ac:dyDescent="0.35"/>
  <cols>
    <col min="2" max="2" width="8.7265625" customWidth="1"/>
    <col min="3" max="3" width="13.08984375" customWidth="1"/>
    <col min="4" max="4" width="14.1796875" bestFit="1" customWidth="1"/>
    <col min="5" max="5" width="12.81640625" bestFit="1" customWidth="1"/>
    <col min="6" max="6" width="14.1796875" bestFit="1" customWidth="1"/>
    <col min="7" max="7" width="12.54296875" customWidth="1"/>
    <col min="8" max="8" width="14.1796875" bestFit="1" customWidth="1"/>
    <col min="9" max="9" width="13.1796875" customWidth="1"/>
    <col min="10" max="10" width="14.54296875" customWidth="1"/>
    <col min="11" max="11" width="12.81640625" bestFit="1" customWidth="1"/>
    <col min="12" max="12" width="12.26953125" customWidth="1"/>
    <col min="13" max="13" width="12.81640625" customWidth="1"/>
    <col min="14" max="14" width="14.7265625" customWidth="1"/>
    <col min="16" max="16" width="12.1796875" bestFit="1" customWidth="1"/>
    <col min="20" max="20" width="24.1796875" customWidth="1"/>
    <col min="21" max="21" width="9.26953125" bestFit="1" customWidth="1"/>
    <col min="22" max="22" width="9.90625" customWidth="1"/>
    <col min="23" max="23" width="12.54296875" customWidth="1"/>
    <col min="24" max="24" width="7.54296875" customWidth="1"/>
    <col min="25" max="25" width="13.1796875" customWidth="1"/>
    <col min="27" max="27" width="15.54296875" bestFit="1" customWidth="1"/>
    <col min="28" max="28" width="13.81640625" bestFit="1" customWidth="1"/>
    <col min="29" max="29" width="13.08984375" bestFit="1" customWidth="1"/>
    <col min="36" max="36" width="15.54296875" bestFit="1" customWidth="1"/>
    <col min="37" max="37" width="11.08984375" bestFit="1" customWidth="1"/>
    <col min="38" max="38" width="11.81640625" bestFit="1" customWidth="1"/>
  </cols>
  <sheetData>
    <row r="1" spans="2:24" ht="21.5" thickBot="1" x14ac:dyDescent="0.55000000000000004">
      <c r="B1" s="80" t="s">
        <v>26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66" t="s">
        <v>9</v>
      </c>
      <c r="U1" s="66"/>
      <c r="V1" s="66"/>
      <c r="W1" s="66"/>
      <c r="X1" s="66"/>
    </row>
    <row r="2" spans="2:24" ht="16" thickBot="1" x14ac:dyDescent="0.4">
      <c r="C2" s="91" t="s">
        <v>27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  <c r="S2" s="33"/>
      <c r="T2" s="81" t="s">
        <v>45</v>
      </c>
      <c r="U2" s="82"/>
      <c r="V2" s="82"/>
      <c r="W2" s="82"/>
      <c r="X2" s="83"/>
    </row>
    <row r="3" spans="2:24" ht="17" thickBot="1" x14ac:dyDescent="0.4">
      <c r="B3" s="6" t="s">
        <v>43</v>
      </c>
      <c r="C3" s="64" t="s">
        <v>11</v>
      </c>
      <c r="D3" s="65"/>
      <c r="E3" s="65"/>
      <c r="F3" s="79"/>
      <c r="G3" s="64" t="s">
        <v>12</v>
      </c>
      <c r="H3" s="65"/>
      <c r="I3" s="65"/>
      <c r="J3" s="79"/>
      <c r="K3" s="64" t="s">
        <v>13</v>
      </c>
      <c r="L3" s="65"/>
      <c r="M3" s="65"/>
      <c r="N3" s="79"/>
      <c r="S3" s="33"/>
      <c r="T3" s="40" t="s">
        <v>36</v>
      </c>
      <c r="U3" s="8" t="s">
        <v>17</v>
      </c>
      <c r="V3" s="8" t="s">
        <v>18</v>
      </c>
      <c r="W3" s="77" t="s">
        <v>19</v>
      </c>
      <c r="X3" s="78"/>
    </row>
    <row r="4" spans="2:24" ht="15" thickBot="1" x14ac:dyDescent="0.4">
      <c r="B4" s="50" t="s">
        <v>42</v>
      </c>
      <c r="C4" s="69" t="s">
        <v>40</v>
      </c>
      <c r="D4" s="70"/>
      <c r="E4" s="77" t="s">
        <v>41</v>
      </c>
      <c r="F4" s="78"/>
      <c r="G4" s="69" t="s">
        <v>40</v>
      </c>
      <c r="H4" s="70"/>
      <c r="I4" s="77" t="s">
        <v>41</v>
      </c>
      <c r="J4" s="78"/>
      <c r="K4" s="69" t="s">
        <v>40</v>
      </c>
      <c r="L4" s="70"/>
      <c r="M4" s="94" t="s">
        <v>41</v>
      </c>
      <c r="N4" s="95"/>
      <c r="S4" s="33"/>
      <c r="T4" s="48" t="s">
        <v>28</v>
      </c>
      <c r="U4" s="9">
        <v>3.0000000000000001E-6</v>
      </c>
      <c r="V4" s="9">
        <v>1.7799999999999999E-4</v>
      </c>
      <c r="W4" s="75" t="s">
        <v>44</v>
      </c>
      <c r="X4" s="76"/>
    </row>
    <row r="5" spans="2:24" ht="17" thickBot="1" x14ac:dyDescent="0.4">
      <c r="B5" s="32"/>
      <c r="C5" s="51" t="s">
        <v>10</v>
      </c>
      <c r="D5" s="52" t="s">
        <v>35</v>
      </c>
      <c r="E5" s="51" t="s">
        <v>10</v>
      </c>
      <c r="F5" s="53" t="s">
        <v>35</v>
      </c>
      <c r="G5" s="51" t="s">
        <v>10</v>
      </c>
      <c r="H5" s="52" t="s">
        <v>35</v>
      </c>
      <c r="I5" s="51" t="s">
        <v>10</v>
      </c>
      <c r="J5" s="53" t="s">
        <v>35</v>
      </c>
      <c r="K5" s="51" t="s">
        <v>10</v>
      </c>
      <c r="L5" s="52" t="s">
        <v>35</v>
      </c>
      <c r="M5" s="51" t="s">
        <v>10</v>
      </c>
      <c r="N5" s="53" t="s">
        <v>35</v>
      </c>
      <c r="S5" s="33"/>
      <c r="T5" s="41" t="s">
        <v>29</v>
      </c>
      <c r="U5" s="9">
        <v>1.9999999999999999E-6</v>
      </c>
      <c r="V5" s="9">
        <v>1.05E-4</v>
      </c>
      <c r="W5" s="75" t="s">
        <v>44</v>
      </c>
      <c r="X5" s="76"/>
    </row>
    <row r="6" spans="2:24" ht="15" thickBot="1" x14ac:dyDescent="0.4">
      <c r="B6" s="54" t="s">
        <v>25</v>
      </c>
      <c r="C6" s="57">
        <v>25.7</v>
      </c>
      <c r="D6" s="44">
        <v>82.9</v>
      </c>
      <c r="E6" s="57">
        <v>74.3</v>
      </c>
      <c r="F6" s="45">
        <v>5.05</v>
      </c>
      <c r="G6" s="57">
        <v>21.2</v>
      </c>
      <c r="H6" s="44">
        <v>91.16</v>
      </c>
      <c r="I6" s="57">
        <v>78.7</v>
      </c>
      <c r="J6" s="45">
        <v>8.83</v>
      </c>
      <c r="K6" s="57">
        <v>17.760000000000002</v>
      </c>
      <c r="L6" s="44">
        <v>80.63</v>
      </c>
      <c r="M6" s="57">
        <v>82.49</v>
      </c>
      <c r="N6" s="45">
        <v>16.77</v>
      </c>
    </row>
    <row r="7" spans="2:24" ht="15" thickBot="1" x14ac:dyDescent="0.4">
      <c r="B7" s="55" t="s">
        <v>5</v>
      </c>
      <c r="C7" s="57">
        <v>5.05</v>
      </c>
      <c r="D7" s="44">
        <v>4.92</v>
      </c>
      <c r="E7" s="57">
        <v>11.3</v>
      </c>
      <c r="F7" s="45">
        <v>5.09</v>
      </c>
      <c r="G7" s="60">
        <v>7.91</v>
      </c>
      <c r="H7" s="44">
        <v>4.3499999999999996</v>
      </c>
      <c r="I7" s="57">
        <v>5.78</v>
      </c>
      <c r="J7" s="45">
        <v>5.36</v>
      </c>
      <c r="K7" s="57">
        <v>5.35</v>
      </c>
      <c r="L7" s="44">
        <v>0.32</v>
      </c>
      <c r="M7" s="57">
        <v>5.5</v>
      </c>
      <c r="N7" s="45">
        <v>2.4500000000000002</v>
      </c>
      <c r="T7" s="69" t="s">
        <v>16</v>
      </c>
      <c r="U7" s="70"/>
      <c r="V7" s="70"/>
      <c r="W7" s="70"/>
      <c r="X7" s="71"/>
    </row>
    <row r="8" spans="2:24" ht="15" thickBot="1" x14ac:dyDescent="0.4">
      <c r="B8" s="56" t="s">
        <v>30</v>
      </c>
      <c r="C8" s="58">
        <v>4</v>
      </c>
      <c r="D8" s="59">
        <v>4</v>
      </c>
      <c r="E8" s="58">
        <v>4</v>
      </c>
      <c r="F8" s="46">
        <v>4</v>
      </c>
      <c r="G8" s="58">
        <v>3</v>
      </c>
      <c r="H8" s="59">
        <v>3</v>
      </c>
      <c r="I8" s="58">
        <v>3</v>
      </c>
      <c r="J8" s="46">
        <v>3</v>
      </c>
      <c r="K8" s="58">
        <v>4</v>
      </c>
      <c r="L8" s="59">
        <v>4</v>
      </c>
      <c r="M8" s="58">
        <v>4</v>
      </c>
      <c r="N8" s="46">
        <v>4</v>
      </c>
      <c r="T8" s="87" t="s">
        <v>36</v>
      </c>
      <c r="U8" s="8" t="s">
        <v>17</v>
      </c>
      <c r="V8" s="8" t="s">
        <v>18</v>
      </c>
      <c r="W8" s="77" t="s">
        <v>19</v>
      </c>
      <c r="X8" s="78"/>
    </row>
    <row r="9" spans="2:24" ht="15" thickBot="1" x14ac:dyDescent="0.4">
      <c r="T9" s="88"/>
      <c r="U9" s="9" t="s">
        <v>20</v>
      </c>
      <c r="V9" s="9" t="s">
        <v>21</v>
      </c>
      <c r="W9" s="75" t="s">
        <v>22</v>
      </c>
      <c r="X9" s="76"/>
    </row>
    <row r="10" spans="2:24" ht="15" thickBot="1" x14ac:dyDescent="0.4">
      <c r="B10" s="61" t="s">
        <v>31</v>
      </c>
      <c r="C10" s="62"/>
      <c r="D10" s="62"/>
      <c r="E10" s="62"/>
      <c r="F10" s="62"/>
      <c r="G10" s="62"/>
      <c r="H10" s="63"/>
      <c r="K10" s="61" t="s">
        <v>32</v>
      </c>
      <c r="L10" s="62"/>
      <c r="M10" s="62"/>
      <c r="N10" s="62"/>
      <c r="O10" s="62"/>
      <c r="P10" s="62"/>
      <c r="Q10" s="62"/>
      <c r="R10" s="63"/>
    </row>
    <row r="11" spans="2:24" ht="15" thickBot="1" x14ac:dyDescent="0.4">
      <c r="B11" s="84" t="s">
        <v>0</v>
      </c>
      <c r="C11" s="67" t="s">
        <v>11</v>
      </c>
      <c r="D11" s="68"/>
      <c r="E11" s="67" t="s">
        <v>12</v>
      </c>
      <c r="F11" s="68"/>
      <c r="G11" s="67" t="s">
        <v>13</v>
      </c>
      <c r="H11" s="68"/>
      <c r="K11" s="61" t="s">
        <v>23</v>
      </c>
      <c r="L11" s="62"/>
      <c r="M11" s="62"/>
      <c r="N11" s="62"/>
      <c r="O11" s="61" t="s">
        <v>24</v>
      </c>
      <c r="P11" s="62"/>
      <c r="Q11" s="62"/>
      <c r="R11" s="63"/>
      <c r="T11" s="69" t="s">
        <v>39</v>
      </c>
      <c r="U11" s="70"/>
      <c r="V11" s="70"/>
      <c r="W11" s="70"/>
      <c r="X11" s="71"/>
    </row>
    <row r="12" spans="2:24" ht="17" thickBot="1" x14ac:dyDescent="0.4">
      <c r="B12" s="85"/>
      <c r="C12" s="42" t="s">
        <v>10</v>
      </c>
      <c r="D12" s="43" t="s">
        <v>35</v>
      </c>
      <c r="E12" s="42" t="s">
        <v>10</v>
      </c>
      <c r="F12" s="43" t="s">
        <v>35</v>
      </c>
      <c r="G12" s="42" t="s">
        <v>10</v>
      </c>
      <c r="H12" s="49" t="s">
        <v>35</v>
      </c>
      <c r="K12" s="77" t="s">
        <v>10</v>
      </c>
      <c r="L12" s="78"/>
      <c r="M12" s="70" t="s">
        <v>34</v>
      </c>
      <c r="N12" s="71"/>
      <c r="O12" s="89" t="s">
        <v>10</v>
      </c>
      <c r="P12" s="90"/>
      <c r="Q12" s="70" t="s">
        <v>34</v>
      </c>
      <c r="R12" s="71"/>
      <c r="T12" s="69" t="s">
        <v>37</v>
      </c>
      <c r="U12" s="70"/>
      <c r="V12" s="70"/>
      <c r="W12" s="70"/>
      <c r="X12" s="71"/>
    </row>
    <row r="13" spans="2:24" ht="15" thickBot="1" x14ac:dyDescent="0.4">
      <c r="B13" s="7">
        <v>1</v>
      </c>
      <c r="C13" s="16">
        <v>79.52</v>
      </c>
      <c r="D13" s="3">
        <v>28.95</v>
      </c>
      <c r="E13" s="16">
        <v>88.23</v>
      </c>
      <c r="F13" s="3">
        <v>42.1</v>
      </c>
      <c r="G13" s="16">
        <v>87.5</v>
      </c>
      <c r="H13" s="3">
        <v>50</v>
      </c>
      <c r="K13" s="15" t="s">
        <v>7</v>
      </c>
      <c r="L13" s="4" t="s">
        <v>1</v>
      </c>
      <c r="M13" s="15" t="s">
        <v>7</v>
      </c>
      <c r="N13" s="4" t="s">
        <v>1</v>
      </c>
      <c r="O13" s="33" t="s">
        <v>7</v>
      </c>
      <c r="P13" s="28" t="s">
        <v>1</v>
      </c>
      <c r="Q13" s="35" t="s">
        <v>7</v>
      </c>
      <c r="R13" s="36" t="s">
        <v>1</v>
      </c>
      <c r="T13" s="75">
        <v>3.5900000000000001E-2</v>
      </c>
      <c r="U13" s="76"/>
      <c r="V13" s="72" t="s">
        <v>15</v>
      </c>
      <c r="W13" s="73"/>
      <c r="X13" s="74"/>
    </row>
    <row r="14" spans="2:24" ht="17" thickBot="1" x14ac:dyDescent="0.4">
      <c r="B14" s="7">
        <v>2</v>
      </c>
      <c r="C14" s="16">
        <v>78.125</v>
      </c>
      <c r="D14" s="3">
        <v>51.72</v>
      </c>
      <c r="E14" s="16">
        <v>85.71</v>
      </c>
      <c r="F14" s="3">
        <v>47.06</v>
      </c>
      <c r="G14" s="16">
        <v>77.27</v>
      </c>
      <c r="H14" s="3">
        <v>55.55</v>
      </c>
      <c r="K14" s="16">
        <v>1</v>
      </c>
      <c r="L14" s="3">
        <v>29</v>
      </c>
      <c r="M14" s="16">
        <v>1</v>
      </c>
      <c r="N14" s="3">
        <v>72</v>
      </c>
      <c r="O14" s="5">
        <v>1</v>
      </c>
      <c r="P14" s="33">
        <v>94</v>
      </c>
      <c r="Q14" s="16">
        <v>1</v>
      </c>
      <c r="R14" s="23">
        <v>101</v>
      </c>
      <c r="T14" s="69" t="s">
        <v>38</v>
      </c>
      <c r="U14" s="70"/>
      <c r="V14" s="70"/>
      <c r="W14" s="70"/>
      <c r="X14" s="71"/>
    </row>
    <row r="15" spans="2:24" ht="15" thickBot="1" x14ac:dyDescent="0.4">
      <c r="B15" s="7">
        <v>3</v>
      </c>
      <c r="C15" s="16">
        <v>73.680000000000007</v>
      </c>
      <c r="D15" s="3">
        <v>52.56</v>
      </c>
      <c r="E15" s="16">
        <v>92.86</v>
      </c>
      <c r="F15" s="3">
        <v>54.16</v>
      </c>
      <c r="G15" s="16">
        <v>77.77</v>
      </c>
      <c r="H15" s="3">
        <v>55.5</v>
      </c>
      <c r="K15" s="16">
        <v>2</v>
      </c>
      <c r="L15" s="3">
        <v>26</v>
      </c>
      <c r="M15" s="16">
        <v>2</v>
      </c>
      <c r="N15" s="3">
        <v>77</v>
      </c>
      <c r="O15" s="5">
        <v>2</v>
      </c>
      <c r="P15" s="47">
        <v>66.638297872340431</v>
      </c>
      <c r="Q15" s="16">
        <v>2</v>
      </c>
      <c r="R15" s="23">
        <v>79</v>
      </c>
      <c r="T15" s="75" t="s">
        <v>33</v>
      </c>
      <c r="U15" s="76"/>
      <c r="V15" s="72" t="s">
        <v>6</v>
      </c>
      <c r="W15" s="73"/>
      <c r="X15" s="74"/>
    </row>
    <row r="16" spans="2:24" x14ac:dyDescent="0.35">
      <c r="B16" s="7">
        <v>4</v>
      </c>
      <c r="C16" s="16">
        <v>72.41</v>
      </c>
      <c r="D16" s="3">
        <v>56.73</v>
      </c>
      <c r="E16" s="16">
        <v>81.25</v>
      </c>
      <c r="F16" s="3">
        <v>38.090000000000003</v>
      </c>
      <c r="G16" s="16">
        <v>87.8</v>
      </c>
      <c r="H16" s="3">
        <v>44.68</v>
      </c>
      <c r="K16" s="16">
        <v>3</v>
      </c>
      <c r="L16" s="3">
        <v>32</v>
      </c>
      <c r="M16" s="16">
        <v>3</v>
      </c>
      <c r="N16" s="3">
        <v>141</v>
      </c>
      <c r="O16" s="5">
        <v>3</v>
      </c>
      <c r="P16" s="33">
        <v>38</v>
      </c>
      <c r="Q16" s="16">
        <v>3</v>
      </c>
      <c r="R16" s="23">
        <v>128</v>
      </c>
    </row>
    <row r="17" spans="2:18" ht="15" thickBot="1" x14ac:dyDescent="0.4">
      <c r="B17" s="7">
        <v>5</v>
      </c>
      <c r="C17" s="16">
        <v>49.18</v>
      </c>
      <c r="D17" s="3">
        <v>51.06</v>
      </c>
      <c r="E17" s="16">
        <v>80.77</v>
      </c>
      <c r="F17" s="3">
        <v>37.93</v>
      </c>
      <c r="G17" s="16">
        <v>73.08</v>
      </c>
      <c r="H17" s="3">
        <v>41.03</v>
      </c>
      <c r="K17" s="16">
        <v>4</v>
      </c>
      <c r="L17" s="3">
        <v>62</v>
      </c>
      <c r="M17" s="16">
        <v>4</v>
      </c>
      <c r="N17" s="3">
        <v>58</v>
      </c>
      <c r="O17" s="34">
        <v>4</v>
      </c>
      <c r="P17" s="33">
        <v>118</v>
      </c>
      <c r="Q17" s="16">
        <v>4</v>
      </c>
      <c r="R17" s="23">
        <v>113</v>
      </c>
    </row>
    <row r="18" spans="2:18" x14ac:dyDescent="0.35">
      <c r="B18" s="31" t="s">
        <v>2</v>
      </c>
      <c r="C18" s="24">
        <f>AVERAGE(C13:C17)</f>
        <v>70.582999999999998</v>
      </c>
      <c r="D18" s="25">
        <f>AVERAGE(D13:D17)</f>
        <v>48.204000000000001</v>
      </c>
      <c r="E18" s="16">
        <v>94.73</v>
      </c>
      <c r="F18" s="3">
        <v>57.89</v>
      </c>
      <c r="G18" s="16"/>
      <c r="H18" s="3">
        <v>68.52</v>
      </c>
      <c r="K18" s="16">
        <v>5</v>
      </c>
      <c r="L18" s="3">
        <v>72</v>
      </c>
      <c r="M18" s="16">
        <v>5</v>
      </c>
      <c r="N18" s="3">
        <v>63</v>
      </c>
      <c r="O18" s="5">
        <v>5</v>
      </c>
      <c r="P18" s="33">
        <v>100</v>
      </c>
      <c r="Q18" s="16">
        <v>5</v>
      </c>
      <c r="R18" s="23">
        <v>67</v>
      </c>
    </row>
    <row r="19" spans="2:18" ht="15" thickBot="1" x14ac:dyDescent="0.4">
      <c r="B19" s="17" t="s">
        <v>3</v>
      </c>
      <c r="C19" s="18">
        <v>4.9400000000000004</v>
      </c>
      <c r="D19" s="19">
        <v>4.4000000000000004</v>
      </c>
      <c r="E19" s="16">
        <v>61.9</v>
      </c>
      <c r="F19" s="3">
        <v>50</v>
      </c>
      <c r="G19" s="16"/>
      <c r="H19" s="3">
        <v>62.07</v>
      </c>
      <c r="K19" s="16">
        <v>6</v>
      </c>
      <c r="L19" s="3">
        <v>74</v>
      </c>
      <c r="M19" s="16">
        <v>6</v>
      </c>
      <c r="N19" s="3">
        <v>84</v>
      </c>
      <c r="O19" s="5">
        <v>6</v>
      </c>
      <c r="P19" s="33">
        <v>105</v>
      </c>
      <c r="Q19" s="16">
        <v>6</v>
      </c>
      <c r="R19" s="23">
        <v>109</v>
      </c>
    </row>
    <row r="20" spans="2:18" ht="15" thickBot="1" x14ac:dyDescent="0.4">
      <c r="B20" s="20" t="s">
        <v>4</v>
      </c>
      <c r="C20" s="26">
        <v>224</v>
      </c>
      <c r="D20" s="27">
        <v>296</v>
      </c>
      <c r="E20" s="16"/>
      <c r="F20" s="3">
        <v>29.41</v>
      </c>
      <c r="G20" s="24">
        <v>80.680000000000007</v>
      </c>
      <c r="H20" s="30">
        <f>AVERAGE(H13:H19)</f>
        <v>53.907142857142858</v>
      </c>
      <c r="K20" s="16">
        <v>7</v>
      </c>
      <c r="L20" s="3">
        <v>55</v>
      </c>
      <c r="M20" s="16">
        <v>7</v>
      </c>
      <c r="N20" s="3">
        <v>48</v>
      </c>
      <c r="O20" s="5">
        <v>7</v>
      </c>
      <c r="P20" s="33">
        <v>84</v>
      </c>
      <c r="Q20" s="16">
        <v>7</v>
      </c>
      <c r="R20" s="23">
        <v>127</v>
      </c>
    </row>
    <row r="21" spans="2:18" x14ac:dyDescent="0.35">
      <c r="E21" s="24">
        <v>83.63</v>
      </c>
      <c r="F21" s="25">
        <f>AVERAGE(F13:F20)</f>
        <v>44.580000000000005</v>
      </c>
      <c r="G21" s="18">
        <v>2.64</v>
      </c>
      <c r="H21" s="19">
        <v>3.36</v>
      </c>
      <c r="K21" s="16">
        <v>8</v>
      </c>
      <c r="L21" s="3">
        <v>81</v>
      </c>
      <c r="M21" s="16">
        <v>8</v>
      </c>
      <c r="N21" s="3">
        <v>109</v>
      </c>
      <c r="O21" s="5">
        <v>8</v>
      </c>
      <c r="P21" s="33">
        <v>146</v>
      </c>
      <c r="Q21" s="16">
        <v>8</v>
      </c>
      <c r="R21" s="23">
        <v>53</v>
      </c>
    </row>
    <row r="22" spans="2:18" ht="15" thickBot="1" x14ac:dyDescent="0.4">
      <c r="E22" s="18">
        <v>3.84</v>
      </c>
      <c r="F22" s="19">
        <v>3.13</v>
      </c>
      <c r="G22" s="26">
        <v>123</v>
      </c>
      <c r="H22" s="27">
        <v>236</v>
      </c>
      <c r="K22" s="16">
        <v>9</v>
      </c>
      <c r="L22" s="3">
        <v>87</v>
      </c>
      <c r="M22" s="16">
        <v>9</v>
      </c>
      <c r="N22" s="3">
        <v>104</v>
      </c>
      <c r="O22" s="5">
        <v>9</v>
      </c>
      <c r="P22" s="33">
        <v>151</v>
      </c>
      <c r="Q22" s="16">
        <v>9</v>
      </c>
      <c r="R22" s="23">
        <v>101</v>
      </c>
    </row>
    <row r="23" spans="2:18" ht="15" thickBot="1" x14ac:dyDescent="0.4">
      <c r="E23" s="26">
        <v>150</v>
      </c>
      <c r="F23" s="27">
        <v>187</v>
      </c>
      <c r="K23" s="1">
        <v>10</v>
      </c>
      <c r="L23" s="2">
        <v>76</v>
      </c>
      <c r="M23" s="16">
        <v>10</v>
      </c>
      <c r="N23" s="3">
        <v>45</v>
      </c>
      <c r="O23" s="5">
        <v>10</v>
      </c>
      <c r="P23" s="33">
        <v>151</v>
      </c>
      <c r="Q23" s="16">
        <v>10</v>
      </c>
      <c r="R23" s="23">
        <v>138</v>
      </c>
    </row>
    <row r="24" spans="2:18" ht="15" thickBot="1" x14ac:dyDescent="0.4">
      <c r="K24" s="10" t="s">
        <v>2</v>
      </c>
      <c r="L24" s="21">
        <f>AVERAGE(L14:L23)</f>
        <v>59.4</v>
      </c>
      <c r="M24" s="16">
        <v>11</v>
      </c>
      <c r="N24" s="3">
        <v>89</v>
      </c>
      <c r="O24" s="10" t="s">
        <v>2</v>
      </c>
      <c r="P24" s="38">
        <f>AVERAGE(P14:P23)</f>
        <v>105.36382978723404</v>
      </c>
      <c r="Q24" s="1">
        <v>11</v>
      </c>
      <c r="R24" s="37">
        <v>142</v>
      </c>
    </row>
    <row r="25" spans="2:18" x14ac:dyDescent="0.35">
      <c r="K25" s="12" t="s">
        <v>3</v>
      </c>
      <c r="L25" s="22">
        <v>7.27</v>
      </c>
      <c r="M25" s="16">
        <v>12</v>
      </c>
      <c r="N25" s="3">
        <v>122</v>
      </c>
      <c r="O25" s="12" t="s">
        <v>3</v>
      </c>
      <c r="P25" s="22">
        <v>7.27</v>
      </c>
      <c r="Q25" s="10" t="s">
        <v>8</v>
      </c>
      <c r="R25" s="39">
        <f>AVERAGE(R12:R24)</f>
        <v>105.27272727272727</v>
      </c>
    </row>
    <row r="26" spans="2:18" ht="15" thickBot="1" x14ac:dyDescent="0.4">
      <c r="K26" s="13" t="s">
        <v>4</v>
      </c>
      <c r="L26" s="14">
        <v>594</v>
      </c>
      <c r="M26" s="1">
        <v>13</v>
      </c>
      <c r="N26" s="2">
        <v>83</v>
      </c>
      <c r="O26" s="13" t="s">
        <v>4</v>
      </c>
      <c r="P26" s="14">
        <v>594</v>
      </c>
      <c r="Q26" s="12" t="s">
        <v>3</v>
      </c>
      <c r="R26" s="22">
        <v>7.5</v>
      </c>
    </row>
    <row r="27" spans="2:18" ht="15" thickBot="1" x14ac:dyDescent="0.4">
      <c r="M27" s="10" t="s">
        <v>8</v>
      </c>
      <c r="N27" s="11">
        <f>AVERAGE(N14:N26)</f>
        <v>84.230769230769226</v>
      </c>
      <c r="Q27" s="13" t="s">
        <v>14</v>
      </c>
      <c r="R27" s="14">
        <v>1095</v>
      </c>
    </row>
    <row r="28" spans="2:18" x14ac:dyDescent="0.35">
      <c r="M28" s="12" t="s">
        <v>3</v>
      </c>
      <c r="N28" s="22">
        <v>7.5</v>
      </c>
      <c r="O28" s="33"/>
    </row>
    <row r="29" spans="2:18" ht="15" thickBot="1" x14ac:dyDescent="0.4">
      <c r="M29" s="13" t="s">
        <v>14</v>
      </c>
      <c r="N29" s="14">
        <v>1095</v>
      </c>
      <c r="O29" s="33"/>
    </row>
    <row r="41" spans="24:29" x14ac:dyDescent="0.35">
      <c r="X41" s="86"/>
      <c r="Y41" s="86"/>
      <c r="Z41" s="86"/>
      <c r="AA41" s="86"/>
      <c r="AB41" s="86"/>
      <c r="AC41" s="86"/>
    </row>
    <row r="42" spans="24:29" x14ac:dyDescent="0.35">
      <c r="X42" s="29"/>
      <c r="Y42" s="29"/>
      <c r="Z42" s="29"/>
      <c r="AA42" s="29"/>
      <c r="AB42" s="29"/>
      <c r="AC42" s="29"/>
    </row>
    <row r="43" spans="24:29" x14ac:dyDescent="0.35">
      <c r="X43" s="29"/>
      <c r="Y43" s="29"/>
      <c r="Z43" s="29"/>
      <c r="AA43" s="29"/>
      <c r="AB43" s="29"/>
      <c r="AC43" s="29"/>
    </row>
    <row r="44" spans="24:29" x14ac:dyDescent="0.35">
      <c r="X44" s="29"/>
      <c r="Y44" s="29"/>
      <c r="Z44" s="29"/>
      <c r="AA44" s="29"/>
      <c r="AB44" s="29"/>
      <c r="AC44" s="29"/>
    </row>
  </sheetData>
  <mergeCells count="41">
    <mergeCell ref="B1:R1"/>
    <mergeCell ref="T1:X1"/>
    <mergeCell ref="T7:X7"/>
    <mergeCell ref="T8:T9"/>
    <mergeCell ref="W8:X8"/>
    <mergeCell ref="W9:X9"/>
    <mergeCell ref="W5:X5"/>
    <mergeCell ref="C4:D4"/>
    <mergeCell ref="E4:F4"/>
    <mergeCell ref="C2:N2"/>
    <mergeCell ref="G4:H4"/>
    <mergeCell ref="I4:J4"/>
    <mergeCell ref="K3:N3"/>
    <mergeCell ref="K4:L4"/>
    <mergeCell ref="M4:N4"/>
    <mergeCell ref="C3:F3"/>
    <mergeCell ref="X41:Z41"/>
    <mergeCell ref="AA41:AC41"/>
    <mergeCell ref="G11:H11"/>
    <mergeCell ref="T15:U15"/>
    <mergeCell ref="V15:X15"/>
    <mergeCell ref="T12:X12"/>
    <mergeCell ref="K11:N11"/>
    <mergeCell ref="O11:R11"/>
    <mergeCell ref="T11:X11"/>
    <mergeCell ref="K12:L12"/>
    <mergeCell ref="O12:P12"/>
    <mergeCell ref="Q12:R12"/>
    <mergeCell ref="T13:U13"/>
    <mergeCell ref="V13:X13"/>
    <mergeCell ref="T14:X14"/>
    <mergeCell ref="T2:X2"/>
    <mergeCell ref="W3:X3"/>
    <mergeCell ref="W4:X4"/>
    <mergeCell ref="B10:H10"/>
    <mergeCell ref="B11:B12"/>
    <mergeCell ref="M12:N12"/>
    <mergeCell ref="C11:D11"/>
    <mergeCell ref="E11:F11"/>
    <mergeCell ref="K10:R10"/>
    <mergeCell ref="G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2025-05-27T08:01:27Z</dcterms:modified>
</cp:coreProperties>
</file>