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astephens/Downloads/"/>
    </mc:Choice>
  </mc:AlternateContent>
  <xr:revisionPtr revIDLastSave="0" documentId="13_ncr:1_{4212489D-9854-EF48-9E64-64DD23378FC9}" xr6:coauthVersionLast="47" xr6:coauthVersionMax="47" xr10:uidLastSave="{00000000-0000-0000-0000-000000000000}"/>
  <bookViews>
    <workbookView xWindow="0" yWindow="5820" windowWidth="29040" windowHeight="15720" xr2:uid="{235586D0-50F8-4318-A622-805333E5D5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" i="1" l="1"/>
  <c r="R8" i="1"/>
  <c r="R10" i="1"/>
  <c r="R12" i="1"/>
  <c r="R13" i="1"/>
  <c r="R26" i="1"/>
  <c r="R3" i="1"/>
</calcChain>
</file>

<file path=xl/sharedStrings.xml><?xml version="1.0" encoding="utf-8"?>
<sst xmlns="http://schemas.openxmlformats.org/spreadsheetml/2006/main" count="135" uniqueCount="64">
  <si>
    <t>PDB ID</t>
  </si>
  <si>
    <t>Mutations</t>
  </si>
  <si>
    <t>Source</t>
  </si>
  <si>
    <t># calcium</t>
  </si>
  <si>
    <t>State</t>
  </si>
  <si>
    <t>nhTMEM16</t>
  </si>
  <si>
    <t>4WIS</t>
  </si>
  <si>
    <t>WT</t>
  </si>
  <si>
    <t>X-ray</t>
  </si>
  <si>
    <t>Open</t>
  </si>
  <si>
    <t>6QM6</t>
  </si>
  <si>
    <t>Cryo-EM</t>
  </si>
  <si>
    <t>6QM4</t>
  </si>
  <si>
    <t>Closed</t>
  </si>
  <si>
    <t>6QMA</t>
  </si>
  <si>
    <t>Intermediate</t>
  </si>
  <si>
    <t>6QMB</t>
  </si>
  <si>
    <t>afTMEM16</t>
  </si>
  <si>
    <t>7RXG</t>
  </si>
  <si>
    <t>7RXB</t>
  </si>
  <si>
    <t>TMEM16K</t>
  </si>
  <si>
    <t>5OC9</t>
  </si>
  <si>
    <t>6R7X</t>
  </si>
  <si>
    <t>TMEM16F</t>
  </si>
  <si>
    <t>8B8J</t>
  </si>
  <si>
    <t>F518H</t>
  </si>
  <si>
    <t>Open, kink in TM3</t>
  </si>
  <si>
    <t>Simulation (cluster 10)</t>
  </si>
  <si>
    <t>One open groove, one closed groove</t>
  </si>
  <si>
    <t>8TAG</t>
  </si>
  <si>
    <t>8B8Q</t>
  </si>
  <si>
    <t>6P47</t>
  </si>
  <si>
    <t>6P48</t>
  </si>
  <si>
    <t>8BC0</t>
  </si>
  <si>
    <t>F518A, Q623A</t>
  </si>
  <si>
    <t>6QPB</t>
  </si>
  <si>
    <t>8B8G</t>
  </si>
  <si>
    <t>6QP6</t>
  </si>
  <si>
    <t>6QPC</t>
  </si>
  <si>
    <t>8B8K</t>
  </si>
  <si>
    <t>N562A</t>
  </si>
  <si>
    <t>TMEM16A</t>
  </si>
  <si>
    <t>Simulation (cluster 6)</t>
  </si>
  <si>
    <t>Closed (conductive to ions)</t>
  </si>
  <si>
    <t>Simulation</t>
  </si>
  <si>
    <t>Simulation (cluster 8)</t>
  </si>
  <si>
    <t>5OYG</t>
  </si>
  <si>
    <t>5OYB</t>
  </si>
  <si>
    <t>6QP6*</t>
  </si>
  <si>
    <t>7ZK3*6</t>
  </si>
  <si>
    <t>5OYB*</t>
  </si>
  <si>
    <t>7ZK3*10</t>
  </si>
  <si>
    <t>7ZK3*8</t>
  </si>
  <si>
    <t>Mean</t>
  </si>
  <si>
    <t>STD</t>
  </si>
  <si>
    <r>
      <t>Lipid scrambling rate (events/</t>
    </r>
    <r>
      <rPr>
        <b/>
        <sz val="14"/>
        <color theme="1"/>
        <rFont val="Aptos Narrow"/>
        <family val="2"/>
      </rPr>
      <t>μs</t>
    </r>
    <r>
      <rPr>
        <b/>
        <sz val="14"/>
        <color theme="1"/>
        <rFont val="Aptos Narrow"/>
        <family val="2"/>
        <scheme val="minor"/>
      </rPr>
      <t>)</t>
    </r>
  </si>
  <si>
    <r>
      <t>Minimal membrane thickness (</t>
    </r>
    <r>
      <rPr>
        <b/>
        <sz val="14"/>
        <color theme="1"/>
        <rFont val="Aptos Narrow"/>
        <family val="2"/>
      </rPr>
      <t>Å)</t>
    </r>
  </si>
  <si>
    <t>TM4-TM6 distance (Å)</t>
  </si>
  <si>
    <t>TM3-TM10 distance (Å)</t>
  </si>
  <si>
    <r>
      <t>Water permeation rate (events/</t>
    </r>
    <r>
      <rPr>
        <b/>
        <sz val="14"/>
        <color theme="1"/>
        <rFont val="Aptos Narrow"/>
        <family val="2"/>
      </rPr>
      <t>μs</t>
    </r>
    <r>
      <rPr>
        <b/>
        <sz val="14"/>
        <color theme="1"/>
        <rFont val="Aptos Narrow"/>
        <family val="2"/>
        <scheme val="minor"/>
      </rPr>
      <t>)</t>
    </r>
  </si>
  <si>
    <t>Selectivity (Na/Cl)</t>
  </si>
  <si>
    <t>Ion permeation events</t>
  </si>
  <si>
    <t># Cl-</t>
  </si>
  <si>
    <t># Na+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</si>
</sst>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1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999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2" xfId="0" applyBorder="1"/>
    <xf numFmtId="1" fontId="0" fillId="0" borderId="0" xfId="0" applyNumberFormat="1" applyAlignment="1">
      <alignment horizontal="right"/>
    </xf>
    <xf numFmtId="164" fontId="0" fillId="0" borderId="5" xfId="0" applyNumberFormat="1" applyBorder="1"/>
    <xf numFmtId="0" fontId="0" fillId="0" borderId="7" xfId="0" applyBorder="1"/>
    <xf numFmtId="1" fontId="0" fillId="0" borderId="7" xfId="0" applyNumberFormat="1" applyBorder="1" applyAlignment="1">
      <alignment horizontal="right"/>
    </xf>
    <xf numFmtId="164" fontId="0" fillId="0" borderId="8" xfId="0" applyNumberFormat="1" applyBorder="1"/>
    <xf numFmtId="0" fontId="0" fillId="0" borderId="6" xfId="0" applyBorder="1"/>
    <xf numFmtId="0" fontId="1" fillId="0" borderId="7" xfId="0" applyFont="1" applyBorder="1"/>
    <xf numFmtId="0" fontId="1" fillId="0" borderId="8" xfId="0" applyFont="1" applyBorder="1"/>
    <xf numFmtId="1" fontId="0" fillId="0" borderId="2" xfId="0" applyNumberFormat="1" applyBorder="1" applyAlignment="1">
      <alignment horizontal="right"/>
    </xf>
    <xf numFmtId="164" fontId="0" fillId="0" borderId="3" xfId="0" applyNumberFormat="1" applyBorder="1"/>
    <xf numFmtId="0" fontId="1" fillId="0" borderId="6" xfId="0" applyFont="1" applyBorder="1"/>
    <xf numFmtId="164" fontId="0" fillId="0" borderId="1" xfId="0" applyNumberFormat="1" applyBorder="1"/>
    <xf numFmtId="164" fontId="0" fillId="0" borderId="4" xfId="0" applyNumberFormat="1" applyBorder="1"/>
    <xf numFmtId="164" fontId="0" fillId="0" borderId="6" xfId="0" applyNumberFormat="1" applyBorder="1"/>
    <xf numFmtId="0" fontId="2" fillId="0" borderId="9" xfId="0" applyFont="1" applyBorder="1" applyAlignment="1">
      <alignment horizontal="center" vertical="center" wrapText="1"/>
    </xf>
    <xf numFmtId="0" fontId="0" fillId="0" borderId="10" xfId="0" applyBorder="1"/>
    <xf numFmtId="164" fontId="0" fillId="0" borderId="9" xfId="0" applyNumberFormat="1" applyBorder="1"/>
    <xf numFmtId="164" fontId="0" fillId="0" borderId="11" xfId="0" applyNumberFormat="1" applyBorder="1"/>
    <xf numFmtId="164" fontId="0" fillId="0" borderId="10" xfId="0" applyNumberFormat="1" applyBorder="1"/>
    <xf numFmtId="2" fontId="0" fillId="0" borderId="1" xfId="0" applyNumberFormat="1" applyBorder="1"/>
    <xf numFmtId="2" fontId="0" fillId="0" borderId="3" xfId="0" applyNumberFormat="1" applyBorder="1"/>
    <xf numFmtId="2" fontId="0" fillId="0" borderId="4" xfId="0" applyNumberFormat="1" applyBorder="1"/>
    <xf numFmtId="2" fontId="0" fillId="0" borderId="5" xfId="0" applyNumberFormat="1" applyBorder="1"/>
    <xf numFmtId="2" fontId="0" fillId="0" borderId="6" xfId="0" applyNumberFormat="1" applyBorder="1"/>
    <xf numFmtId="2" fontId="0" fillId="0" borderId="8" xfId="0" applyNumberFormat="1" applyBorder="1"/>
    <xf numFmtId="1" fontId="0" fillId="0" borderId="1" xfId="0" applyNumberFormat="1" applyBorder="1" applyAlignment="1">
      <alignment horizontal="right"/>
    </xf>
    <xf numFmtId="1" fontId="0" fillId="0" borderId="4" xfId="0" applyNumberFormat="1" applyBorder="1" applyAlignment="1">
      <alignment horizontal="right"/>
    </xf>
    <xf numFmtId="1" fontId="0" fillId="0" borderId="6" xfId="0" applyNumberForma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423FC-2465-4E93-AEAB-8F0430E817AC}">
  <dimension ref="A1:R29"/>
  <sheetViews>
    <sheetView tabSelected="1" workbookViewId="0">
      <selection activeCell="O29" sqref="N3:O29"/>
    </sheetView>
  </sheetViews>
  <sheetFormatPr baseColWidth="10" defaultColWidth="8.83203125" defaultRowHeight="15" x14ac:dyDescent="0.2"/>
  <cols>
    <col min="1" max="1" width="10.5" bestFit="1" customWidth="1"/>
    <col min="2" max="2" width="8.1640625" bestFit="1" customWidth="1"/>
    <col min="3" max="3" width="12.6640625" bestFit="1" customWidth="1"/>
    <col min="4" max="4" width="21.1640625" bestFit="1" customWidth="1"/>
    <col min="5" max="5" width="9.5" bestFit="1" customWidth="1"/>
    <col min="6" max="6" width="33.33203125" bestFit="1" customWidth="1"/>
    <col min="7" max="7" width="10.6640625" customWidth="1"/>
    <col min="8" max="8" width="10" customWidth="1"/>
    <col min="9" max="9" width="24.1640625" customWidth="1"/>
    <col min="10" max="10" width="9.6640625" customWidth="1"/>
    <col min="11" max="11" width="7.5" customWidth="1"/>
    <col min="12" max="12" width="8.83203125" customWidth="1"/>
    <col min="13" max="13" width="7.33203125" customWidth="1"/>
    <col min="14" max="14" width="11.83203125" customWidth="1"/>
    <col min="15" max="15" width="10.83203125" customWidth="1"/>
    <col min="16" max="16" width="5.1640625" bestFit="1" customWidth="1"/>
    <col min="17" max="17" width="5.83203125" bestFit="1" customWidth="1"/>
    <col min="18" max="18" width="17.83203125" bestFit="1" customWidth="1"/>
  </cols>
  <sheetData>
    <row r="1" spans="1:18" ht="36" customHeight="1" x14ac:dyDescent="0.2">
      <c r="A1" s="1"/>
      <c r="B1" s="2"/>
      <c r="C1" s="2"/>
      <c r="D1" s="2"/>
      <c r="E1" s="2"/>
      <c r="F1" s="2"/>
      <c r="G1" s="31" t="s">
        <v>55</v>
      </c>
      <c r="H1" s="32"/>
      <c r="I1" s="17" t="s">
        <v>56</v>
      </c>
      <c r="J1" s="31" t="s">
        <v>57</v>
      </c>
      <c r="K1" s="32"/>
      <c r="L1" s="31" t="s">
        <v>58</v>
      </c>
      <c r="M1" s="32"/>
      <c r="N1" s="31" t="s">
        <v>59</v>
      </c>
      <c r="O1" s="32"/>
      <c r="P1" s="31" t="s">
        <v>61</v>
      </c>
      <c r="Q1" s="33"/>
      <c r="R1" s="32"/>
    </row>
    <row r="2" spans="1:18" ht="16" thickBot="1" x14ac:dyDescent="0.25">
      <c r="A2" s="8"/>
      <c r="B2" s="9" t="s">
        <v>0</v>
      </c>
      <c r="C2" s="9" t="s">
        <v>1</v>
      </c>
      <c r="D2" s="9" t="s">
        <v>2</v>
      </c>
      <c r="E2" s="9" t="s">
        <v>3</v>
      </c>
      <c r="F2" s="9" t="s">
        <v>4</v>
      </c>
      <c r="G2" s="13" t="s">
        <v>53</v>
      </c>
      <c r="H2" s="10" t="s">
        <v>54</v>
      </c>
      <c r="I2" s="18"/>
      <c r="J2" s="13" t="s">
        <v>53</v>
      </c>
      <c r="K2" s="10" t="s">
        <v>54</v>
      </c>
      <c r="L2" s="13" t="s">
        <v>53</v>
      </c>
      <c r="M2" s="10" t="s">
        <v>54</v>
      </c>
      <c r="N2" s="13" t="s">
        <v>53</v>
      </c>
      <c r="O2" s="10" t="s">
        <v>54</v>
      </c>
      <c r="P2" s="13" t="s">
        <v>62</v>
      </c>
      <c r="Q2" s="9" t="s">
        <v>63</v>
      </c>
      <c r="R2" s="10" t="s">
        <v>60</v>
      </c>
    </row>
    <row r="3" spans="1:18" x14ac:dyDescent="0.2">
      <c r="A3" s="34" t="s">
        <v>5</v>
      </c>
      <c r="B3" s="2" t="s">
        <v>6</v>
      </c>
      <c r="C3" s="2" t="s">
        <v>7</v>
      </c>
      <c r="D3" s="2" t="s">
        <v>8</v>
      </c>
      <c r="E3" s="2">
        <v>4</v>
      </c>
      <c r="F3" s="2" t="s">
        <v>9</v>
      </c>
      <c r="G3" s="14">
        <v>24.44</v>
      </c>
      <c r="H3" s="12">
        <v>5.23</v>
      </c>
      <c r="I3" s="19">
        <v>12</v>
      </c>
      <c r="J3" s="22">
        <v>7.85</v>
      </c>
      <c r="K3" s="23">
        <v>0.17</v>
      </c>
      <c r="L3" s="22">
        <v>4.08</v>
      </c>
      <c r="M3" s="23">
        <v>0.21</v>
      </c>
      <c r="N3" s="14">
        <v>478</v>
      </c>
      <c r="O3" s="12">
        <v>45.5</v>
      </c>
      <c r="P3" s="28">
        <v>10</v>
      </c>
      <c r="Q3" s="11">
        <v>51</v>
      </c>
      <c r="R3" s="12">
        <f>Q3/P3</f>
        <v>5.0999999999999996</v>
      </c>
    </row>
    <row r="4" spans="1:18" x14ac:dyDescent="0.2">
      <c r="A4" s="35"/>
      <c r="B4" t="s">
        <v>10</v>
      </c>
      <c r="C4" t="s">
        <v>7</v>
      </c>
      <c r="D4" t="s">
        <v>11</v>
      </c>
      <c r="E4">
        <v>0</v>
      </c>
      <c r="F4" t="s">
        <v>9</v>
      </c>
      <c r="G4" s="15">
        <v>15.67</v>
      </c>
      <c r="H4" s="4">
        <v>3.94</v>
      </c>
      <c r="I4" s="20">
        <v>11.6</v>
      </c>
      <c r="J4" s="24">
        <v>7.49</v>
      </c>
      <c r="K4" s="25">
        <v>0.2</v>
      </c>
      <c r="L4" s="24">
        <v>4</v>
      </c>
      <c r="M4" s="25">
        <v>0.25</v>
      </c>
      <c r="N4" s="15">
        <v>338.6</v>
      </c>
      <c r="O4" s="4">
        <v>51.5</v>
      </c>
      <c r="P4" s="29">
        <v>5</v>
      </c>
      <c r="Q4" s="3">
        <v>16</v>
      </c>
      <c r="R4" s="4">
        <f t="shared" ref="R4:R26" si="0">Q4/P4</f>
        <v>3.2</v>
      </c>
    </row>
    <row r="5" spans="1:18" x14ac:dyDescent="0.2">
      <c r="A5" s="35"/>
      <c r="B5" t="s">
        <v>12</v>
      </c>
      <c r="C5" t="s">
        <v>7</v>
      </c>
      <c r="D5" t="s">
        <v>11</v>
      </c>
      <c r="E5">
        <v>0</v>
      </c>
      <c r="F5" t="s">
        <v>13</v>
      </c>
      <c r="G5" s="15">
        <v>0</v>
      </c>
      <c r="H5" s="4">
        <v>0</v>
      </c>
      <c r="I5" s="20">
        <v>22.4</v>
      </c>
      <c r="J5" s="24">
        <v>3.53</v>
      </c>
      <c r="K5" s="25">
        <v>0.01</v>
      </c>
      <c r="L5" s="24">
        <v>10.66</v>
      </c>
      <c r="M5" s="25">
        <v>1.86</v>
      </c>
      <c r="N5" s="15">
        <v>49.5</v>
      </c>
      <c r="O5" s="4">
        <v>8.1999999999999993</v>
      </c>
      <c r="P5" s="29">
        <v>0</v>
      </c>
      <c r="Q5" s="3">
        <v>0</v>
      </c>
      <c r="R5" s="4"/>
    </row>
    <row r="6" spans="1:18" x14ac:dyDescent="0.2">
      <c r="A6" s="35"/>
      <c r="B6" t="s">
        <v>14</v>
      </c>
      <c r="C6" t="s">
        <v>7</v>
      </c>
      <c r="D6" t="s">
        <v>11</v>
      </c>
      <c r="E6">
        <v>4</v>
      </c>
      <c r="F6" t="s">
        <v>15</v>
      </c>
      <c r="G6" s="15">
        <v>0</v>
      </c>
      <c r="H6" s="4">
        <v>0</v>
      </c>
      <c r="I6" s="20">
        <v>18.5</v>
      </c>
      <c r="J6" s="24">
        <v>4.67</v>
      </c>
      <c r="K6" s="25">
        <v>0.27</v>
      </c>
      <c r="L6" s="24">
        <v>11.61</v>
      </c>
      <c r="M6" s="25">
        <v>1.7</v>
      </c>
      <c r="N6" s="15">
        <v>169.5</v>
      </c>
      <c r="O6" s="4">
        <v>32.299999999999997</v>
      </c>
      <c r="P6" s="29">
        <v>0</v>
      </c>
      <c r="Q6" s="3">
        <v>0</v>
      </c>
      <c r="R6" s="4"/>
    </row>
    <row r="7" spans="1:18" ht="16" thickBot="1" x14ac:dyDescent="0.25">
      <c r="A7" s="36"/>
      <c r="B7" s="5" t="s">
        <v>16</v>
      </c>
      <c r="C7" s="5" t="s">
        <v>7</v>
      </c>
      <c r="D7" s="5" t="s">
        <v>11</v>
      </c>
      <c r="E7" s="5">
        <v>4</v>
      </c>
      <c r="F7" s="5" t="s">
        <v>13</v>
      </c>
      <c r="G7" s="16">
        <v>0</v>
      </c>
      <c r="H7" s="7">
        <v>0</v>
      </c>
      <c r="I7" s="21">
        <v>22.1</v>
      </c>
      <c r="J7" s="26">
        <v>3.55</v>
      </c>
      <c r="K7" s="27">
        <v>0.01</v>
      </c>
      <c r="L7" s="26">
        <v>11.33</v>
      </c>
      <c r="M7" s="27">
        <v>1.78</v>
      </c>
      <c r="N7" s="16">
        <v>76.7</v>
      </c>
      <c r="O7" s="7">
        <v>11.9</v>
      </c>
      <c r="P7" s="30">
        <v>0</v>
      </c>
      <c r="Q7" s="6">
        <v>0</v>
      </c>
      <c r="R7" s="7"/>
    </row>
    <row r="8" spans="1:18" x14ac:dyDescent="0.2">
      <c r="A8" s="37" t="s">
        <v>17</v>
      </c>
      <c r="B8" s="2" t="s">
        <v>18</v>
      </c>
      <c r="C8" s="2" t="s">
        <v>7</v>
      </c>
      <c r="D8" s="2" t="s">
        <v>11</v>
      </c>
      <c r="E8" s="2">
        <v>4</v>
      </c>
      <c r="F8" s="2" t="s">
        <v>9</v>
      </c>
      <c r="G8" s="14">
        <v>10.67</v>
      </c>
      <c r="H8" s="12">
        <v>2.91</v>
      </c>
      <c r="I8" s="19">
        <v>12.2</v>
      </c>
      <c r="J8" s="22">
        <v>7.57</v>
      </c>
      <c r="K8" s="23">
        <v>0.2</v>
      </c>
      <c r="L8" s="22">
        <v>4.07</v>
      </c>
      <c r="M8" s="23">
        <v>0.3</v>
      </c>
      <c r="N8" s="14">
        <v>366.1</v>
      </c>
      <c r="O8" s="12">
        <v>33.6</v>
      </c>
      <c r="P8" s="28">
        <v>1</v>
      </c>
      <c r="Q8" s="11">
        <v>6</v>
      </c>
      <c r="R8" s="12">
        <f t="shared" si="0"/>
        <v>6</v>
      </c>
    </row>
    <row r="9" spans="1:18" ht="16" thickBot="1" x14ac:dyDescent="0.25">
      <c r="A9" s="38"/>
      <c r="B9" s="5" t="s">
        <v>19</v>
      </c>
      <c r="C9" s="5" t="s">
        <v>7</v>
      </c>
      <c r="D9" s="5" t="s">
        <v>11</v>
      </c>
      <c r="E9" s="5">
        <v>0</v>
      </c>
      <c r="F9" s="5" t="s">
        <v>13</v>
      </c>
      <c r="G9" s="16">
        <v>0</v>
      </c>
      <c r="H9" s="7">
        <v>0</v>
      </c>
      <c r="I9" s="21">
        <v>12.2</v>
      </c>
      <c r="J9" s="26">
        <v>3.55</v>
      </c>
      <c r="K9" s="27">
        <v>0</v>
      </c>
      <c r="L9" s="26">
        <v>9.4600000000000009</v>
      </c>
      <c r="M9" s="27">
        <v>1.64</v>
      </c>
      <c r="N9" s="16">
        <v>125.7</v>
      </c>
      <c r="O9" s="7">
        <v>16.899999999999999</v>
      </c>
      <c r="P9" s="30">
        <v>0</v>
      </c>
      <c r="Q9" s="6">
        <v>0</v>
      </c>
      <c r="R9" s="7"/>
    </row>
    <row r="10" spans="1:18" x14ac:dyDescent="0.2">
      <c r="A10" s="39" t="s">
        <v>20</v>
      </c>
      <c r="B10" s="2" t="s">
        <v>21</v>
      </c>
      <c r="C10" s="2" t="s">
        <v>7</v>
      </c>
      <c r="D10" s="2" t="s">
        <v>8</v>
      </c>
      <c r="E10" s="2">
        <v>6</v>
      </c>
      <c r="F10" s="2" t="s">
        <v>9</v>
      </c>
      <c r="G10" s="14">
        <v>8.2200000000000006</v>
      </c>
      <c r="H10" s="12">
        <v>2.94</v>
      </c>
      <c r="I10" s="19">
        <v>11.9</v>
      </c>
      <c r="J10" s="22">
        <v>8.23</v>
      </c>
      <c r="K10" s="23">
        <v>1.28</v>
      </c>
      <c r="L10" s="22">
        <v>8.15</v>
      </c>
      <c r="M10" s="23">
        <v>1.69</v>
      </c>
      <c r="N10" s="14">
        <v>336.2</v>
      </c>
      <c r="O10" s="12">
        <v>63.5</v>
      </c>
      <c r="P10" s="28">
        <v>5</v>
      </c>
      <c r="Q10" s="11">
        <v>9</v>
      </c>
      <c r="R10" s="12">
        <f t="shared" si="0"/>
        <v>1.8</v>
      </c>
    </row>
    <row r="11" spans="1:18" ht="16" thickBot="1" x14ac:dyDescent="0.25">
      <c r="A11" s="40"/>
      <c r="B11" s="5" t="s">
        <v>22</v>
      </c>
      <c r="C11" s="5" t="s">
        <v>7</v>
      </c>
      <c r="D11" s="5" t="s">
        <v>11</v>
      </c>
      <c r="E11" s="5">
        <v>6</v>
      </c>
      <c r="F11" s="5" t="s">
        <v>13</v>
      </c>
      <c r="G11" s="16">
        <v>0.44</v>
      </c>
      <c r="H11" s="7">
        <v>0.68</v>
      </c>
      <c r="I11" s="21">
        <v>19.100000000000001</v>
      </c>
      <c r="J11" s="26">
        <v>3.88</v>
      </c>
      <c r="K11" s="27">
        <v>0.03</v>
      </c>
      <c r="L11" s="26">
        <v>8.83</v>
      </c>
      <c r="M11" s="27">
        <v>1.63</v>
      </c>
      <c r="N11" s="16">
        <v>35.4</v>
      </c>
      <c r="O11" s="7">
        <v>10.199999999999999</v>
      </c>
      <c r="P11" s="30">
        <v>0</v>
      </c>
      <c r="Q11" s="6">
        <v>0</v>
      </c>
      <c r="R11" s="7"/>
    </row>
    <row r="12" spans="1:18" x14ac:dyDescent="0.2">
      <c r="A12" s="41" t="s">
        <v>23</v>
      </c>
      <c r="B12" s="2" t="s">
        <v>24</v>
      </c>
      <c r="C12" s="2" t="s">
        <v>25</v>
      </c>
      <c r="D12" s="2" t="s">
        <v>11</v>
      </c>
      <c r="E12" s="2">
        <v>6</v>
      </c>
      <c r="F12" s="2" t="s">
        <v>26</v>
      </c>
      <c r="G12" s="14">
        <v>11.33</v>
      </c>
      <c r="H12" s="12">
        <v>4.08</v>
      </c>
      <c r="I12" s="19">
        <v>11.9</v>
      </c>
      <c r="J12" s="22">
        <v>5.14</v>
      </c>
      <c r="K12" s="23">
        <v>0.47</v>
      </c>
      <c r="L12" s="22">
        <v>8.8800000000000008</v>
      </c>
      <c r="M12" s="23">
        <v>2.33</v>
      </c>
      <c r="N12" s="14">
        <v>554.4</v>
      </c>
      <c r="O12" s="12">
        <v>68.400000000000006</v>
      </c>
      <c r="P12" s="28">
        <v>43</v>
      </c>
      <c r="Q12" s="11">
        <v>56</v>
      </c>
      <c r="R12" s="12">
        <f t="shared" si="0"/>
        <v>1.3023255813953489</v>
      </c>
    </row>
    <row r="13" spans="1:18" x14ac:dyDescent="0.2">
      <c r="A13" s="42"/>
      <c r="B13" t="s">
        <v>48</v>
      </c>
      <c r="C13" t="s">
        <v>7</v>
      </c>
      <c r="D13" t="s">
        <v>27</v>
      </c>
      <c r="E13">
        <v>6</v>
      </c>
      <c r="F13" t="s">
        <v>28</v>
      </c>
      <c r="G13" s="15">
        <v>3</v>
      </c>
      <c r="H13" s="4">
        <v>1.56</v>
      </c>
      <c r="I13" s="20">
        <v>13.1</v>
      </c>
      <c r="J13" s="24">
        <v>5.55</v>
      </c>
      <c r="K13" s="25">
        <v>0.16</v>
      </c>
      <c r="L13" s="24">
        <v>11.07</v>
      </c>
      <c r="M13" s="25">
        <v>1.43</v>
      </c>
      <c r="N13" s="15">
        <v>418.1</v>
      </c>
      <c r="O13" s="4">
        <v>44.3</v>
      </c>
      <c r="P13" s="29">
        <v>9</v>
      </c>
      <c r="Q13" s="3">
        <v>3</v>
      </c>
      <c r="R13" s="4">
        <f t="shared" si="0"/>
        <v>0.33333333333333331</v>
      </c>
    </row>
    <row r="14" spans="1:18" x14ac:dyDescent="0.2">
      <c r="A14" s="42"/>
      <c r="B14" t="s">
        <v>29</v>
      </c>
      <c r="C14" t="s">
        <v>7</v>
      </c>
      <c r="D14" t="s">
        <v>11</v>
      </c>
      <c r="E14">
        <v>3</v>
      </c>
      <c r="F14" t="s">
        <v>13</v>
      </c>
      <c r="G14" s="15">
        <v>1</v>
      </c>
      <c r="H14" s="4">
        <v>0.67</v>
      </c>
      <c r="I14" s="20">
        <v>14.1</v>
      </c>
      <c r="J14" s="24">
        <v>3.63</v>
      </c>
      <c r="K14" s="25">
        <v>0.01</v>
      </c>
      <c r="L14" s="24">
        <v>9.43</v>
      </c>
      <c r="M14" s="25">
        <v>1.67</v>
      </c>
      <c r="N14" s="15">
        <v>42.47</v>
      </c>
      <c r="O14" s="4">
        <v>10.9</v>
      </c>
      <c r="P14" s="29">
        <v>0</v>
      </c>
      <c r="Q14" s="3">
        <v>0</v>
      </c>
      <c r="R14" s="4"/>
    </row>
    <row r="15" spans="1:18" x14ac:dyDescent="0.2">
      <c r="A15" s="42"/>
      <c r="B15" t="s">
        <v>30</v>
      </c>
      <c r="C15" t="s">
        <v>25</v>
      </c>
      <c r="D15" t="s">
        <v>11</v>
      </c>
      <c r="E15">
        <v>6</v>
      </c>
      <c r="F15" t="s">
        <v>13</v>
      </c>
      <c r="G15" s="15">
        <v>0.44</v>
      </c>
      <c r="H15" s="4">
        <v>0.68</v>
      </c>
      <c r="I15" s="20">
        <v>17.7</v>
      </c>
      <c r="J15" s="24">
        <v>3.55</v>
      </c>
      <c r="K15" s="25">
        <v>0.02</v>
      </c>
      <c r="L15" s="24">
        <v>10.97</v>
      </c>
      <c r="M15" s="25">
        <v>1.58</v>
      </c>
      <c r="N15" s="15">
        <v>213.8</v>
      </c>
      <c r="O15" s="4">
        <v>22.5</v>
      </c>
      <c r="P15" s="29">
        <v>0</v>
      </c>
      <c r="Q15" s="3">
        <v>0</v>
      </c>
      <c r="R15" s="4"/>
    </row>
    <row r="16" spans="1:18" x14ac:dyDescent="0.2">
      <c r="A16" s="42"/>
      <c r="B16" t="s">
        <v>31</v>
      </c>
      <c r="C16" t="s">
        <v>7</v>
      </c>
      <c r="D16" t="s">
        <v>11</v>
      </c>
      <c r="E16">
        <v>0</v>
      </c>
      <c r="F16" t="s">
        <v>13</v>
      </c>
      <c r="G16" s="15">
        <v>0.44</v>
      </c>
      <c r="H16" s="4">
        <v>0.5</v>
      </c>
      <c r="I16" s="20">
        <v>18.3</v>
      </c>
      <c r="J16" s="24">
        <v>3.65</v>
      </c>
      <c r="K16" s="25">
        <v>0.02</v>
      </c>
      <c r="L16" s="24">
        <v>11.98</v>
      </c>
      <c r="M16" s="25">
        <v>1.17</v>
      </c>
      <c r="N16" s="15">
        <v>48.8</v>
      </c>
      <c r="O16" s="4">
        <v>10.6</v>
      </c>
      <c r="P16" s="29">
        <v>0</v>
      </c>
      <c r="Q16" s="3">
        <v>0</v>
      </c>
      <c r="R16" s="4"/>
    </row>
    <row r="17" spans="1:18" x14ac:dyDescent="0.2">
      <c r="A17" s="42"/>
      <c r="B17" t="s">
        <v>32</v>
      </c>
      <c r="C17" t="s">
        <v>7</v>
      </c>
      <c r="D17" t="s">
        <v>11</v>
      </c>
      <c r="E17">
        <v>2</v>
      </c>
      <c r="F17" t="s">
        <v>13</v>
      </c>
      <c r="G17" s="15">
        <v>0.44</v>
      </c>
      <c r="H17" s="4">
        <v>0.5</v>
      </c>
      <c r="I17" s="20">
        <v>18.899999999999999</v>
      </c>
      <c r="J17" s="24">
        <v>3.6</v>
      </c>
      <c r="K17" s="25">
        <v>0.02</v>
      </c>
      <c r="L17" s="24">
        <v>8.57</v>
      </c>
      <c r="M17" s="25">
        <v>2.5299999999999998</v>
      </c>
      <c r="N17" s="15">
        <v>3.3</v>
      </c>
      <c r="O17" s="4">
        <v>1.8</v>
      </c>
      <c r="P17" s="29">
        <v>0</v>
      </c>
      <c r="Q17" s="3">
        <v>0</v>
      </c>
      <c r="R17" s="4"/>
    </row>
    <row r="18" spans="1:18" x14ac:dyDescent="0.2">
      <c r="A18" s="42"/>
      <c r="B18" t="s">
        <v>33</v>
      </c>
      <c r="C18" t="s">
        <v>34</v>
      </c>
      <c r="D18" t="s">
        <v>11</v>
      </c>
      <c r="E18">
        <v>6</v>
      </c>
      <c r="F18" t="s">
        <v>13</v>
      </c>
      <c r="G18" s="15">
        <v>0.44</v>
      </c>
      <c r="H18" s="4">
        <v>0.5</v>
      </c>
      <c r="I18" s="20">
        <v>19</v>
      </c>
      <c r="J18" s="24">
        <v>3.48</v>
      </c>
      <c r="K18" s="25">
        <v>0.02</v>
      </c>
      <c r="L18" s="24">
        <v>8.92</v>
      </c>
      <c r="M18" s="25">
        <v>1.99</v>
      </c>
      <c r="N18" s="15">
        <v>50.9</v>
      </c>
      <c r="O18" s="4">
        <v>15.4</v>
      </c>
      <c r="P18" s="29">
        <v>0</v>
      </c>
      <c r="Q18" s="3">
        <v>0</v>
      </c>
      <c r="R18" s="4"/>
    </row>
    <row r="19" spans="1:18" x14ac:dyDescent="0.2">
      <c r="A19" s="42"/>
      <c r="B19" t="s">
        <v>35</v>
      </c>
      <c r="C19" t="s">
        <v>7</v>
      </c>
      <c r="D19" t="s">
        <v>11</v>
      </c>
      <c r="E19">
        <v>0</v>
      </c>
      <c r="F19" t="s">
        <v>13</v>
      </c>
      <c r="G19" s="15">
        <v>0.33</v>
      </c>
      <c r="H19" s="4">
        <v>0.67</v>
      </c>
      <c r="I19" s="20">
        <v>16.3</v>
      </c>
      <c r="J19" s="24">
        <v>3.7</v>
      </c>
      <c r="K19" s="25">
        <v>0.03</v>
      </c>
      <c r="L19" s="24">
        <v>11.61</v>
      </c>
      <c r="M19" s="25">
        <v>1.39</v>
      </c>
      <c r="N19" s="15">
        <v>69.400000000000006</v>
      </c>
      <c r="O19" s="4">
        <v>11.9</v>
      </c>
      <c r="P19" s="29">
        <v>0</v>
      </c>
      <c r="Q19" s="3">
        <v>0</v>
      </c>
      <c r="R19" s="4"/>
    </row>
    <row r="20" spans="1:18" x14ac:dyDescent="0.2">
      <c r="A20" s="42"/>
      <c r="B20" t="s">
        <v>36</v>
      </c>
      <c r="C20" t="s">
        <v>25</v>
      </c>
      <c r="D20" t="s">
        <v>11</v>
      </c>
      <c r="E20">
        <v>0</v>
      </c>
      <c r="F20" t="s">
        <v>13</v>
      </c>
      <c r="G20" s="15">
        <v>0.22</v>
      </c>
      <c r="H20" s="4">
        <v>0.42</v>
      </c>
      <c r="I20" s="20">
        <v>13.8</v>
      </c>
      <c r="J20" s="24">
        <v>3.7</v>
      </c>
      <c r="K20" s="25">
        <v>0.01</v>
      </c>
      <c r="L20" s="24">
        <v>15.6</v>
      </c>
      <c r="M20" s="25">
        <v>2.06</v>
      </c>
      <c r="N20" s="15">
        <v>26</v>
      </c>
      <c r="O20" s="4">
        <v>5.7</v>
      </c>
      <c r="P20" s="29">
        <v>0</v>
      </c>
      <c r="Q20" s="3">
        <v>0</v>
      </c>
      <c r="R20" s="4"/>
    </row>
    <row r="21" spans="1:18" x14ac:dyDescent="0.2">
      <c r="A21" s="42"/>
      <c r="B21" t="s">
        <v>37</v>
      </c>
      <c r="C21" t="s">
        <v>7</v>
      </c>
      <c r="D21" t="s">
        <v>11</v>
      </c>
      <c r="E21">
        <v>6</v>
      </c>
      <c r="F21" t="s">
        <v>13</v>
      </c>
      <c r="G21" s="15">
        <v>0</v>
      </c>
      <c r="H21" s="4">
        <v>0</v>
      </c>
      <c r="I21" s="20">
        <v>15.7</v>
      </c>
      <c r="J21" s="24">
        <v>3.65</v>
      </c>
      <c r="K21" s="25">
        <v>0.02</v>
      </c>
      <c r="L21" s="24">
        <v>14.4</v>
      </c>
      <c r="M21" s="25">
        <v>0.9</v>
      </c>
      <c r="N21" s="15">
        <v>39.9</v>
      </c>
      <c r="O21" s="4">
        <v>7.8</v>
      </c>
      <c r="P21" s="29">
        <v>0</v>
      </c>
      <c r="Q21" s="3">
        <v>0</v>
      </c>
      <c r="R21" s="4"/>
    </row>
    <row r="22" spans="1:18" x14ac:dyDescent="0.2">
      <c r="A22" s="42"/>
      <c r="B22" t="s">
        <v>38</v>
      </c>
      <c r="C22" t="s">
        <v>7</v>
      </c>
      <c r="D22" t="s">
        <v>11</v>
      </c>
      <c r="E22">
        <v>4</v>
      </c>
      <c r="F22" t="s">
        <v>13</v>
      </c>
      <c r="G22" s="15">
        <v>0</v>
      </c>
      <c r="H22" s="4">
        <v>0</v>
      </c>
      <c r="I22" s="20">
        <v>17.2</v>
      </c>
      <c r="J22" s="24">
        <v>3.62</v>
      </c>
      <c r="K22" s="25">
        <v>0.01</v>
      </c>
      <c r="L22" s="24">
        <v>8.85</v>
      </c>
      <c r="M22" s="25">
        <v>1.65</v>
      </c>
      <c r="N22" s="15">
        <v>12.34</v>
      </c>
      <c r="O22" s="4">
        <v>7.9</v>
      </c>
      <c r="P22" s="29">
        <v>0</v>
      </c>
      <c r="Q22" s="3">
        <v>0</v>
      </c>
      <c r="R22" s="4"/>
    </row>
    <row r="23" spans="1:18" ht="16" thickBot="1" x14ac:dyDescent="0.25">
      <c r="A23" s="43"/>
      <c r="B23" s="5" t="s">
        <v>39</v>
      </c>
      <c r="C23" s="5" t="s">
        <v>40</v>
      </c>
      <c r="D23" s="5" t="s">
        <v>11</v>
      </c>
      <c r="E23" s="5">
        <v>6</v>
      </c>
      <c r="F23" s="5" t="s">
        <v>13</v>
      </c>
      <c r="G23" s="16">
        <v>0</v>
      </c>
      <c r="H23" s="7">
        <v>0</v>
      </c>
      <c r="I23" s="21">
        <v>17.5</v>
      </c>
      <c r="J23" s="26">
        <v>3.72</v>
      </c>
      <c r="K23" s="27">
        <v>0.01</v>
      </c>
      <c r="L23" s="26">
        <v>13.41</v>
      </c>
      <c r="M23" s="27">
        <v>1.77</v>
      </c>
      <c r="N23" s="16">
        <v>46.4</v>
      </c>
      <c r="O23" s="7">
        <v>17.2</v>
      </c>
      <c r="P23" s="30">
        <v>0</v>
      </c>
      <c r="Q23" s="6">
        <v>0</v>
      </c>
      <c r="R23" s="7"/>
    </row>
    <row r="24" spans="1:18" x14ac:dyDescent="0.2">
      <c r="A24" s="44" t="s">
        <v>41</v>
      </c>
      <c r="B24" s="2" t="s">
        <v>49</v>
      </c>
      <c r="C24" s="2" t="s">
        <v>7</v>
      </c>
      <c r="D24" s="2" t="s">
        <v>42</v>
      </c>
      <c r="E24" s="2">
        <v>6</v>
      </c>
      <c r="F24" s="2" t="s">
        <v>43</v>
      </c>
      <c r="G24" s="14">
        <v>1.22</v>
      </c>
      <c r="H24" s="12">
        <v>1.55</v>
      </c>
      <c r="I24" s="19">
        <v>19.600000000000001</v>
      </c>
      <c r="J24" s="22">
        <v>4.41</v>
      </c>
      <c r="K24" s="23">
        <v>0.04</v>
      </c>
      <c r="L24" s="22">
        <v>6.66</v>
      </c>
      <c r="M24" s="23">
        <v>1.49</v>
      </c>
      <c r="N24" s="14">
        <v>77.3</v>
      </c>
      <c r="O24" s="12">
        <v>14.7</v>
      </c>
      <c r="P24" s="28">
        <v>0</v>
      </c>
      <c r="Q24" s="11">
        <v>0</v>
      </c>
      <c r="R24" s="12"/>
    </row>
    <row r="25" spans="1:18" x14ac:dyDescent="0.2">
      <c r="A25" s="45"/>
      <c r="B25" t="s">
        <v>50</v>
      </c>
      <c r="C25" t="s">
        <v>7</v>
      </c>
      <c r="D25" t="s">
        <v>44</v>
      </c>
      <c r="E25">
        <v>4</v>
      </c>
      <c r="F25" t="s">
        <v>43</v>
      </c>
      <c r="G25" s="15">
        <v>0.22</v>
      </c>
      <c r="H25" s="4">
        <v>0.42</v>
      </c>
      <c r="I25" s="20">
        <v>16.7</v>
      </c>
      <c r="J25" s="24">
        <v>5.13</v>
      </c>
      <c r="K25" s="25">
        <v>0.16</v>
      </c>
      <c r="L25" s="24">
        <v>10.88</v>
      </c>
      <c r="M25" s="25">
        <v>1.55</v>
      </c>
      <c r="N25" s="15">
        <v>168.6</v>
      </c>
      <c r="O25" s="4">
        <v>54.3</v>
      </c>
      <c r="P25" s="29">
        <v>0</v>
      </c>
      <c r="Q25" s="3">
        <v>0</v>
      </c>
      <c r="R25" s="4"/>
    </row>
    <row r="26" spans="1:18" x14ac:dyDescent="0.2">
      <c r="A26" s="45"/>
      <c r="B26" t="s">
        <v>52</v>
      </c>
      <c r="C26" t="s">
        <v>7</v>
      </c>
      <c r="D26" t="s">
        <v>45</v>
      </c>
      <c r="E26">
        <v>6</v>
      </c>
      <c r="F26" t="s">
        <v>43</v>
      </c>
      <c r="G26" s="15">
        <v>0.11</v>
      </c>
      <c r="H26" s="4">
        <v>0.31</v>
      </c>
      <c r="I26" s="20">
        <v>12.5</v>
      </c>
      <c r="J26" s="24">
        <v>4.59</v>
      </c>
      <c r="K26" s="25">
        <v>0.06</v>
      </c>
      <c r="L26" s="24">
        <v>4.63</v>
      </c>
      <c r="M26" s="25">
        <v>1.27</v>
      </c>
      <c r="N26" s="15">
        <v>377.3</v>
      </c>
      <c r="O26" s="4">
        <v>38.200000000000003</v>
      </c>
      <c r="P26" s="29">
        <v>4</v>
      </c>
      <c r="Q26" s="3">
        <v>0</v>
      </c>
      <c r="R26" s="4">
        <f t="shared" si="0"/>
        <v>0</v>
      </c>
    </row>
    <row r="27" spans="1:18" x14ac:dyDescent="0.2">
      <c r="A27" s="45"/>
      <c r="B27" t="s">
        <v>51</v>
      </c>
      <c r="C27" t="s">
        <v>7</v>
      </c>
      <c r="D27" t="s">
        <v>27</v>
      </c>
      <c r="E27">
        <v>6</v>
      </c>
      <c r="F27" t="s">
        <v>43</v>
      </c>
      <c r="G27" s="15">
        <v>0.11</v>
      </c>
      <c r="H27" s="4">
        <v>0.31</v>
      </c>
      <c r="I27" s="20">
        <v>16.600000000000001</v>
      </c>
      <c r="J27" s="24">
        <v>4.21</v>
      </c>
      <c r="K27" s="25">
        <v>0.02</v>
      </c>
      <c r="L27" s="24">
        <v>12.28</v>
      </c>
      <c r="M27" s="25">
        <v>1.79</v>
      </c>
      <c r="N27" s="15">
        <v>243.4</v>
      </c>
      <c r="O27" s="4">
        <v>52.3</v>
      </c>
      <c r="P27" s="29">
        <v>0</v>
      </c>
      <c r="Q27" s="3">
        <v>0</v>
      </c>
      <c r="R27" s="4"/>
    </row>
    <row r="28" spans="1:18" x14ac:dyDescent="0.2">
      <c r="A28" s="45"/>
      <c r="B28" t="s">
        <v>46</v>
      </c>
      <c r="C28" t="s">
        <v>7</v>
      </c>
      <c r="D28" t="s">
        <v>11</v>
      </c>
      <c r="E28">
        <v>0</v>
      </c>
      <c r="F28" t="s">
        <v>13</v>
      </c>
      <c r="G28" s="15">
        <v>0</v>
      </c>
      <c r="H28" s="4">
        <v>0</v>
      </c>
      <c r="I28" s="20">
        <v>23.1</v>
      </c>
      <c r="J28" s="24">
        <v>4.3</v>
      </c>
      <c r="K28" s="25">
        <v>0.01</v>
      </c>
      <c r="L28" s="24">
        <v>11.82</v>
      </c>
      <c r="M28" s="25">
        <v>2.04</v>
      </c>
      <c r="N28" s="15">
        <v>48.8</v>
      </c>
      <c r="O28" s="4">
        <v>22.8</v>
      </c>
      <c r="P28" s="29">
        <v>0</v>
      </c>
      <c r="Q28" s="3">
        <v>0</v>
      </c>
      <c r="R28" s="4"/>
    </row>
    <row r="29" spans="1:18" ht="16" thickBot="1" x14ac:dyDescent="0.25">
      <c r="A29" s="46"/>
      <c r="B29" s="5" t="s">
        <v>47</v>
      </c>
      <c r="C29" s="5" t="s">
        <v>7</v>
      </c>
      <c r="D29" s="5" t="s">
        <v>11</v>
      </c>
      <c r="E29" s="5">
        <v>4</v>
      </c>
      <c r="F29" s="5" t="s">
        <v>13</v>
      </c>
      <c r="G29" s="16">
        <v>0</v>
      </c>
      <c r="H29" s="7">
        <v>0</v>
      </c>
      <c r="I29" s="21">
        <v>23.1</v>
      </c>
      <c r="J29" s="26">
        <v>4.16</v>
      </c>
      <c r="K29" s="27">
        <v>0.02</v>
      </c>
      <c r="L29" s="26">
        <v>11.96</v>
      </c>
      <c r="M29" s="27">
        <v>2.12</v>
      </c>
      <c r="N29" s="16">
        <v>52.2</v>
      </c>
      <c r="O29" s="7">
        <v>23.9</v>
      </c>
      <c r="P29" s="30">
        <v>0</v>
      </c>
      <c r="Q29" s="6">
        <v>0</v>
      </c>
      <c r="R29" s="7"/>
    </row>
  </sheetData>
  <mergeCells count="10">
    <mergeCell ref="A3:A7"/>
    <mergeCell ref="A8:A9"/>
    <mergeCell ref="A10:A11"/>
    <mergeCell ref="A12:A23"/>
    <mergeCell ref="A24:A29"/>
    <mergeCell ref="G1:H1"/>
    <mergeCell ref="J1:K1"/>
    <mergeCell ref="L1:M1"/>
    <mergeCell ref="N1:O1"/>
    <mergeCell ref="P1:R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Hilten, Niek</dc:creator>
  <cp:lastModifiedBy>Stephens, Christina</cp:lastModifiedBy>
  <dcterms:created xsi:type="dcterms:W3CDTF">2024-11-08T22:27:24Z</dcterms:created>
  <dcterms:modified xsi:type="dcterms:W3CDTF">2025-01-30T00:52:06Z</dcterms:modified>
</cp:coreProperties>
</file>