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ab365-my.sharepoint.com/personal/zhaox88_uab_edu/Documents/thoughts and data/"/>
    </mc:Choice>
  </mc:AlternateContent>
  <xr:revisionPtr revIDLastSave="8" documentId="8_{DB2D371D-C752-DA45-97BB-A50524FD8DF1}" xr6:coauthVersionLast="47" xr6:coauthVersionMax="47" xr10:uidLastSave="{CF7FD4A1-AF2D-4ACA-9C17-BC38ECCF19DF}"/>
  <bookViews>
    <workbookView xWindow="0" yWindow="760" windowWidth="30240" windowHeight="17480" firstSheet="4" xr2:uid="{00000000-000D-0000-FFFF-FFFF00000000}"/>
  </bookViews>
  <sheets>
    <sheet name="ANPNEG-POS targeted DB" sheetId="2" r:id="rId1"/>
    <sheet name="ANPNEG rMFE" sheetId="3" r:id="rId2"/>
    <sheet name="ANPPOS rMFE" sheetId="4" r:id="rId3"/>
    <sheet name="Sheet4" sheetId="5" r:id="rId4"/>
    <sheet name="Sheet1" sheetId="6" r:id="rId5"/>
  </sheets>
  <definedNames>
    <definedName name="_xlnm._FilterDatabase" localSheetId="1" hidden="1">'ANPNEG rMFE'!$B$1:$AB$248</definedName>
    <definedName name="_xlnm._FilterDatabase" localSheetId="0" hidden="1">'ANPNEG-POS targeted DB'!$A$1:$AL$634</definedName>
    <definedName name="_xlnm.Print_Area" localSheetId="0">'ANPNEG-POS targeted DB'!$A$1:$H$279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6" l="1"/>
  <c r="G208" i="2"/>
  <c r="H208" i="2"/>
  <c r="G209" i="2"/>
  <c r="H209" i="2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  <c r="F3" i="4"/>
  <c r="E3" i="4"/>
  <c r="F2" i="4"/>
  <c r="E2" i="4"/>
  <c r="E246" i="3"/>
  <c r="F246" i="3"/>
  <c r="E247" i="3"/>
  <c r="F247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F167" i="3"/>
  <c r="E167" i="3"/>
  <c r="F166" i="3"/>
  <c r="E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F154" i="3"/>
  <c r="E154" i="3"/>
  <c r="F153" i="3"/>
  <c r="E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F141" i="3"/>
  <c r="E141" i="3"/>
  <c r="F140" i="3"/>
  <c r="E140" i="3"/>
  <c r="F139" i="3"/>
  <c r="E139" i="3"/>
  <c r="F138" i="3"/>
  <c r="E138" i="3"/>
  <c r="F137" i="3"/>
  <c r="E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F125" i="3"/>
  <c r="E125" i="3"/>
  <c r="F124" i="3"/>
  <c r="E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F112" i="3"/>
  <c r="E112" i="3"/>
  <c r="F111" i="3"/>
  <c r="E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9" i="3"/>
  <c r="E99" i="3"/>
  <c r="F98" i="3"/>
  <c r="E98" i="3"/>
  <c r="F97" i="3"/>
  <c r="E97" i="3"/>
  <c r="F96" i="3"/>
  <c r="E96" i="3"/>
  <c r="F95" i="3"/>
  <c r="E95" i="3"/>
  <c r="F94" i="3"/>
  <c r="E94" i="3"/>
  <c r="F93" i="3"/>
  <c r="E93" i="3"/>
  <c r="F92" i="3"/>
  <c r="E92" i="3"/>
  <c r="F91" i="3"/>
  <c r="E91" i="3"/>
  <c r="F90" i="3"/>
  <c r="E90" i="3"/>
  <c r="F89" i="3"/>
  <c r="E89" i="3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H266" i="2"/>
  <c r="G266" i="2"/>
  <c r="H109" i="2"/>
  <c r="G109" i="2"/>
  <c r="H101" i="2"/>
  <c r="G101" i="2"/>
  <c r="H68" i="2"/>
  <c r="G68" i="2"/>
  <c r="H135" i="2"/>
  <c r="G135" i="2"/>
  <c r="H36" i="2"/>
  <c r="G36" i="2"/>
  <c r="H131" i="2"/>
  <c r="G131" i="2"/>
  <c r="H133" i="2"/>
  <c r="G133" i="2"/>
  <c r="H127" i="2"/>
  <c r="G127" i="2"/>
  <c r="H102" i="2"/>
  <c r="G102" i="2"/>
  <c r="H124" i="2"/>
  <c r="G124" i="2"/>
  <c r="H116" i="2"/>
  <c r="G116" i="2"/>
  <c r="H145" i="2"/>
  <c r="G145" i="2"/>
  <c r="H144" i="2"/>
  <c r="G144" i="2"/>
  <c r="H141" i="2"/>
  <c r="G141" i="2"/>
  <c r="H139" i="2"/>
  <c r="G139" i="2"/>
  <c r="H140" i="2"/>
  <c r="G140" i="2"/>
  <c r="H63" i="2"/>
  <c r="G63" i="2"/>
  <c r="H60" i="2"/>
  <c r="G60" i="2"/>
  <c r="H55" i="2"/>
  <c r="G55" i="2"/>
  <c r="H56" i="2"/>
  <c r="G56" i="2"/>
  <c r="H52" i="2"/>
  <c r="G52" i="2"/>
  <c r="H267" i="2"/>
  <c r="G267" i="2"/>
  <c r="H150" i="2"/>
  <c r="G150" i="2"/>
  <c r="H162" i="2"/>
  <c r="G162" i="2"/>
  <c r="H118" i="2"/>
  <c r="G118" i="2"/>
  <c r="H129" i="2"/>
  <c r="G129" i="2"/>
  <c r="H125" i="2"/>
  <c r="G125" i="2"/>
  <c r="H17" i="2"/>
  <c r="G17" i="2"/>
  <c r="H182" i="2"/>
  <c r="G182" i="2"/>
  <c r="H183" i="2"/>
  <c r="G183" i="2"/>
  <c r="H184" i="2"/>
  <c r="G184" i="2"/>
  <c r="H80" i="2"/>
  <c r="G80" i="2"/>
  <c r="H172" i="2"/>
  <c r="G172" i="2"/>
  <c r="H91" i="2"/>
  <c r="G91" i="2"/>
  <c r="H105" i="2"/>
  <c r="G105" i="2"/>
  <c r="H3" i="2"/>
  <c r="G3" i="2"/>
  <c r="H84" i="2"/>
  <c r="G84" i="2"/>
  <c r="H190" i="2"/>
  <c r="G190" i="2"/>
  <c r="H202" i="2"/>
  <c r="G202" i="2"/>
  <c r="H173" i="2"/>
  <c r="G173" i="2"/>
  <c r="H221" i="2"/>
  <c r="G221" i="2"/>
  <c r="H220" i="2"/>
  <c r="G220" i="2"/>
  <c r="H79" i="2"/>
  <c r="G79" i="2"/>
  <c r="H78" i="2"/>
  <c r="G78" i="2"/>
  <c r="H169" i="2"/>
  <c r="G169" i="2"/>
  <c r="H211" i="2"/>
  <c r="G211" i="2"/>
  <c r="H28" i="2"/>
  <c r="G28" i="2"/>
  <c r="H274" i="2"/>
  <c r="G274" i="2"/>
  <c r="H242" i="2"/>
  <c r="G242" i="2"/>
  <c r="H26" i="2"/>
  <c r="G26" i="2"/>
  <c r="H243" i="2"/>
  <c r="G243" i="2"/>
  <c r="H166" i="2"/>
  <c r="G166" i="2"/>
  <c r="H223" i="2"/>
  <c r="G223" i="2"/>
  <c r="H222" i="2"/>
  <c r="G222" i="2"/>
  <c r="H203" i="2"/>
  <c r="G203" i="2"/>
  <c r="H245" i="2"/>
  <c r="G245" i="2"/>
  <c r="H257" i="2"/>
  <c r="G257" i="2"/>
  <c r="H53" i="2"/>
  <c r="G53" i="2"/>
  <c r="H98" i="2"/>
  <c r="G98" i="2"/>
  <c r="H165" i="2"/>
  <c r="G165" i="2"/>
  <c r="H10" i="2"/>
  <c r="G10" i="2"/>
  <c r="H249" i="2"/>
  <c r="G249" i="2"/>
  <c r="H160" i="2"/>
  <c r="G160" i="2"/>
  <c r="H46" i="2"/>
  <c r="G46" i="2"/>
  <c r="H47" i="2"/>
  <c r="G47" i="2"/>
  <c r="H50" i="2"/>
  <c r="G50" i="2"/>
  <c r="H44" i="2"/>
  <c r="G44" i="2"/>
  <c r="H265" i="2"/>
  <c r="G265" i="2"/>
  <c r="H219" i="2"/>
  <c r="G219" i="2"/>
  <c r="H277" i="2"/>
  <c r="G277" i="2"/>
  <c r="H187" i="2"/>
  <c r="G187" i="2"/>
  <c r="H198" i="2"/>
  <c r="G198" i="2"/>
  <c r="H87" i="2"/>
  <c r="G87" i="2"/>
  <c r="H236" i="2"/>
  <c r="G236" i="2"/>
  <c r="H24" i="2"/>
  <c r="G24" i="2"/>
  <c r="H241" i="2"/>
  <c r="G241" i="2"/>
  <c r="H121" i="2"/>
  <c r="G121" i="2"/>
  <c r="H12" i="2"/>
  <c r="G12" i="2"/>
  <c r="H200" i="2"/>
  <c r="G200" i="2"/>
  <c r="H272" i="2"/>
  <c r="G272" i="2"/>
  <c r="H20" i="2"/>
  <c r="G20" i="2"/>
  <c r="H278" i="2"/>
  <c r="G278" i="2"/>
  <c r="H260" i="2"/>
  <c r="G260" i="2"/>
  <c r="H74" i="2"/>
  <c r="G74" i="2"/>
  <c r="H76" i="2"/>
  <c r="G76" i="2"/>
  <c r="H149" i="2"/>
  <c r="G149" i="2"/>
  <c r="H148" i="2"/>
  <c r="G148" i="2"/>
  <c r="H31" i="2"/>
  <c r="G31" i="2"/>
  <c r="H268" i="2"/>
  <c r="G268" i="2"/>
  <c r="H123" i="2"/>
  <c r="G123" i="2"/>
  <c r="H151" i="2"/>
  <c r="G151" i="2"/>
  <c r="H77" i="2"/>
  <c r="G77" i="2"/>
  <c r="H137" i="2"/>
  <c r="G137" i="2"/>
  <c r="H75" i="2"/>
  <c r="G75" i="2"/>
  <c r="H136" i="2"/>
  <c r="G136" i="2"/>
  <c r="H73" i="2"/>
  <c r="G73" i="2"/>
  <c r="H16" i="2"/>
  <c r="G16" i="2"/>
  <c r="H9" i="2"/>
  <c r="G9" i="2"/>
  <c r="H261" i="2"/>
  <c r="G261" i="2"/>
  <c r="H197" i="2"/>
  <c r="G197" i="2"/>
  <c r="H168" i="2"/>
  <c r="G168" i="2"/>
  <c r="H247" i="2"/>
  <c r="G247" i="2"/>
  <c r="H233" i="2"/>
  <c r="G233" i="2"/>
  <c r="H69" i="2"/>
  <c r="G69" i="2"/>
  <c r="H276" i="2"/>
  <c r="G276" i="2"/>
  <c r="H19" i="2"/>
  <c r="G19" i="2"/>
  <c r="H259" i="2"/>
  <c r="G259" i="2"/>
  <c r="H21" i="2"/>
  <c r="G21" i="2"/>
  <c r="H238" i="2"/>
  <c r="G238" i="2"/>
  <c r="H18" i="2"/>
  <c r="G18" i="2"/>
  <c r="H161" i="2"/>
  <c r="G161" i="2"/>
  <c r="H48" i="2"/>
  <c r="G48" i="2"/>
  <c r="H59" i="2"/>
  <c r="G59" i="2"/>
  <c r="H170" i="2"/>
  <c r="G170" i="2"/>
  <c r="H189" i="2"/>
  <c r="G189" i="2"/>
  <c r="H86" i="2"/>
  <c r="G86" i="2"/>
  <c r="H147" i="2"/>
  <c r="G147" i="2"/>
  <c r="H146" i="2"/>
  <c r="G146" i="2"/>
  <c r="H215" i="2"/>
  <c r="G215" i="2"/>
  <c r="H216" i="2"/>
  <c r="G216" i="2"/>
  <c r="H157" i="2"/>
  <c r="G157" i="2"/>
  <c r="H32" i="2"/>
  <c r="G32" i="2"/>
  <c r="H29" i="2"/>
  <c r="G29" i="2"/>
  <c r="H167" i="2"/>
  <c r="G167" i="2"/>
  <c r="H177" i="2"/>
  <c r="G177" i="2"/>
  <c r="H72" i="2"/>
  <c r="G72" i="2"/>
  <c r="H81" i="2"/>
  <c r="G81" i="2"/>
  <c r="H7" i="2"/>
  <c r="G7" i="2"/>
  <c r="H205" i="2"/>
  <c r="G205" i="2"/>
  <c r="H71" i="2"/>
  <c r="G71" i="2"/>
  <c r="H66" i="2"/>
  <c r="G66" i="2"/>
  <c r="H15" i="2"/>
  <c r="G15" i="2"/>
  <c r="H97" i="2"/>
  <c r="G97" i="2"/>
  <c r="H232" i="2"/>
  <c r="G232" i="2"/>
  <c r="H175" i="2"/>
  <c r="G175" i="2"/>
  <c r="H92" i="2"/>
  <c r="G92" i="2"/>
  <c r="H57" i="2"/>
  <c r="G57" i="2"/>
  <c r="H54" i="2"/>
  <c r="G54" i="2"/>
  <c r="H58" i="2"/>
  <c r="G58" i="2"/>
  <c r="H100" i="2"/>
  <c r="G100" i="2"/>
  <c r="H269" i="2"/>
  <c r="G269" i="2"/>
  <c r="H119" i="2"/>
  <c r="G119" i="2"/>
  <c r="H33" i="2"/>
  <c r="G33" i="2"/>
  <c r="H62" i="2"/>
  <c r="G62" i="2"/>
  <c r="H37" i="2"/>
  <c r="G37" i="2"/>
  <c r="H38" i="2"/>
  <c r="G38" i="2"/>
  <c r="H49" i="2"/>
  <c r="G49" i="2"/>
  <c r="H196" i="2"/>
  <c r="G196" i="2"/>
  <c r="H254" i="2"/>
  <c r="G254" i="2"/>
  <c r="H156" i="2"/>
  <c r="G156" i="2"/>
  <c r="H154" i="2"/>
  <c r="G154" i="2"/>
  <c r="H181" i="2"/>
  <c r="G181" i="2"/>
  <c r="H27" i="2"/>
  <c r="G27" i="2"/>
  <c r="H237" i="2"/>
  <c r="G237" i="2"/>
  <c r="H41" i="2"/>
  <c r="G41" i="2"/>
  <c r="H8" i="2"/>
  <c r="G8" i="2"/>
  <c r="H93" i="2"/>
  <c r="G93" i="2"/>
  <c r="H95" i="2"/>
  <c r="G95" i="2"/>
  <c r="H256" i="2"/>
  <c r="G256" i="2"/>
  <c r="H61" i="2"/>
  <c r="G61" i="2"/>
  <c r="H143" i="2"/>
  <c r="G143" i="2"/>
  <c r="H174" i="2"/>
  <c r="G174" i="2"/>
  <c r="H83" i="2"/>
  <c r="G83" i="2"/>
  <c r="H164" i="2"/>
  <c r="G164" i="2"/>
  <c r="H158" i="2"/>
  <c r="G158" i="2"/>
  <c r="H159" i="2"/>
  <c r="G159" i="2"/>
  <c r="H228" i="2"/>
  <c r="G228" i="2"/>
  <c r="H188" i="2"/>
  <c r="G188" i="2"/>
  <c r="H225" i="2"/>
  <c r="G225" i="2"/>
  <c r="H96" i="2"/>
  <c r="G96" i="2"/>
  <c r="H262" i="2"/>
  <c r="G262" i="2"/>
  <c r="H163" i="2"/>
  <c r="G163" i="2"/>
  <c r="H64" i="2"/>
  <c r="G64" i="2"/>
  <c r="H201" i="2"/>
  <c r="G201" i="2"/>
  <c r="H235" i="2"/>
  <c r="G235" i="2"/>
  <c r="H128" i="2"/>
  <c r="G128" i="2"/>
  <c r="H138" i="2"/>
  <c r="G138" i="2"/>
  <c r="H94" i="2"/>
  <c r="G94" i="2"/>
  <c r="H206" i="2"/>
  <c r="G206" i="2"/>
  <c r="H171" i="2"/>
  <c r="G171" i="2"/>
  <c r="H122" i="2"/>
  <c r="G122" i="2"/>
  <c r="H210" i="2"/>
  <c r="G210" i="2"/>
  <c r="H178" i="2"/>
  <c r="G178" i="2"/>
  <c r="H132" i="2"/>
  <c r="G132" i="2"/>
  <c r="H176" i="2"/>
  <c r="G176" i="2"/>
  <c r="H179" i="2"/>
  <c r="G179" i="2"/>
  <c r="H185" i="2"/>
  <c r="G185" i="2"/>
  <c r="H152" i="2"/>
  <c r="G152" i="2"/>
  <c r="H115" i="2"/>
  <c r="G115" i="2"/>
  <c r="H126" i="2"/>
  <c r="G126" i="2"/>
  <c r="H23" i="2"/>
  <c r="G23" i="2"/>
  <c r="H155" i="2"/>
  <c r="G155" i="2"/>
  <c r="H134" i="2"/>
  <c r="G134" i="2"/>
  <c r="H34" i="2"/>
  <c r="G34" i="2"/>
  <c r="H227" i="2"/>
  <c r="G227" i="2"/>
  <c r="H226" i="2"/>
  <c r="G226" i="2"/>
  <c r="H90" i="2"/>
  <c r="G90" i="2"/>
  <c r="H70" i="2"/>
  <c r="G70" i="2"/>
  <c r="H11" i="2"/>
  <c r="G11" i="2"/>
  <c r="H230" i="2"/>
  <c r="G230" i="2"/>
  <c r="H229" i="2"/>
  <c r="G229" i="2"/>
  <c r="H186" i="2"/>
  <c r="G186" i="2"/>
  <c r="H193" i="2"/>
  <c r="G193" i="2"/>
  <c r="H191" i="2"/>
  <c r="G191" i="2"/>
  <c r="H194" i="2"/>
  <c r="G194" i="2"/>
  <c r="H264" i="2"/>
  <c r="G264" i="2"/>
  <c r="H234" i="2"/>
  <c r="G234" i="2"/>
  <c r="H30" i="2"/>
  <c r="G30" i="2"/>
  <c r="H224" i="2"/>
  <c r="G224" i="2"/>
  <c r="H89" i="2"/>
  <c r="G89" i="2"/>
  <c r="H113" i="2"/>
  <c r="G113" i="2"/>
  <c r="H263" i="2"/>
  <c r="G263" i="2"/>
  <c r="H258" i="2"/>
  <c r="G258" i="2"/>
  <c r="H111" i="2"/>
  <c r="G111" i="2"/>
  <c r="H6" i="2"/>
  <c r="G6" i="2"/>
  <c r="H5" i="2"/>
  <c r="G5" i="2"/>
  <c r="H204" i="2"/>
  <c r="G204" i="2"/>
  <c r="H2" i="2"/>
  <c r="G2" i="2"/>
  <c r="H112" i="2"/>
  <c r="G112" i="2"/>
  <c r="H142" i="2"/>
  <c r="G142" i="2"/>
  <c r="H110" i="2"/>
  <c r="G110" i="2"/>
  <c r="H107" i="2"/>
  <c r="G107" i="2"/>
  <c r="H104" i="2"/>
  <c r="G104" i="2"/>
  <c r="H99" i="2"/>
  <c r="G99" i="2"/>
  <c r="H88" i="2"/>
  <c r="G88" i="2"/>
  <c r="H82" i="2"/>
  <c r="G82" i="2"/>
  <c r="H252" i="2"/>
  <c r="G252" i="2"/>
  <c r="H279" i="2"/>
  <c r="G279" i="2"/>
  <c r="H153" i="2"/>
  <c r="G153" i="2"/>
  <c r="H25" i="2"/>
  <c r="G25" i="2"/>
  <c r="H192" i="2"/>
  <c r="G192" i="2"/>
  <c r="H130" i="2"/>
  <c r="G130" i="2"/>
  <c r="H231" i="2"/>
  <c r="G231" i="2"/>
  <c r="H117" i="2"/>
  <c r="G117" i="2"/>
  <c r="H273" i="2"/>
  <c r="G273" i="2"/>
  <c r="H35" i="2"/>
  <c r="G35" i="2"/>
  <c r="H244" i="2"/>
  <c r="G244" i="2"/>
  <c r="H251" i="2"/>
  <c r="G251" i="2"/>
  <c r="H271" i="2"/>
  <c r="G271" i="2"/>
  <c r="H239" i="2"/>
  <c r="G239" i="2"/>
  <c r="H14" i="2"/>
  <c r="G14" i="2"/>
  <c r="H4" i="2"/>
  <c r="G4" i="2"/>
  <c r="H13" i="2"/>
  <c r="G13" i="2"/>
  <c r="H120" i="2"/>
  <c r="G120" i="2"/>
  <c r="H22" i="2"/>
  <c r="G22" i="2"/>
  <c r="H213" i="2"/>
  <c r="G213" i="2"/>
  <c r="H40" i="2"/>
  <c r="G40" i="2"/>
  <c r="H67" i="2"/>
  <c r="G67" i="2"/>
  <c r="H240" i="2"/>
  <c r="G240" i="2"/>
  <c r="H51" i="2"/>
  <c r="G51" i="2"/>
  <c r="H114" i="2"/>
  <c r="G114" i="2"/>
  <c r="H106" i="2"/>
  <c r="G106" i="2"/>
  <c r="H65" i="2"/>
  <c r="G65" i="2"/>
  <c r="H43" i="2"/>
  <c r="G43" i="2"/>
  <c r="H253" i="2"/>
  <c r="G253" i="2"/>
  <c r="H85" i="2"/>
  <c r="G85" i="2"/>
  <c r="H42" i="2"/>
  <c r="G42" i="2"/>
  <c r="H270" i="2"/>
  <c r="G270" i="2"/>
  <c r="H45" i="2"/>
  <c r="G45" i="2"/>
  <c r="H39" i="2"/>
  <c r="G39" i="2"/>
  <c r="H108" i="2"/>
  <c r="G108" i="2"/>
  <c r="H103" i="2"/>
  <c r="G103" i="2"/>
  <c r="H275" i="2"/>
  <c r="G275" i="2"/>
  <c r="H180" i="2"/>
  <c r="G180" i="2"/>
  <c r="H246" i="2"/>
  <c r="G246" i="2"/>
  <c r="H248" i="2"/>
  <c r="G248" i="2"/>
  <c r="H214" i="2"/>
  <c r="G214" i="2"/>
  <c r="H212" i="2"/>
  <c r="G212" i="2"/>
  <c r="H250" i="2"/>
  <c r="G250" i="2"/>
  <c r="H255" i="2"/>
  <c r="G255" i="2"/>
  <c r="H207" i="2"/>
  <c r="G207" i="2"/>
  <c r="H199" i="2"/>
  <c r="G199" i="2"/>
  <c r="H195" i="2"/>
  <c r="G195" i="2"/>
  <c r="H217" i="2"/>
  <c r="G217" i="2"/>
  <c r="H218" i="2"/>
  <c r="G218" i="2"/>
</calcChain>
</file>

<file path=xl/sharedStrings.xml><?xml version="1.0" encoding="utf-8"?>
<sst xmlns="http://schemas.openxmlformats.org/spreadsheetml/2006/main" count="3382" uniqueCount="2164">
  <si>
    <t>Super-pathway</t>
  </si>
  <si>
    <t>Sub-Pathway</t>
  </si>
  <si>
    <t>Compound Name</t>
  </si>
  <si>
    <t>Formula</t>
  </si>
  <si>
    <t>Mass</t>
  </si>
  <si>
    <t>RT</t>
  </si>
  <si>
    <t>P: A vs C</t>
  </si>
  <si>
    <t>FC: A vs C</t>
  </si>
  <si>
    <t>CAS</t>
  </si>
  <si>
    <t>METLIN</t>
  </si>
  <si>
    <t>HMP</t>
  </si>
  <si>
    <t>KEGG</t>
  </si>
  <si>
    <t>raw data</t>
  </si>
  <si>
    <t>A 1</t>
  </si>
  <si>
    <t>A 2</t>
  </si>
  <si>
    <t>A 3</t>
  </si>
  <si>
    <t>A 4</t>
  </si>
  <si>
    <t>A 5</t>
  </si>
  <si>
    <t>C 1</t>
  </si>
  <si>
    <t>C 2</t>
  </si>
  <si>
    <t>C 3</t>
  </si>
  <si>
    <t>C 4</t>
  </si>
  <si>
    <t>C 5</t>
  </si>
  <si>
    <t>LCMS mode</t>
  </si>
  <si>
    <t>Amino acids</t>
  </si>
  <si>
    <t>Alanine, Aspartate, and Glutamate metabolism</t>
  </si>
  <si>
    <t>ALANINE</t>
  </si>
  <si>
    <t>C3 H7 N O2</t>
  </si>
  <si>
    <t>56-41-7</t>
  </si>
  <si>
    <t>HMDB00161</t>
  </si>
  <si>
    <t>C00041</t>
  </si>
  <si>
    <t>ANPPOS</t>
  </si>
  <si>
    <t>A: activation, C: control</t>
  </si>
  <si>
    <t>Succinic semialdehyde</t>
  </si>
  <si>
    <t>C4 H6 O3</t>
  </si>
  <si>
    <t>692-29-5</t>
  </si>
  <si>
    <t>HMDB01259</t>
  </si>
  <si>
    <t>C00232</t>
  </si>
  <si>
    <t>ANPNEG</t>
  </si>
  <si>
    <t>4-AMINOBUTANOATE (GABA)</t>
  </si>
  <si>
    <t>C4 H9 N O2</t>
  </si>
  <si>
    <t>56-12-2</t>
  </si>
  <si>
    <t>HMDB00112</t>
  </si>
  <si>
    <t>C00334</t>
  </si>
  <si>
    <t>ASPARAGINE</t>
  </si>
  <si>
    <t>C4 H8 N2 O3</t>
  </si>
  <si>
    <t>70-47-3</t>
  </si>
  <si>
    <t>HMDB00168</t>
  </si>
  <si>
    <t>C00152</t>
  </si>
  <si>
    <t>ASPARTIC ACID</t>
  </si>
  <si>
    <t>C4 H7 N O4</t>
  </si>
  <si>
    <t>56-84-8</t>
  </si>
  <si>
    <t>HMDB00191</t>
  </si>
  <si>
    <t>C00049</t>
  </si>
  <si>
    <t>L-GLUTAMINE</t>
  </si>
  <si>
    <t>C5 H10 N2 O3</t>
  </si>
  <si>
    <t>56-85-9</t>
  </si>
  <si>
    <t>HMDB00641</t>
  </si>
  <si>
    <t>C00064</t>
  </si>
  <si>
    <t>GLUTAMIC ACID</t>
  </si>
  <si>
    <t>C5 H9 N O4</t>
  </si>
  <si>
    <t>56-86-0</t>
  </si>
  <si>
    <t>HMDB00148</t>
  </si>
  <si>
    <t>C00025</t>
  </si>
  <si>
    <t>Alanine, aspartate, and glutamate metabolism</t>
  </si>
  <si>
    <t>N-ACETYLASPARTIC ACID</t>
  </si>
  <si>
    <t>C6 H9 N O5</t>
  </si>
  <si>
    <t>997-55-7</t>
  </si>
  <si>
    <t>HMDB00812</t>
  </si>
  <si>
    <t>C01042</t>
  </si>
  <si>
    <t>Arginine and Proline metabolism</t>
  </si>
  <si>
    <t>PROLINE</t>
  </si>
  <si>
    <t>C5 H9 N O2</t>
  </si>
  <si>
    <t>147-85-3</t>
  </si>
  <si>
    <t>HMDB00162</t>
  </si>
  <si>
    <t>C00148</t>
  </si>
  <si>
    <t>CIS-4-HYDROXY-D-PROLINE</t>
  </si>
  <si>
    <t>C5 H9 N O3</t>
  </si>
  <si>
    <t>2584-71-6</t>
  </si>
  <si>
    <t>HMDB06055</t>
  </si>
  <si>
    <t>C03440</t>
  </si>
  <si>
    <t>Arginine and proline metabolism</t>
  </si>
  <si>
    <t>Ornithine</t>
  </si>
  <si>
    <t>C5 H12 N2 O2</t>
  </si>
  <si>
    <t>70-26-8</t>
  </si>
  <si>
    <t>HMDB00214</t>
  </si>
  <si>
    <t>C00077</t>
  </si>
  <si>
    <t>4-ACETAMIDOBUTANOIC ACID</t>
  </si>
  <si>
    <t>C6 H11 N O3</t>
  </si>
  <si>
    <t>3025-96-5</t>
  </si>
  <si>
    <t>HMDB03681</t>
  </si>
  <si>
    <t>C02946</t>
  </si>
  <si>
    <t>4-Guanidinobutyric Acid</t>
  </si>
  <si>
    <t>C5 H11 N3 O2</t>
  </si>
  <si>
    <t>463-00-3</t>
  </si>
  <si>
    <t>HMDB03464</t>
  </si>
  <si>
    <t>C01035</t>
  </si>
  <si>
    <t>L-CITRULLINE</t>
  </si>
  <si>
    <t>C6 H13 N3 O3</t>
  </si>
  <si>
    <t>372-75-8</t>
  </si>
  <si>
    <t>HMDB00904</t>
  </si>
  <si>
    <t>C00327</t>
  </si>
  <si>
    <t>N-ACETYL-DL-GLUTAMIC ACID</t>
  </si>
  <si>
    <t>C7 H11 N O5</t>
  </si>
  <si>
    <t>1188-37-0</t>
  </si>
  <si>
    <t>HMDB01138</t>
  </si>
  <si>
    <t>C00624</t>
  </si>
  <si>
    <t>Cysteine and Methionine metabolism</t>
  </si>
  <si>
    <t>Thiosulfate</t>
  </si>
  <si>
    <t>H2 O3 S2</t>
  </si>
  <si>
    <t>HMDB00257</t>
  </si>
  <si>
    <t>C00320</t>
  </si>
  <si>
    <t>Cysteine metabolism</t>
  </si>
  <si>
    <t>MERCAPTOPYRUVIC ACID*</t>
  </si>
  <si>
    <t>C3 H4 O3 S</t>
  </si>
  <si>
    <t>10255-67-1</t>
  </si>
  <si>
    <t>HMDB01368</t>
  </si>
  <si>
    <t>C00957</t>
  </si>
  <si>
    <t>Cysteine and methionine metabolism</t>
  </si>
  <si>
    <t>Methylcysteine</t>
  </si>
  <si>
    <t>C4 H9 N O2 S</t>
  </si>
  <si>
    <t>HMDB02108</t>
  </si>
  <si>
    <t>O-AcetylSerine</t>
  </si>
  <si>
    <t>5147-00-2</t>
  </si>
  <si>
    <t>HMDB03011</t>
  </si>
  <si>
    <t>C00979</t>
  </si>
  <si>
    <t>METHIONINE</t>
  </si>
  <si>
    <t>C5 H11 N O2 S</t>
  </si>
  <si>
    <t>63-68-3</t>
  </si>
  <si>
    <t>HMDB00696</t>
  </si>
  <si>
    <t>C00073</t>
  </si>
  <si>
    <t>3-Sulfinoalanine</t>
  </si>
  <si>
    <t>C3 H7 N O4 S</t>
  </si>
  <si>
    <t>1115-65-7</t>
  </si>
  <si>
    <t>HMDB00996</t>
  </si>
  <si>
    <t>C00606</t>
  </si>
  <si>
    <t>Cysteine-S-sulfonic acid</t>
  </si>
  <si>
    <t>C3 H7 N O5 S2</t>
  </si>
  <si>
    <t>1637-71-4</t>
  </si>
  <si>
    <t>HMDB00731</t>
  </si>
  <si>
    <t>C05824</t>
  </si>
  <si>
    <t>O-SUCCINYLHOMOSERINE</t>
  </si>
  <si>
    <t>C8 H13 N O6</t>
  </si>
  <si>
    <t>1492-23-5</t>
  </si>
  <si>
    <t>C01118</t>
  </si>
  <si>
    <t>5'-METHYLTHIOADENOSINE</t>
  </si>
  <si>
    <t>C11 H15 N5 O3 S</t>
  </si>
  <si>
    <t>2457-80-9</t>
  </si>
  <si>
    <t>HMDB01173</t>
  </si>
  <si>
    <t>C00170</t>
  </si>
  <si>
    <t>S-Adenosylhomocysteine</t>
  </si>
  <si>
    <t>C14 H20 N6 O5 S</t>
  </si>
  <si>
    <t>979-92-0</t>
  </si>
  <si>
    <t>HMDB00939</t>
  </si>
  <si>
    <t>C00021</t>
  </si>
  <si>
    <t>Glycine, serine, and threonine metabolism</t>
  </si>
  <si>
    <t>GLYCINE</t>
  </si>
  <si>
    <t>C2 H5 N O2</t>
  </si>
  <si>
    <t>56-40-6</t>
  </si>
  <si>
    <t>HMDB00123</t>
  </si>
  <si>
    <t>C00037</t>
  </si>
  <si>
    <t>SARCOSINE</t>
  </si>
  <si>
    <t>107-97-1</t>
  </si>
  <si>
    <t>HMDB00271</t>
  </si>
  <si>
    <t>C00213</t>
  </si>
  <si>
    <t>Glycine, serine and threonine metabolism</t>
  </si>
  <si>
    <t>L-SERINE</t>
  </si>
  <si>
    <t>C3 H7 N O3</t>
  </si>
  <si>
    <t>56-45-1</t>
  </si>
  <si>
    <t>HMDB00187</t>
  </si>
  <si>
    <t>C00065</t>
  </si>
  <si>
    <t>BETAINE</t>
  </si>
  <si>
    <t>C5 H11 N O2</t>
  </si>
  <si>
    <t>107-43-7</t>
  </si>
  <si>
    <t>HMDB00043</t>
  </si>
  <si>
    <t>C00719</t>
  </si>
  <si>
    <t>N-FORMYLGLYCINE</t>
  </si>
  <si>
    <t>C3 H5 N O3</t>
  </si>
  <si>
    <t>2491-15-8</t>
  </si>
  <si>
    <t>L-THREONINE</t>
  </si>
  <si>
    <t>C4 H9 N O3</t>
  </si>
  <si>
    <t>72-19-5</t>
  </si>
  <si>
    <t>HMDB00167</t>
  </si>
  <si>
    <t>C00188</t>
  </si>
  <si>
    <t>HOMOSERINE</t>
  </si>
  <si>
    <t>672-15-1</t>
  </si>
  <si>
    <t>HMDB00719</t>
  </si>
  <si>
    <t>C00263</t>
  </si>
  <si>
    <t>Glycine, serine, and threonine metabolism. Arginine and Proline metabolism</t>
  </si>
  <si>
    <t>CREATINE</t>
  </si>
  <si>
    <t>C4 H9 N3 O2</t>
  </si>
  <si>
    <t>57-00-1</t>
  </si>
  <si>
    <t>HMDB00064</t>
  </si>
  <si>
    <t>C00300</t>
  </si>
  <si>
    <t>Histidine metabolism</t>
  </si>
  <si>
    <t>4-IMIDAZOLEACETIC ACID</t>
  </si>
  <si>
    <t>C5 H6 N2 O2</t>
  </si>
  <si>
    <t>645-65-8</t>
  </si>
  <si>
    <t>HMDB02024</t>
  </si>
  <si>
    <t>C02835</t>
  </si>
  <si>
    <t>Histidine Metabolism</t>
  </si>
  <si>
    <t>UROCANIC ACID</t>
  </si>
  <si>
    <t>C6 H6 N2 O2</t>
  </si>
  <si>
    <t>104-98-3</t>
  </si>
  <si>
    <t>HMDB00301</t>
  </si>
  <si>
    <t>C00785</t>
  </si>
  <si>
    <t>HISTIDINOL</t>
  </si>
  <si>
    <t>C6 H11 N3 O</t>
  </si>
  <si>
    <t>4836-52-6</t>
  </si>
  <si>
    <t>HMDB03431</t>
  </si>
  <si>
    <t>C00860</t>
  </si>
  <si>
    <t>HISTIDINE</t>
  </si>
  <si>
    <t>C6 H9 N3 O2</t>
  </si>
  <si>
    <t>71-00-1</t>
  </si>
  <si>
    <t>HMDB00177</t>
  </si>
  <si>
    <t>C00135</t>
  </si>
  <si>
    <t>Isoleucine metabolism</t>
  </si>
  <si>
    <t>2-Hydroxy-3-methylpentanoic acid</t>
  </si>
  <si>
    <t>C6 H12 O3</t>
  </si>
  <si>
    <t>HMDB00317</t>
  </si>
  <si>
    <t>Leucine metabolism</t>
  </si>
  <si>
    <t>3-METHYLGLUTARIC ACID</t>
  </si>
  <si>
    <t>C6 H10 O4</t>
  </si>
  <si>
    <t>626-51-7</t>
  </si>
  <si>
    <t>HMDB00752</t>
  </si>
  <si>
    <t>Lysine degradation</t>
  </si>
  <si>
    <t>GLUTARIC ACID</t>
  </si>
  <si>
    <t>C5 H8 O4</t>
  </si>
  <si>
    <t>110-94-1</t>
  </si>
  <si>
    <t>HMDB00661</t>
  </si>
  <si>
    <t>C00489</t>
  </si>
  <si>
    <t>Lysine biosynthesis</t>
  </si>
  <si>
    <t>2-methylcitric acid</t>
  </si>
  <si>
    <t>C7 H10 O7</t>
  </si>
  <si>
    <t>HMDB03518</t>
  </si>
  <si>
    <t>C01251</t>
  </si>
  <si>
    <t>Phenylalanine metabolism; Possible neurotransmitter</t>
  </si>
  <si>
    <t>2-Phenethylamine</t>
  </si>
  <si>
    <t>C8 H11 N</t>
  </si>
  <si>
    <t>64-04-0</t>
  </si>
  <si>
    <t>HMDB12275</t>
  </si>
  <si>
    <t>C05332</t>
  </si>
  <si>
    <t>phenylalanine metabolism (phenylketonuria)</t>
  </si>
  <si>
    <t>PHENYLACETIC ACID</t>
  </si>
  <si>
    <t>C8 H8 O2</t>
  </si>
  <si>
    <t>103-82-2</t>
  </si>
  <si>
    <t>HMDB00209</t>
  </si>
  <si>
    <t>C07086</t>
  </si>
  <si>
    <t>Aminobenzoate degradaton,Phenylacetic Acid Derivatives</t>
  </si>
  <si>
    <t>2-HYDROXYPHENYLACETIC ACID</t>
  </si>
  <si>
    <t>C8 H8 O3</t>
  </si>
  <si>
    <t>611-71-2</t>
  </si>
  <si>
    <t>C01983</t>
  </si>
  <si>
    <t>Phenylalanine metabolism</t>
  </si>
  <si>
    <t>PHENYLPYRUVIC ACID</t>
  </si>
  <si>
    <t>C9 H8 O3</t>
  </si>
  <si>
    <t>114-76-1</t>
  </si>
  <si>
    <t>HMDB00205</t>
  </si>
  <si>
    <t>C00166</t>
  </si>
  <si>
    <t>PHENYLALANINE</t>
  </si>
  <si>
    <t>C9 H11 N O2</t>
  </si>
  <si>
    <t>63-91-2</t>
  </si>
  <si>
    <t>HMDB00159</t>
  </si>
  <si>
    <t>C00079</t>
  </si>
  <si>
    <t>Melilotate</t>
  </si>
  <si>
    <t>C9 H10 O3</t>
  </si>
  <si>
    <t>495-78-3</t>
  </si>
  <si>
    <t>HMDB33752</t>
  </si>
  <si>
    <t>C01198</t>
  </si>
  <si>
    <t>Hippuric Acid</t>
  </si>
  <si>
    <t>C9 H9 N O3</t>
  </si>
  <si>
    <t>495-69-2</t>
  </si>
  <si>
    <t>HMDB00714</t>
  </si>
  <si>
    <t>C01586</t>
  </si>
  <si>
    <t>Phenylacetylglycine</t>
  </si>
  <si>
    <t>C10 H11 N O3</t>
  </si>
  <si>
    <t>500-98-1</t>
  </si>
  <si>
    <t>HMDB00821</t>
  </si>
  <si>
    <t>C05598</t>
  </si>
  <si>
    <t>Tryptophan metabolism</t>
  </si>
  <si>
    <t>3-HYDROXYANTHRANILIC Acid</t>
  </si>
  <si>
    <t>C7 H7 N O3</t>
  </si>
  <si>
    <t>548-93-6</t>
  </si>
  <si>
    <t>HMDB01476</t>
  </si>
  <si>
    <t>C00632</t>
  </si>
  <si>
    <t>TRYPTAMINE</t>
  </si>
  <si>
    <t>C10 H12 N2</t>
  </si>
  <si>
    <t>61-54-1</t>
  </si>
  <si>
    <t>HMDB00303</t>
  </si>
  <si>
    <t>C00398</t>
  </si>
  <si>
    <t>Quinaldic Acid</t>
  </si>
  <si>
    <t>C10 H7 N O2</t>
  </si>
  <si>
    <t>93-10-7</t>
  </si>
  <si>
    <t>HMDB00842</t>
  </si>
  <si>
    <t>C06325</t>
  </si>
  <si>
    <t>KYNURENIC ACID</t>
  </si>
  <si>
    <t>C10 H7 N O3</t>
  </si>
  <si>
    <t>492-27-3</t>
  </si>
  <si>
    <t>HMDB00715</t>
  </si>
  <si>
    <t>C01717</t>
  </si>
  <si>
    <t>TRYPTOPHANAMIDE</t>
  </si>
  <si>
    <t>C11 H13 N3 O</t>
  </si>
  <si>
    <t>20696-57-5</t>
  </si>
  <si>
    <t>HMDB13318</t>
  </si>
  <si>
    <t>C00977</t>
  </si>
  <si>
    <t>TRYPTOPHAN</t>
  </si>
  <si>
    <t>C11 H12 N2 O2</t>
  </si>
  <si>
    <t>73-22-3</t>
  </si>
  <si>
    <t>HMDB00929</t>
  </si>
  <si>
    <t>C00078</t>
  </si>
  <si>
    <t>KYNURENINE</t>
  </si>
  <si>
    <t>C10 H12 N2 O3</t>
  </si>
  <si>
    <t>2922-83-0</t>
  </si>
  <si>
    <t>HMDB00684</t>
  </si>
  <si>
    <t>C00328</t>
  </si>
  <si>
    <t>INDOXYL SULFATE</t>
  </si>
  <si>
    <t>C8 H7 N O4 S</t>
  </si>
  <si>
    <t>2642-37-7</t>
  </si>
  <si>
    <t>HMDB00682</t>
  </si>
  <si>
    <t>MELATONIN</t>
  </si>
  <si>
    <t>C13 H16 N2 O2</t>
  </si>
  <si>
    <t>73-31-4</t>
  </si>
  <si>
    <t>HMDB01389</t>
  </si>
  <si>
    <t>C01598</t>
  </si>
  <si>
    <t>Tyrosine metabolism</t>
  </si>
  <si>
    <t>TYRAMINE</t>
  </si>
  <si>
    <t>C8 H11 N O</t>
  </si>
  <si>
    <t>51-67-2</t>
  </si>
  <si>
    <t>HMDB00306</t>
  </si>
  <si>
    <t>C00483</t>
  </si>
  <si>
    <t>GENTISIC ACID</t>
  </si>
  <si>
    <t>C7 H6 O4</t>
  </si>
  <si>
    <t>490-79-9</t>
  </si>
  <si>
    <t>HMDB00152</t>
  </si>
  <si>
    <t>C00628</t>
  </si>
  <si>
    <t>HOMOGENTISIC ACID</t>
  </si>
  <si>
    <t>C8 H8 O4</t>
  </si>
  <si>
    <t>451-13-8</t>
  </si>
  <si>
    <t>HMDB00130</t>
  </si>
  <si>
    <t>C00544</t>
  </si>
  <si>
    <t>TYROSINE</t>
  </si>
  <si>
    <t>C9 H11 N O3</t>
  </si>
  <si>
    <t>60-18-4</t>
  </si>
  <si>
    <t>HMDB00158</t>
  </si>
  <si>
    <t>C00082</t>
  </si>
  <si>
    <t>Tyrosine metabolism, neurotransmitter</t>
  </si>
  <si>
    <t>EPINEPHRINE</t>
  </si>
  <si>
    <t>C9 H13 N O3</t>
  </si>
  <si>
    <t>51-43-4</t>
  </si>
  <si>
    <t>HMDB00068</t>
  </si>
  <si>
    <t>C00788</t>
  </si>
  <si>
    <t>Tyrosine metabolism; Norepinephrine metabolism</t>
  </si>
  <si>
    <t>3,4-DIHYDROXYMANDELIC ACID</t>
  </si>
  <si>
    <t>C8 H8 O5</t>
  </si>
  <si>
    <t>775-01-9</t>
  </si>
  <si>
    <t>HMDB01866</t>
  </si>
  <si>
    <t>C05580</t>
  </si>
  <si>
    <t>L-DOPA</t>
  </si>
  <si>
    <t>C9 H11 N O4</t>
  </si>
  <si>
    <t>59-92-7</t>
  </si>
  <si>
    <t>HMDB00181</t>
  </si>
  <si>
    <t>C00355</t>
  </si>
  <si>
    <t>3-METHOXY-L-TYROSINE</t>
  </si>
  <si>
    <t>C10 H13 N O4</t>
  </si>
  <si>
    <t>300-48-1</t>
  </si>
  <si>
    <t>HMDB01434</t>
  </si>
  <si>
    <t>Valine, leucine, and isoleucine biosynthesis / degradation</t>
  </si>
  <si>
    <t>VALINE</t>
  </si>
  <si>
    <t>72-18-4</t>
  </si>
  <si>
    <t>HMDB00883</t>
  </si>
  <si>
    <t>C00183</t>
  </si>
  <si>
    <t>Valine, leucine, and isoleucine degradation; Propanoate metabolism</t>
  </si>
  <si>
    <t>METHYLMALONIC Acid</t>
  </si>
  <si>
    <t>C4 H6 O4</t>
  </si>
  <si>
    <t>516-05-2</t>
  </si>
  <si>
    <t>HMDB00202</t>
  </si>
  <si>
    <t>C02170</t>
  </si>
  <si>
    <t>Valin, leucine, isoleucine biosynthesis</t>
  </si>
  <si>
    <t>CITRACONIC ACID</t>
  </si>
  <si>
    <t>C5 H6 O4</t>
  </si>
  <si>
    <t>498-23-7</t>
  </si>
  <si>
    <t>HMDB00634</t>
  </si>
  <si>
    <t>C02226</t>
  </si>
  <si>
    <t>Valine, leucine and isoleucine degradation/ biosynthesis</t>
  </si>
  <si>
    <t>LEUCINE</t>
  </si>
  <si>
    <t>C6 H13 N O2</t>
  </si>
  <si>
    <t>328-39-2</t>
  </si>
  <si>
    <t>HMDB00687</t>
  </si>
  <si>
    <t>C00123</t>
  </si>
  <si>
    <t>L-ISOLEUCINE</t>
  </si>
  <si>
    <t>73-32-5</t>
  </si>
  <si>
    <t>HMDB00172</t>
  </si>
  <si>
    <t>C00407</t>
  </si>
  <si>
    <t>Amino acid acetylation</t>
  </si>
  <si>
    <t>N-ACETYL-DL-SERINE</t>
  </si>
  <si>
    <t>97-14-3</t>
  </si>
  <si>
    <t>HMDB02931</t>
  </si>
  <si>
    <t>Amino acid modification</t>
  </si>
  <si>
    <t>N-Methylglutamic Acid</t>
  </si>
  <si>
    <t>C6 H11 N O4</t>
  </si>
  <si>
    <t>35989-16-3</t>
  </si>
  <si>
    <t>C01046</t>
  </si>
  <si>
    <t>N-ACETYL-L-LEUCINE</t>
  </si>
  <si>
    <t>C8 H15 N O3</t>
  </si>
  <si>
    <t>1188-21-2</t>
  </si>
  <si>
    <t>HMDB11756</t>
  </si>
  <si>
    <t>C02710</t>
  </si>
  <si>
    <t>Nitrotyrosine</t>
  </si>
  <si>
    <t>C9 H10 N2 O5</t>
  </si>
  <si>
    <t>621-44-3</t>
  </si>
  <si>
    <t>N-ACETYLTRYPTOPHAN</t>
  </si>
  <si>
    <t>C13 H14 N2 O3</t>
  </si>
  <si>
    <t>HMDB13713</t>
  </si>
  <si>
    <t>C03137</t>
  </si>
  <si>
    <t>Polyamine metabolism</t>
  </si>
  <si>
    <t>Spermidine</t>
  </si>
  <si>
    <t>C7 H19 N3</t>
  </si>
  <si>
    <t>124-20-9</t>
  </si>
  <si>
    <t>HMDB01257</t>
  </si>
  <si>
    <t>C00315</t>
  </si>
  <si>
    <t>Spermine</t>
  </si>
  <si>
    <t>C10 H26 N4</t>
  </si>
  <si>
    <t>71-44-3</t>
  </si>
  <si>
    <t>HMDB01256</t>
  </si>
  <si>
    <t>C00750</t>
  </si>
  <si>
    <t>Taurine and hypotaurine metabolism</t>
  </si>
  <si>
    <t>TAURINE</t>
  </si>
  <si>
    <t>C2 H7 N O3 S</t>
  </si>
  <si>
    <t>107-35-7</t>
  </si>
  <si>
    <t>HMDB00251</t>
  </si>
  <si>
    <t>C00245</t>
  </si>
  <si>
    <t>Lipoic acid metabolism</t>
  </si>
  <si>
    <t>Lipoic Acid</t>
  </si>
  <si>
    <t>C8 H14 O2 S2</t>
  </si>
  <si>
    <t>1077-28-7</t>
  </si>
  <si>
    <t>HMDB01451</t>
  </si>
  <si>
    <t>C00725</t>
  </si>
  <si>
    <t>energy metabolism</t>
  </si>
  <si>
    <t>Citrate cycle (TCA cycle)</t>
  </si>
  <si>
    <t>Acetyl-CoA</t>
  </si>
  <si>
    <t>C23 H38 N7 O17 P3 S</t>
  </si>
  <si>
    <t>72-89-9</t>
  </si>
  <si>
    <t>HMDB01206</t>
  </si>
  <si>
    <t>C00024</t>
  </si>
  <si>
    <t>Fumaric Acid</t>
  </si>
  <si>
    <t>C4 H4 O4</t>
  </si>
  <si>
    <t>110-17-8</t>
  </si>
  <si>
    <t>HMDB00134</t>
  </si>
  <si>
    <t>C00122</t>
  </si>
  <si>
    <t>SUCCINIC ACID</t>
  </si>
  <si>
    <t>110-15-6</t>
  </si>
  <si>
    <t>HMDB00254</t>
  </si>
  <si>
    <t>C00042</t>
  </si>
  <si>
    <t>Citrate cycle (TCA cycle), Succinic acid metabolite</t>
  </si>
  <si>
    <t>2-Methylglutaric Acid</t>
  </si>
  <si>
    <t>18069-17-5</t>
  </si>
  <si>
    <t>HMDB00422</t>
  </si>
  <si>
    <t>MALIC ACID</t>
  </si>
  <si>
    <t>C4 H6 O5</t>
  </si>
  <si>
    <t>97-67-6</t>
  </si>
  <si>
    <t>HMDB00156</t>
  </si>
  <si>
    <t>C00149</t>
  </si>
  <si>
    <t>OXOGLUTARIC ACID</t>
  </si>
  <si>
    <t>C5 H6 O5</t>
  </si>
  <si>
    <t>328-50-7</t>
  </si>
  <si>
    <t>HMDB00208</t>
  </si>
  <si>
    <t>C00026</t>
  </si>
  <si>
    <t>Aconitic acid</t>
  </si>
  <si>
    <t>C6 H6 O6</t>
  </si>
  <si>
    <t>499-12-7</t>
  </si>
  <si>
    <t>HMDB00072</t>
  </si>
  <si>
    <t>C00417</t>
  </si>
  <si>
    <t>Citrate cycle (TCA cycle) , from msms fragmentation</t>
  </si>
  <si>
    <t>beta-carboxyglutaric acid</t>
  </si>
  <si>
    <t>C6 H8 O6</t>
  </si>
  <si>
    <t>HMDB31193</t>
  </si>
  <si>
    <t>C19806</t>
  </si>
  <si>
    <t>CITRIC ACID</t>
  </si>
  <si>
    <t>C6 H8 O7</t>
  </si>
  <si>
    <t>77-92-9</t>
  </si>
  <si>
    <t>HMDB00094</t>
  </si>
  <si>
    <t>C00158</t>
  </si>
  <si>
    <t>Succinyl CoA</t>
  </si>
  <si>
    <t>C25 H40 N7 O19 P3 S</t>
  </si>
  <si>
    <t>604-98-8</t>
  </si>
  <si>
    <t>HMDB01022</t>
  </si>
  <si>
    <t>C00091</t>
  </si>
  <si>
    <t>Glycolysis / Gluconeogenesis</t>
  </si>
  <si>
    <t>LACTIC ACID</t>
  </si>
  <si>
    <t>C3 H6 O3</t>
  </si>
  <si>
    <t>79-33-4</t>
  </si>
  <si>
    <t>HMDB00190</t>
  </si>
  <si>
    <t>C00186</t>
  </si>
  <si>
    <t>Glycolysis; Gluconogenesis; galactose metabolism</t>
  </si>
  <si>
    <t>GLUCOSE</t>
  </si>
  <si>
    <t>C6 H12 O6</t>
  </si>
  <si>
    <t>492-62-6</t>
  </si>
  <si>
    <t>HMDB03345</t>
  </si>
  <si>
    <t>C00031</t>
  </si>
  <si>
    <t>Pentose phosphate pathway</t>
  </si>
  <si>
    <t>D-RIBOSE</t>
  </si>
  <si>
    <t>C5 H10 O5</t>
  </si>
  <si>
    <t>50-69-1</t>
  </si>
  <si>
    <t>HMDB00283</t>
  </si>
  <si>
    <t>C08353</t>
  </si>
  <si>
    <t>Gluconic lactone</t>
  </si>
  <si>
    <t>C6 H10 O6</t>
  </si>
  <si>
    <t>90-80-2</t>
  </si>
  <si>
    <t>HMDB00150</t>
  </si>
  <si>
    <t>C00198</t>
  </si>
  <si>
    <t>Erythrose 4-phosphate</t>
  </si>
  <si>
    <t>C4 H9 O7 P</t>
  </si>
  <si>
    <t>585-18-2</t>
  </si>
  <si>
    <t>HMDB01321</t>
  </si>
  <si>
    <t>C00279</t>
  </si>
  <si>
    <t xml:space="preserve">Pentose and glucuronate interconversions. </t>
  </si>
  <si>
    <t>L-ARABITOL</t>
  </si>
  <si>
    <t>C5 H12 O5</t>
  </si>
  <si>
    <t>7643-75-6</t>
  </si>
  <si>
    <t>HMDB01851</t>
  </si>
  <si>
    <t>C00532</t>
  </si>
  <si>
    <t>Purine  and pyrimidine metabolism/nucleotide metabolism</t>
  </si>
  <si>
    <t>Purine metabolism</t>
  </si>
  <si>
    <t>PURINE</t>
  </si>
  <si>
    <t>C5 H4 N4</t>
  </si>
  <si>
    <t>120-73-0</t>
  </si>
  <si>
    <t>HMDB01366</t>
  </si>
  <si>
    <t>C15587</t>
  </si>
  <si>
    <t>ADENINE</t>
  </si>
  <si>
    <t>C5 H5 N5</t>
  </si>
  <si>
    <t>73-24-5</t>
  </si>
  <si>
    <t>HMDB01384</t>
  </si>
  <si>
    <t>C00147</t>
  </si>
  <si>
    <t>HYPOXANTHINE</t>
  </si>
  <si>
    <t>C5 H4 N4 O</t>
  </si>
  <si>
    <t>68-94-0</t>
  </si>
  <si>
    <t>HMDB00157</t>
  </si>
  <si>
    <t>C00262</t>
  </si>
  <si>
    <t>XANTHINE</t>
  </si>
  <si>
    <t>C5 H4 N4 O2</t>
  </si>
  <si>
    <t>69-89-6</t>
  </si>
  <si>
    <t>HMDB00292</t>
  </si>
  <si>
    <t>C00385</t>
  </si>
  <si>
    <t>URIC ACID</t>
  </si>
  <si>
    <t>C5 H4 N4 O3</t>
  </si>
  <si>
    <t>69-93-2</t>
  </si>
  <si>
    <t>HMDB00289</t>
  </si>
  <si>
    <t>C00366</t>
  </si>
  <si>
    <t>2'-Deoxyguanosine</t>
  </si>
  <si>
    <t>C10 H13 N5 O4</t>
  </si>
  <si>
    <t>961-07-9</t>
  </si>
  <si>
    <t>HMDB00085</t>
  </si>
  <si>
    <t>C00330</t>
  </si>
  <si>
    <t>ADENOSINE</t>
  </si>
  <si>
    <t>58-61-7</t>
  </si>
  <si>
    <t>HMDB00050</t>
  </si>
  <si>
    <t>C00212</t>
  </si>
  <si>
    <t>Succinoadenosine</t>
  </si>
  <si>
    <t>C14 H17 N5 O8</t>
  </si>
  <si>
    <t>4542-23-8</t>
  </si>
  <si>
    <t>HMDB00912</t>
  </si>
  <si>
    <t>Purine metabolism. Second messenger</t>
  </si>
  <si>
    <t>3',5'-cAMP</t>
  </si>
  <si>
    <t>C10 H12 N5 O6 P</t>
  </si>
  <si>
    <t>60-92-4</t>
  </si>
  <si>
    <t>HMDB00058</t>
  </si>
  <si>
    <t>C00575</t>
  </si>
  <si>
    <t>ADENOSINE 5'-MONOPHOSPHATE (AMP)</t>
  </si>
  <si>
    <t>C10 H14 N5 O7 P</t>
  </si>
  <si>
    <t>61-19-8</t>
  </si>
  <si>
    <t>HMDB00045</t>
  </si>
  <si>
    <t>C00020</t>
  </si>
  <si>
    <t>2'-DEOXYGUANOSINE 5'-MONOPHOSPHATE (dGMP)</t>
  </si>
  <si>
    <t>902-04-5</t>
  </si>
  <si>
    <t>HMDB01044</t>
  </si>
  <si>
    <t>C00362</t>
  </si>
  <si>
    <t>XANTHOSINE 5'-MONOPHOSPHATE (XMP)</t>
  </si>
  <si>
    <t>C10 H13 N4 O9 P</t>
  </si>
  <si>
    <t>523-98-8</t>
  </si>
  <si>
    <t>HMDB01554</t>
  </si>
  <si>
    <t>C00655</t>
  </si>
  <si>
    <t>Purine metabolism. Oxidative phosphorylation</t>
  </si>
  <si>
    <t>ADP</t>
  </si>
  <si>
    <t>C10 H15 N5 O10 P2</t>
  </si>
  <si>
    <t>58-64-0</t>
  </si>
  <si>
    <t>HMDB01341</t>
  </si>
  <si>
    <t>C00008</t>
  </si>
  <si>
    <t>ATP</t>
  </si>
  <si>
    <t>C10 H16 N5 O13 P3</t>
  </si>
  <si>
    <t>56-65-5</t>
  </si>
  <si>
    <t>HMDB00538</t>
  </si>
  <si>
    <t>C00002</t>
  </si>
  <si>
    <t>ADP-Ribose</t>
  </si>
  <si>
    <t>C15 H23 N5 O14 P2</t>
  </si>
  <si>
    <t>20762-30-5</t>
  </si>
  <si>
    <t>HMDB01178</t>
  </si>
  <si>
    <t>C00301</t>
  </si>
  <si>
    <t>Pyrimidine metabolism</t>
  </si>
  <si>
    <t>BETA-ALANINE</t>
  </si>
  <si>
    <t>107-95-9</t>
  </si>
  <si>
    <t>HMDB00056</t>
  </si>
  <si>
    <t>C00099</t>
  </si>
  <si>
    <t>3-AMINOISOBUTYRIC ACID</t>
  </si>
  <si>
    <t>144-90-1</t>
  </si>
  <si>
    <t>HMDB03911</t>
  </si>
  <si>
    <t>C05145</t>
  </si>
  <si>
    <t>CYTOSINE</t>
  </si>
  <si>
    <t>C4 H5 N3 O</t>
  </si>
  <si>
    <t>71-30-7</t>
  </si>
  <si>
    <t>HMDB00630</t>
  </si>
  <si>
    <t>C00380</t>
  </si>
  <si>
    <t>URACIL</t>
  </si>
  <si>
    <t>C4 H4 N2 O2</t>
  </si>
  <si>
    <t>66-22-8</t>
  </si>
  <si>
    <t>HMDB00300</t>
  </si>
  <si>
    <t>C00106</t>
  </si>
  <si>
    <t>5,6-DIHYDROURACIL</t>
  </si>
  <si>
    <t>C4 H6 N2 O2</t>
  </si>
  <si>
    <t>504-07-4</t>
  </si>
  <si>
    <t>HMDB00076</t>
  </si>
  <si>
    <t>C00429</t>
  </si>
  <si>
    <t>THYMINE</t>
  </si>
  <si>
    <t>65-71-4</t>
  </si>
  <si>
    <t>HMDB00262</t>
  </si>
  <si>
    <t>C00178</t>
  </si>
  <si>
    <t>Hydrouracil (Dihydrothymine)</t>
  </si>
  <si>
    <t>C5 H8 N2 O2</t>
  </si>
  <si>
    <t>696-04-8</t>
  </si>
  <si>
    <t>C00906</t>
  </si>
  <si>
    <t>3-UREIDOPROPIONIC ACID</t>
  </si>
  <si>
    <t>462-88-4</t>
  </si>
  <si>
    <t>HMDB00026</t>
  </si>
  <si>
    <t>C02642</t>
  </si>
  <si>
    <t>OROTIC ACID</t>
  </si>
  <si>
    <t>C5 H4 N2 O4</t>
  </si>
  <si>
    <t>65-86-1</t>
  </si>
  <si>
    <t>HMDB00226</t>
  </si>
  <si>
    <t>C00295</t>
  </si>
  <si>
    <t>DIHYDROOROTIC ACID</t>
  </si>
  <si>
    <t>C5 H6 N2 O4</t>
  </si>
  <si>
    <t>5988-19-2</t>
  </si>
  <si>
    <t>HMDB00528</t>
  </si>
  <si>
    <t>C00337</t>
  </si>
  <si>
    <t>N-Carbamoyl-L-aspartic acid</t>
  </si>
  <si>
    <t>C5 H8 N2 O5</t>
  </si>
  <si>
    <t>13184-27-5</t>
  </si>
  <si>
    <t>HMDB00828</t>
  </si>
  <si>
    <t>C00438</t>
  </si>
  <si>
    <t>Uracil 5-carboxylic acid/Isoorotic acid</t>
  </si>
  <si>
    <t>23945-44-0</t>
  </si>
  <si>
    <t>C03030</t>
  </si>
  <si>
    <t>THYMIDINE</t>
  </si>
  <si>
    <t>C10 H14 N2 O5</t>
  </si>
  <si>
    <t>50-89-5</t>
  </si>
  <si>
    <t>HMDB00273</t>
  </si>
  <si>
    <t>C00214</t>
  </si>
  <si>
    <t>CYTIDINE</t>
  </si>
  <si>
    <t>C9 H13 N3 O5</t>
  </si>
  <si>
    <t>65-46-3</t>
  </si>
  <si>
    <t>HMDB00089</t>
  </si>
  <si>
    <t>C00475</t>
  </si>
  <si>
    <t>URIDINE</t>
  </si>
  <si>
    <t>C9 H12 N2 O6</t>
  </si>
  <si>
    <t>58-96-8</t>
  </si>
  <si>
    <t>HMDB00296</t>
  </si>
  <si>
    <t>C00299</t>
  </si>
  <si>
    <t>dUMP</t>
  </si>
  <si>
    <t>C9 H13 N2 O8 P</t>
  </si>
  <si>
    <t>964-26-1</t>
  </si>
  <si>
    <t>HMDB01409</t>
  </si>
  <si>
    <t>C00365</t>
  </si>
  <si>
    <t>THYMIDINE 5'-MONOPHOSPHATE (dTMP)</t>
  </si>
  <si>
    <t>C10 H15 N2 O8 P</t>
  </si>
  <si>
    <t>365-07-1</t>
  </si>
  <si>
    <t>HMDB01227</t>
  </si>
  <si>
    <t>C00364</t>
  </si>
  <si>
    <t>5'-CMP</t>
  </si>
  <si>
    <t>C9 H14 N3 O8 P</t>
  </si>
  <si>
    <t>63-37-6</t>
  </si>
  <si>
    <t>HMDB00095</t>
  </si>
  <si>
    <t>C00055</t>
  </si>
  <si>
    <t>URIDINE-5-MONOPHOSPHATE (UMP)</t>
  </si>
  <si>
    <t>C9 H13 N2 O9 P</t>
  </si>
  <si>
    <t>58-97-9</t>
  </si>
  <si>
    <t>HMDB00288</t>
  </si>
  <si>
    <t>C00105</t>
  </si>
  <si>
    <t>Deoxythymidine 5'-diphosphate (dTDP)</t>
  </si>
  <si>
    <t>C10 H16 N2 O11 P2</t>
  </si>
  <si>
    <t>491-97-4</t>
  </si>
  <si>
    <t>HMDB01274</t>
  </si>
  <si>
    <t>C00363</t>
  </si>
  <si>
    <t>URIDINE 5'-DIPHOSPHATE (UDP)</t>
  </si>
  <si>
    <t>C9 H14 N2 O12 P2</t>
  </si>
  <si>
    <t>58-98-0</t>
  </si>
  <si>
    <t>HMDB00295</t>
  </si>
  <si>
    <t>C00015</t>
  </si>
  <si>
    <t>CTP</t>
  </si>
  <si>
    <t>C9 H16 N3 O14 P3</t>
  </si>
  <si>
    <t>65-47-4</t>
  </si>
  <si>
    <t>HMDB00082</t>
  </si>
  <si>
    <t>C00063</t>
  </si>
  <si>
    <t>UTP</t>
  </si>
  <si>
    <t>C9 H15 N2 O15 P3</t>
  </si>
  <si>
    <t>63-39-8</t>
  </si>
  <si>
    <t>HMDB00285</t>
  </si>
  <si>
    <t>C00075</t>
  </si>
  <si>
    <t>Amino sugar and nucleotide sugar metabolism</t>
  </si>
  <si>
    <t>N-Acetylglucosamine (GlcNAc)</t>
  </si>
  <si>
    <t>C8 H15 N O6</t>
  </si>
  <si>
    <t>7512-17-6</t>
  </si>
  <si>
    <t>HMDB00215</t>
  </si>
  <si>
    <t>C00140</t>
  </si>
  <si>
    <t>N-ACETYLNEURAMINIC ACID</t>
  </si>
  <si>
    <t>C11 H19 N O9</t>
  </si>
  <si>
    <t>131-48-6</t>
  </si>
  <si>
    <t>HMDB00230</t>
  </si>
  <si>
    <t>C00270</t>
  </si>
  <si>
    <t>dTDP-Glucose</t>
  </si>
  <si>
    <t>C16 H26 N2 O16 P2</t>
  </si>
  <si>
    <t>2196-62-5</t>
  </si>
  <si>
    <t>HMDB01328</t>
  </si>
  <si>
    <t>C00842</t>
  </si>
  <si>
    <t>UDP-Glucose</t>
  </si>
  <si>
    <t>C15 H24 N2 O17 P2</t>
  </si>
  <si>
    <t>133-89-1</t>
  </si>
  <si>
    <t>C00029</t>
  </si>
  <si>
    <t>UDP-Galactose</t>
  </si>
  <si>
    <t>2956-16-3</t>
  </si>
  <si>
    <t>HMDB00302</t>
  </si>
  <si>
    <t>C00052</t>
  </si>
  <si>
    <t>UDP-Glucuronic acid</t>
  </si>
  <si>
    <t>C15 H22 N2 O18 P2</t>
  </si>
  <si>
    <t>2616-64-0</t>
  </si>
  <si>
    <t>HMDB00935</t>
  </si>
  <si>
    <t>C00167</t>
  </si>
  <si>
    <t>ADP-Glucose</t>
  </si>
  <si>
    <t>C16 H25 N5 O15 P2</t>
  </si>
  <si>
    <t>102129-65-7</t>
  </si>
  <si>
    <t>HMDB06557</t>
  </si>
  <si>
    <t>C00498</t>
  </si>
  <si>
    <t>GDP-Glucose</t>
  </si>
  <si>
    <t>C16 H25 N5 O16 P2</t>
  </si>
  <si>
    <t>5750-57-2</t>
  </si>
  <si>
    <t>HMDB03351</t>
  </si>
  <si>
    <t>C00394</t>
  </si>
  <si>
    <t>UDP-N-acetyl-galactosamine</t>
  </si>
  <si>
    <t>C17 H27 N3 O17 P2</t>
  </si>
  <si>
    <t>108320-87-2</t>
  </si>
  <si>
    <t>C00203</t>
  </si>
  <si>
    <t>UDP-N-Acetylglucosamine</t>
  </si>
  <si>
    <t>91183-98-1</t>
  </si>
  <si>
    <t>HMDB00290</t>
  </si>
  <si>
    <t>C00043</t>
  </si>
  <si>
    <t>Cofactor, vitamin and antioxidant metabolism</t>
  </si>
  <si>
    <t>Nicotinate and nicotinamide metabolism</t>
  </si>
  <si>
    <t>MALEAMATE</t>
  </si>
  <si>
    <t>C4 H5 N O3</t>
  </si>
  <si>
    <t>557-24-4</t>
  </si>
  <si>
    <t>C01596</t>
  </si>
  <si>
    <t>Maleic acid</t>
  </si>
  <si>
    <t>110-16-7</t>
  </si>
  <si>
    <t>HMDB00176</t>
  </si>
  <si>
    <t>C01384</t>
  </si>
  <si>
    <t>NICOTINAMIDE</t>
  </si>
  <si>
    <t>C6 H6 N2 O</t>
  </si>
  <si>
    <t>98-92-0</t>
  </si>
  <si>
    <t>HMDB01406</t>
  </si>
  <si>
    <t>C00153</t>
  </si>
  <si>
    <t>NICOTINIC ACID (Vit B3)</t>
  </si>
  <si>
    <t>C6 H5 N O2</t>
  </si>
  <si>
    <t>59-67-6</t>
  </si>
  <si>
    <t>HMDB01488</t>
  </si>
  <si>
    <t>C00253</t>
  </si>
  <si>
    <t>TRIGONELLINE/N-Methylnicotinate</t>
  </si>
  <si>
    <t>C7 H7 N O2</t>
  </si>
  <si>
    <t>535-83-1</t>
  </si>
  <si>
    <t>HMDB00875</t>
  </si>
  <si>
    <t>C01004</t>
  </si>
  <si>
    <t>Nicotinate and nicotinamide metabolism. Oxidative phosphorylation</t>
  </si>
  <si>
    <t>NAD</t>
  </si>
  <si>
    <t>C21 H27 N7 O14 P2</t>
  </si>
  <si>
    <t>53-84-9</t>
  </si>
  <si>
    <t>HMDB00902</t>
  </si>
  <si>
    <t>C00003</t>
  </si>
  <si>
    <t>Ascorbate and aldarate metabolism</t>
  </si>
  <si>
    <t>Dehydroascorbic acid</t>
  </si>
  <si>
    <t>490-83-5</t>
  </si>
  <si>
    <t>HMDB01264</t>
  </si>
  <si>
    <t>C05422</t>
  </si>
  <si>
    <t>Glutathione metabolism</t>
  </si>
  <si>
    <t>5-OXO-L-PROLINE</t>
  </si>
  <si>
    <t>C5 H7 N O3</t>
  </si>
  <si>
    <t>98-79-3</t>
  </si>
  <si>
    <t>HMDB00267</t>
  </si>
  <si>
    <t>C01879</t>
  </si>
  <si>
    <t>GSH</t>
  </si>
  <si>
    <t>C10 H17 N3 O6 S</t>
  </si>
  <si>
    <t>70-18-8</t>
  </si>
  <si>
    <t>HMDB00125</t>
  </si>
  <si>
    <t>C00051</t>
  </si>
  <si>
    <t>Cysteineglutathione disulfide</t>
  </si>
  <si>
    <t>C13 H22 N4 O8 S2</t>
  </si>
  <si>
    <t>HMDB00656</t>
  </si>
  <si>
    <t>GSSG</t>
  </si>
  <si>
    <t>C20 H32 N6 O12 S2</t>
  </si>
  <si>
    <t>27025-41-8</t>
  </si>
  <si>
    <t>C00127</t>
  </si>
  <si>
    <t>Riboflavin metabolism</t>
  </si>
  <si>
    <t>LUMICHROME</t>
  </si>
  <si>
    <t>C12 H10 N4 O2</t>
  </si>
  <si>
    <t>1086-80-2</t>
  </si>
  <si>
    <t>C01727</t>
  </si>
  <si>
    <t>Riboflavin metabolism. Oxidative phosphorylation</t>
  </si>
  <si>
    <t>Flavin Mononucleotide (FMN)</t>
  </si>
  <si>
    <t>C17 H21 N4 O9 P</t>
  </si>
  <si>
    <t>146-17-8</t>
  </si>
  <si>
    <t>HMDB01520</t>
  </si>
  <si>
    <t>C00061</t>
  </si>
  <si>
    <t>Flavin adenine dinucleotide (FAD)</t>
  </si>
  <si>
    <t>C27 H33 N9 O15 P2</t>
  </si>
  <si>
    <t>146-14-5</t>
  </si>
  <si>
    <t>HMDB01248</t>
  </si>
  <si>
    <t>C00016</t>
  </si>
  <si>
    <t>Vitamin K Metabolism</t>
  </si>
  <si>
    <t>PHYLLOQUINONE</t>
  </si>
  <si>
    <t>C31 H46 O2</t>
  </si>
  <si>
    <t>84-80-0</t>
  </si>
  <si>
    <t>HMDB03555</t>
  </si>
  <si>
    <t>C02059</t>
  </si>
  <si>
    <t>Vitamin K Metabolism, Ubiquinone and other terpenoid-quinone biosynthesis</t>
  </si>
  <si>
    <t>MENAQUINONE (Vit K2)</t>
  </si>
  <si>
    <t>C31 H40 O2</t>
  </si>
  <si>
    <t>11032-49-8</t>
  </si>
  <si>
    <t>C00828</t>
  </si>
  <si>
    <t xml:space="preserve"> Vitamin E metabolism</t>
  </si>
  <si>
    <t>TOCOPHEROL</t>
  </si>
  <si>
    <t>C29 H50 O2</t>
  </si>
  <si>
    <t>59-02-9</t>
  </si>
  <si>
    <t>HMDB01893</t>
  </si>
  <si>
    <t>C02477</t>
  </si>
  <si>
    <t xml:space="preserve"> Vitamin D metabolism</t>
  </si>
  <si>
    <t>Ergocalciferol (Vit D2)</t>
  </si>
  <si>
    <t>C28 H44 O</t>
  </si>
  <si>
    <t>50-14-6</t>
  </si>
  <si>
    <t>HMDB00900</t>
  </si>
  <si>
    <t>C05441</t>
  </si>
  <si>
    <t>Folate metabolism</t>
  </si>
  <si>
    <t>FOLIC ACID</t>
  </si>
  <si>
    <t>C19 H19 N7 O6</t>
  </si>
  <si>
    <t>59-30-3</t>
  </si>
  <si>
    <t>HMDB00121</t>
  </si>
  <si>
    <t>C00504</t>
  </si>
  <si>
    <t>Pterin metabolism</t>
  </si>
  <si>
    <t>Pterin</t>
  </si>
  <si>
    <t>C6 H5 N5 O</t>
  </si>
  <si>
    <t>2236-60-4</t>
  </si>
  <si>
    <t>HMDB00802</t>
  </si>
  <si>
    <t>C00715</t>
  </si>
  <si>
    <t>Carbohydrate metabolism</t>
  </si>
  <si>
    <t>Carbohydrates, ribose reduction in human fibroblasts/erythrocytes</t>
  </si>
  <si>
    <t>RIBITOL</t>
  </si>
  <si>
    <t>488-81-3</t>
  </si>
  <si>
    <t>HMDB00508</t>
  </si>
  <si>
    <t>C00474</t>
  </si>
  <si>
    <t>Fructose and mannose metabolism</t>
  </si>
  <si>
    <t>L-RHAMNOSE</t>
  </si>
  <si>
    <t>C6 H12 O5</t>
  </si>
  <si>
    <t>10030-85-0</t>
  </si>
  <si>
    <t>HMDB00849</t>
  </si>
  <si>
    <t>C00507</t>
  </si>
  <si>
    <t>Galactose metabolism</t>
  </si>
  <si>
    <t>myo-Inositol</t>
  </si>
  <si>
    <t>87-9-8</t>
  </si>
  <si>
    <t>HMDB02256</t>
  </si>
  <si>
    <t>C00137</t>
  </si>
  <si>
    <t>Fructose and mannose metabolism; galactose metabolism</t>
  </si>
  <si>
    <t>Sorbitol</t>
  </si>
  <si>
    <t>C6 H14 O6</t>
  </si>
  <si>
    <t>50-70-4</t>
  </si>
  <si>
    <t>HMDB00247</t>
  </si>
  <si>
    <t>C00749</t>
  </si>
  <si>
    <t>MANNITOL</t>
  </si>
  <si>
    <t>69-65-8</t>
  </si>
  <si>
    <t>HMDB00765</t>
  </si>
  <si>
    <t>C00392</t>
  </si>
  <si>
    <t>D-LACTOSE</t>
  </si>
  <si>
    <t>C12 H22 O11</t>
  </si>
  <si>
    <t>63-42-3</t>
  </si>
  <si>
    <t>HMDB00186</t>
  </si>
  <si>
    <t>C00243</t>
  </si>
  <si>
    <t>Galactose metabolism; starch and sucrose metabolism</t>
  </si>
  <si>
    <t>SUCROSE</t>
  </si>
  <si>
    <t>57-50-1</t>
  </si>
  <si>
    <t>HMDB00258</t>
  </si>
  <si>
    <t>C00089</t>
  </si>
  <si>
    <t>STACHYOSE HYDRATE</t>
  </si>
  <si>
    <t>C24 H42 O21</t>
  </si>
  <si>
    <t>10094-58-3</t>
  </si>
  <si>
    <t>HMDB03553</t>
  </si>
  <si>
    <t>C01613</t>
  </si>
  <si>
    <t xml:space="preserve">Galactose metabolism,  oxidation of galactose </t>
  </si>
  <si>
    <t>Galactaric Acid</t>
  </si>
  <si>
    <t>C6 H10 O8</t>
  </si>
  <si>
    <t>526-99-8</t>
  </si>
  <si>
    <t>HMDB00639</t>
  </si>
  <si>
    <t>C00879</t>
  </si>
  <si>
    <t>Carbohydrate metabolism, Sugar acid</t>
  </si>
  <si>
    <t>Lactobionic acid</t>
  </si>
  <si>
    <t>C12 H22 O12</t>
  </si>
  <si>
    <t>96-82-2</t>
  </si>
  <si>
    <t xml:space="preserve">lipid metabolism </t>
  </si>
  <si>
    <t>Bile acid biosynthesis</t>
  </si>
  <si>
    <t>DEOXYCORTICOSTERONE ACETATE</t>
  </si>
  <si>
    <t>C23 H32 O4</t>
  </si>
  <si>
    <t>C14554</t>
  </si>
  <si>
    <t>Lithocholic Acid</t>
  </si>
  <si>
    <t>C24 H40 O3</t>
  </si>
  <si>
    <t>434-13-9</t>
  </si>
  <si>
    <t>HMDB00761</t>
  </si>
  <si>
    <t>C03990</t>
  </si>
  <si>
    <t>DESMOSTEROL</t>
  </si>
  <si>
    <t>C27 H44 O</t>
  </si>
  <si>
    <t>56-47-3</t>
  </si>
  <si>
    <t>HMDB02719</t>
  </si>
  <si>
    <t>C01802</t>
  </si>
  <si>
    <t>DEOXYCHOLIC ACID</t>
  </si>
  <si>
    <t>C24 H40 O4</t>
  </si>
  <si>
    <t>83-44-3</t>
  </si>
  <si>
    <t>HMDB00626</t>
  </si>
  <si>
    <t>C04483</t>
  </si>
  <si>
    <t>25-Hydroxycholesterol</t>
  </si>
  <si>
    <t>C27 H46 O2</t>
  </si>
  <si>
    <t>2140-46-7</t>
  </si>
  <si>
    <t>HMDB06247</t>
  </si>
  <si>
    <t>C15519</t>
  </si>
  <si>
    <t>GLYCOCHOLIC ACID</t>
  </si>
  <si>
    <t>C26 H43 N O6</t>
  </si>
  <si>
    <t>475-31-0</t>
  </si>
  <si>
    <t>HMDB00138</t>
  </si>
  <si>
    <t>C01921</t>
  </si>
  <si>
    <t>Taurolithocholic Acid</t>
  </si>
  <si>
    <t>C26 H45 N O5 S</t>
  </si>
  <si>
    <t>516-90-5</t>
  </si>
  <si>
    <t>HMDB00722</t>
  </si>
  <si>
    <t>C02592</t>
  </si>
  <si>
    <t>Taurodeoxycholate</t>
  </si>
  <si>
    <t>C26 H45 N O6 S</t>
  </si>
  <si>
    <t>HMDB00896</t>
  </si>
  <si>
    <t>C05463</t>
  </si>
  <si>
    <t>Taurocholic Acid</t>
  </si>
  <si>
    <t>C26 H45 N O7 S</t>
  </si>
  <si>
    <t>83830-80-2</t>
  </si>
  <si>
    <t>HMDB00036</t>
  </si>
  <si>
    <t>C05122</t>
  </si>
  <si>
    <t>Carnitine metabolism</t>
  </si>
  <si>
    <t>DEOXYCARNITINE</t>
  </si>
  <si>
    <t>C7 H15 N O2</t>
  </si>
  <si>
    <t>407-64-7</t>
  </si>
  <si>
    <t>HMDB01161</t>
  </si>
  <si>
    <t>C01181</t>
  </si>
  <si>
    <t>CARNITINE</t>
  </si>
  <si>
    <t>C7 H15 N O3</t>
  </si>
  <si>
    <t>541-15-1</t>
  </si>
  <si>
    <t>HMDB00062</t>
  </si>
  <si>
    <t>C00318</t>
  </si>
  <si>
    <t>Palmitoylcarnitine</t>
  </si>
  <si>
    <t>C23 H45 N O4</t>
  </si>
  <si>
    <t>HMDB00222</t>
  </si>
  <si>
    <t>C02990</t>
  </si>
  <si>
    <t>Fatty Acid metabolism, dicarboxylic acid</t>
  </si>
  <si>
    <t>ETHYLMALONIC ACID</t>
  </si>
  <si>
    <t>601-75-2</t>
  </si>
  <si>
    <t>HMDB00622</t>
  </si>
  <si>
    <t>Fatty acid biosynthesis</t>
  </si>
  <si>
    <t>MALONIC ACID</t>
  </si>
  <si>
    <t>C3 H4 O4</t>
  </si>
  <si>
    <t>141-82-2</t>
  </si>
  <si>
    <t>HMDB00691</t>
  </si>
  <si>
    <t>C00383</t>
  </si>
  <si>
    <t>Fatty acid breakdown, dicarboxylic acid</t>
  </si>
  <si>
    <t>SUBERIC ACID</t>
  </si>
  <si>
    <t>C8 H14 O4</t>
  </si>
  <si>
    <t>505-48-6</t>
  </si>
  <si>
    <t>HMDB00893</t>
  </si>
  <si>
    <t>C08278</t>
  </si>
  <si>
    <t>Fatty acid biosynthesis; Beta oxidation of fatty acids</t>
  </si>
  <si>
    <t>Caproic Acid</t>
  </si>
  <si>
    <t>C6 H12 O2</t>
  </si>
  <si>
    <t>142-62-1</t>
  </si>
  <si>
    <t>HMDB00535</t>
  </si>
  <si>
    <t>C01585</t>
  </si>
  <si>
    <t>Fatty acid metabolism</t>
  </si>
  <si>
    <t>5-Hydroxyhexanoic acid</t>
  </si>
  <si>
    <t>HMDB00525</t>
  </si>
  <si>
    <t>CAPRYLIC ACID</t>
  </si>
  <si>
    <t>C8 H16 O2</t>
  </si>
  <si>
    <t>124-07-2</t>
  </si>
  <si>
    <t>HMDB00482</t>
  </si>
  <si>
    <t>C06423</t>
  </si>
  <si>
    <t>Fatty Acid Biosynthesis, beta oxidation of very long chain fatty acids</t>
  </si>
  <si>
    <t>CAPRIC ACID</t>
  </si>
  <si>
    <t>C10 H20 O2</t>
  </si>
  <si>
    <t>334-48-5</t>
  </si>
  <si>
    <t>HMDB00511</t>
  </si>
  <si>
    <t>C01571</t>
  </si>
  <si>
    <t>Fatty Acid metabolism, Dicarboxylic Acids and Derivatives</t>
  </si>
  <si>
    <t>1,9-Nonanedioate</t>
  </si>
  <si>
    <t>C9 H16 O4</t>
  </si>
  <si>
    <t>123-99-9</t>
  </si>
  <si>
    <t>HMDB00784</t>
  </si>
  <si>
    <t>C08261</t>
  </si>
  <si>
    <t>Hexanoylglycine</t>
  </si>
  <si>
    <t>HMDB00701</t>
  </si>
  <si>
    <t>Myristic Acid</t>
  </si>
  <si>
    <t>C14 H28 O2</t>
  </si>
  <si>
    <t>544-63-8</t>
  </si>
  <si>
    <t>HMDB00806</t>
  </si>
  <si>
    <t>C06424</t>
  </si>
  <si>
    <t>PALMITIC ACID</t>
  </si>
  <si>
    <t>C16 H32 O2</t>
  </si>
  <si>
    <t>57-10-3</t>
  </si>
  <si>
    <t>HMDB00220</t>
  </si>
  <si>
    <t>C00249</t>
  </si>
  <si>
    <t>Fatty acid metabolism, Hydroxy Fatty Acids</t>
  </si>
  <si>
    <t>12-HYDROXYDODECANOIC ACID</t>
  </si>
  <si>
    <t>C12 H24 O3</t>
  </si>
  <si>
    <t>505-95-3</t>
  </si>
  <si>
    <t>HMDB02059</t>
  </si>
  <si>
    <t>C08317</t>
  </si>
  <si>
    <t>OLEIC ACID</t>
  </si>
  <si>
    <t>C18 H34 O2</t>
  </si>
  <si>
    <t>112-80-1</t>
  </si>
  <si>
    <t>HMDB00207</t>
  </si>
  <si>
    <t>C00712</t>
  </si>
  <si>
    <t>Fatty acid biosynthesis, trans isomer of oleic acid</t>
  </si>
  <si>
    <t>ELAIDIC ACID</t>
  </si>
  <si>
    <t>112-79-8</t>
  </si>
  <si>
    <t>HMDB00573</t>
  </si>
  <si>
    <t>C01712</t>
  </si>
  <si>
    <t>STEARIC ACID</t>
  </si>
  <si>
    <t>C18 H36 O2</t>
  </si>
  <si>
    <t>57-11-4</t>
  </si>
  <si>
    <t>HMDB00827</t>
  </si>
  <si>
    <t>C01530</t>
  </si>
  <si>
    <t>RETINOIC ACID</t>
  </si>
  <si>
    <t>C20 H28 O2</t>
  </si>
  <si>
    <t>302-79-4</t>
  </si>
  <si>
    <t>HMDB01852</t>
  </si>
  <si>
    <t>C00777</t>
  </si>
  <si>
    <t>Arachidonic acid metabolism</t>
  </si>
  <si>
    <t>Arachidonic acid</t>
  </si>
  <si>
    <t>C20 H32 O2</t>
  </si>
  <si>
    <t>506-32-1</t>
  </si>
  <si>
    <t>HMDB01043</t>
  </si>
  <si>
    <t>C00219</t>
  </si>
  <si>
    <t>Leukotriene B4</t>
  </si>
  <si>
    <t>C20 H32 O4</t>
  </si>
  <si>
    <t>71160-24-2</t>
  </si>
  <si>
    <t>HMDB01085</t>
  </si>
  <si>
    <t>C02165</t>
  </si>
  <si>
    <t>Fatty Acid metabolism,Unsaturated Fatty Acids</t>
  </si>
  <si>
    <t>DOCOSAHEXAENOIC ACID</t>
  </si>
  <si>
    <t>C22 H32 O2</t>
  </si>
  <si>
    <t>6217-54-5</t>
  </si>
  <si>
    <t>HMDB02183</t>
  </si>
  <si>
    <t>C06429</t>
  </si>
  <si>
    <t>Biosynthesis of unsaturated fatty acids</t>
  </si>
  <si>
    <t>13Z,16Z-docosadienoic acid</t>
  </si>
  <si>
    <t>C22 H40 O2</t>
  </si>
  <si>
    <t>C16533</t>
  </si>
  <si>
    <t>Glycerophospholipid metabolism</t>
  </si>
  <si>
    <t>CHOLINE</t>
  </si>
  <si>
    <t>C5H13NO</t>
  </si>
  <si>
    <t>HMDB00097</t>
  </si>
  <si>
    <t>C00114</t>
  </si>
  <si>
    <t>Phosphocholine</t>
  </si>
  <si>
    <t>C5H14NO4P</t>
  </si>
  <si>
    <t>HMDB01565</t>
  </si>
  <si>
    <t>C00588</t>
  </si>
  <si>
    <t>DIETHANOLAMINE</t>
  </si>
  <si>
    <t>C4 H11 N O2</t>
  </si>
  <si>
    <t>111-42-2</t>
  </si>
  <si>
    <t>HMDB04437</t>
  </si>
  <si>
    <t>C06772</t>
  </si>
  <si>
    <t>SN-GLYCEROL-3-PHOSPHOCHOLINE</t>
  </si>
  <si>
    <t>C8 H20 N O6 P</t>
  </si>
  <si>
    <t>28319-77-9</t>
  </si>
  <si>
    <t>HMDB00086</t>
  </si>
  <si>
    <t>C00670</t>
  </si>
  <si>
    <t>1-Myristoylglycerol</t>
  </si>
  <si>
    <t>C17 H34 O4</t>
  </si>
  <si>
    <t>75685-84-6</t>
  </si>
  <si>
    <t>HMDB11530</t>
  </si>
  <si>
    <t>3-Phosphoglyceroinositol</t>
  </si>
  <si>
    <t>C9 H19 O11 P</t>
  </si>
  <si>
    <t>HMDB11649</t>
  </si>
  <si>
    <t>C01225</t>
  </si>
  <si>
    <t>Glycerophospholipid metabolism,Monoacylglycerols</t>
  </si>
  <si>
    <t>1-Oleoylglycerol</t>
  </si>
  <si>
    <t>C21 H40 O4</t>
  </si>
  <si>
    <t>111-03-5</t>
  </si>
  <si>
    <t>HMDB11567</t>
  </si>
  <si>
    <t>LysoPE(18:2)</t>
  </si>
  <si>
    <t>C23 H44 N O7 P</t>
  </si>
  <si>
    <t>HMDB11507</t>
  </si>
  <si>
    <t>LysoPE(18:0)</t>
  </si>
  <si>
    <t>C23 H48 N O7 P</t>
  </si>
  <si>
    <t>HMDB11129</t>
  </si>
  <si>
    <t>Glycerophospholipid metabolism,DAG</t>
  </si>
  <si>
    <t>1,3-dipalmitoylglycerol</t>
  </si>
  <si>
    <t>C35 H68 O5</t>
  </si>
  <si>
    <t>30334-71-5</t>
  </si>
  <si>
    <t>HMDB56009</t>
  </si>
  <si>
    <t>Phospholipid Biosynthesis</t>
  </si>
  <si>
    <t>1,2-DIPALMITOYL-RAC-GLYCERO-3-PHOSPHOETHANOLAMINE</t>
  </si>
  <si>
    <t>C37 H74 N O8 P</t>
  </si>
  <si>
    <t>5681-36-7</t>
  </si>
  <si>
    <t>HMDB08923</t>
  </si>
  <si>
    <t>PC(36:2)</t>
  </si>
  <si>
    <t>C44 H84 N O8 P</t>
  </si>
  <si>
    <t>HMDB08590</t>
  </si>
  <si>
    <t>C00157</t>
  </si>
  <si>
    <t>Sphingolipid metabolism</t>
  </si>
  <si>
    <t>Sphinganine</t>
  </si>
  <si>
    <t>C18 H39 N O2</t>
  </si>
  <si>
    <t>764-22-7</t>
  </si>
  <si>
    <t>HMDB00269</t>
  </si>
  <si>
    <t>C00836</t>
  </si>
  <si>
    <t>SPHINGOMYELIN</t>
  </si>
  <si>
    <t>C41 H83 N2 O6 P</t>
  </si>
  <si>
    <t>85187-10-6</t>
  </si>
  <si>
    <t>HMDB01348</t>
  </si>
  <si>
    <t>C00550</t>
  </si>
  <si>
    <t>Retinol metabolism</t>
  </si>
  <si>
    <t>RETINOL (all trans, Vit A)</t>
  </si>
  <si>
    <t>C20 H30 O</t>
  </si>
  <si>
    <t>68-26-8</t>
  </si>
  <si>
    <t>HMDB00305</t>
  </si>
  <si>
    <t>C00473</t>
  </si>
  <si>
    <t>RETINYL PALMITATE</t>
  </si>
  <si>
    <t>C36 H60 O2</t>
  </si>
  <si>
    <t>79-81-2</t>
  </si>
  <si>
    <t>HMDB03648</t>
  </si>
  <si>
    <t>C02588</t>
  </si>
  <si>
    <t>Beta-Carotene</t>
  </si>
  <si>
    <t>C40 H56</t>
  </si>
  <si>
    <t>7235-40-7</t>
  </si>
  <si>
    <t>HMDB00561</t>
  </si>
  <si>
    <t>C02094</t>
  </si>
  <si>
    <t>Steroid hormone biosynthesis; Estrogen patch component;</t>
  </si>
  <si>
    <t>ESTRADIOL-17ALPHA</t>
  </si>
  <si>
    <t>C18 H24 O2</t>
  </si>
  <si>
    <t>57-91-0</t>
  </si>
  <si>
    <t>HMDB00429</t>
  </si>
  <si>
    <t>C02537</t>
  </si>
  <si>
    <t>Steroid biosynthesis</t>
  </si>
  <si>
    <t>Cortexolone</t>
  </si>
  <si>
    <t>C21 H30 O4</t>
  </si>
  <si>
    <t>152-58-9</t>
  </si>
  <si>
    <t>HMDB00015</t>
  </si>
  <si>
    <t>C05488</t>
  </si>
  <si>
    <t>Steroid hormone biosynthesis</t>
  </si>
  <si>
    <t>CORTISOL</t>
  </si>
  <si>
    <t>C21 H30 O5</t>
  </si>
  <si>
    <t>50-23-7</t>
  </si>
  <si>
    <t>HMDB00063</t>
  </si>
  <si>
    <t>C00735</t>
  </si>
  <si>
    <t>FARNESYL DIPHOSPHATE</t>
  </si>
  <si>
    <t>13058-04-3</t>
  </si>
  <si>
    <t>HMDB00961</t>
  </si>
  <si>
    <t>C00488</t>
  </si>
  <si>
    <t>Cholesterol sulfate</t>
  </si>
  <si>
    <t>C27 H46 O4 S</t>
  </si>
  <si>
    <t>1256-86-6</t>
  </si>
  <si>
    <t>HMDB00653</t>
  </si>
  <si>
    <t>C18043</t>
  </si>
  <si>
    <t>Cholesterol metabolism</t>
  </si>
  <si>
    <t>CHOLESTERYL ACETATE</t>
  </si>
  <si>
    <t>C29 H48 O2</t>
  </si>
  <si>
    <t>604-35-3</t>
  </si>
  <si>
    <t>HMDB03822</t>
  </si>
  <si>
    <t>C02530</t>
  </si>
  <si>
    <t>Steroid metabolism (cortisol)</t>
  </si>
  <si>
    <t>5a-Allotetrahydrocortisol</t>
  </si>
  <si>
    <t>C21 H34 O5</t>
  </si>
  <si>
    <t>302-91-0</t>
  </si>
  <si>
    <t>HMDB00526</t>
  </si>
  <si>
    <t>Lanosterol</t>
  </si>
  <si>
    <t>C30 H50 O</t>
  </si>
  <si>
    <t>79-63-0</t>
  </si>
  <si>
    <t>HMDB01251</t>
  </si>
  <si>
    <t>C01724</t>
  </si>
  <si>
    <t>Terpenoid backbone biosynthesis</t>
  </si>
  <si>
    <t>Mevalonic Acid</t>
  </si>
  <si>
    <t>C6 H12 O4</t>
  </si>
  <si>
    <t>17817-88-8</t>
  </si>
  <si>
    <t>HMDB00227</t>
  </si>
  <si>
    <t>C00418</t>
  </si>
  <si>
    <t>Porphyrin metabolism</t>
  </si>
  <si>
    <t>Bilirubin</t>
  </si>
  <si>
    <t>C33 H36 N4 O6</t>
  </si>
  <si>
    <t>635-65-4</t>
  </si>
  <si>
    <t>HMDB00054</t>
  </si>
  <si>
    <t>C00486</t>
  </si>
  <si>
    <t>D-Urobilinogen</t>
  </si>
  <si>
    <t>C33 H42 N4 O6</t>
  </si>
  <si>
    <t>HMDB04158</t>
  </si>
  <si>
    <t>Glycylate and dicarboxylate metabolism</t>
  </si>
  <si>
    <t>Glyoxylic or Ascorbic acid metabolism</t>
  </si>
  <si>
    <t>OXALIC ACID</t>
  </si>
  <si>
    <t>C2 H2 O4</t>
  </si>
  <si>
    <t>144-62-7</t>
  </si>
  <si>
    <t>HMDB02329</t>
  </si>
  <si>
    <t>C00209</t>
  </si>
  <si>
    <t>Glyoxylate and dicarboxylate metabolism</t>
  </si>
  <si>
    <t>Glyceric acid</t>
  </si>
  <si>
    <t>C3 H6 O4</t>
  </si>
  <si>
    <t>14028-62-7</t>
  </si>
  <si>
    <t>HMDB00139</t>
  </si>
  <si>
    <t>C00258</t>
  </si>
  <si>
    <t>MESO-TARTARIC ACID</t>
  </si>
  <si>
    <t>C4 H6 O6</t>
  </si>
  <si>
    <t>147-73-9</t>
  </si>
  <si>
    <t>C00552</t>
  </si>
  <si>
    <t>4-Hydroxy-2-oxoglutaric acid</t>
  </si>
  <si>
    <t>C5 H6 O6</t>
  </si>
  <si>
    <t>HMDB02070</t>
  </si>
  <si>
    <t>C01127</t>
  </si>
  <si>
    <t>Ketone body</t>
  </si>
  <si>
    <t>Ketone bodies</t>
  </si>
  <si>
    <t>3-HYDROXYBUTANOIC ACID</t>
  </si>
  <si>
    <t>C4 H8 O3</t>
  </si>
  <si>
    <t>300-85-6</t>
  </si>
  <si>
    <t>HMDB00357</t>
  </si>
  <si>
    <t>C01089</t>
  </si>
  <si>
    <t>Benzoate metabolism</t>
  </si>
  <si>
    <t>Benzoate degradation</t>
  </si>
  <si>
    <t>Orthanilic Acid</t>
  </si>
  <si>
    <t>C6 H7 N O3 S</t>
  </si>
  <si>
    <t>88-21-1</t>
  </si>
  <si>
    <t>C06333</t>
  </si>
  <si>
    <t>Benzoic Acid and Derivatives</t>
  </si>
  <si>
    <t>SALICYLIC ACID</t>
  </si>
  <si>
    <t>C7 H6 O3</t>
  </si>
  <si>
    <t>69-72-7</t>
  </si>
  <si>
    <t>HMDB01895</t>
  </si>
  <si>
    <t>C00805</t>
  </si>
  <si>
    <t>Cinnamic Acid Derivatives</t>
  </si>
  <si>
    <t>Cinnamic Acid Derivatives,  polyphenol</t>
  </si>
  <si>
    <t>ROSMARINIC ACID</t>
  </si>
  <si>
    <t>C18 H16 O8</t>
  </si>
  <si>
    <t>20283-92-5</t>
  </si>
  <si>
    <t>HMDB03572</t>
  </si>
  <si>
    <t>C01850</t>
  </si>
  <si>
    <t>4-Hydroxycinnamic Acid</t>
  </si>
  <si>
    <t>501-98-4</t>
  </si>
  <si>
    <t>HMDB02035</t>
  </si>
  <si>
    <t>C00811</t>
  </si>
  <si>
    <t>Drug</t>
  </si>
  <si>
    <t>antiseptic, desinfactant</t>
  </si>
  <si>
    <t>RESORCINOL</t>
  </si>
  <si>
    <t>102-29-4</t>
  </si>
  <si>
    <t>C12064</t>
  </si>
  <si>
    <t>2,4-DIHYDROXYPTERIDINE (Lumazine)?</t>
  </si>
  <si>
    <t>C6 H4 N4 O2</t>
  </si>
  <si>
    <t>487-21-8</t>
  </si>
  <si>
    <t>C03212</t>
  </si>
  <si>
    <t>Microbial metabolite</t>
  </si>
  <si>
    <t>bacteria (phenylalanine, tyrosine and tryptophan biosynthesis)</t>
  </si>
  <si>
    <t>m-SALICYLIC ACID?</t>
  </si>
  <si>
    <t>99-06-9</t>
  </si>
  <si>
    <t>HMDB02466</t>
  </si>
  <si>
    <t>C00587</t>
  </si>
  <si>
    <t>bacteria; nicotinate and nicotinamide metabolism</t>
  </si>
  <si>
    <t>2,6-DIHYDROXYPYRIDINE</t>
  </si>
  <si>
    <t>C5 H5 N O2</t>
  </si>
  <si>
    <t>10357-84-3</t>
  </si>
  <si>
    <t>C03056</t>
  </si>
  <si>
    <t>Bacterial metabolite; Biotin metabolism</t>
  </si>
  <si>
    <t>PIMELIC ACID</t>
  </si>
  <si>
    <t>C7 H12 O4</t>
  </si>
  <si>
    <t>111-16-0</t>
  </si>
  <si>
    <t>HMDB00857</t>
  </si>
  <si>
    <t>C02656</t>
  </si>
  <si>
    <t>Microbial metabolite,Polycyclic aromatic hydrocarbon degradation</t>
  </si>
  <si>
    <t>1-HYDROXY-2-NAPHTHOATE</t>
  </si>
  <si>
    <t>C11 H8 O3</t>
  </si>
  <si>
    <t>86-48-6</t>
  </si>
  <si>
    <t>C03203</t>
  </si>
  <si>
    <t>Ubiquinone and other terpenoid-quinone biosynthesis</t>
  </si>
  <si>
    <t>4-HYDROXYBENZOIC ACID</t>
  </si>
  <si>
    <t>99-96-7</t>
  </si>
  <si>
    <t>HMDB00500</t>
  </si>
  <si>
    <t>C00156</t>
  </si>
  <si>
    <t>Bacterial metabolite; Food component/additive</t>
  </si>
  <si>
    <t>Acetoin?</t>
  </si>
  <si>
    <t>C4 H8 O2</t>
  </si>
  <si>
    <t>513-86-0</t>
  </si>
  <si>
    <t>HMDB03243</t>
  </si>
  <si>
    <t>C00810</t>
  </si>
  <si>
    <t>Microbial metabolite, Carboxylic Acids and Derivatives</t>
  </si>
  <si>
    <t>2-methylmalate</t>
  </si>
  <si>
    <t>C5 H8 O5</t>
  </si>
  <si>
    <t>2306-22-1</t>
  </si>
  <si>
    <t>HMDB00426</t>
  </si>
  <si>
    <t>C00815</t>
  </si>
  <si>
    <t>Natural product</t>
  </si>
  <si>
    <t>Natural product; Antiseptic and local anesthetic</t>
  </si>
  <si>
    <t>GUAIACOL</t>
  </si>
  <si>
    <t>C7 H8 O2</t>
  </si>
  <si>
    <t>90-05-1</t>
  </si>
  <si>
    <t>HMDB01398</t>
  </si>
  <si>
    <t>C01502</t>
  </si>
  <si>
    <t>Plant metabolite</t>
  </si>
  <si>
    <t>Plant metabolite.  Cysteine and methionine metabolism</t>
  </si>
  <si>
    <t>1-AMINOCYCLOPROPANECARBOXYLIC ACID</t>
  </si>
  <si>
    <t>C4 H7 N O2</t>
  </si>
  <si>
    <t>22059-21-8</t>
  </si>
  <si>
    <t>HMDB36458</t>
  </si>
  <si>
    <t>C01234</t>
  </si>
  <si>
    <t>Plant metabolite. Pentose phosphate pathway.</t>
  </si>
  <si>
    <t>GLUCONIC ACID</t>
  </si>
  <si>
    <t>C6 H12 O7</t>
  </si>
  <si>
    <t>526-95-4</t>
  </si>
  <si>
    <t>HMDB00625</t>
  </si>
  <si>
    <t>C00257</t>
  </si>
  <si>
    <t>Plant metabolite. Phe, Tyr, and Trp biosynthesis</t>
  </si>
  <si>
    <t>QUINIC ACID</t>
  </si>
  <si>
    <t>C7 H12 O6</t>
  </si>
  <si>
    <t>77-95-2</t>
  </si>
  <si>
    <t>HMDB03072</t>
  </si>
  <si>
    <t>C00296</t>
  </si>
  <si>
    <t>Plant metabolite; Bacterial metabolite</t>
  </si>
  <si>
    <t>BENZOIC ACID</t>
  </si>
  <si>
    <t>C7 H6 O2</t>
  </si>
  <si>
    <t>65-85-0</t>
  </si>
  <si>
    <t>HMDB01870</t>
  </si>
  <si>
    <t>C00180</t>
  </si>
  <si>
    <t>Plant metabolite; N/A</t>
  </si>
  <si>
    <t>METHYL VANILLIC ACID</t>
  </si>
  <si>
    <t>C9 H10 O4</t>
  </si>
  <si>
    <t>3943-74-6</t>
  </si>
  <si>
    <t>Plant metabolite; No pathway info</t>
  </si>
  <si>
    <t>Nonanoic Acid</t>
  </si>
  <si>
    <t>C9 H18 O2</t>
  </si>
  <si>
    <t>112-05-0</t>
  </si>
  <si>
    <t>HMDB00847</t>
  </si>
  <si>
    <t>C01601</t>
  </si>
  <si>
    <t>Plant metabolite; Zeatin biosynthesis</t>
  </si>
  <si>
    <t>N6-Dimethylallyladenine (Isopentenyladenine)</t>
  </si>
  <si>
    <t>C10 H13 N5</t>
  </si>
  <si>
    <t>2365-40-4</t>
  </si>
  <si>
    <t>C04083</t>
  </si>
  <si>
    <t>Biosynthesis of unsaturated fatty acids in plants</t>
  </si>
  <si>
    <t>ERUCIC ACID</t>
  </si>
  <si>
    <t>C22 H42 O2</t>
  </si>
  <si>
    <t>112-86-7</t>
  </si>
  <si>
    <t>HMDB02068</t>
  </si>
  <si>
    <t>C08316</t>
  </si>
  <si>
    <t>plant product, drug, cosmetic</t>
  </si>
  <si>
    <t>BENZYL ALCOHOL</t>
  </si>
  <si>
    <t>C7 H8 O</t>
  </si>
  <si>
    <t>100-51-6</t>
  </si>
  <si>
    <t>HMDB03119</t>
  </si>
  <si>
    <t>C00556</t>
  </si>
  <si>
    <t>Xenobiotics</t>
  </si>
  <si>
    <t>Caffeine metabolism</t>
  </si>
  <si>
    <t>CAFFEIC ACID</t>
  </si>
  <si>
    <t>C9 H8 O4</t>
  </si>
  <si>
    <t>331-39-5</t>
  </si>
  <si>
    <t>HMDB01964</t>
  </si>
  <si>
    <t>C01481</t>
  </si>
  <si>
    <t>Food additive</t>
  </si>
  <si>
    <t>PHENYLACETALDEHYDE</t>
  </si>
  <si>
    <t>C8 H8 O</t>
  </si>
  <si>
    <t>122-78-1</t>
  </si>
  <si>
    <t>HMDB06236</t>
  </si>
  <si>
    <t>C00601</t>
  </si>
  <si>
    <t>Food additive (sweetener)</t>
  </si>
  <si>
    <t>XYLITOL</t>
  </si>
  <si>
    <t>87-99-0</t>
  </si>
  <si>
    <t>HMDB02917</t>
  </si>
  <si>
    <t>C00379</t>
  </si>
  <si>
    <t>Food component</t>
  </si>
  <si>
    <t>TRIMYRISTIN</t>
  </si>
  <si>
    <t>C45 H86 O6</t>
  </si>
  <si>
    <t>555-45-3</t>
  </si>
  <si>
    <t>HMDB42061</t>
  </si>
  <si>
    <t>Found in vegetable oils, bovine milk; Involved in regulation of cholesterol metabolism</t>
  </si>
  <si>
    <t>NERVONIC ACID</t>
  </si>
  <si>
    <t>C24 H46 O2</t>
  </si>
  <si>
    <t>506-37-6</t>
  </si>
  <si>
    <t>HMDB02368</t>
  </si>
  <si>
    <t>C08323</t>
  </si>
  <si>
    <t>Methyl tert-butyl ether (MTBE) metabolite</t>
  </si>
  <si>
    <t>HYDROXYISOBUTYRIC ACID</t>
  </si>
  <si>
    <t>594-61-6</t>
  </si>
  <si>
    <t>HMDB00729</t>
  </si>
  <si>
    <t>Xenobiotics, reagent used for peptide synthesis</t>
  </si>
  <si>
    <t>2-HYDROXYPYRIDINE</t>
  </si>
  <si>
    <t>C5 H5 N O</t>
  </si>
  <si>
    <t>142-08-5</t>
  </si>
  <si>
    <t>HMDB13751</t>
  </si>
  <si>
    <t>C02502</t>
  </si>
  <si>
    <t>Toluene degradation; Bisphenol degradation</t>
  </si>
  <si>
    <t>4-HYDROXYBENZALDEHYDE</t>
  </si>
  <si>
    <t>123-08-0</t>
  </si>
  <si>
    <t>HMDB11718</t>
  </si>
  <si>
    <t>C00633</t>
  </si>
  <si>
    <t>Trace amounts in patients with septic encephalopathy</t>
  </si>
  <si>
    <t>OCTOPAMINE</t>
  </si>
  <si>
    <t>C8 H11 N O2</t>
  </si>
  <si>
    <t>104-14-3</t>
  </si>
  <si>
    <t>HMDB04825</t>
  </si>
  <si>
    <t>C04227</t>
  </si>
  <si>
    <t>xylene/toluene degradation</t>
  </si>
  <si>
    <t>4-METHYLCATECHOL</t>
  </si>
  <si>
    <t>452-86-8</t>
  </si>
  <si>
    <t>HMDB00873</t>
  </si>
  <si>
    <t>C06730</t>
  </si>
  <si>
    <t>Biomarker of disease</t>
  </si>
  <si>
    <t>Dopamine metabolism; Possible biomarker for Parkinsons disease</t>
  </si>
  <si>
    <t>Salsolinol</t>
  </si>
  <si>
    <t>C10 H13 N O2</t>
  </si>
  <si>
    <t>27740-96-1</t>
  </si>
  <si>
    <t>HMDB05199</t>
  </si>
  <si>
    <t>C09642</t>
  </si>
  <si>
    <t>Nonprotein amino acid</t>
  </si>
  <si>
    <t>2-AMINO-2-METHYL-PROPANOATE/2-Aminoisobutyric acid</t>
  </si>
  <si>
    <t>62-57-7</t>
  </si>
  <si>
    <t>HMDB01906</t>
  </si>
  <si>
    <t>C03665</t>
  </si>
  <si>
    <t>Protein catabolism</t>
  </si>
  <si>
    <t>Guanidines, Protein catabolism</t>
  </si>
  <si>
    <t>METHYLGUANIDINE</t>
  </si>
  <si>
    <t>C2 H7 N3</t>
  </si>
  <si>
    <t>471-29-4</t>
  </si>
  <si>
    <t>HMDB01522</t>
  </si>
  <si>
    <t>C02294</t>
  </si>
  <si>
    <t>Reagent for oxidase test</t>
  </si>
  <si>
    <t>p-Amino-N,N-dimethylaniline</t>
  </si>
  <si>
    <t>C8 H12 N2</t>
  </si>
  <si>
    <t>99-98-9</t>
  </si>
  <si>
    <t>C04203</t>
  </si>
  <si>
    <t>Synthetically modified amino acid</t>
  </si>
  <si>
    <t>Synthetically Modified amino acid</t>
  </si>
  <si>
    <t>NORVALINE</t>
  </si>
  <si>
    <t>6600-40-4</t>
  </si>
  <si>
    <t>HMDB13716</t>
  </si>
  <si>
    <t>C01826</t>
  </si>
  <si>
    <t>N/A</t>
  </si>
  <si>
    <t>6-Methylthiopurine?</t>
  </si>
  <si>
    <t>C6 H6 N4 S</t>
  </si>
  <si>
    <t>50-66-8</t>
  </si>
  <si>
    <t xml:space="preserve">untargeted MFE feature extraction </t>
  </si>
  <si>
    <t>A 1_3</t>
  </si>
  <si>
    <t>A 2_3</t>
  </si>
  <si>
    <t>A 3_3</t>
  </si>
  <si>
    <t>A 4_3</t>
  </si>
  <si>
    <t>A 5_3</t>
  </si>
  <si>
    <t>C 1_3</t>
  </si>
  <si>
    <t>C 2_3</t>
  </si>
  <si>
    <t>C 3_3</t>
  </si>
  <si>
    <t>C 4_3</t>
  </si>
  <si>
    <t>C 5_3</t>
  </si>
  <si>
    <t>Annotations</t>
  </si>
  <si>
    <t>tentative ID assgnment</t>
  </si>
  <si>
    <t>PS(P-20:0/22:2(13Z,16Z))</t>
  </si>
  <si>
    <t>ANPNEG-rMFE</t>
  </si>
  <si>
    <t>PS(P-20:0/22:2(13Z,16Z)) [ C48 H90 N O9 P, db=59.73, tgt=, overall=59.73, Lipid ID=LMGP03030084, METLIN ID=78824 ]</t>
  </si>
  <si>
    <t>some features overlap with targeted Db</t>
  </si>
  <si>
    <t>in-source fragment of Glutamate</t>
  </si>
  <si>
    <t>Pyrroline hydroxycarboxylic acid [ C5 H7 N O3, db=84.61, tgt=, overall=84.61, CAS ID=22573-88-2, KEGG ID=C04281, HMP ID=HMDB01369, METLIN ID=6196 ]</t>
  </si>
  <si>
    <t>Leucadenone C</t>
  </si>
  <si>
    <t>Leucadenone C [ C33 H32 O7, db=73.31, tgt=, overall=73.31, Lipid ID=LMPK12140154, METLIN ID=52643 ]</t>
  </si>
  <si>
    <t>γ-Aminobutryic acid [ C4 H9 N O2, db=86.87, tgt=, overall=86.87, CAS ID=56-12-2, KEGG ID=C00334, METLIN ID=279 ]</t>
  </si>
  <si>
    <t>L-Glutamate</t>
  </si>
  <si>
    <t>L-Glutamate [ C5 H9 N O4, db=85.68, tgt=, overall=85.68, CAS ID=56-86-0, KEGG ID=C00025, HMP ID=HMDB00148, METLIN ID=19 ]</t>
  </si>
  <si>
    <t>PG(20:1(11Z)/0:0)</t>
  </si>
  <si>
    <t>PG(20:1(11Z)/0:0) [ C26 H51 O9 P, db=52.52, tgt=, overall=52.52, Lipid ID=LMGP04050023, METLIN ID=80011 ]</t>
  </si>
  <si>
    <t>L-Albizziine</t>
  </si>
  <si>
    <t>L-Albizziine [ C4 H9 N3 O3, db=87.71, tgt=, overall=87.71, CAS ID=1483-07-4, KEGG ID=C08264, METLIN ID=66872 ]</t>
  </si>
  <si>
    <t>PS(P-18:0/22:1(11Z))</t>
  </si>
  <si>
    <t>PS(P-18:0/22:1(11Z)) [ C46 H88 N O9 P, db=58.72, tgt=, overall=58.72, Lipid ID=LMGP03030053, METLIN ID=78793 ]</t>
  </si>
  <si>
    <t>PG(18:1(9E)/0:0)[U]</t>
  </si>
  <si>
    <t>PG(18:1(9E)/0:0)[U] [ C24 H47 O9 P, db=67.70, tgt=, overall=67.70, Lipid ID=LMGP04050003, METLIN ID=40875 ]</t>
  </si>
  <si>
    <t>PG(18:1(9E)/0:0)[U] nullnullnull 1.757</t>
  </si>
  <si>
    <t>Methyloxaloacetate</t>
  </si>
  <si>
    <t>Methyloxaloacetate [ C5 H6 O5, db=73.94, tgt=, overall=73.94, CAS ID=, KEGG ID=C06030, METLIN ID=63280 ]</t>
  </si>
  <si>
    <t>O-Succinyl-L-homoserine</t>
  </si>
  <si>
    <t>O-Succinyl-L-homoserine [ C8 H13 N O6, db=60.09, tgt=, overall=60.09, CAS ID=1492-23-5, KEGG ID=C01118, METLIN ID=362 ]</t>
  </si>
  <si>
    <t>5-O-Methylembelin</t>
  </si>
  <si>
    <t>5-O-Methylembelin [ C18 H28 O4, db=84.91, tgt=, overall=84.91, CAS ID=56005-10-8, KEGG ID=C10373, METLIN ID=68286 ]</t>
  </si>
  <si>
    <t>PS(22:0/0:0)</t>
  </si>
  <si>
    <t>PS(22:0/0:0) [ C28 H56 N O9 P, db=77.31, tgt=, overall=77.31, Lipid ID=LMGP03050025, METLIN ID=78852 ]</t>
  </si>
  <si>
    <t>PS(O-20:0/22:4(7Z,10Z,13Z,16Z))</t>
  </si>
  <si>
    <t>PS(O-20:0/22:4(7Z,10Z,13Z,16Z)) [ C48 H88 N O9 P, db=62.64, tgt=, overall=62.64, Lipid ID=LMGP03020068, METLIN ID=78715 ]</t>
  </si>
  <si>
    <t>C26 H35 N7 P3</t>
  </si>
  <si>
    <t xml:space="preserve"> [ C26 H35 N7 P3, mfg=78.37, tgt=, overall=78.37 ]</t>
  </si>
  <si>
    <t>3-methyl pyruvic acid</t>
  </si>
  <si>
    <t>3-methyl pyruvic acid [ C4 H6 O3, db=80.13, tgt=, overall=80.13, CAS ID=600-18-0, Lipid ID=LMFA01060002, KEGG ID=C00109, HMP ID=HMDB00005, METLIN ID=481 ]</t>
  </si>
  <si>
    <t>Metominostrobin</t>
  </si>
  <si>
    <t xml:space="preserve"> </t>
  </si>
  <si>
    <t>Metominostrobin [ C16 H16 N2 O3, db=75.42, tgt=, overall=75.42, CAS ID=133408-50-1, KEGG ID=C18559, METLIN ID=72364 ]</t>
  </si>
  <si>
    <t>PE(16:0/0:0)</t>
  </si>
  <si>
    <t>PE(16:0/0:0) [ C21 H44 N O7 P, db=98.55, tgt=, overall=98.55, Lipid ID=LMGP02050002, METLIN ID=40776 ]</t>
  </si>
  <si>
    <t>Ethyl phenothiazine-2-carbamate</t>
  </si>
  <si>
    <t>Ethyl phenothiazine-2-carbamate [ C15 H14 N2 O2 S, db=76.69, tgt=, overall=76.69, CAS ID=37711-29-8, METLIN ID=1352 ]</t>
  </si>
  <si>
    <t>Glutathione, oxidized</t>
  </si>
  <si>
    <t>Glutathione, oxidized [ C20 H32 N6 O12 S2, db=63.23, tgt=, overall=63.23, CAS ID=27025-41-8, KEGG ID=C00127, METLIN ID=45 ]</t>
  </si>
  <si>
    <t>C35 H35 N O P</t>
  </si>
  <si>
    <t xml:space="preserve"> [ C35 H35 N O P, mfg=72.99, tgt=, overall=72.99 ]</t>
  </si>
  <si>
    <t>C3 H9 N3 O</t>
  </si>
  <si>
    <t xml:space="preserve"> [ C3 H9 N3 O, mfg=83.52, tgt=, overall=83.52 ]</t>
  </si>
  <si>
    <t>C38 H83 N18 P6</t>
  </si>
  <si>
    <t xml:space="preserve"> [ C38 H83 N18 P6, mfg=47.62, tgt=, overall=47.62 ]</t>
  </si>
  <si>
    <t>Picrasin A nullnullnull 1.0629998</t>
  </si>
  <si>
    <t>Picrasin A [ C26 H34 O8, db=79.77, tgt=, overall=79.77, CAS ID=27368-79-2, KEGG ID=C17049, METLIN ID=71524 ]</t>
  </si>
  <si>
    <t>Diglycolic acid</t>
  </si>
  <si>
    <t>Diglycolic acid [ C4 H6 O5, db=86.19, tgt=, overall=86.19, HMP ID=HMDB02317, METLIN ID=6615 ]</t>
  </si>
  <si>
    <t>PS(P-20:0/20:2(11Z,14Z))</t>
  </si>
  <si>
    <t>PS(P-20:0/20:2(11Z,14Z)) [ C46 H86 N O9 P, db=59.93, tgt=, overall=59.93, Lipid ID=LMGP03030077, METLIN ID=78817 ]</t>
  </si>
  <si>
    <t>Desmethyl fluvoxamine</t>
  </si>
  <si>
    <t>Desmethyl fluvoxamine [ C14 H19 F3 N2 O2, db=74.58, tgt=, overall=74.58, CAS ID=192876-02-1, METLIN ID=85030 ]</t>
  </si>
  <si>
    <t>PS(18:0/20:2(11Z,14Z)) nullnullnull 6.764</t>
  </si>
  <si>
    <t>PS(18:0/20:2(11Z,14Z)) [ C44 H82 N O10 P, db=65.92, tgt=, overall=65.92, Lipid ID=LMGP03010960, METLIN ID=78624 ]</t>
  </si>
  <si>
    <t>(3R)-3',8-Dihydroxyvestitol</t>
  </si>
  <si>
    <t>(3R)-3',8-Dihydroxyvestitol [ C16 H16 O6, db=75.46, tgt=, overall=75.46, Lipid ID=LMPK12080042, METLIN ID=48286 ]</t>
  </si>
  <si>
    <t>27-Norcholestanehexol</t>
  </si>
  <si>
    <t>27-Norcholestanehexol [ C26 H46 O6, db=0.00, tgt=, overall=0.00, Lipid ID=LMST04020029, METLIN ID=57911 ]</t>
  </si>
  <si>
    <t>PS(22:2(13Z,16Z)/18:0)</t>
  </si>
  <si>
    <t>PS(22:2(13Z,16Z)/18:0) [ C46 H86 N O10 P, db=65.56, tgt=, overall=65.56, Lipid ID=LMGP03010767, METLIN ID=78431 ]</t>
  </si>
  <si>
    <t>C10 H9 N O3 P</t>
  </si>
  <si>
    <t xml:space="preserve"> [ C10 H9 N O3 P, mfg=87.33, tgt=, overall=87.33 ]</t>
  </si>
  <si>
    <t>Methanesulfonic acid nullnullnull 1.8050001</t>
  </si>
  <si>
    <t>Methanesulfonic acid [ C H4 O3 S, db=63.70, tgt=, overall=63.70, CAS ID=75-75-2, KEGG ID=C11145, METLIN ID=68873 ]</t>
  </si>
  <si>
    <t>Loxoprofen Metabolite (b-D-Glucopyranuronic acid, 1-[a-methyl-4-[(2-oxocyclopentyl)methyl]benzeneace</t>
  </si>
  <si>
    <t>Loxoprofen Metabolite (b-D-Glucopyranuronic acid, 1-[a-methyl-4-[(2-oxocyclopentyl)methyl]benzeneace [ C21 H26 O9, db=80.37, tgt=, overall=80.37, CAS ID=88378-23-8, METLIN ID=1044 ]</t>
  </si>
  <si>
    <t>C42 H90 N7 O8 P S4</t>
  </si>
  <si>
    <t xml:space="preserve"> [ C42 H90 N7 O8 P S4, mfg=47.62, tgt=, overall=47.62 ]</t>
  </si>
  <si>
    <t>2,2'-Dihydroxychalcone</t>
  </si>
  <si>
    <t>2,2'-Dihydroxychalcone [ C15 H12 O3, db=72.12, tgt=, overall=72.12, Lipid ID=LMPK12120186, METLIN ID=51990 ]</t>
  </si>
  <si>
    <t>C46 H13 N2 O5 P6</t>
  </si>
  <si>
    <t xml:space="preserve"> [ C46 H13 N2 O5 P6, mfg=65.52, tgt=, overall=65.52 ]</t>
  </si>
  <si>
    <t>L-Aspartic Acid nullnullnull 7.982</t>
  </si>
  <si>
    <t>L-Aspartic Acid [ C4 H7 N O4, db=81.60, tgt=, overall=81.60, CAS ID=56-84-8, KEGG ID=C00049, HMP ID=HMDB00191, METLIN ID=15 ]</t>
  </si>
  <si>
    <t>C26 H13 N2 O5 P6</t>
  </si>
  <si>
    <t xml:space="preserve"> [ C26 H13 N2 O5 P6, mfg=80.61, tgt=, overall=80.61 ]</t>
  </si>
  <si>
    <t>C26 H54 N O9 P</t>
  </si>
  <si>
    <t xml:space="preserve"> [ C26 H54 N O9 P, mfg=99.49, tgt=, overall=99.49 ]</t>
  </si>
  <si>
    <t>LysoPE(0:0/20:3(8Z,11Z,14Z))</t>
  </si>
  <si>
    <t>LysoPE(0:0/20:3(8Z,11Z,14Z)) [ C25 H46 N O7 P, db=79.99, tgt=, overall=79.99, HMP ID=HMDB11486, METLIN ID=62274 ]</t>
  </si>
  <si>
    <t>Pseudouridine 5'-phosphate</t>
  </si>
  <si>
    <t>Pseudouridine 5'-phosphate [ C9 H13 N2 O9 P, db=98.77, tgt=, overall=98.77, CAS ID=1157-60-4, KEGG ID=C01168, HMP ID=HMDB01271, METLIN ID=58032 ]</t>
  </si>
  <si>
    <t>C22 H40 N14 P</t>
  </si>
  <si>
    <t xml:space="preserve"> [ C22 H40 N14 P, mfg=82.97, tgt=, overall=82.97 ]</t>
  </si>
  <si>
    <t>Acenaphthenequinone</t>
  </si>
  <si>
    <t>Acenaphthenequinone [ C12 H6 O2, db=76.02, tgt=, overall=76.02, CAS ID=82-86-0, KEGG ID=C02807, METLIN ID=65841 ]</t>
  </si>
  <si>
    <t>C33 H57 N14 O3 P4</t>
  </si>
  <si>
    <t xml:space="preserve"> [ C33 H57 N14 O3 P4, mfg=71.01, tgt=, overall=71.01 ]</t>
  </si>
  <si>
    <t>Fluprostenol isopropyl ester</t>
  </si>
  <si>
    <t>Fluprostenol isopropyl ester [ C26 H35 F3 O6, db=57.93, tgt=, overall=57.93, CAS ID=157283-68-6, METLIN ID=45695 ]</t>
  </si>
  <si>
    <t>Neoilludin A</t>
  </si>
  <si>
    <t>Neoilludin A [ C15 H22 O6, db=77.55, tgt=, overall=77.55, KEGG ID=C19956, METLIN ID=73450 ]</t>
  </si>
  <si>
    <t>C40 H34 N8</t>
  </si>
  <si>
    <t xml:space="preserve"> [ C40 H34 N8, mfg=66.58, tgt=, overall=66.58 ]</t>
  </si>
  <si>
    <t>PI(19:1(9Z)/13:0) nullnullnull 1.309</t>
  </si>
  <si>
    <t>PI(19:1(9Z)/13:0) [ C41 H77 O13 P, db=65.21, tgt=, overall=65.21, Lipid ID=LMGP06010449, METLIN ID=80471 ]</t>
  </si>
  <si>
    <t>Nocardicin F</t>
  </si>
  <si>
    <t>Nocardicin F [ C19 H17 N3 O7, db=47.62, tgt=, overall=47.62, CAS ID=63598-46-9, KEGG ID=C17354, METLIN ID=71628 ]</t>
  </si>
  <si>
    <t>Erythynone</t>
  </si>
  <si>
    <t>Erythynone [ C24 H24 O7, db=77.80, tgt=, overall=77.80, Lipid ID=LMPK12060022, METLIN ID=48033 ]</t>
  </si>
  <si>
    <t>C32 H69 N27</t>
  </si>
  <si>
    <t xml:space="preserve"> [ C32 H69 N27, mfg=70.83, tgt=, overall=70.83 ]</t>
  </si>
  <si>
    <t>Robustine</t>
  </si>
  <si>
    <t>Robustine [ C12 H9 N O3, db=57.37, tgt=, overall=57.37, CAS ID=2255-50-7, KEGG ID=C10736, METLIN ID=68536 ]</t>
  </si>
  <si>
    <t>Glutarylglycine</t>
  </si>
  <si>
    <t>Glutarylglycine [ C7 H11 N O5, db=55.91, tgt=, overall=55.91, CAS ID=17686-38-3, HMP ID=HMDB00590, METLIN ID=5569 ]</t>
  </si>
  <si>
    <t>C36 H74 N4 O9 P</t>
  </si>
  <si>
    <t xml:space="preserve"> [ C36 H74 N4 O9 P, mfg=99.65, tgt=, overall=99.65 ]</t>
  </si>
  <si>
    <t>1,4-DPCA</t>
  </si>
  <si>
    <t>1,4-DPCA [ C13 H8 N2 O3, db=79.42, tgt=, overall=79.42, CAS ID=331830-20-7, METLIN ID=63078 ]</t>
  </si>
  <si>
    <t>C14 H17 N2 O P5</t>
  </si>
  <si>
    <t xml:space="preserve"> [ C14 H17 N2 O P5, mfg=86.68, tgt=, overall=86.68 ]</t>
  </si>
  <si>
    <t>Theophylline</t>
  </si>
  <si>
    <t>Theophylline [ C7 H8 N4 O2, db=80.95, tgt=, overall=80.95, CAS ID=58-55-9, KEGG ID=C07130, HMP ID=HMDB01889, METLIN ID=1458 ]</t>
  </si>
  <si>
    <t>2-mercapto-octadecanoic acid</t>
  </si>
  <si>
    <t>2-mercapto-octadecanoic acid [ C18 H36 O2 S, db=84.25, tgt=, overall=84.25, METLIN ID=34677 ]</t>
  </si>
  <si>
    <t>PS(P-20:0/18:4(6Z,9Z,12Z,15Z)) nullnullnull 1.295</t>
  </si>
  <si>
    <t>PS(P-20:0/18:4(6Z,9Z,12Z,15Z)) [ C44 H78 N O9 P, db=57.31, tgt=, overall=57.31, Lipid ID=LMGP03030072, METLIN ID=78812 ]</t>
  </si>
  <si>
    <t>NBD-Stearoyl-2-Arachidonoyl-sn-glycerol</t>
  </si>
  <si>
    <t>NBD-Stearoyl-2-Arachidonoyl-sn-glycerol [ C47 H74 N4 O8, db=89.75, tgt=, overall=89.75, METLIN ID=64718 ]</t>
  </si>
  <si>
    <t>Gentianine</t>
  </si>
  <si>
    <t>Gentianine [ C10 H9 N O2, db=83.55, tgt=, overall=83.55, CAS ID=439-89-4, KEGG ID=C06525, METLIN ID=3576 ]</t>
  </si>
  <si>
    <t>2-Phosphinomethylmalate nullnullnull 2.2059999</t>
  </si>
  <si>
    <t>2-Phosphinomethylmalate [ C5 H9 O7 P, db=77.73, tgt=, overall=77.73, CAS ID=95114-79-7, KEGG ID=C17947, METLIN ID=63598 ]</t>
  </si>
  <si>
    <t>Trp Ala Gly nullnullnull 1.0629998</t>
  </si>
  <si>
    <t>Trp Ala Gly [ C16 H20 N4 O4, db=78.42, tgt=, overall=78.42, METLIN ID=16707 ]</t>
  </si>
  <si>
    <t>2-amino-3-oxo-hexanedioic acid</t>
  </si>
  <si>
    <t>2-amino-3-oxo-hexanedioic acid [ C6 H9 N O5, db=82.17, tgt=, overall=82.17, Lipid ID=LMFA01100036, KEGG ID=C05520, METLIN ID=35946 ]</t>
  </si>
  <si>
    <t>C11 H2 N4 O2</t>
  </si>
  <si>
    <t xml:space="preserve"> [ C11 H2 N4 O2, mfg=86.35, tgt=, overall=86.35 ]</t>
  </si>
  <si>
    <t>4-Sulfobenzoate nullnullnull 1.6569998</t>
  </si>
  <si>
    <t>4-Sulfobenzoate [ C7 H6 O5 S, db=58.46, tgt=, overall=58.46, CAS ID=636-78-2, KEGG ID=C02236, METLIN ID=65735 ]</t>
  </si>
  <si>
    <t>Trp Ile Trp</t>
  </si>
  <si>
    <t>Trp Ile Trp [ C28 H33 N5 O4, db=54.58, tgt=, overall=54.58, METLIN ID=20332 ]</t>
  </si>
  <si>
    <t>PS(P-20:0/14:1(9Z)) nullnullnull 1.7650001</t>
  </si>
  <si>
    <t>PS(P-20:0/14:1(9Z)) [ C40 H76 N O9 P, db=75.18, tgt=, overall=75.18, Lipid ID=LMGP03030059, METLIN ID=78799 ]</t>
  </si>
  <si>
    <t>C40 H46 N16 O3</t>
  </si>
  <si>
    <t xml:space="preserve"> [ C40 H46 N16 O3, mfg=47.62, tgt=, overall=47.62 ]</t>
  </si>
  <si>
    <t>Deoxythymidine 5'-diphosphate (dTDP) [ C10 H16 N2 O11 P2, db=64.62, tgt=, overall=64.62, CAS ID=491-97-4, KEGG ID=C00363, METLIN ID=3520 ]</t>
  </si>
  <si>
    <t>6-Methylergoline</t>
  </si>
  <si>
    <t>6-Methylergoline [ C15 H18 N2, db=45.56, tgt=, overall=45.56, CAS ID=109922-46-5, KEGG ID=C07540, METLIN ID=66675 ]</t>
  </si>
  <si>
    <t>4-Sulfobenzoate</t>
  </si>
  <si>
    <t>4-Sulfobenzoate [ C7 H6 O5 S, db=72.57, tgt=, overall=72.57, CAS ID=636-78-2, KEGG ID=C02236, METLIN ID=65735 ]</t>
  </si>
  <si>
    <t>C33 H48 N6</t>
  </si>
  <si>
    <t xml:space="preserve"> [ C33 H48 N6, mfg=75.18, tgt=, overall=75.18 ]</t>
  </si>
  <si>
    <t>Taurine</t>
  </si>
  <si>
    <t>Taurine [ C2 H7 N O3 S, db=45.46, tgt=, overall=45.46, CAS ID=107-35-7, KEGG ID=C00245, HMP ID=HMDB00251, METLIN ID=31 ]</t>
  </si>
  <si>
    <t>C26 H33 N</t>
  </si>
  <si>
    <t xml:space="preserve"> [ C26 H33 N, mfg=80.56, tgt=, overall=80.56 ]</t>
  </si>
  <si>
    <t>PS(22:1(11Z)/20:4(5Z,8Z,11Z,14Z)) nullnullnull 6.606</t>
  </si>
  <si>
    <t>PS(22:1(11Z)/20:4(5Z,8Z,11Z,14Z)) [ C48 H84 N O10 P, db=62.82, tgt=, overall=62.82, Lipid ID=LMGP03010748, METLIN ID=78412 ]</t>
  </si>
  <si>
    <t>Haplanthin nullnullnull 1.4110001</t>
  </si>
  <si>
    <t>Haplanthin [ C22 H24 O10, db=72.45, tgt=, overall=72.45, Lipid ID=LMPK12140106, METLIN ID=52596 ]</t>
  </si>
  <si>
    <t>trans-trans-muconic acid</t>
  </si>
  <si>
    <t>trans-trans-muconic acid [ C6 H6 O4, db=79.33, tgt=, overall=79.33, CAS ID=3588-17-8, Lipid ID=LMFA01170124, KEGG ID=C03647, HMP ID=HMDB02349, METLIN ID=6639 ]</t>
  </si>
  <si>
    <t>Phe Arg Arg</t>
  </si>
  <si>
    <t>Phe Arg Arg [ C21 H35 N9 O4, db=80.25, tgt=, overall=80.25, METLIN ID=22020 ]</t>
  </si>
  <si>
    <t>C49 H81 O P3 S</t>
  </si>
  <si>
    <t xml:space="preserve"> [ C49 H81 O P3 S, mfg=96.76, tgt=, overall=96.76 ]</t>
  </si>
  <si>
    <t>1-Methoxypyrene</t>
  </si>
  <si>
    <t>1-Methoxypyrene [ C17 H12 O, db=75.50, tgt=, overall=75.50, CAS ID=34246-96-3, KEGG ID=C18259, METLIN ID=72103 ]</t>
  </si>
  <si>
    <t>Guanidinosuccinic Acid</t>
  </si>
  <si>
    <t>Guanidinosuccinic Acid [ C5 H9 N3 O4, db=86.59, tgt=, overall=86.59, CAS ID=6133-30-8, KEGG ID=C03139, HMP ID=HMDB03157, METLIN ID=10 ]</t>
  </si>
  <si>
    <t>4-Hydroxy-3-nitrosobenzamide</t>
  </si>
  <si>
    <t>4-Hydroxy-3-nitrosobenzamide [ C7 H6 N2 O3, db=83.34, tgt=, overall=83.34, KEGG ID=C12114, METLIN ID=69313 ]</t>
  </si>
  <si>
    <t>PS(22:0/20:2(11Z,14Z))</t>
  </si>
  <si>
    <t>PS(22:0/20:2(11Z,14Z)) [ C48 H90 N O10 P, db=62.73, tgt=, overall=62.73, Lipid ID=LMGP03010717, METLIN ID=78381 ]</t>
  </si>
  <si>
    <t>Dihydroisolysergic acid II</t>
  </si>
  <si>
    <t>Dihydroisolysergic acid II [ C16 H18 N2 O2, db=82.65, tgt=, overall=82.65, CAS ID=2481-70-1, METLIN ID=2262 ]</t>
  </si>
  <si>
    <t>3-(Phosphoacetylamido)-L-alanine</t>
  </si>
  <si>
    <t>3-(Phosphoacetylamido)-L-alanine [ C5 H11 N2 O7 P, db=76.50, tgt=, overall=76.50, KEGG ID=C04111, METLIN ID=66116 ]</t>
  </si>
  <si>
    <t>C10 H13 N5 O P4</t>
  </si>
  <si>
    <t xml:space="preserve"> [ C10 H13 N5 O P4, mfg=87.13, tgt=, overall=87.13 ]</t>
  </si>
  <si>
    <t>6-Mercaptopurine nullnullnull 2.253</t>
  </si>
  <si>
    <t>6-Mercaptopurine [ C5 H4 N4 S, db=44.89, tgt=, overall=44.89, CAS ID=50-44-2, KEGG ID=C02380, METLIN ID=503 ]</t>
  </si>
  <si>
    <t>C16 H28 N9 O13 P2</t>
  </si>
  <si>
    <t xml:space="preserve"> [ C16 H28 N9 O13 P2, mfg=99.25, tgt=, overall=99.25 ]</t>
  </si>
  <si>
    <t>Phosphatidyl glycerol</t>
  </si>
  <si>
    <t>Phosphatidyl glycerol [ C6 H15 O8 P, db=81.37, tgt=, overall=81.37, CAS ID=61468-73-3, KEGG ID=C03274, METLIN ID=186 ]</t>
  </si>
  <si>
    <t>(±)8-gingerol</t>
  </si>
  <si>
    <t>(±)8-gingerol [ C19 H30 O4, db=84.37, tgt=, overall=84.37, CAS ID=77398-92-6, METLIN ID=84966 ]</t>
  </si>
  <si>
    <t>C26 H N O</t>
  </si>
  <si>
    <t xml:space="preserve"> [ C26 H N O, mfg=79.24, tgt=, overall=79.24 ]</t>
  </si>
  <si>
    <t>Asulam</t>
  </si>
  <si>
    <t>Asulam [ C8 H10 N2 O4 S, db=76.77, tgt=, overall=76.77, CAS ID=3337-71-1, KEGG ID=C18350, METLIN ID=72170 ]</t>
  </si>
  <si>
    <t>PI(18:0/18:2(9Z,12Z)) nullnullnull 1.872</t>
  </si>
  <si>
    <t>PI(18:0/18:2(9Z,12Z)) [ C45 H83 O13 P, db=58.97, tgt=, overall=58.97, Lipid ID=LMGP06010956, METLIN ID=80978 ]</t>
  </si>
  <si>
    <t>C33 H72 N17 O P3</t>
  </si>
  <si>
    <t xml:space="preserve"> [ C33 H72 N17 O P3, mfg=72.19, tgt=, overall=72.19 ]</t>
  </si>
  <si>
    <t>floxuridine</t>
  </si>
  <si>
    <t>floxuridine [ C9 H11 F N2 O5, db=86.57, tgt=, overall=86.57, CAS ID=50-91-9, KEGG ID=C11736, METLIN ID=4028 ]</t>
  </si>
  <si>
    <t>Aucuparin</t>
  </si>
  <si>
    <t>Aucuparin [ C14 H14 O3, db=80.51, tgt=, overall=80.51, CAS ID=3687-28-3, KEGG ID=C09918, METLIN ID=68010 ]</t>
  </si>
  <si>
    <t>C20 H19 N O3 P4 S3</t>
  </si>
  <si>
    <t xml:space="preserve"> [ C20 H19 N O3 P4 S3, mfg=96.58, tgt=, overall=96.58 ]</t>
  </si>
  <si>
    <t>Inositol cyclic phosphate</t>
  </si>
  <si>
    <t>Inositol cyclic phosphate [ C6 H11 O8 P, db=86.05, tgt=, overall=86.05, CAS ID=43119-57-9, KEGG ID=C04299, HMP ID=HMDB01125, METLIN ID=6020 ]</t>
  </si>
  <si>
    <t>Trp Cys Cys</t>
  </si>
  <si>
    <t>Trp Cys Cys [ C17 H22 N4 O4 S2, db=58.95, tgt=, overall=58.95, METLIN ID=18670 ]</t>
  </si>
  <si>
    <t>Phe Leu Ile</t>
  </si>
  <si>
    <t>Phe Leu Ile [ C21 H33 N3 O4, db=91.88, tgt=, overall=91.88, METLIN ID=17177 ]</t>
  </si>
  <si>
    <t>PS(O-16:0/20:0)</t>
  </si>
  <si>
    <t>PS(O-16:0/20:0) [ C42 H84 N O9 P, db=66.90, tgt=, overall=66.90, Lipid ID=LMGP03020091, METLIN ID=78738 ]</t>
  </si>
  <si>
    <t>C19 H13 N6 P5</t>
  </si>
  <si>
    <t xml:space="preserve"> [ C19 H13 N6 P5, mfg=85.62, tgt=, overall=85.62 ]</t>
  </si>
  <si>
    <t>C33 H45 P5</t>
  </si>
  <si>
    <t xml:space="preserve"> [ C33 H45 P5, mfg=76.21, tgt=, overall=76.21 ]</t>
  </si>
  <si>
    <t>Androstenedione</t>
  </si>
  <si>
    <t>Androstenedione [ C19 H26 O2, db=62.59, tgt=, overall=62.59, CAS ID=63-05-8, Lipid ID=LMST02020007, KEGG ID=C00280, HMP ID=HMDB00053, METLIN ID=2795 ]</t>
  </si>
  <si>
    <t>PA(22:4(7Z,10Z,13Z,16Z)/22:1(11Z))</t>
  </si>
  <si>
    <t>PA(22:4(7Z,10Z,13Z,16Z)/22:1(11Z)) [ C47 H83 O8 P, db=52.28, tgt=, overall=52.28, Lipid ID=LMGP10010813, METLIN ID=81979 ]</t>
  </si>
  <si>
    <t>Cys Cys nullnullnull 1.4750001</t>
  </si>
  <si>
    <t>Cys Cys [ C6 H12 N2 O3 S2, db=52.33, tgt=, overall=52.33, METLIN ID=23996 ]</t>
  </si>
  <si>
    <t>11-Methoxy-vinorine</t>
  </si>
  <si>
    <t>11-Methoxy-vinorine [ C22 H24 N2 O3, db=77.31, tgt=, overall=77.31, KEGG ID=C12073, METLIN ID=69291 ]</t>
  </si>
  <si>
    <t>C15 H21 N2 O3 P5</t>
  </si>
  <si>
    <t xml:space="preserve"> [ C15 H21 N2 O3 P5, mfg=85.49, tgt=, overall=85.49 ]</t>
  </si>
  <si>
    <t>C38 H36 N9</t>
  </si>
  <si>
    <t xml:space="preserve"> [ C38 H36 N9, mfg=71.21, tgt=, overall=71.21 ]</t>
  </si>
  <si>
    <t>C35 H78 N15 P6</t>
  </si>
  <si>
    <t xml:space="preserve"> [ C35 H78 N15 P6, mfg=69.19, tgt=, overall=69.19 ]</t>
  </si>
  <si>
    <t>15-hydroxy-pentacosanoic acid</t>
  </si>
  <si>
    <t>15-hydroxy-pentacosanoic acid [ C25 H50 O3, db=65.83, tgt=, overall=65.83, METLIN ID=35583 ]</t>
  </si>
  <si>
    <t>8-Bromoadenosine nullnullnull 2.0720003</t>
  </si>
  <si>
    <t>8-Bromoadenosine [ C10 H12 Br N5 O4, db=65.09, tgt=, overall=65.09, CAS ID=2946-39-6, KEGG ID=C11266, METLIN ID=68950 ]</t>
  </si>
  <si>
    <t>Carmamycin B nullnullnull 4.661</t>
  </si>
  <si>
    <t>Carmamycin B [ C25 H45 N3 O7 S, db=60.36, tgt=, overall=60.36, METLIN ID=65482 ]</t>
  </si>
  <si>
    <t>2-Nitrofluorene</t>
  </si>
  <si>
    <t>2-Nitrofluorene [ C13 H9 N O2, db=56.94, tgt=, overall=56.94, CAS ID=607-57-8, KEGG ID=C10923, METLIN ID=68692 ]</t>
  </si>
  <si>
    <t>&lt;none&gt; nullnullnull 1.368</t>
  </si>
  <si>
    <t xml:space="preserve"> [ &lt;none&gt;, tgt= ]</t>
  </si>
  <si>
    <t>Phenanthrene-4,5-dicarboxylate</t>
  </si>
  <si>
    <t>Phenanthrene-4,5-dicarboxylate [ C16 H10 O4, db=74.03, tgt=, overall=74.03, CAS ID=5462-82-8, KEGG ID=C18252, METLIN ID=72096 ]</t>
  </si>
  <si>
    <t>D-Proline</t>
  </si>
  <si>
    <t>D-Proline [ C5 H9 N O2, db=86.89, tgt=, overall=86.89, KEGG ID=C16435, HMP ID=HMDB03411, METLIN ID=6923 ]</t>
  </si>
  <si>
    <t>PS(22:0/20:3(8Z,11Z,14Z))</t>
  </si>
  <si>
    <t>PS(22:0/20:3(8Z,11Z,14Z)) [ C48 H88 N O10 P, db=64.33, tgt=, overall=64.33, Lipid ID=LMGP03010718, METLIN ID=78382 ]</t>
  </si>
  <si>
    <t>PI(13:0/19:0)</t>
  </si>
  <si>
    <t>PI(13:0/19:0) [ C41 H79 O13 P, db=88.32, tgt=, overall=88.32, Lipid ID=LMGP06010906, METLIN ID=80928 ]</t>
  </si>
  <si>
    <t>1-O-Galloyl-beta-D-glucose</t>
  </si>
  <si>
    <t>1-O-Galloyl-beta-D-glucose [ C13 H16 O10, db=82.88, tgt=, overall=82.88, CAS ID=554-37-0, KEGG ID=C01158, METLIN ID=65564 ]</t>
  </si>
  <si>
    <t>Gossypetin hexamethyl ether nullnullnull 5.466</t>
  </si>
  <si>
    <t>Gossypetin hexamethyl ether [ C21 H22 O8, db=76.54, tgt=, overall=76.54, Lipid ID=LMPK12113255, METLIN ID=51667 ]</t>
  </si>
  <si>
    <t>PI(22:2(13Z,16Z)/18:0)</t>
  </si>
  <si>
    <t>PI(22:2(13Z,16Z)/18:0) [ C49 H91 O13 P, db=49.57, tgt=, overall=49.57, Lipid ID=LMGP06010736, METLIN ID=80758 ]</t>
  </si>
  <si>
    <t>18-Hydroxycortisol</t>
  </si>
  <si>
    <t>18-Hydroxycortisol [ C21 H30 O6, db=75.43, tgt=, overall=75.43, CAS ID=3078-34-0, HMP ID=HMDB00418, METLIN ID=5407 ]</t>
  </si>
  <si>
    <t>2,2-Dimethyl-3-(4-methoxyphenyl)-4-ethyl-2H-1-benzopyran-7-ol</t>
  </si>
  <si>
    <t>2,2-Dimethyl-3-(4-methoxyphenyl)-4-ethyl-2H-1-benzopyran-7-ol [ C20 H22 O3, db=78.20, tgt=, overall=78.20, KEGG ID=C15054, METLIN ID=70548 ]</t>
  </si>
  <si>
    <t>PD 123319</t>
  </si>
  <si>
    <t>PD 123319 [ C31 H32 N4 O3, db=57.51, tgt=, overall=57.51, CAS ID=130663-39-7, KEGG ID=C15553, METLIN ID=70963 ]</t>
  </si>
  <si>
    <t>&lt;none&gt; nullnullnull 17.293</t>
  </si>
  <si>
    <t>C26 H41 N3 O7</t>
  </si>
  <si>
    <t xml:space="preserve"> [ C26 H41 N3 O7, mfg=98.52, tgt=, overall=98.52 ]</t>
  </si>
  <si>
    <t>C33 H47 N2 S2</t>
  </si>
  <si>
    <t xml:space="preserve"> [ C33 H47 N2 S2, mfg=73.61, tgt=, overall=73.61 ]</t>
  </si>
  <si>
    <t>PI(18:1(9Z)/20:5(5Z,8Z,11Z,14Z,17Z))</t>
  </si>
  <si>
    <t>PI(18:1(9Z)/20:5(5Z,8Z,11Z,14Z,17Z)) [ C47 H79 O13 P, db=58.15, tgt=, overall=58.15, Lipid ID=LMGP06010848, METLIN ID=80870 ]</t>
  </si>
  <si>
    <t>4'-Hydroxychalcone 4'-glucoside</t>
  </si>
  <si>
    <t>4'-Hydroxychalcone 4'-glucoside [ C21 H22 O7, db=70.55, tgt=, overall=70.55, Lipid ID=LMPK12120187, METLIN ID=51991 ]</t>
  </si>
  <si>
    <t>Prednisolone 21-all-cis-farnesylate</t>
  </si>
  <si>
    <t>Prednisolone 21-all-cis-farnesylate [ C36 H50 O6, db=60.26, tgt=, overall=60.26, CAS ID=118244-45-4, KEGG ID=C13554, METLIN ID=69595 ]</t>
  </si>
  <si>
    <t>Lunamarine</t>
  </si>
  <si>
    <t>Lunamarine [ C18 H15 N O4, db=70.06, tgt=, overall=70.06, CAS ID=483-52-3, KEGG ID=C10713, METLIN ID=68519 ]</t>
  </si>
  <si>
    <t>Methanesulfonic acid nullnullnull 1.766</t>
  </si>
  <si>
    <t>Methanesulfonic acid [ C H4 O3 S, db=45.57, tgt=, overall=45.57, CAS ID=75-75-2, KEGG ID=C11145, METLIN ID=68873 ]</t>
  </si>
  <si>
    <t>PE(16:1(9Z)/19:0)</t>
  </si>
  <si>
    <t>PE(16:1(9Z)/19:0) [ C40 H78 N O8 P, db=90.62, tgt=, overall=90.62, Lipid ID=LMGP02010527, METLIN ID=76762 ]</t>
  </si>
  <si>
    <t>Erioflorin methacrylate</t>
  </si>
  <si>
    <t>Erioflorin methacrylate [ C23 H28 O7, db=47.62, tgt=, overall=47.62, CAS ID=50816-66-5, KEGG ID=C09413, METLIN ID=67675 ]</t>
  </si>
  <si>
    <t>PI(O-16:0/20:1(11Z))</t>
  </si>
  <si>
    <t>PI(O-16:0/20:1(11Z)) [ C45 H87 O12 P, db=35.92, tgt=, overall=35.92, Lipid ID=LMGP06020013, METLIN ID=80997 ]</t>
  </si>
  <si>
    <t>C28 H43 O2</t>
  </si>
  <si>
    <t xml:space="preserve"> [ C28 H43 O2, mfg=97.39, tgt=, overall=97.39 ]</t>
  </si>
  <si>
    <t>C32 H67 N27 P3</t>
  </si>
  <si>
    <t xml:space="preserve"> [ C32 H67 N27 P3, mfg=70.12, tgt=, overall=70.12 ]</t>
  </si>
  <si>
    <t>C19 H25 N14 O7 P5</t>
  </si>
  <si>
    <t xml:space="preserve"> [ C19 H25 N14 O7 P5, mfg=81.92, tgt=, overall=81.92 ]</t>
  </si>
  <si>
    <t>Methylsalicyluric acid</t>
  </si>
  <si>
    <t>Methylsalicyluric acid [ C10 H11 N O4, db=83.74, tgt=, overall=83.74, HMP ID=HMDB00702, METLIN ID=5670 ]</t>
  </si>
  <si>
    <t>3-O-acetylecdysone 2-phosphate</t>
  </si>
  <si>
    <t>3-O-acetylecdysone 2-phosphate [ C29 H47 O10 P, db=47.27, tgt=, overall=47.27, Lipid ID=LMST01010188, METLIN ID=57633 ]</t>
  </si>
  <si>
    <t>3,4,5-Trimethoxycinnamic acid</t>
  </si>
  <si>
    <t>3,4,5-Trimethoxycinnamic acid [ C12 H14 O5, db=83.80, tgt=, overall=83.80, CAS ID=90-50-6, HMP ID=HMDB02511, METLIN ID=6705 ]</t>
  </si>
  <si>
    <t>6,7-dihydroxy-4-oxo-2-heptenoic acid</t>
  </si>
  <si>
    <t>6,7-dihydroxy-4-oxo-2-heptenoic acid [ C7 H10 O5, db=43.25, tgt=, overall=43.25, METLIN ID=35597 ]</t>
  </si>
  <si>
    <t>Chaparrin</t>
  </si>
  <si>
    <t>Chaparrin [ C20 H28 O7, db=51.99, tgt=, overall=51.99, CAS ID=4616-50-6, KEGG ID=C08756, METLIN ID=67175 ]</t>
  </si>
  <si>
    <t>AG-490</t>
  </si>
  <si>
    <t>AG-490 [ C17 H14 N2 O3, db=46.66, tgt=, overall=46.66, CAS ID=133550-30-8, METLIN ID=45246 ]</t>
  </si>
  <si>
    <t>3-Hydroxy-4-hydroxymethyl-2-methylpyridine-5-carboxylate</t>
  </si>
  <si>
    <t>3-Hydroxy-4-hydroxymethyl-2-methylpyridine-5-carboxylate [ C8 H9 N O4, db=84.83, tgt=, overall=84.83, CAS ID=, KEGG ID=C04773, METLIN ID=63862 ]</t>
  </si>
  <si>
    <t>Buxamine E</t>
  </si>
  <si>
    <t>Buxamine E [ C26 H44 N2, db=96.74, tgt=, overall=96.74, CAS ID=14317-17-0, KEGG ID=C10795, METLIN ID=68583 ]</t>
  </si>
  <si>
    <t>Minabeolide-2</t>
  </si>
  <si>
    <t>Minabeolide-2 [ C29 H38 O5, db=0.00, tgt=, overall=0.00, Lipid ID=LMST01160003, METLIN ID=84270 ]</t>
  </si>
  <si>
    <t>&lt;none&gt; nullnullnull 17.320002</t>
  </si>
  <si>
    <t>&gt; limit nullnullnull 1.0130001 :6</t>
  </si>
  <si>
    <t xml:space="preserve"> [ &gt; limit, tgt= ]</t>
  </si>
  <si>
    <t>PG(22:6(4Z,7Z,10Z,13Z,16Z,19Z)/22:2(13Z,16Z))</t>
  </si>
  <si>
    <t>PG(22:6(4Z,7Z,10Z,13Z,16Z,19Z)/22:2(13Z,16Z)) [ C50 H83 O10 P, db=58.00, tgt=, overall=58.00, Lipid ID=LMGP04010844, METLIN ID=79669 ]</t>
  </si>
  <si>
    <t>8-Oxodeoxycoformycin</t>
  </si>
  <si>
    <t>8-Oxodeoxycoformycin [ C11 H14 N4 O4, db=58.62, tgt=, overall=58.62, KEGG ID=C02957, METLIN ID=65874 ]</t>
  </si>
  <si>
    <t>PI(20:1(11Z)/14:0)</t>
  </si>
  <si>
    <t>PI(20:1(11Z)/14:0) [ C43 H81 O13 P, db=93.46, tgt=, overall=93.46, Lipid ID=LMGP06010498, METLIN ID=80520 ]</t>
  </si>
  <si>
    <t>Neurodazine</t>
  </si>
  <si>
    <t>Neurodazine [ C27 H21 Cl N2 O3, db=47.66, tgt=, overall=47.66, CAS ID=937807-66-4, METLIN ID=64807 ]</t>
  </si>
  <si>
    <t>24-Nor-5β-cholane-3α,7α,12α,22,23-pentol</t>
  </si>
  <si>
    <t>24-Nor-5β-cholane-3α,7α,12α,22,23-pentol [ C23 H40 O5, db=76.55, tgt=, overall=76.55, METLIN ID=43152 ]</t>
  </si>
  <si>
    <t>C35 H76 N17 O P3</t>
  </si>
  <si>
    <t xml:space="preserve"> [ C35 H76 N17 O P3, mfg=70.95, tgt=, overall=70.95 ]</t>
  </si>
  <si>
    <t>Ethyladipic acid</t>
  </si>
  <si>
    <t>Ethyladipic acid [ C8 H14 O4, db=76.91, tgt=, overall=76.91, Lipid ID=LMFA01170104, METLIN ID=45928 ]</t>
  </si>
  <si>
    <t>C31 H28 N9</t>
  </si>
  <si>
    <t xml:space="preserve"> [ C31 H28 N9, mfg=74.54, tgt=, overall=74.54 ]</t>
  </si>
  <si>
    <t>Neorauteen</t>
  </si>
  <si>
    <t>Neorauteen [ C17 H10 O4, db=80.65, tgt=, overall=80.65, Lipid ID=LMPK12070144, METLIN ID=48232 ]</t>
  </si>
  <si>
    <t>4-hydroxy-2-oxo-Heptanedioic acid</t>
  </si>
  <si>
    <t>4-hydroxy-2-oxo-Heptanedioic acid [ C7 H10 O6, db=81.60, tgt=, overall=81.60, KEGG ID=C05601, METLIN ID=35998 ]</t>
  </si>
  <si>
    <t>Apodine</t>
  </si>
  <si>
    <t>Apodine [ C21 H22 N2 O4, db=76.46, tgt=, overall=76.46, CAS ID=57932-86-2, KEGG ID=C09034, METLIN ID=67369 ]</t>
  </si>
  <si>
    <t>PA(22:6(4Z,7Z,10Z,13Z,16Z,19Z)/19:0)</t>
  </si>
  <si>
    <t>PA(22:6(4Z,7Z,10Z,13Z,16Z,19Z)/19:0) [ C44 H75 O8 P, db=71.67, tgt=, overall=71.67, Lipid ID=LMGP10010832, METLIN ID=81998 ]</t>
  </si>
  <si>
    <t>2-Hydroxy-6-ketononatrienedioate</t>
  </si>
  <si>
    <t>2-Hydroxy-6-ketononatrienedioate [ C9 H8 O6, db=86.63, tgt=, overall=86.63, CAS ID=, KEGG ID=C12624, METLIN ID=63525 ]</t>
  </si>
  <si>
    <t>Eupachlorin acetate</t>
  </si>
  <si>
    <t>Eupachlorin acetate [ C22 H27 Cl O8, db=41.67, tgt=, overall=41.67, CAS ID=20501-52-4, KEGG ID=C09417, METLIN ID=67679 ]</t>
  </si>
  <si>
    <t>L-Glutamate nullnullnull 4.3229995</t>
  </si>
  <si>
    <t>L-Glutamate [ C5 H9 N O4, db=80.71, tgt=, overall=80.71, CAS ID=56-86-0, KEGG ID=C00025, HMP ID=HMDB00148, METLIN ID=19 ]</t>
  </si>
  <si>
    <t>Adenosine5'-monophosphate</t>
  </si>
  <si>
    <t>Adenosine5'-monophosphate [ C10 H14 N5 O7 P, db=97.56, tgt=, overall=97.56, CAS ID=149022-20-8, KEGG ID=C00020, HMP ID=HMDB00045, METLIN ID=34478 ]</t>
  </si>
  <si>
    <t>PI(17:1(9Z)/17:1(9Z))</t>
  </si>
  <si>
    <t>PI(17:1(9Z)/17:1(9Z)) [ C43 H79 O13 P, db=63.82, tgt=, overall=63.82, Lipid ID=LMGP06010862, METLIN ID=80884 ]</t>
  </si>
  <si>
    <t>MID42332:(22R)-1α,22,25-trihydroxy-26,27-dimethyl-23,24-tetradehydro-20-epivitamin D3 / (22R)-1α,22,</t>
  </si>
  <si>
    <t>MID42332:(22R)-1α,22,25-trihydroxy-26,27-dimethyl-23,24-tetradehydro-20-epivitamin D3 / (22R)-1α,22, [ C29 H44 O4, db=53.57, tgt=, overall=53.57, Lipid ID=LMST03020401, METLIN ID=42332 ]</t>
  </si>
  <si>
    <t>PS(18:0/18:4(6Z,9Z,12Z,15Z))</t>
  </si>
  <si>
    <t>PS(18:0/18:4(6Z,9Z,12Z,15Z)) [ C42 H74 N O10 P, db=63.99, tgt=, overall=63.99, Lipid ID=LMGP03010886, METLIN ID=78550 ]</t>
  </si>
  <si>
    <t>C39 H36 N8</t>
  </si>
  <si>
    <t xml:space="preserve"> [ C39 H36 N8, mfg=67.93, tgt=, overall=67.93 ]</t>
  </si>
  <si>
    <t>3-butyrl propionic acid</t>
  </si>
  <si>
    <t>3-butyrl propionic acid [ C7 H12 O3, db=83.46, tgt=, overall=83.46, Lipid ID=LMFA01060013, METLIN ID=35708 ]</t>
  </si>
  <si>
    <t>MID42328:1α,25-dihydroxy-26,27-dimethyl-22,22,23,23-tetradehydro-20-epivitamin D3 / 1α,25-dihydroxy-</t>
  </si>
  <si>
    <t>MID42328:1α,25-dihydroxy-26,27-dimethyl-22,22,23,23-tetradehydro-20-epivitamin D3 / 1α,25-dihydroxy- [ C29 H44 O3, db=65.72, tgt=, overall=65.72, Lipid ID=LMST03020397, METLIN ID=42328 ]</t>
  </si>
  <si>
    <t>&lt;none&gt; nullnullnull 2.6830003</t>
  </si>
  <si>
    <t>Mitoxantrone</t>
  </si>
  <si>
    <t>Mitoxantrone [ C22 H28 N4 O6, db=75.56, tgt=, overall=75.56, CAS ID=65271-80-9, KEGG ID=C11195, METLIN ID=591 ]</t>
  </si>
  <si>
    <t>(S)-Ureidoglycolic acid</t>
  </si>
  <si>
    <t>(S)-Ureidoglycolic acid [ C3 H6 N2 O4, db=86.94, tgt=, overall=86.94, CAS ID=7424-03-5, KEGG ID=C00603, HMP ID=HMDB01005, METLIN ID=5935 ]</t>
  </si>
  <si>
    <t>C24 H28 N2 O18 P</t>
  </si>
  <si>
    <t xml:space="preserve"> [ C24 H28 N2 O18 P, mfg=99.15, tgt=, overall=99.15 ]</t>
  </si>
  <si>
    <t>C14 H22 N O2</t>
  </si>
  <si>
    <t xml:space="preserve"> [ C14 H22 N O2, mfg=68.64, tgt=, overall=68.64 ]</t>
  </si>
  <si>
    <t>PE(18:0/0:0)</t>
  </si>
  <si>
    <t>PE(18:0/0:0) [ C23 H48 N O7 P, db=99.22, tgt=, overall=99.22, Lipid ID=LMGP02050001, METLIN ID=40775 ]</t>
  </si>
  <si>
    <t>PI(22:1(11Z)/17:2(9Z,12Z))</t>
  </si>
  <si>
    <t>PI(22:1(11Z)/17:2(9Z,12Z)) [ C48 H87 O13 P, db=60.24, tgt=, overall=60.24, Lipid ID=LMGP06010704, METLIN ID=80726 ]</t>
  </si>
  <si>
    <t>Phe Tyr Gln</t>
  </si>
  <si>
    <t>Phe Tyr Gln [ C23 H28 N4 O6, db=73.63, tgt=, overall=73.63, METLIN ID=22106 ]</t>
  </si>
  <si>
    <t>Lithocholic acid glycine conjugate</t>
  </si>
  <si>
    <t>Lithocholic acid glycine conjugate [ C26 H43 N O4, db=60.78, tgt=, overall=60.78, CAS ID=474-74-8, Lipid ID=LMST05030009, KEGG ID=C15557, HMP ID=HMDB00698, METLIN ID=5666 ]</t>
  </si>
  <si>
    <t>2,3-dihydro-2-oxo-1H-Benzimidazole-1-propanoic acid</t>
  </si>
  <si>
    <t>2,3-dihydro-2-oxo-1H-Benzimidazole-1-propanoic acid [ C10 H10 N2 O3, db=82.90, tgt=, overall=82.90, CAS ID=75655-44-6, METLIN ID=2386 ]</t>
  </si>
  <si>
    <t>PI(20:3(5Z,8Z,11Z)/18:2(9Z,12Z))</t>
  </si>
  <si>
    <t>PI(20:3(5Z,8Z,11Z)/18:2(9Z,12Z)) [ C47 H81 O13 P, db=63.34, tgt=, overall=63.34, KEGG ID=C00626, HMP ID=HMDB09883, METLIN ID=61268 ]</t>
  </si>
  <si>
    <t>PI(20:4(8Z,11Z,14Z,17Z)/16:0)</t>
  </si>
  <si>
    <t>PI(20:4(8Z,11Z,14Z,17Z)/16:0) [ C45 H79 O13 P, db=63.71, tgt=, overall=63.71, KEGG ID=C00626, HMP ID=HMDB09899, METLIN ID=61284 ]</t>
  </si>
  <si>
    <t>9-Fluoro-17-methyl-11-oxotestosterone</t>
  </si>
  <si>
    <t>9-Fluoro-17-methyl-11-oxotestosterone [ C20 H27 F O3, db=80.44, tgt=, overall=80.44, CAS ID=465-69-0, KEGG ID=C14621, METLIN ID=70211 ]</t>
  </si>
  <si>
    <t>Chlormadinone acetate</t>
  </si>
  <si>
    <t>Chlormadinone acetate [ C23 H29 Cl O4, db=58.64, tgt=, overall=58.64, CAS ID=302-22-7, KEGG ID=C12729, METLIN ID=69476 ]</t>
  </si>
  <si>
    <t>de-Hypoxanthine futalosine</t>
  </si>
  <si>
    <t>de-Hypoxanthine futalosine [ C14 H16 O7, db=71.30, tgt=, overall=71.30, CAS ID=, KEGG ID=C17010, METLIN ID=63995 ]</t>
  </si>
  <si>
    <t>&gt; limit nullnullnull 7.760001</t>
  </si>
  <si>
    <t>PI(19:1(9Z)/13:0)</t>
  </si>
  <si>
    <t>PI(19:1(9Z)/13:0) [ C41 H77 O13 P, db=49.92, tgt=, overall=49.92, Lipid ID=LMGP06010449, METLIN ID=80471 ]</t>
  </si>
  <si>
    <t>Cannabidiol dimethyl ether</t>
  </si>
  <si>
    <t>Cannabidiol dimethyl ether [ C23 H34 O2, db=61.03, tgt=, overall=61.03, CAS ID=1242-67-7, METLIN ID=44843 ]</t>
  </si>
  <si>
    <t>Methyl nigakinone</t>
  </si>
  <si>
    <t>Methyl nigakinone [ C16 H12 N2 O3, db=84.00, tgt=, overall=84.00, CAS ID=18110-87-7, KEGG ID=C16996, METLIN ID=71489 ]</t>
  </si>
  <si>
    <t>PI(19:0/16:1(9Z)) nullnullnull 1.2939999</t>
  </si>
  <si>
    <t>PI(19:0/16:1(9Z)) [ C44 H83 O13 P, db=84.82, tgt=, overall=84.82, Lipid ID=LMGP06010426, METLIN ID=80448 ]</t>
  </si>
  <si>
    <t>7-Ethoxycoumarin</t>
  </si>
  <si>
    <t>7-Ethoxycoumarin [ C11 H10 O3, db=81.01, tgt=, overall=81.01, CAS ID=31005-02-4, KEGG ID=C11052, METLIN ID=4091 ]</t>
  </si>
  <si>
    <t>Phthalate nullnullnull 7.287</t>
  </si>
  <si>
    <t>Phthalate [ C8 H6 O4, db=83.41, tgt=, overall=83.41, CAS ID=88-99-3, KEGG ID=C01606, METLIN ID=65619 ]</t>
  </si>
  <si>
    <t>Dehydroascorbic acid [ C6 H6 O6, db=82.88, tgt=, overall=82.88, CAS ID=490-83-5, KEGG ID=C00425, HMP ID=HMDB01264, METLIN ID=342 ]</t>
  </si>
  <si>
    <t>γ-heptenoic acid</t>
  </si>
  <si>
    <t>γ-heptenoic acid [ C7 H12 O2, db=82.77, tgt=, overall=82.77, Lipid ID=LMFA01030014, METLIN ID=34705 ]</t>
  </si>
  <si>
    <t>C34 H74 N22 O3 P2</t>
  </si>
  <si>
    <t xml:space="preserve"> [ C34 H74 N22 O3 P2, mfg=68.40, tgt=, overall=68.40 ]</t>
  </si>
  <si>
    <t>MID73251:6-[2,3-Dihydroxy-1-(hydroxymethyl)propyl]-1,2-dihydro-7-hydroxy-9-methoxy-cyclopenta[c][1]b</t>
  </si>
  <si>
    <t>MID73251:6-[2,3-Dihydroxy-1-(hydroxymethyl)propyl]-1,2-dihydro-7-hydroxy-9-methoxy-cyclopenta[c][1]b [ C17 H18 O8, db=76.21, tgt=, overall=76.21, KEGG ID=C19590, METLIN ID=73251 ]</t>
  </si>
  <si>
    <t>Distemonanthin</t>
  </si>
  <si>
    <t>Distemonanthin [ C17 H10 O9, db=83.65, tgt=, overall=83.65, Lipid ID=LMPK12113389, METLIN ID=51801 ]</t>
  </si>
  <si>
    <t>Sulpho NONOate</t>
  </si>
  <si>
    <t>Sulpho NONOate [ H2 N2 O5 S, db=69.61, tgt=, overall=69.61, CAS ID=61142-90-3, METLIN ID=62945 ]</t>
  </si>
  <si>
    <t>Dehydrodolineone</t>
  </si>
  <si>
    <t>Dehydrodolineone [ C19 H10 O6, db=81.60, tgt=, overall=81.60, Lipid ID=LMPK12060060, METLIN ID=48071 ]</t>
  </si>
  <si>
    <t>C25 H50 N9 P</t>
  </si>
  <si>
    <t xml:space="preserve"> [ C25 H50 N9 P, mfg=75.65, tgt=, overall=75.65 ]</t>
  </si>
  <si>
    <t>Thr Ser Arg</t>
  </si>
  <si>
    <t>Thr Ser Arg [ C13 H26 N6 O6, db=0.00, tgt=, overall=0.00, METLIN ID=18325 ]</t>
  </si>
  <si>
    <t>N-omega-propyl-L-Arginine</t>
  </si>
  <si>
    <t>N-omega-propyl-L-Arginine [ C9 H20 N4 O2, db=83.23, tgt=, overall=83.23, CAS ID=137361-05-8, METLIN ID=44817 ]</t>
  </si>
  <si>
    <t>Ethyl Oxalacetate</t>
  </si>
  <si>
    <t>Ethyl Oxalacetate [ C8 H12 O5, db=81.37, tgt=, overall=81.37, HMP ID=HMDB01998, METLIN ID=6422 ]</t>
  </si>
  <si>
    <t>Batrachotoxinin A</t>
  </si>
  <si>
    <t>Batrachotoxinin A [ C24 H35 N O5, db=59.72, tgt=, overall=59.72, CAS ID=19457-37-5, KEGG ID=C20032, METLIN ID=73517 ]</t>
  </si>
  <si>
    <t>PI(P-16:0/22:4(7Z,10Z,13Z,16Z))</t>
  </si>
  <si>
    <t>PI(P-16:0/22:4(7Z,10Z,13Z,16Z)) [ C47 H83 O12 P, db=59.09, tgt=, overall=59.09, Lipid ID=LMGP06030028, METLIN ID=81105 ]</t>
  </si>
  <si>
    <t>PG(22:2(13Z,16Z)/16:1(9Z))</t>
  </si>
  <si>
    <t>PG(22:2(13Z,16Z)/16:1(9Z)) [ C44 H81 O10 P, db=62.23, tgt=, overall=62.23, Lipid ID=LMGP04010763, METLIN ID=79588 ]</t>
  </si>
  <si>
    <t>&lt;none&gt; nullnullnull 1.757</t>
  </si>
  <si>
    <t>C32 H44 N P4</t>
  </si>
  <si>
    <t xml:space="preserve"> [ C32 H44 N P4, mfg=75.41, tgt=, overall=75.41 ]</t>
  </si>
  <si>
    <t>PE(18:3(9Z,12Z,15Z)/20:3(8Z,11Z,14Z))</t>
  </si>
  <si>
    <t>PE(18:3(9Z,12Z,15Z)/20:3(8Z,11Z,14Z)) [ C43 H74 N O8 P, db=67.24, tgt=, overall=67.24, KEGG ID=C00350, HMP ID=HMDB09167, METLIN ID=60573 ]</t>
  </si>
  <si>
    <t>cyclic adenosine diphosphate ribose</t>
  </si>
  <si>
    <t>cyclic adenosine diphosphate ribose [ C15 H21 N5 O13 P2, db=99.72, tgt=, overall=99.72, CAS ID=119340-53-3, KEGG ID=C13050, METLIN ID=4171 ]</t>
  </si>
  <si>
    <t>Agrimophol</t>
  </si>
  <si>
    <t>Agrimophol [ C26 H34 O8, db=78.98, tgt=, overall=78.98, CAS ID=65792-05-4, KEGG ID=C10671, METLIN ID=68480 ]</t>
  </si>
  <si>
    <t>(R)-2-Hydroxypropyl-CoM</t>
  </si>
  <si>
    <t>(R)-2-Hydroxypropyl-CoM [ C5 H12 O4 S2, db=89.11, tgt=, overall=89.11, KEGG ID=C11496, METLIN ID=69071 ]</t>
  </si>
  <si>
    <t>Octadecanoic acid, 2-mercapto-; alpha-Mercaptostearic acid</t>
  </si>
  <si>
    <t>Octadecanoic acid, 2-mercapto-; alpha-Mercaptostearic acid [ C18 H36 O2 S, db=90.42, tgt=, overall=90.42, Lipid ID=LMFA01130002, METLIN ID=74887 ]</t>
  </si>
  <si>
    <t>C14 H11 N8 O P4 S</t>
  </si>
  <si>
    <t xml:space="preserve"> [ C14 H11 N8 O P4 S, mfg=99.43, tgt=, overall=99.43 ]</t>
  </si>
  <si>
    <t>L-Ascorbic acid</t>
  </si>
  <si>
    <t>L-Ascorbic acid [ C6 H8 O6, db=84.20, tgt=, overall=84.20, CAS ID=50-81-7, KEGG ID=C00072, HMP ID=HMDB00044, METLIN ID=249 ]</t>
  </si>
  <si>
    <t>4,4-Difluoro-17beta-hydroxyandrost-5-en-3-one propionate</t>
  </si>
  <si>
    <t>4,4-Difluoro-17beta-hydroxyandrost-5-en-3-one propionate [ C22 H30 F2 O3, db=84.41, tgt=, overall=84.41, KEGG ID=C15112, METLIN ID=70604 ]</t>
  </si>
  <si>
    <t>2-amino-3-oxo-hexanedioic acid nullnullnull 6.7060003</t>
  </si>
  <si>
    <t>2-amino-3-oxo-hexanedioic acid [ C6 H9 N O5, db=85.05, tgt=, overall=85.05, Lipid ID=LMFA01100036, KEGG ID=C05520, METLIN ID=35946 ]</t>
  </si>
  <si>
    <t>Triphenyltin chloride nullnullnull 1.1619998</t>
  </si>
  <si>
    <t>Triphenyltin chloride [ C18 H15 Cl Sn, db=58.43, tgt=, overall=58.43, CAS ID=639-58-7, KEGG ID=C14413, METLIN ID=70042 ]</t>
  </si>
  <si>
    <t>C18 H26 N2</t>
  </si>
  <si>
    <t xml:space="preserve"> [ C18 H26 N2, mfg=84.64, tgt=, overall=84.64 ]</t>
  </si>
  <si>
    <t>PG(17:2(9Z,12Z)/0:0)</t>
  </si>
  <si>
    <t>PG(17:2(9Z,12Z)/0:0) [ C23 H43 O9 P, db=47.29, tgt=, overall=47.29, Lipid ID=LMGP04050019, METLIN ID=80007 ]</t>
  </si>
  <si>
    <t>3'-Hydroxystanozolol</t>
  </si>
  <si>
    <t>3'-Hydroxystanozolol [ C21 H32 N2 O2, db=82.35, tgt=, overall=82.35, CAS ID=125709-39-9, METLIN ID=2488 ]</t>
  </si>
  <si>
    <t>C35 H77 N9 O5 P2</t>
  </si>
  <si>
    <t xml:space="preserve"> [ C35 H77 N9 O5 P2, mfg=99.12, tgt=, overall=99.12 ]</t>
  </si>
  <si>
    <t>8S-hydroxy-hexadecanoic acid</t>
  </si>
  <si>
    <t>8S-hydroxy-hexadecanoic acid [ C16 H32 O3, db=75.87, tgt=, overall=75.87, METLIN ID=35621 ]</t>
  </si>
  <si>
    <t>Calanolide A</t>
  </si>
  <si>
    <t>Calanolide A [ C22 H26 O5, db=74.86, tgt=, overall=74.86, CAS ID=142632-32-4, KEGG ID=C09147, METLIN ID=67465 ]</t>
  </si>
  <si>
    <t>PG(19:1(9Z)/13:0)</t>
  </si>
  <si>
    <t>PG(19:1(9Z)/13:0) [ C38 H73 O10 P, db=60.63, tgt=, overall=60.63, Lipid ID=LMGP04010481, METLIN ID=79306 ]</t>
  </si>
  <si>
    <t>Luteolin 5-(6''-malonylglucoside)</t>
  </si>
  <si>
    <t>Luteolin 5-(6''-malonylglucoside) [ C24 H22 O14, db=58.25, tgt=, overall=58.25, Lipid ID=LMPK12110689, METLIN ID=49119 ]</t>
  </si>
  <si>
    <t>Coumophos</t>
  </si>
  <si>
    <t>Coumophos [ C14 H16 Cl O5 P S, db=58.83, tgt=, overall=58.83, CAS ID=56-72-4, KEGG ID=C11025, METLIN ID=44548 ]</t>
  </si>
  <si>
    <t>8-Prenylafzelechin 5-methyl ether</t>
  </si>
  <si>
    <t>8-Prenylafzelechin 5-methyl ether [ C21 H24 O5, db=70.41, tgt=, overall=70.41, Lipid ID=LMPK12020136, METLIN ID=47352 ]</t>
  </si>
  <si>
    <t>Glabrescione B</t>
  </si>
  <si>
    <t>Glabrescione B [ C27 H30 O6, db=47.31, tgt=, overall=47.31, Lipid ID=LMPK12050359, METLIN ID=47864 ]</t>
  </si>
  <si>
    <t>PI(P-20:0/18:3(6Z,9Z,12Z))</t>
  </si>
  <si>
    <t>PI(P-20:0/18:3(6Z,9Z,12Z)) [ C47 H85 O12 P, db=48.30, tgt=, overall=48.30, Lipid ID=LMGP06030071, METLIN ID=81148 ]</t>
  </si>
  <si>
    <t>3-(Carboxycarbonylamino)-L-alanine</t>
  </si>
  <si>
    <t>3-(Carboxycarbonylamino)-L-alanine [ C5 H8 N2 O5, db=84.21, tgt=, overall=84.21, CAS ID=5302-45-4, KEGG ID=C04209, METLIN ID=66139 ]</t>
  </si>
  <si>
    <t>Phthalate</t>
  </si>
  <si>
    <t>Phthalate [ C8 H6 O4, db=75.42, tgt=, overall=75.42, CAS ID=88-99-3, KEGG ID=C01606, METLIN ID=65619 ]</t>
  </si>
  <si>
    <t>3-(2,4-Cyclopentadien-1-ylidene)pregn-4-en-20-one</t>
  </si>
  <si>
    <t>3-(2,4-Cyclopentadien-1-ylidene)pregn-4-en-20-one [ C26 H34 O, db=78.45, tgt=, overall=78.45, KEGG ID=C14968, METLIN ID=70467 ]</t>
  </si>
  <si>
    <t>C31 H60 N28 P</t>
  </si>
  <si>
    <t xml:space="preserve"> [ C31 H60 N28 P, mfg=71.20, tgt=, overall=71.20 ]</t>
  </si>
  <si>
    <t>Phe Asn Pro nullnullnull 1.1260002</t>
  </si>
  <si>
    <t>Phe Asn Pro [ C18 H24 N4 O5, db=66.30, tgt=, overall=66.30, METLIN ID=19060 ]</t>
  </si>
  <si>
    <t>L-NMMA</t>
  </si>
  <si>
    <t>L-NMMA [ C7 H16 N4 O2, db=85.69, tgt=, overall=85.69, KEGG ID=C03884, METLIN ID=44311 ]</t>
  </si>
  <si>
    <t>C52 H89 N O4 P</t>
  </si>
  <si>
    <t xml:space="preserve"> [ C52 H89 N O4 P, mfg=47.62, tgt=, overall=47.62 ]</t>
  </si>
  <si>
    <t>C40 H43 N O2 P</t>
  </si>
  <si>
    <t xml:space="preserve"> [ C40 H43 N O2 P, mfg=66.14, tgt=, overall=66.14 ]</t>
  </si>
  <si>
    <t>L-(-)-1-Butyl-2',6'-pipecoloxylidide nullnullnull 1.3339999</t>
  </si>
  <si>
    <t>L-(-)-1-Butyl-2',6'-pipecoloxylidide [ C18 H28 N2 O, db=77.95, tgt=, overall=77.95, CAS ID=27262-47-1, KEGG ID=C07887, METLIN ID=66758 ]</t>
  </si>
  <si>
    <t>methyl 8-[2-(2-formyl-vinyl)-3-hydroxy-5-oxo-cyclopentyl]-octanoate</t>
  </si>
  <si>
    <t>methyl 8-[2-(2-formyl-vinyl)-3-hydroxy-5-oxo-cyclopentyl]-octanoate [ C17 H26 O5, db=83.64, tgt=, overall=83.64, METLIN ID=35518 ]</t>
  </si>
  <si>
    <t>C10 H4 O P4 S nullnullnull 7.7239995</t>
  </si>
  <si>
    <t xml:space="preserve"> [ C10 H4 O P4 S, mfg=93.80, tgt=, overall=93.80 ]</t>
  </si>
  <si>
    <t>differential features from untargeted rMFE</t>
  </si>
  <si>
    <t>LCMS Mode</t>
  </si>
  <si>
    <t>P_A 1</t>
  </si>
  <si>
    <t>P_A 2</t>
  </si>
  <si>
    <t>P_A 3</t>
  </si>
  <si>
    <t>P_A 4</t>
  </si>
  <si>
    <t>P_A 5</t>
  </si>
  <si>
    <t>P_C 1</t>
  </si>
  <si>
    <t>P_C 2</t>
  </si>
  <si>
    <t>P_C 3</t>
  </si>
  <si>
    <t>P_C 4</t>
  </si>
  <si>
    <t>P_C 5</t>
  </si>
  <si>
    <t>tentative ID assignment</t>
  </si>
  <si>
    <t>O-Phospho-DL-Tyrosine</t>
  </si>
  <si>
    <t>rMFE ANPPOS</t>
  </si>
  <si>
    <t>O-Phospho-DL-Tyrosine [ C9 H12 N O6 P, db=71.67, tgt=, overall=71.67, CAS ID=21820-51-9, KEGG ID=C06501, METLIN ID=44797 ]</t>
  </si>
  <si>
    <t>Trichlamide</t>
  </si>
  <si>
    <t>Trichlamide [ C13 H16 Cl3 N O3, db=55.86, tgt=, overall=55.86, CAS ID=70193-21-4, KEGG ID=C18916, METLIN ID=72677 ]</t>
  </si>
  <si>
    <t>2-Amino-9H-pyrido[2,3-b]indole [ C11 H9 N3, db=94.94, tgt=, overall=94.94, CAS ID=26148-68-5, KEGG ID=C19186, METLIN ID=72915 ]</t>
  </si>
  <si>
    <t>C14 H25 S</t>
  </si>
  <si>
    <t xml:space="preserve"> [ C14 H25 S, mfg=87.87, tgt=, overall=87.87 ]</t>
  </si>
  <si>
    <t>4-Amino-2-hydroxylamino-6-nitrotoluene</t>
  </si>
  <si>
    <t>4-Amino-2-hydroxylamino-6-nitrotoluene [ C7 H9 N3 O3, db=83.97, tgt=, overall=83.97, KEGG ID=C16403, METLIN ID=71191 ]</t>
  </si>
  <si>
    <t>Oxprenolol</t>
  </si>
  <si>
    <t>Oxprenolol [ C15 H23 N O3, db=54.14, tgt=, overall=54.14, CAS ID=6452-71-7, METLIN ID=1681 ]</t>
  </si>
  <si>
    <t>Ala Lys Thr</t>
  </si>
  <si>
    <t>Ala Lys Thr [ C13 H26 N4 O5, db=70.92, tgt=, overall=70.92, METLIN ID=19322 ]</t>
  </si>
  <si>
    <t>C34 H73 P3</t>
  </si>
  <si>
    <t xml:space="preserve"> [ C34 H73 P3, mfg=74.45, tgt=, overall=74.45 ]</t>
  </si>
  <si>
    <t>Estradiol Propionate nullnullnull 1.7359998</t>
  </si>
  <si>
    <t>Estradiol Propionate [ C21 H28 O3, db=79.99, tgt=, overall=79.99, CAS ID=, METLIN ID=43493 ]</t>
  </si>
  <si>
    <t>C35 H68 N6 O2</t>
  </si>
  <si>
    <t xml:space="preserve"> [ C35 H68 N6 O2, mfg=99.74, tgt=, overall=99.74 ]</t>
  </si>
  <si>
    <t>15alpha-Hydroxyprogesterone</t>
  </si>
  <si>
    <t>15alpha-Hydroxyprogesterone [ C21 H30 O3, db=67.72, tgt=, overall=67.72, KEGG ID=C15364, METLIN ID=70836 ]</t>
  </si>
  <si>
    <t>C20 H39 O16 P3</t>
  </si>
  <si>
    <t xml:space="preserve"> [ C20 H39 O16 P3, mfg=99.57, tgt=, overall=99.57 ]</t>
  </si>
  <si>
    <t>C35 H66 N3 O3</t>
  </si>
  <si>
    <t xml:space="preserve"> [ C35 H66 N3 O3, mfg=99.90, tgt=, overall=99.90 ]</t>
  </si>
  <si>
    <t>1-(14-methyl-pentadecanoyl)-2-(8-[3]-ladderane-octanyl)-sn-glycerol</t>
  </si>
  <si>
    <t>1-(14-methyl-pentadecanoyl)-2-(8-[3]-ladderane-octanyl)-sn-glycerol [ C39 H70 O4, db=71.33, tgt=, overall=71.33, METLIN ID=36798 ]</t>
  </si>
  <si>
    <t>Estradiol Propionate</t>
  </si>
  <si>
    <t>Estradiol Propionate [ C21 H28 O3, db=82.69, tgt=, overall=82.69, CAS ID=, METLIN ID=43493 ]</t>
  </si>
  <si>
    <t>15alpha-Hydroxyprogesterone nullnullnull 1.3479999</t>
  </si>
  <si>
    <t>15alpha-Hydroxyprogesterone [ C21 H30 O3, db=67.02, tgt=, overall=67.02, KEGG ID=C15364, METLIN ID=70836 ]</t>
  </si>
  <si>
    <t>C35 H73 N22 O P2</t>
  </si>
  <si>
    <t xml:space="preserve"> [ C35 H73 N22 O P2, mfg=67.16, tgt=, overall=67.16 ]</t>
  </si>
  <si>
    <t>C36 H74 N2 O6</t>
  </si>
  <si>
    <t xml:space="preserve"> [ C36 H74 N2 O6, mfg=96.17, tgt=, overall=96.17 ]</t>
  </si>
  <si>
    <t>9S,10S,11R-trihydroxy-12Z-octadecenoic acid</t>
  </si>
  <si>
    <t>9S,10S,11R-trihydroxy-12Z-octadecenoic acid [ C18 H34 O5, db=47.53, tgt=, overall=47.53, METLIN ID=36018 ]</t>
  </si>
  <si>
    <t>5-Aminoimidazole</t>
  </si>
  <si>
    <t>5-Aminoimidazole [ C3 H5 N3, db=43.18, tgt=, overall=43.18, CAS ID=4919-03-3, KEGG ID=C05239, HMP ID=HMDB03929, METLIN ID=6989 ]</t>
  </si>
  <si>
    <t>C36 H75 P3</t>
  </si>
  <si>
    <t xml:space="preserve"> [ C36 H75 P3, mfg=75.58, tgt=, overall=75.58 ]</t>
  </si>
  <si>
    <t>Cystathionine ketimine</t>
  </si>
  <si>
    <t>Cystathionine ketimine [ C7 H9 N O4 S, db=61.51, tgt=, overall=61.51, CAS ID=87254-95-3, HMP ID=HMDB02015, METLIN ID=6438 ]</t>
  </si>
  <si>
    <t>Thr Lys Trp</t>
  </si>
  <si>
    <t>Thr Lys Trp [ C21 H31 N5 O5, db=78.33, tgt=, overall=78.33, METLIN ID=19463 ]</t>
  </si>
  <si>
    <t>PS(16:0/14:0) nullnullnull 1.674</t>
  </si>
  <si>
    <t>PS(16:0/14:0) [ C36 H70 N O10 P, db=81.49, tgt=, overall=81.49, Lipid ID=LMGP03010970, METLIN ID=78634 ]</t>
  </si>
  <si>
    <t>Mestranol</t>
  </si>
  <si>
    <t>Mestranol [ C21 H26 O2, db=67.86, tgt=, overall=67.86, CAS ID=72-33-3, KEGG ID=C07618, METLIN ID=1156 ]</t>
  </si>
  <si>
    <t>Homoserine lactone nullnullnull 8.231001</t>
  </si>
  <si>
    <t>Homoserine lactone [ C4 H7 N O2, db=53.84, tgt=, overall=53.84, CAS ID=1192-20-7, KEGG ID=C02926, METLIN ID=65863 ]</t>
  </si>
  <si>
    <t>C23 H12 N5 O21 P2</t>
  </si>
  <si>
    <t xml:space="preserve"> [ C23 H12 N5 O21 P2, mfg=99.41, tgt=, overall=99.41 ]</t>
  </si>
  <si>
    <t>Proparacaine</t>
  </si>
  <si>
    <t>Proparacaine [ C16 H26 N2 O3, db=81.90, tgt=, overall=81.90, CAS ID=, KEGG ID=C07383, METLIN ID=43315 ]</t>
  </si>
  <si>
    <t>PS(16:0/14:0)</t>
  </si>
  <si>
    <t>PS(16:0/14:0) [ C36 H70 N O10 P, db=82.30, tgt=, overall=82.30, Lipid ID=LMGP03010970, METLIN ID=78634 ]</t>
  </si>
  <si>
    <t>C24 H16 N3 O19 P2</t>
  </si>
  <si>
    <t xml:space="preserve"> [ C24 H16 N3 O19 P2, mfg=99.73, tgt=, overall=99.73 ]</t>
  </si>
  <si>
    <t>PE(22:5(7Z,10Z,13Z,16Z,19Z)/15:0) nullnullnull 1.8960001</t>
  </si>
  <si>
    <t>PE(22:5(7Z,10Z,13Z,16Z,19Z)/15:0) [ C42 H74 N O8 P, db=81.09, tgt=, overall=81.09, KEGG ID=C00350, HMP ID=HMDB09648, METLIN ID=61037 ]</t>
  </si>
  <si>
    <t>C38 H75 P3 nullnullnull 1.3059999</t>
  </si>
  <si>
    <t xml:space="preserve"> [ C38 H75 P3, mfg=72.34, tgt=, overall=72.34 ]</t>
  </si>
  <si>
    <t>Homoserine lactone</t>
  </si>
  <si>
    <t>Homoserine lactone [ C4 H7 N O2, db=81.31, tgt=, overall=81.31, CAS ID=1192-20-7, KEGG ID=C02926, METLIN ID=65863 ]</t>
  </si>
  <si>
    <t>C38 H75 P3</t>
  </si>
  <si>
    <t xml:space="preserve"> [ C38 H75 P3, mfg=72.28, tgt=, overall=72.28 ]</t>
  </si>
  <si>
    <t>L-Glutamate [ C5 H9 N O4, db=83.54, tgt=, overall=83.54, CAS ID=56-86-0, KEGG ID=C00025, HMP ID=HMDB00148, METLIN ID=19 ]</t>
  </si>
  <si>
    <t>PE(14:1(9Z)/13:0)</t>
  </si>
  <si>
    <t>PE(14:1(9Z)/13:0) [ C32 H62 N O8 P, db=87.65, tgt=, overall=87.65, Lipid ID=LMGP02010423, METLIN ID=76658 ]</t>
  </si>
  <si>
    <t>PE(22:6(4Z,7Z,10Z,13Z,16Z,19Z)/20:5(5Z,8Z,11Z,14Z,17Z))</t>
  </si>
  <si>
    <t>PE(22:6(4Z,7Z,10Z,13Z,16Z,19Z)/20:5(5Z,8Z,11Z,14Z,17Z)) [ C47 H72 N O8 P, db=87.09, tgt=, overall=87.09, KEGG ID=C00350, HMP ID=HMDB09698, METLIN ID=61087 ]</t>
  </si>
  <si>
    <t>C4 H5 N O</t>
  </si>
  <si>
    <t xml:space="preserve"> [ C4 H5 N O, mfg=83.67, tgt=, overall=83.67 ]</t>
  </si>
  <si>
    <t>C28 H55 N4 O8</t>
  </si>
  <si>
    <t xml:space="preserve"> [ C28 H55 N4 O8, mfg=99.41, tgt=, overall=99.41 ]</t>
  </si>
  <si>
    <t>PE(22:5(7Z,10Z,13Z,16Z,19Z)/15:0)</t>
  </si>
  <si>
    <t>1-(8-[3]-ladderane-octanoyl-2-(8-[3]-ladderane-octanyl)-sn-glycerol</t>
  </si>
  <si>
    <t>1-(8-[3]-ladderane-octanoyl-2-(8-[3]-ladderane-octanyl)-sn-glycerol [ C43 H70 O4, db=63.91, tgt=, overall=63.91, METLIN ID=36803 ]</t>
  </si>
  <si>
    <t>C37 H66 N6 O2</t>
  </si>
  <si>
    <t xml:space="preserve"> [ C37 H66 N6 O2, mfg=70.87, tgt=, overall=70.87 ]</t>
  </si>
  <si>
    <t>C33 H71 N7 O2 P nullnullnull 1.307 :0</t>
  </si>
  <si>
    <t xml:space="preserve"> [ C33 H71 N7 O2 P, mfg=74.57, tgt=, overall=74.57 ]</t>
  </si>
  <si>
    <t>C33 H71 N7 O2 P nullnullnull 1.307</t>
  </si>
  <si>
    <t>Amastatin</t>
  </si>
  <si>
    <t>Amastatin [ C21 H38 N4 O8, db=49.92, tgt=, overall=49.92, CAS ID=67655-94-1, METLIN ID=473 ]</t>
  </si>
  <si>
    <t>1-O-Galloyl-beta-D-glucose [ C13 H16 O10, db=80.47, tgt=, overall=80.47, CAS ID=554-37-0, KEGG ID=C01158, METLIN ID=65564 ]</t>
  </si>
  <si>
    <t>PI(20:3(5Z,8Z,11Z)/18:2(9Z,12Z)) [ C47 H81 O13 P, db=63.03, tgt=, overall=63.03, KEGG ID=C00626, HMP ID=HMDB09883, METLIN ID=61268 ]</t>
  </si>
  <si>
    <t>2-Fluoroaniline</t>
  </si>
  <si>
    <t>2-Fluoroaniline [ C6 H6 F N, db=33.98, tgt=, overall=33.98, CAS ID=348-54-9, KEGG ID=C11010, METLIN ID=68769 ]</t>
  </si>
  <si>
    <t>Totarol-19-Carboxylic Acid</t>
  </si>
  <si>
    <t>Totarol-19-Carboxylic Acid [ C20 H28 O3, db=61.33, tgt=, overall=61.33, CAS ID=, METLIN ID=44467 ]</t>
  </si>
  <si>
    <t>Magnoshinin</t>
  </si>
  <si>
    <t>Magnoshinin [ C24 H30 O6, db=98.98, tgt=, overall=98.98, CAS ID=86702-02-5, KEGG ID=C10658, METLIN ID=68471 ]</t>
  </si>
  <si>
    <t>C40 H79 P3</t>
  </si>
  <si>
    <t xml:space="preserve"> [ C40 H79 P3, mfg=71.91, tgt=, overall=71.91 ]</t>
  </si>
  <si>
    <t>C27 H55 N5 P4</t>
  </si>
  <si>
    <t xml:space="preserve"> [ C27 H55 N5 P4, mfg=80.57, tgt=, overall=80.57 ]</t>
  </si>
  <si>
    <t>&gt; limit nullnullnull 4.7540007</t>
  </si>
  <si>
    <t>alpha-Methylstyrene</t>
  </si>
  <si>
    <t>alpha-Methylstyrene [ C9 H10, db=83.11, tgt=, overall=83.11, CAS ID=98-83-9, KEGG ID=C14395, METLIN ID=70026 ]</t>
  </si>
  <si>
    <t>C42 H86 N6 O12 P</t>
  </si>
  <si>
    <t xml:space="preserve"> [ C42 H86 N6 O12 P, mfg=99.46, tgt=, overall=99.46 ]</t>
  </si>
  <si>
    <t>C44 H90 N6 O13 P</t>
  </si>
  <si>
    <t xml:space="preserve"> [ C44 H90 N6 O13 P, mfg=99.75, tgt=, overall=99.75 ]</t>
  </si>
  <si>
    <t>C46 H94 N6 O14 P</t>
  </si>
  <si>
    <t xml:space="preserve"> [ C46 H94 N6 O14 P, mfg=99.54, tgt=, overall=99.54 ]</t>
  </si>
  <si>
    <t>Lys Asn Pro</t>
  </si>
  <si>
    <t>Lys Asn Pro [ C15 H27 N5 O5, db=50.18, tgt=, overall=50.18, METLIN ID=19650 ]</t>
  </si>
  <si>
    <t>Methylsalicyluric acid [ C10 H11 N O4, db=84.51, tgt=, overall=84.51, HMP ID=HMDB00702, METLIN ID=5670 ]</t>
  </si>
  <si>
    <t>4-Acetamido-2-amino-6-nitrotoluene</t>
  </si>
  <si>
    <t>4-Acetamido-2-amino-6-nitrotoluene [ C9 H11 N3 O3, db=74.81, tgt=, overall=74.81, KEGG ID=C16420, METLIN ID=71196 ]</t>
  </si>
  <si>
    <t>&gt; limit nullnullnull 4.952</t>
  </si>
  <si>
    <t>2-hydroxy-iminostilbene</t>
  </si>
  <si>
    <t>2-hydroxy-iminostilbene [ C14 H11 N O, db=46.85, tgt=, overall=46.85, Lipid ID=LMPK13090031, KEGG ID=C16604, METLIN ID=53258 ]</t>
  </si>
  <si>
    <t>cholesteryl beta-D-glucoside</t>
  </si>
  <si>
    <t>cholesteryl beta-D-glucoside [ C33 H56 O6, db=23.39, tgt=, overall=23.39, Lipid ID=LMST01010173, KEGG ID=C03855, METLIN ID=57618 ]</t>
  </si>
  <si>
    <t>PS(20:0/22:0)</t>
  </si>
  <si>
    <t>PS(20:0/22:0) [ C48 H94 N O10 P, db=79.09, tgt=, overall=79.09, Lipid ID=LMGP03010946, METLIN ID=78610 ]</t>
  </si>
  <si>
    <t>&gt; limit nullnullnull 4.5869994</t>
  </si>
  <si>
    <t>C11 H28 N11 O17 P4</t>
  </si>
  <si>
    <t xml:space="preserve"> [ C11 H28 N11 O17 P4, mfg=79.66, tgt=, overall=79.66 ]</t>
  </si>
  <si>
    <t>&gt; limit nullnullnull 5.779</t>
  </si>
  <si>
    <t>&gt; limit</t>
  </si>
  <si>
    <t>&gt; limit nullnullnull 5.6300006</t>
  </si>
  <si>
    <t>C6 H8</t>
  </si>
  <si>
    <t xml:space="preserve"> [ C6 H8, mfg=44.27, tgt=, overall=44.27 ]</t>
  </si>
  <si>
    <t>C38 H83 N13 O2 P2</t>
  </si>
  <si>
    <t xml:space="preserve"> [ C38 H83 N13 O2 P2, mfg=97.43, tgt=, overall=97.43 ]</t>
  </si>
  <si>
    <t>C45 H94 N9 O6 P S</t>
  </si>
  <si>
    <t xml:space="preserve"> [ C45 H94 N9 O6 P S, mfg=98.53, tgt=, overall=98.53 ]</t>
  </si>
  <si>
    <t>Demethylimipramine</t>
  </si>
  <si>
    <t>Demethylimipramine [ C18 H22 N2, db=70.22, tgt=, overall=70.22, CAS ID=50-47-5, KEGG ID=C06943, METLIN ID=501 ]</t>
  </si>
  <si>
    <t>C38 H83 N28 S</t>
  </si>
  <si>
    <t xml:space="preserve"> [ C38 H83 N28 S, mfg=99.44, tgt=, overall=99.44 ]</t>
  </si>
  <si>
    <t>&gt; limit nullnullnull 5.944</t>
  </si>
  <si>
    <t>C46 H99 N4 O15</t>
  </si>
  <si>
    <t xml:space="preserve"> [ C46 H99 N4 O15, mfg=99.54, tgt=, overall=99.54 ]</t>
  </si>
  <si>
    <t>&gt; limit nullnullnull 6.424</t>
  </si>
  <si>
    <t>C48 H103 N4 O16</t>
  </si>
  <si>
    <t xml:space="preserve"> [ C48 H103 N4 O16, mfg=99.43, tgt=, overall=99.43 ]</t>
  </si>
  <si>
    <t>Distemonanthin [ C17 H10 O9, db=84.31, tgt=, overall=84.31, Lipid ID=LMPK12113389, METLIN ID=51801 ]</t>
  </si>
  <si>
    <t>C40 H81 P3</t>
  </si>
  <si>
    <t xml:space="preserve"> [ C40 H81 P3, mfg=72.10, tgt=, overall=72.10 ]</t>
  </si>
  <si>
    <t>Kaempferol 3-sulfate-7-alpha-arabinopyranoside</t>
  </si>
  <si>
    <t>Kaempferol 3-sulfate-7-alpha-arabinopyranoside [ C20 H18 O13 S, db=59.34, tgt=, overall=59.34, Lipid ID=LMPK12111975, METLIN ID=50391 ]</t>
  </si>
  <si>
    <t>7-Desmethylpapaverine glucuronide</t>
  </si>
  <si>
    <t>7-Desmethylpapaverine glucuronide [ C25 H27 N O10, db=76.82, tgt=, overall=76.82, CAS ID=, METLIN ID=1705 ]</t>
  </si>
  <si>
    <t>Deltaline</t>
  </si>
  <si>
    <t>Deltaline [ C27 H41 N O8, db=45.41, tgt=, overall=45.41, CAS ID=3836-11-9, KEGG ID=C08679, METLIN ID=44191 ]</t>
  </si>
  <si>
    <t>Sulfolithocholylglycine</t>
  </si>
  <si>
    <t>Sulfolithocholylglycine [ C26 H43 N O7 S, db=50.33, tgt=, overall=50.33, CAS ID=15324-64-8, KEGG ID=C11301, HMP ID=HMDB02639, METLIN ID=6725 ]</t>
  </si>
  <si>
    <t>C39 H23 N7</t>
  </si>
  <si>
    <t xml:space="preserve"> [ C39 H23 N7, mfg=69.72, tgt=, overall=69.72 ]</t>
  </si>
  <si>
    <t>4-Phospho-D-erythronate</t>
  </si>
  <si>
    <t>4-Phospho-D-erythronate [ C4 H9 O8 P, db=76.27, tgt=, overall=76.27, CAS ID=, KEGG ID=C03393, METLIN ID=63867 ]</t>
  </si>
  <si>
    <t>PG(20:0/22:0)</t>
  </si>
  <si>
    <t>PG(20:0/22:0) [ C48 H95 O10 P, db=0.00, tgt=, overall=0.00, Lipid ID=LMGP04010947, METLIN ID=79772 ]</t>
  </si>
  <si>
    <t>C33 H71 N7 O2 P</t>
  </si>
  <si>
    <t xml:space="preserve"> [ C33 H71 N7 O2 P, mfg=74.36, tgt=, overall=74.36 ]</t>
  </si>
  <si>
    <t>N-Palmitoyl Glycine</t>
  </si>
  <si>
    <t>N-Palmitoyl Glycine [ C18 H35 N O3, db=68.14, tgt=, overall=68.14, CAS ID=2441-41-0, METLIN ID=45157 ]</t>
  </si>
  <si>
    <t>Propoxyphene carbinol</t>
  </si>
  <si>
    <t>Propoxyphene carbinol [ C19 H25 N O, db=59.14, tgt=, overall=59.14, CAS ID=38345-66-3, METLIN ID=2168 ]</t>
  </si>
  <si>
    <t>C38 H83 N15 O2 P2</t>
  </si>
  <si>
    <t xml:space="preserve"> [ C38 H83 N15 O2 P2, mfg=69.86, tgt=, overall=69.86 ]</t>
  </si>
  <si>
    <t>C41 H88 N17 O6</t>
  </si>
  <si>
    <t xml:space="preserve"> [ C41 H88 N17 O6, mfg=47.62, tgt=, overall=47.62 ]</t>
  </si>
  <si>
    <t>C47 H69 N14 O3</t>
  </si>
  <si>
    <t xml:space="preserve"> [ C47 H69 N14 O3, mfg=59.71, tgt=, overall=59.71 ]</t>
  </si>
  <si>
    <t>C34 H72 N6 P2</t>
  </si>
  <si>
    <t xml:space="preserve"> [ C34 H72 N6 P2, mfg=73.03, tgt=, overall=73.03 ]</t>
  </si>
  <si>
    <t>C40 H80 N18 P3</t>
  </si>
  <si>
    <t xml:space="preserve"> [ C40 H80 N18 P3, mfg=67.34, tgt=, overall=67.34 ]</t>
  </si>
  <si>
    <t>C37 H75 N19 O4 S</t>
  </si>
  <si>
    <t xml:space="preserve"> [ C37 H75 N19 O4 S, mfg=92.99, tgt=, overall=92.99 ]</t>
  </si>
  <si>
    <t>5-(4-Hydroxy-3-methoxyphenyl)-5-phenylhydantoin</t>
  </si>
  <si>
    <t>5-(4-Hydroxy-3-methoxyphenyl)-5-phenylhydantoin [ C16 H14 N2 O4, db=85.80, tgt=, overall=85.80, CAS ID=36653-52-8, METLIN ID=1856 ]</t>
  </si>
  <si>
    <t>C43 H74 N21 O P</t>
  </si>
  <si>
    <t xml:space="preserve"> [ C43 H74 N21 O P, mfg=61.09, tgt=, overall=61.09 ]</t>
  </si>
  <si>
    <t>C39 H66 O4</t>
  </si>
  <si>
    <t xml:space="preserve"> [ C39 H66 O4, mfg=59.46, tgt=, overall=59.46 ]</t>
  </si>
  <si>
    <t>PA(P-16:0/20:4(5Z,8Z,11Z,14Z))</t>
  </si>
  <si>
    <t>PA(P-16:0/20:4(5Z,8Z,11Z,14Z)) [ C39 H69 O7 P, db=11.88, tgt=, overall=11.88, Lipid ID=LMGP10030087, METLIN ID=82327 ]</t>
  </si>
  <si>
    <t>C11 H28 N11 O17 P4 nullnullnull 1.349</t>
  </si>
  <si>
    <t xml:space="preserve"> [ C11 H28 N11 O17 P4, mfg=79.86, tgt=, overall=79.86 ]</t>
  </si>
  <si>
    <t>C52 H110 N10 O</t>
  </si>
  <si>
    <t xml:space="preserve"> [ C52 H110 N10 O, mfg=49.39, tgt=, overall=49.39 ]</t>
  </si>
  <si>
    <t>C22 H41 N O</t>
  </si>
  <si>
    <t xml:space="preserve"> [ C22 H41 N O, mfg=76.07, tgt=, overall=76.07 ]</t>
  </si>
  <si>
    <t>&gt; limit nullnullnull 1.349</t>
  </si>
  <si>
    <t>&gt; limit nullnullnull 1.349 :1</t>
  </si>
  <si>
    <t>metabolites</t>
  </si>
  <si>
    <t>fold of changes (PRMT1/Control)</t>
  </si>
  <si>
    <t>alpha-keto-glutarate</t>
  </si>
  <si>
    <t>O-SUCCINYL HOMOSERINE</t>
  </si>
  <si>
    <t>neurotransmitter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</si>
</sst>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8000"/>
      <name val="Arial"/>
    </font>
    <font>
      <b/>
      <sz val="11"/>
      <color rgb="FFFF0000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02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33" borderId="0" xfId="0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5" fillId="33" borderId="0" xfId="0" applyFont="1" applyFill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/>
    </xf>
    <xf numFmtId="0" fontId="23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3" fillId="33" borderId="11" xfId="0" applyFont="1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33" borderId="16" xfId="0" applyFont="1" applyFill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33" borderId="14" xfId="0" applyFont="1" applyFill="1" applyBorder="1" applyAlignment="1">
      <alignment horizontal="center"/>
    </xf>
    <xf numFmtId="11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1" fontId="16" fillId="0" borderId="0" xfId="0" applyNumberFormat="1" applyFont="1" applyAlignment="1">
      <alignment horizontal="center"/>
    </xf>
    <xf numFmtId="0" fontId="24" fillId="0" borderId="0" xfId="0" applyFont="1"/>
    <xf numFmtId="0" fontId="22" fillId="0" borderId="0" xfId="0" applyFont="1"/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1" fontId="26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1" fontId="27" fillId="0" borderId="0" xfId="0" applyNumberFormat="1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164" fontId="14" fillId="33" borderId="0" xfId="0" applyNumberFormat="1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34" borderId="15" xfId="0" applyFont="1" applyFill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34" borderId="15" xfId="0" applyFont="1" applyFill="1" applyBorder="1" applyAlignment="1">
      <alignment horizontal="center"/>
    </xf>
    <xf numFmtId="0" fontId="31" fillId="34" borderId="15" xfId="0" applyFont="1" applyFill="1" applyBorder="1"/>
    <xf numFmtId="0" fontId="32" fillId="34" borderId="15" xfId="0" applyFont="1" applyFill="1" applyBorder="1"/>
    <xf numFmtId="0" fontId="32" fillId="0" borderId="15" xfId="0" applyFont="1" applyBorder="1"/>
    <xf numFmtId="0" fontId="33" fillId="0" borderId="15" xfId="0" applyFont="1" applyBorder="1"/>
    <xf numFmtId="0" fontId="34" fillId="0" borderId="15" xfId="0" applyFont="1" applyBorder="1" applyAlignment="1">
      <alignment wrapText="1"/>
    </xf>
    <xf numFmtId="0" fontId="35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3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5" builtinId="9" hidden="1"/>
    <cellStyle name="Followed Hyperlink" xfId="103" builtinId="9" hidden="1"/>
    <cellStyle name="Followed Hyperlink" xfId="95" builtinId="9" hidden="1"/>
    <cellStyle name="Followed Hyperlink" xfId="87" builtinId="9" hidden="1"/>
    <cellStyle name="Followed Hyperlink" xfId="79" builtinId="9" hidden="1"/>
    <cellStyle name="Followed Hyperlink" xfId="71" builtinId="9" hidden="1"/>
    <cellStyle name="Followed Hyperlink" xfId="63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55" builtinId="9" hidden="1"/>
    <cellStyle name="Followed Hyperlink" xfId="47" builtinId="9" hidden="1"/>
    <cellStyle name="Followed Hyperlink" xfId="49" builtinId="9" hidden="1"/>
    <cellStyle name="Followed Hyperlink" xfId="45" builtinId="9" hidde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98" builtinId="8" hidden="1"/>
    <cellStyle name="Hyperlink" xfId="102" builtinId="8" hidden="1"/>
    <cellStyle name="Hyperlink" xfId="104" builtinId="8" hidden="1"/>
    <cellStyle name="Hyperlink" xfId="106" builtinId="8" hidden="1"/>
    <cellStyle name="Hyperlink" xfId="110" builtinId="8" hidden="1"/>
    <cellStyle name="Hyperlink" xfId="112" builtinId="8" hidden="1"/>
    <cellStyle name="Hyperlink" xfId="114" builtinId="8" hidden="1"/>
    <cellStyle name="Hyperlink" xfId="118" builtinId="8" hidden="1"/>
    <cellStyle name="Hyperlink" xfId="120" builtinId="8" hidden="1"/>
    <cellStyle name="Hyperlink" xfId="122" builtinId="8" hidden="1"/>
    <cellStyle name="Hyperlink" xfId="126" builtinId="8" hidden="1"/>
    <cellStyle name="Hyperlink" xfId="128" builtinId="8" hidden="1"/>
    <cellStyle name="Hyperlink" xfId="130" builtinId="8" hidden="1"/>
    <cellStyle name="Hyperlink" xfId="134" builtinId="8" hidden="1"/>
    <cellStyle name="Hyperlink" xfId="132" builtinId="8" hidden="1"/>
    <cellStyle name="Hyperlink" xfId="124" builtinId="8" hidden="1"/>
    <cellStyle name="Hyperlink" xfId="116" builtinId="8" hidden="1"/>
    <cellStyle name="Hyperlink" xfId="108" builtinId="8" hidden="1"/>
    <cellStyle name="Hyperlink" xfId="100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4" builtinId="8" hidden="1"/>
    <cellStyle name="Hyperlink" xfId="96" builtinId="8" hidden="1"/>
    <cellStyle name="Hyperlink" xfId="92" builtinId="8" hidden="1"/>
    <cellStyle name="Hyperlink" xfId="76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2" builtinId="8" hidden="1"/>
    <cellStyle name="Hyperlink" xfId="64" builtinId="8" hidden="1"/>
    <cellStyle name="Hyperlink" xfId="60" builtinId="8" hidden="1"/>
    <cellStyle name="Hyperlink" xfId="46" builtinId="8" hidden="1"/>
    <cellStyle name="Hyperlink" xfId="48" builtinId="8" hidden="1"/>
    <cellStyle name="Hyperlink" xfId="50" builtinId="8" hidden="1"/>
    <cellStyle name="Hyperlink" xfId="44" builtinId="8" hidde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Sheet1!$C$4:$C$43</c:f>
              <c:strCache>
                <c:ptCount val="40"/>
                <c:pt idx="0">
                  <c:v>Phosphocholine</c:v>
                </c:pt>
                <c:pt idx="1">
                  <c:v>NICOTINAMIDE</c:v>
                </c:pt>
                <c:pt idx="2">
                  <c:v>Quinaldic Acid</c:v>
                </c:pt>
                <c:pt idx="3">
                  <c:v>5'-METHYLTHIOADENOSINE</c:v>
                </c:pt>
                <c:pt idx="4">
                  <c:v>Phenylacetylglycine</c:v>
                </c:pt>
                <c:pt idx="5">
                  <c:v>GLUTAMIC ACID</c:v>
                </c:pt>
                <c:pt idx="6">
                  <c:v>CTP</c:v>
                </c:pt>
                <c:pt idx="7">
                  <c:v>TRYPTAMINE</c:v>
                </c:pt>
                <c:pt idx="8">
                  <c:v>Hippuric Acid</c:v>
                </c:pt>
                <c:pt idx="9">
                  <c:v>CORTISOL</c:v>
                </c:pt>
                <c:pt idx="10">
                  <c:v>5-Hydroxyhexanoic acid</c:v>
                </c:pt>
                <c:pt idx="11">
                  <c:v>alpha-keto-glutarate</c:v>
                </c:pt>
                <c:pt idx="12">
                  <c:v>ASPARTIC ACID</c:v>
                </c:pt>
                <c:pt idx="13">
                  <c:v>Succinic semialdehyde</c:v>
                </c:pt>
                <c:pt idx="14">
                  <c:v>S-Adenosylhomocysteine</c:v>
                </c:pt>
                <c:pt idx="15">
                  <c:v>5,6-DIHYDROURACIL</c:v>
                </c:pt>
                <c:pt idx="16">
                  <c:v>L-GLUTAMINE</c:v>
                </c:pt>
                <c:pt idx="17">
                  <c:v>UTP</c:v>
                </c:pt>
                <c:pt idx="18">
                  <c:v>N-ACETYLNEURAMINIC ACID</c:v>
                </c:pt>
                <c:pt idx="19">
                  <c:v>CHOLINE</c:v>
                </c:pt>
                <c:pt idx="20">
                  <c:v>Palmitoylcarnitine</c:v>
                </c:pt>
                <c:pt idx="21">
                  <c:v>PROLINE</c:v>
                </c:pt>
                <c:pt idx="22">
                  <c:v>Acetyl-CoA</c:v>
                </c:pt>
                <c:pt idx="23">
                  <c:v>NAD</c:v>
                </c:pt>
                <c:pt idx="24">
                  <c:v>ATP</c:v>
                </c:pt>
                <c:pt idx="25">
                  <c:v>PURINE</c:v>
                </c:pt>
                <c:pt idx="26">
                  <c:v>THYMINE</c:v>
                </c:pt>
                <c:pt idx="27">
                  <c:v>3-Sulfinoalanine</c:v>
                </c:pt>
                <c:pt idx="28">
                  <c:v>O-SUCCINYL HOMOSERINE</c:v>
                </c:pt>
                <c:pt idx="29">
                  <c:v>L-SERINE</c:v>
                </c:pt>
                <c:pt idx="30">
                  <c:v>SUBERIC ACID</c:v>
                </c:pt>
                <c:pt idx="31">
                  <c:v>L-CITRULLINE</c:v>
                </c:pt>
                <c:pt idx="32">
                  <c:v>Flavin adenine dinucleotide (FAD)</c:v>
                </c:pt>
                <c:pt idx="33">
                  <c:v>URACIL</c:v>
                </c:pt>
                <c:pt idx="34">
                  <c:v>ALANINE</c:v>
                </c:pt>
                <c:pt idx="35">
                  <c:v>VALINE</c:v>
                </c:pt>
                <c:pt idx="36">
                  <c:v>KYNURENIC ACID</c:v>
                </c:pt>
                <c:pt idx="37">
                  <c:v>Succinyl CoA</c:v>
                </c:pt>
                <c:pt idx="38">
                  <c:v>Caproic Acid</c:v>
                </c:pt>
                <c:pt idx="39">
                  <c:v>Dehydroascorbic acid</c:v>
                </c:pt>
              </c:strCache>
            </c:strRef>
          </c:cat>
          <c:val>
            <c:numRef>
              <c:f>Sheet1!$D$4:$D$43</c:f>
              <c:numCache>
                <c:formatCode>General</c:formatCode>
                <c:ptCount val="40"/>
                <c:pt idx="0">
                  <c:v>7.4015272678947364E-2</c:v>
                </c:pt>
                <c:pt idx="1">
                  <c:v>7.419956772521738E-2</c:v>
                </c:pt>
                <c:pt idx="2">
                  <c:v>0.27591640243279369</c:v>
                </c:pt>
                <c:pt idx="3">
                  <c:v>0.31149624410003418</c:v>
                </c:pt>
                <c:pt idx="4">
                  <c:v>0.3360321514227087</c:v>
                </c:pt>
                <c:pt idx="5">
                  <c:v>0.38843874451044791</c:v>
                </c:pt>
                <c:pt idx="6">
                  <c:v>0.39288342943686844</c:v>
                </c:pt>
                <c:pt idx="7">
                  <c:v>0.43773127063261452</c:v>
                </c:pt>
                <c:pt idx="8">
                  <c:v>0.45794596003542576</c:v>
                </c:pt>
                <c:pt idx="9">
                  <c:v>0.48755172354737142</c:v>
                </c:pt>
                <c:pt idx="10">
                  <c:v>0.50973083015490717</c:v>
                </c:pt>
                <c:pt idx="11">
                  <c:v>0.52385826301932081</c:v>
                </c:pt>
                <c:pt idx="12">
                  <c:v>0.54574986068017173</c:v>
                </c:pt>
                <c:pt idx="13">
                  <c:v>0.54706509264105263</c:v>
                </c:pt>
                <c:pt idx="14">
                  <c:v>0.55079006289695587</c:v>
                </c:pt>
                <c:pt idx="15">
                  <c:v>0.59185113264126654</c:v>
                </c:pt>
                <c:pt idx="16">
                  <c:v>0.64646303704130714</c:v>
                </c:pt>
                <c:pt idx="17">
                  <c:v>0.65855622557556215</c:v>
                </c:pt>
                <c:pt idx="18">
                  <c:v>0.66575305939949569</c:v>
                </c:pt>
                <c:pt idx="19">
                  <c:v>0.70375791689223244</c:v>
                </c:pt>
                <c:pt idx="20">
                  <c:v>0.71199999999999997</c:v>
                </c:pt>
                <c:pt idx="21">
                  <c:v>0.72934178155225404</c:v>
                </c:pt>
                <c:pt idx="22">
                  <c:v>0.75670000000000004</c:v>
                </c:pt>
                <c:pt idx="23">
                  <c:v>0.76909933784738382</c:v>
                </c:pt>
                <c:pt idx="24">
                  <c:v>1.4500193532829453</c:v>
                </c:pt>
                <c:pt idx="25">
                  <c:v>1.4721048260920384</c:v>
                </c:pt>
                <c:pt idx="26">
                  <c:v>1.4877643849590472</c:v>
                </c:pt>
                <c:pt idx="27">
                  <c:v>1.5199851144351479</c:v>
                </c:pt>
                <c:pt idx="28">
                  <c:v>1.5319873696677395</c:v>
                </c:pt>
                <c:pt idx="29">
                  <c:v>1.5833557701182568</c:v>
                </c:pt>
                <c:pt idx="30">
                  <c:v>1.6032212831743433</c:v>
                </c:pt>
                <c:pt idx="31">
                  <c:v>1.6182659976444109</c:v>
                </c:pt>
                <c:pt idx="32">
                  <c:v>1.6611448256468</c:v>
                </c:pt>
                <c:pt idx="33">
                  <c:v>1.6867198880674099</c:v>
                </c:pt>
                <c:pt idx="34">
                  <c:v>1.7020264065880224</c:v>
                </c:pt>
                <c:pt idx="35">
                  <c:v>2.0329746874365293</c:v>
                </c:pt>
                <c:pt idx="36">
                  <c:v>2.0463516235112809</c:v>
                </c:pt>
                <c:pt idx="37">
                  <c:v>2.3309592605654879</c:v>
                </c:pt>
                <c:pt idx="38">
                  <c:v>2.6118122092910738</c:v>
                </c:pt>
                <c:pt idx="39">
                  <c:v>3.1611816207241237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F-324E-813A-EA06931CC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67087312"/>
        <c:axId val="-1367084992"/>
      </c:barChart>
      <c:catAx>
        <c:axId val="-13670873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0">
                <a:latin typeface="Arial"/>
              </a:defRPr>
            </a:pPr>
            <a:endParaRPr lang="en-US"/>
          </a:p>
        </c:txPr>
        <c:crossAx val="-1367084992"/>
        <c:crosses val="autoZero"/>
        <c:auto val="1"/>
        <c:lblAlgn val="ctr"/>
        <c:lblOffset val="100"/>
        <c:noMultiLvlLbl val="0"/>
      </c:catAx>
      <c:valAx>
        <c:axId val="-1367084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>
                <a:latin typeface="Arial"/>
              </a:defRPr>
            </a:pPr>
            <a:endParaRPr lang="en-US"/>
          </a:p>
        </c:txPr>
        <c:crossAx val="-136708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165100</xdr:rowOff>
    </xdr:from>
    <xdr:to>
      <xdr:col>15</xdr:col>
      <xdr:colOff>698500</xdr:colOff>
      <xdr:row>43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8"/>
  <sheetViews>
    <sheetView tabSelected="1" zoomScale="110" zoomScaleNormal="180" zoomScalePageLayoutView="180" workbookViewId="0">
      <selection activeCell="AA2" sqref="AA2:AA9"/>
    </sheetView>
  </sheetViews>
  <sheetFormatPr defaultColWidth="8.85546875" defaultRowHeight="15"/>
  <cols>
    <col min="1" max="1" width="61.28515625" style="5" customWidth="1"/>
    <col min="2" max="2" width="60.42578125" style="6" customWidth="1"/>
    <col min="3" max="3" width="35.7109375" style="6" customWidth="1"/>
    <col min="4" max="4" width="13.28515625" style="6" customWidth="1"/>
    <col min="5" max="5" width="8.85546875" style="6"/>
    <col min="6" max="6" width="9.42578125" style="6" customWidth="1"/>
    <col min="7" max="7" width="11.140625" style="4" customWidth="1"/>
    <col min="8" max="8" width="11" style="4" customWidth="1"/>
    <col min="9" max="9" width="8.85546875" style="6"/>
    <col min="10" max="10" width="12.140625" style="6" customWidth="1"/>
    <col min="11" max="11" width="16.42578125" style="6" customWidth="1"/>
    <col min="12" max="13" width="14.42578125" style="6" customWidth="1"/>
    <col min="14" max="23" width="8.85546875" style="6"/>
    <col min="24" max="24" width="13.42578125" style="6" customWidth="1"/>
    <col min="25" max="26" width="8.85546875" style="6"/>
    <col min="27" max="27" width="48.42578125" style="6" customWidth="1"/>
    <col min="28" max="28" width="60.42578125" style="6" customWidth="1"/>
    <col min="29" max="29" width="14.140625" style="6" customWidth="1"/>
    <col min="30" max="30" width="14.7109375" style="6" customWidth="1"/>
    <col min="31" max="31" width="35.7109375" style="6" customWidth="1"/>
    <col min="32" max="32" width="19.140625" style="6" customWidth="1"/>
    <col min="33" max="33" width="8.85546875" style="6"/>
    <col min="34" max="34" width="12.42578125" style="6" customWidth="1"/>
    <col min="35" max="35" width="8.85546875" style="6"/>
    <col min="36" max="36" width="12.140625" style="6" customWidth="1"/>
    <col min="37" max="37" width="16.42578125" style="6" customWidth="1"/>
    <col min="38" max="38" width="14.42578125" style="6" customWidth="1"/>
    <col min="39" max="16384" width="8.85546875" style="6"/>
  </cols>
  <sheetData>
    <row r="1" spans="1:37" s="3" customForma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2" t="s">
        <v>6</v>
      </c>
      <c r="H1" s="4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37" s="8" customFormat="1">
      <c r="A2" s="16" t="s">
        <v>24</v>
      </c>
      <c r="B2" s="17" t="s">
        <v>25</v>
      </c>
      <c r="C2" s="17" t="s">
        <v>26</v>
      </c>
      <c r="D2" s="17" t="s">
        <v>27</v>
      </c>
      <c r="E2" s="17">
        <v>89.045000000000002</v>
      </c>
      <c r="F2" s="17">
        <v>8.15</v>
      </c>
      <c r="G2" s="43">
        <f t="shared" ref="G2:G65" si="0">_xlfn.T.TEST(N2:R2,S2:W2,2,2)</f>
        <v>3.4869837599612999E-2</v>
      </c>
      <c r="H2" s="43">
        <f t="shared" ref="H2:H65" si="1">AVERAGE(N2:R2)/AVERAGE(S2:W2)</f>
        <v>1.7020264065880224</v>
      </c>
      <c r="I2" s="8" t="s">
        <v>28</v>
      </c>
      <c r="J2" s="8">
        <v>11</v>
      </c>
      <c r="K2" s="8" t="s">
        <v>29</v>
      </c>
      <c r="L2" s="8" t="s">
        <v>30</v>
      </c>
      <c r="N2" s="8">
        <v>247809.25302096299</v>
      </c>
      <c r="O2" s="8">
        <v>124683.118674456</v>
      </c>
      <c r="P2" s="8">
        <v>244625.00677007</v>
      </c>
      <c r="Q2" s="8">
        <v>207133.399633647</v>
      </c>
      <c r="R2" s="8">
        <v>153216.013945004</v>
      </c>
      <c r="S2" s="8">
        <v>62193.486124517804</v>
      </c>
      <c r="T2" s="8">
        <v>145749.42969074499</v>
      </c>
      <c r="U2" s="8">
        <v>137999.37514776099</v>
      </c>
      <c r="V2" s="8">
        <v>158054.01855977799</v>
      </c>
      <c r="W2" s="8">
        <v>70299.593443606704</v>
      </c>
      <c r="X2" s="17" t="s">
        <v>31</v>
      </c>
      <c r="AA2" s="99" t="s">
        <v>32</v>
      </c>
    </row>
    <row r="3" spans="1:37">
      <c r="A3" s="24" t="s">
        <v>24</v>
      </c>
      <c r="B3" s="25" t="s">
        <v>25</v>
      </c>
      <c r="C3" s="25" t="s">
        <v>33</v>
      </c>
      <c r="D3" s="25" t="s">
        <v>34</v>
      </c>
      <c r="E3" s="25">
        <v>102.03</v>
      </c>
      <c r="F3" s="25">
        <v>5.88</v>
      </c>
      <c r="G3" s="44">
        <f t="shared" si="0"/>
        <v>6.6918482373214125E-5</v>
      </c>
      <c r="H3" s="44">
        <f t="shared" si="1"/>
        <v>0.54706509264105263</v>
      </c>
      <c r="I3" s="6" t="s">
        <v>35</v>
      </c>
      <c r="J3" s="6">
        <v>275</v>
      </c>
      <c r="K3" s="6" t="s">
        <v>36</v>
      </c>
      <c r="L3" s="6" t="s">
        <v>37</v>
      </c>
      <c r="N3" s="6">
        <v>948389.53482421604</v>
      </c>
      <c r="O3" s="6">
        <v>1015004.3194055</v>
      </c>
      <c r="P3" s="6">
        <v>808739.88233018899</v>
      </c>
      <c r="Q3" s="6">
        <v>916015.39718838397</v>
      </c>
      <c r="R3" s="6">
        <v>933559.34470274602</v>
      </c>
      <c r="S3" s="6">
        <v>1815867.0350830299</v>
      </c>
      <c r="T3" s="6">
        <v>1624827.2191961301</v>
      </c>
      <c r="U3" s="6">
        <v>1355063.65045907</v>
      </c>
      <c r="V3" s="6">
        <v>1740999.20064122</v>
      </c>
      <c r="W3" s="6">
        <v>1911430.3966578799</v>
      </c>
      <c r="X3" s="25" t="s">
        <v>38</v>
      </c>
      <c r="AA3" s="100"/>
    </row>
    <row r="4" spans="1:37">
      <c r="A4" s="24" t="s">
        <v>24</v>
      </c>
      <c r="B4" s="25" t="s">
        <v>25</v>
      </c>
      <c r="C4" s="25" t="s">
        <v>39</v>
      </c>
      <c r="D4" s="25" t="s">
        <v>40</v>
      </c>
      <c r="E4" s="25">
        <v>103.06100000000001</v>
      </c>
      <c r="F4" s="25">
        <v>11.24</v>
      </c>
      <c r="G4" s="44">
        <f t="shared" si="0"/>
        <v>9.4752392077965351E-3</v>
      </c>
      <c r="H4" s="44">
        <f t="shared" si="1"/>
        <v>0.72937031026189647</v>
      </c>
      <c r="I4" s="6" t="s">
        <v>41</v>
      </c>
      <c r="J4" s="6">
        <v>279</v>
      </c>
      <c r="K4" s="6" t="s">
        <v>42</v>
      </c>
      <c r="L4" s="6" t="s">
        <v>43</v>
      </c>
      <c r="N4" s="6">
        <v>110847.80282629401</v>
      </c>
      <c r="O4" s="6">
        <v>120532.27747229001</v>
      </c>
      <c r="P4" s="6">
        <v>97157.211811157395</v>
      </c>
      <c r="Q4" s="6">
        <v>89635.283488036905</v>
      </c>
      <c r="R4" s="6">
        <v>119241.87926135299</v>
      </c>
      <c r="S4" s="6">
        <v>124914.503658203</v>
      </c>
      <c r="T4" s="6">
        <v>154299.44609448299</v>
      </c>
      <c r="U4" s="6">
        <v>134692.56435083001</v>
      </c>
      <c r="V4" s="6">
        <v>140123.26587097201</v>
      </c>
      <c r="W4" s="6">
        <v>182789.977147461</v>
      </c>
      <c r="X4" s="25" t="s">
        <v>31</v>
      </c>
      <c r="AA4" s="100"/>
      <c r="AB4" s="45"/>
    </row>
    <row r="5" spans="1:37">
      <c r="A5" s="30" t="s">
        <v>24</v>
      </c>
      <c r="B5" s="31" t="s">
        <v>25</v>
      </c>
      <c r="C5" s="31" t="s">
        <v>44</v>
      </c>
      <c r="D5" s="31" t="s">
        <v>45</v>
      </c>
      <c r="E5" s="31">
        <v>132.05099999999999</v>
      </c>
      <c r="F5" s="31">
        <v>8.31</v>
      </c>
      <c r="G5" s="46">
        <f t="shared" si="0"/>
        <v>5.7446806361801515E-2</v>
      </c>
      <c r="H5" s="46">
        <f t="shared" si="1"/>
        <v>0.64771688870541777</v>
      </c>
      <c r="I5" s="6" t="s">
        <v>46</v>
      </c>
      <c r="J5" s="6">
        <v>14</v>
      </c>
      <c r="K5" s="6" t="s">
        <v>47</v>
      </c>
      <c r="L5" s="6" t="s">
        <v>48</v>
      </c>
      <c r="N5" s="6">
        <v>964483.80948414502</v>
      </c>
      <c r="O5" s="6">
        <v>1236242.7626740001</v>
      </c>
      <c r="P5" s="6">
        <v>1296455.3992135201</v>
      </c>
      <c r="Q5" s="6">
        <v>412292.13007327198</v>
      </c>
      <c r="R5" s="6">
        <v>441340.35121667699</v>
      </c>
      <c r="S5" s="6">
        <v>1350110.0764109001</v>
      </c>
      <c r="T5" s="6">
        <v>1389966.4394045901</v>
      </c>
      <c r="U5" s="6">
        <v>1523726.81922682</v>
      </c>
      <c r="V5" s="6">
        <v>970526.29895646498</v>
      </c>
      <c r="W5" s="6">
        <v>1482824.92616334</v>
      </c>
      <c r="X5" s="31" t="s">
        <v>31</v>
      </c>
      <c r="AA5" s="100"/>
    </row>
    <row r="6" spans="1:37">
      <c r="A6" s="24" t="s">
        <v>24</v>
      </c>
      <c r="B6" s="25" t="s">
        <v>25</v>
      </c>
      <c r="C6" s="25" t="s">
        <v>49</v>
      </c>
      <c r="D6" s="25" t="s">
        <v>50</v>
      </c>
      <c r="E6" s="25">
        <v>133.03399999999999</v>
      </c>
      <c r="F6" s="25">
        <v>7.98</v>
      </c>
      <c r="G6" s="44">
        <f t="shared" si="0"/>
        <v>7.5884699227888909E-3</v>
      </c>
      <c r="H6" s="44">
        <f t="shared" si="1"/>
        <v>0.54574986068017173</v>
      </c>
      <c r="I6" s="6" t="s">
        <v>51</v>
      </c>
      <c r="J6" s="6">
        <v>15</v>
      </c>
      <c r="K6" s="6" t="s">
        <v>52</v>
      </c>
      <c r="L6" s="6" t="s">
        <v>53</v>
      </c>
      <c r="N6" s="6">
        <v>7670887.4252600698</v>
      </c>
      <c r="O6" s="6">
        <v>2777970.6668367302</v>
      </c>
      <c r="P6" s="6">
        <v>4942771.3381482596</v>
      </c>
      <c r="Q6" s="6">
        <v>5809533.4350681799</v>
      </c>
      <c r="R6" s="6">
        <v>3565158.8725604699</v>
      </c>
      <c r="S6" s="6">
        <v>12046513.686925599</v>
      </c>
      <c r="T6" s="6">
        <v>8380347.4033597801</v>
      </c>
      <c r="U6" s="6">
        <v>8711824.4706349</v>
      </c>
      <c r="V6" s="6">
        <v>7399208.6028110301</v>
      </c>
      <c r="W6" s="6">
        <v>8842459.5884570703</v>
      </c>
      <c r="X6" s="25" t="s">
        <v>38</v>
      </c>
      <c r="AA6" s="100"/>
    </row>
    <row r="7" spans="1:37">
      <c r="A7" s="5" t="s">
        <v>24</v>
      </c>
      <c r="B7" s="6" t="s">
        <v>25</v>
      </c>
      <c r="C7" s="6" t="s">
        <v>54</v>
      </c>
      <c r="D7" s="6" t="s">
        <v>55</v>
      </c>
      <c r="E7" s="6">
        <v>146.06899999999999</v>
      </c>
      <c r="F7" s="6">
        <v>8.48</v>
      </c>
      <c r="G7" s="4">
        <f t="shared" si="0"/>
        <v>0.20636860407382476</v>
      </c>
      <c r="H7" s="4">
        <f t="shared" si="1"/>
        <v>0.64646303704130714</v>
      </c>
      <c r="I7" s="6" t="s">
        <v>56</v>
      </c>
      <c r="J7" s="6">
        <v>18</v>
      </c>
      <c r="K7" s="6" t="s">
        <v>57</v>
      </c>
      <c r="L7" s="6" t="s">
        <v>58</v>
      </c>
      <c r="N7" s="6">
        <v>369538.46718097699</v>
      </c>
      <c r="O7" s="6">
        <v>213762.91094827201</v>
      </c>
      <c r="P7" s="6">
        <v>832304.32023402501</v>
      </c>
      <c r="Q7" s="6">
        <v>414077.83683586901</v>
      </c>
      <c r="R7" s="6">
        <v>635659.25970429298</v>
      </c>
      <c r="S7" s="6">
        <v>593931.79564596806</v>
      </c>
      <c r="T7" s="6">
        <v>785055.87480957096</v>
      </c>
      <c r="U7" s="6">
        <v>675250.87973477202</v>
      </c>
      <c r="V7" s="6">
        <v>1364496.69235463</v>
      </c>
      <c r="W7" s="6">
        <v>394851.38753783598</v>
      </c>
      <c r="X7" s="6" t="s">
        <v>31</v>
      </c>
      <c r="AA7" s="100"/>
    </row>
    <row r="8" spans="1:37">
      <c r="A8" s="24" t="s">
        <v>24</v>
      </c>
      <c r="B8" s="25" t="s">
        <v>25</v>
      </c>
      <c r="C8" s="25" t="s">
        <v>59</v>
      </c>
      <c r="D8" s="25" t="s">
        <v>60</v>
      </c>
      <c r="E8" s="25">
        <v>147.05099999999999</v>
      </c>
      <c r="F8" s="25">
        <v>8.2200000000000006</v>
      </c>
      <c r="G8" s="44">
        <f t="shared" si="0"/>
        <v>8.6513760330545265E-6</v>
      </c>
      <c r="H8" s="44">
        <f t="shared" si="1"/>
        <v>0.38843874451044791</v>
      </c>
      <c r="I8" s="6" t="s">
        <v>61</v>
      </c>
      <c r="J8" s="6">
        <v>19</v>
      </c>
      <c r="K8" s="6" t="s">
        <v>62</v>
      </c>
      <c r="L8" s="6" t="s">
        <v>63</v>
      </c>
      <c r="N8" s="6">
        <v>12656339.8155216</v>
      </c>
      <c r="O8" s="6">
        <v>14312311.485820301</v>
      </c>
      <c r="P8" s="6">
        <v>13112560.231095299</v>
      </c>
      <c r="Q8" s="6">
        <v>9854265.9411198106</v>
      </c>
      <c r="R8" s="6">
        <v>8727926.4780337606</v>
      </c>
      <c r="S8" s="6">
        <v>32218073.4332329</v>
      </c>
      <c r="T8" s="6">
        <v>28136115.746878002</v>
      </c>
      <c r="U8" s="6">
        <v>29240737.012874901</v>
      </c>
      <c r="V8" s="6">
        <v>26422337.222124301</v>
      </c>
      <c r="W8" s="6">
        <v>35006301.511515997</v>
      </c>
      <c r="X8" s="25" t="s">
        <v>38</v>
      </c>
      <c r="AA8" s="100"/>
    </row>
    <row r="9" spans="1:37" s="10" customFormat="1">
      <c r="A9" s="26" t="s">
        <v>24</v>
      </c>
      <c r="B9" s="27" t="s">
        <v>64</v>
      </c>
      <c r="C9" s="27" t="s">
        <v>65</v>
      </c>
      <c r="D9" s="27" t="s">
        <v>66</v>
      </c>
      <c r="E9" s="27">
        <v>175.04499999999999</v>
      </c>
      <c r="F9" s="27">
        <v>7.48</v>
      </c>
      <c r="G9" s="47">
        <f t="shared" si="0"/>
        <v>2.6602470175287711E-3</v>
      </c>
      <c r="H9" s="47">
        <f t="shared" si="1"/>
        <v>0.60651959240959208</v>
      </c>
      <c r="I9" s="10" t="s">
        <v>67</v>
      </c>
      <c r="J9" s="10">
        <v>5776</v>
      </c>
      <c r="K9" s="10" t="s">
        <v>68</v>
      </c>
      <c r="L9" s="10" t="s">
        <v>69</v>
      </c>
      <c r="N9" s="10">
        <v>9190540.3848320097</v>
      </c>
      <c r="O9" s="10">
        <v>14322866.739696801</v>
      </c>
      <c r="P9" s="10">
        <v>12666926.1905398</v>
      </c>
      <c r="Q9" s="10">
        <v>10055587.404129</v>
      </c>
      <c r="R9" s="10">
        <v>9313734.3969856203</v>
      </c>
      <c r="S9" s="10">
        <v>18598643.144122899</v>
      </c>
      <c r="T9" s="10">
        <v>19271946.136215299</v>
      </c>
      <c r="U9" s="10">
        <v>15301017.617821001</v>
      </c>
      <c r="V9" s="10">
        <v>15738487.8749031</v>
      </c>
      <c r="W9" s="10">
        <v>22677474.3860716</v>
      </c>
      <c r="X9" s="27" t="s">
        <v>38</v>
      </c>
      <c r="AA9" s="101"/>
      <c r="AK9" s="48"/>
    </row>
    <row r="10" spans="1:37" s="8" customFormat="1">
      <c r="A10" s="32" t="s">
        <v>24</v>
      </c>
      <c r="B10" s="33" t="s">
        <v>70</v>
      </c>
      <c r="C10" s="33" t="s">
        <v>71</v>
      </c>
      <c r="D10" s="33" t="s">
        <v>72</v>
      </c>
      <c r="E10" s="33">
        <v>115.06100000000001</v>
      </c>
      <c r="F10" s="33">
        <v>9.1999999999999993</v>
      </c>
      <c r="G10" s="49">
        <f t="shared" si="0"/>
        <v>7.8342606292261877E-2</v>
      </c>
      <c r="H10" s="49">
        <f t="shared" si="1"/>
        <v>0.72934178155225404</v>
      </c>
      <c r="I10" s="8" t="s">
        <v>73</v>
      </c>
      <c r="J10" s="8">
        <v>29</v>
      </c>
      <c r="K10" s="8" t="s">
        <v>74</v>
      </c>
      <c r="L10" s="8" t="s">
        <v>75</v>
      </c>
      <c r="N10" s="8">
        <v>2811498.5925511899</v>
      </c>
      <c r="O10" s="8">
        <v>3407011.2078112499</v>
      </c>
      <c r="P10" s="8">
        <v>3732909.87766064</v>
      </c>
      <c r="Q10" s="8">
        <v>3154587.2012694799</v>
      </c>
      <c r="R10" s="8">
        <v>3344173.1847799299</v>
      </c>
      <c r="S10" s="8">
        <v>3010757.7865713099</v>
      </c>
      <c r="T10" s="8">
        <v>3859260.6030342202</v>
      </c>
      <c r="U10" s="8">
        <v>4824537.05724183</v>
      </c>
      <c r="V10" s="8">
        <v>4334705.06443098</v>
      </c>
      <c r="W10" s="8">
        <v>6525569.7207997702</v>
      </c>
      <c r="X10" s="33" t="s">
        <v>38</v>
      </c>
    </row>
    <row r="11" spans="1:37">
      <c r="A11" s="5" t="s">
        <v>24</v>
      </c>
      <c r="B11" s="6" t="s">
        <v>70</v>
      </c>
      <c r="C11" s="6" t="s">
        <v>76</v>
      </c>
      <c r="D11" s="6" t="s">
        <v>77</v>
      </c>
      <c r="E11" s="6">
        <v>131.05600000000001</v>
      </c>
      <c r="F11" s="6">
        <v>9.75</v>
      </c>
      <c r="G11" s="4">
        <f t="shared" si="0"/>
        <v>0.61821980530056686</v>
      </c>
      <c r="H11" s="4">
        <f t="shared" si="1"/>
        <v>1.0955292673350601</v>
      </c>
      <c r="I11" s="6" t="s">
        <v>78</v>
      </c>
      <c r="J11" s="6">
        <v>63098</v>
      </c>
      <c r="K11" s="6" t="s">
        <v>79</v>
      </c>
      <c r="L11" s="6" t="s">
        <v>80</v>
      </c>
      <c r="N11" s="6">
        <v>27889587.331870802</v>
      </c>
      <c r="O11" s="6">
        <v>39528614.613468103</v>
      </c>
      <c r="P11" s="6">
        <v>13785135.848319</v>
      </c>
      <c r="Q11" s="6">
        <v>29011762.1392776</v>
      </c>
      <c r="R11" s="6">
        <v>25105497.550990101</v>
      </c>
      <c r="S11" s="6">
        <v>23298179.368594501</v>
      </c>
      <c r="T11" s="6">
        <v>20035496.1281422</v>
      </c>
      <c r="U11" s="6">
        <v>31771460.761468198</v>
      </c>
      <c r="V11" s="6">
        <v>23822171.8385874</v>
      </c>
      <c r="W11" s="6">
        <v>24593442.5747995</v>
      </c>
      <c r="X11" s="6" t="s">
        <v>31</v>
      </c>
    </row>
    <row r="12" spans="1:37">
      <c r="A12" s="36" t="s">
        <v>24</v>
      </c>
      <c r="B12" s="37" t="s">
        <v>81</v>
      </c>
      <c r="C12" s="37" t="s">
        <v>82</v>
      </c>
      <c r="D12" s="37" t="s">
        <v>83</v>
      </c>
      <c r="E12" s="37">
        <v>132.08500000000001</v>
      </c>
      <c r="F12" s="37">
        <v>23.69</v>
      </c>
      <c r="G12" s="50">
        <f t="shared" si="0"/>
        <v>8.5527408590633985E-2</v>
      </c>
      <c r="H12" s="50">
        <f t="shared" si="1"/>
        <v>1.3923929822628991</v>
      </c>
      <c r="I12" s="6" t="s">
        <v>84</v>
      </c>
      <c r="J12" s="6">
        <v>45121</v>
      </c>
      <c r="K12" s="6" t="s">
        <v>85</v>
      </c>
      <c r="L12" s="6" t="s">
        <v>86</v>
      </c>
      <c r="N12" s="6">
        <v>215527.12902050899</v>
      </c>
      <c r="O12" s="6">
        <v>187440.156435793</v>
      </c>
      <c r="P12" s="6">
        <v>151239.49336767499</v>
      </c>
      <c r="Q12" s="6">
        <v>149277.824548095</v>
      </c>
      <c r="R12" s="6">
        <v>228827.87690112201</v>
      </c>
      <c r="S12" s="6">
        <v>111868.38930053799</v>
      </c>
      <c r="T12" s="6">
        <v>91872.397571777503</v>
      </c>
      <c r="U12" s="6">
        <v>214615.60117089999</v>
      </c>
      <c r="V12" s="6">
        <v>135429.18754418899</v>
      </c>
      <c r="W12" s="6">
        <v>115790.106098388</v>
      </c>
      <c r="X12" s="37" t="s">
        <v>38</v>
      </c>
    </row>
    <row r="13" spans="1:37">
      <c r="A13" s="5" t="s">
        <v>24</v>
      </c>
      <c r="B13" s="6" t="s">
        <v>81</v>
      </c>
      <c r="C13" s="6" t="s">
        <v>87</v>
      </c>
      <c r="D13" s="6" t="s">
        <v>88</v>
      </c>
      <c r="E13" s="6">
        <v>145.06899999999999</v>
      </c>
      <c r="F13" s="6">
        <v>5.32</v>
      </c>
      <c r="G13" s="4">
        <f t="shared" si="0"/>
        <v>0.25883798024963606</v>
      </c>
      <c r="H13" s="4">
        <f t="shared" si="1"/>
        <v>1.2536976081142817</v>
      </c>
      <c r="I13" s="6" t="s">
        <v>89</v>
      </c>
      <c r="J13" s="6">
        <v>44719</v>
      </c>
      <c r="K13" s="6" t="s">
        <v>90</v>
      </c>
      <c r="L13" s="6" t="s">
        <v>91</v>
      </c>
      <c r="N13" s="6">
        <v>318555.882524902</v>
      </c>
      <c r="O13" s="6">
        <v>268858.84804260201</v>
      </c>
      <c r="P13" s="6">
        <v>247115.472545898</v>
      </c>
      <c r="Q13" s="6">
        <v>374897.74409985403</v>
      </c>
      <c r="R13" s="6">
        <v>303308.02547888202</v>
      </c>
      <c r="S13" s="6">
        <v>122251.910723389</v>
      </c>
      <c r="T13" s="6">
        <v>210604.02053234799</v>
      </c>
      <c r="U13" s="6">
        <v>273402.22016626003</v>
      </c>
      <c r="V13" s="6">
        <v>394957.02399487299</v>
      </c>
      <c r="W13" s="6">
        <v>205404.31791332999</v>
      </c>
      <c r="X13" s="6" t="s">
        <v>38</v>
      </c>
    </row>
    <row r="14" spans="1:37">
      <c r="A14" s="5" t="s">
        <v>24</v>
      </c>
      <c r="B14" s="6" t="s">
        <v>81</v>
      </c>
      <c r="C14" s="6" t="s">
        <v>92</v>
      </c>
      <c r="D14" s="6" t="s">
        <v>93</v>
      </c>
      <c r="E14" s="6">
        <v>145.084</v>
      </c>
      <c r="F14" s="6">
        <v>10.31</v>
      </c>
      <c r="G14" s="4">
        <f t="shared" si="0"/>
        <v>0.18721442163994564</v>
      </c>
      <c r="H14" s="4">
        <f t="shared" si="1"/>
        <v>1.2947516269340489</v>
      </c>
      <c r="I14" s="6" t="s">
        <v>94</v>
      </c>
      <c r="J14" s="6">
        <v>4155</v>
      </c>
      <c r="K14" s="6" t="s">
        <v>95</v>
      </c>
      <c r="L14" s="6" t="s">
        <v>96</v>
      </c>
      <c r="N14" s="6">
        <v>1062635.93981127</v>
      </c>
      <c r="O14" s="6">
        <v>1011308.19921918</v>
      </c>
      <c r="P14" s="6">
        <v>1079865.21674456</v>
      </c>
      <c r="Q14" s="6">
        <v>1649180.4391854999</v>
      </c>
      <c r="R14" s="6">
        <v>1322021.38314173</v>
      </c>
      <c r="S14" s="6">
        <v>529500.69100417499</v>
      </c>
      <c r="T14" s="6">
        <v>716688.02749435802</v>
      </c>
      <c r="U14" s="6">
        <v>1039731.8726082999</v>
      </c>
      <c r="V14" s="6">
        <v>1419519.3811628099</v>
      </c>
      <c r="W14" s="6">
        <v>1025205.69805569</v>
      </c>
      <c r="X14" s="6" t="s">
        <v>31</v>
      </c>
    </row>
    <row r="15" spans="1:37">
      <c r="A15" s="18" t="s">
        <v>24</v>
      </c>
      <c r="B15" s="19" t="s">
        <v>70</v>
      </c>
      <c r="C15" s="19" t="s">
        <v>97</v>
      </c>
      <c r="D15" s="19" t="s">
        <v>98</v>
      </c>
      <c r="E15" s="19">
        <v>175.09399999999999</v>
      </c>
      <c r="F15" s="19">
        <v>9.24</v>
      </c>
      <c r="G15" s="51">
        <f t="shared" si="0"/>
        <v>2.5392072867975637E-2</v>
      </c>
      <c r="H15" s="51">
        <f t="shared" si="1"/>
        <v>1.6182659976444109</v>
      </c>
      <c r="I15" s="6" t="s">
        <v>99</v>
      </c>
      <c r="J15" s="6">
        <v>16</v>
      </c>
      <c r="K15" s="6" t="s">
        <v>100</v>
      </c>
      <c r="L15" s="6" t="s">
        <v>101</v>
      </c>
      <c r="N15" s="6">
        <v>111478.854919131</v>
      </c>
      <c r="O15" s="6">
        <v>108755.89615506001</v>
      </c>
      <c r="P15" s="6">
        <v>66620.3015807552</v>
      </c>
      <c r="Q15" s="6">
        <v>130018.796665289</v>
      </c>
      <c r="R15" s="6">
        <v>102646.95863643</v>
      </c>
      <c r="S15" s="6">
        <v>63905.9954785269</v>
      </c>
      <c r="T15" s="6">
        <v>47221.606184997501</v>
      </c>
      <c r="U15" s="6">
        <v>63320.6589039643</v>
      </c>
      <c r="V15" s="6">
        <v>101440.622385761</v>
      </c>
      <c r="W15" s="6">
        <v>45146.601146949397</v>
      </c>
      <c r="X15" s="19" t="s">
        <v>38</v>
      </c>
    </row>
    <row r="16" spans="1:37" s="10" customFormat="1">
      <c r="A16" s="26" t="s">
        <v>24</v>
      </c>
      <c r="B16" s="27" t="s">
        <v>81</v>
      </c>
      <c r="C16" s="27" t="s">
        <v>102</v>
      </c>
      <c r="D16" s="27" t="s">
        <v>103</v>
      </c>
      <c r="E16" s="27">
        <v>189.05799999999999</v>
      </c>
      <c r="F16" s="27">
        <v>7.57</v>
      </c>
      <c r="G16" s="47">
        <f t="shared" si="0"/>
        <v>2.1381917495528008E-2</v>
      </c>
      <c r="H16" s="47">
        <f t="shared" si="1"/>
        <v>0.72335132898331866</v>
      </c>
      <c r="I16" s="10" t="s">
        <v>104</v>
      </c>
      <c r="J16" s="10">
        <v>3325</v>
      </c>
      <c r="K16" s="10" t="s">
        <v>105</v>
      </c>
      <c r="L16" s="10" t="s">
        <v>106</v>
      </c>
      <c r="N16" s="10">
        <v>1045105.76412617</v>
      </c>
      <c r="O16" s="10">
        <v>1693187.1015924599</v>
      </c>
      <c r="P16" s="10">
        <v>1422266.2043552101</v>
      </c>
      <c r="Q16" s="10">
        <v>1219273.8244692399</v>
      </c>
      <c r="R16" s="10">
        <v>1158732.61265293</v>
      </c>
      <c r="S16" s="10">
        <v>1486998.12085213</v>
      </c>
      <c r="T16" s="10">
        <v>1791742.5800557099</v>
      </c>
      <c r="U16" s="10">
        <v>1817657.7405843299</v>
      </c>
      <c r="V16" s="10">
        <v>1657480.25996898</v>
      </c>
      <c r="W16" s="10">
        <v>2285387.8972275699</v>
      </c>
      <c r="X16" s="27" t="s">
        <v>38</v>
      </c>
    </row>
    <row r="17" spans="1:24" s="8" customFormat="1">
      <c r="A17" s="32" t="s">
        <v>24</v>
      </c>
      <c r="B17" s="33" t="s">
        <v>107</v>
      </c>
      <c r="C17" s="33" t="s">
        <v>108</v>
      </c>
      <c r="D17" s="33" t="s">
        <v>109</v>
      </c>
      <c r="E17" s="33">
        <v>113.94</v>
      </c>
      <c r="F17" s="33">
        <v>4.6900000000000004</v>
      </c>
      <c r="G17" s="49">
        <f t="shared" si="0"/>
        <v>9.0003882549649167E-2</v>
      </c>
      <c r="H17" s="49">
        <f t="shared" si="1"/>
        <v>0.90554435597341676</v>
      </c>
      <c r="J17" s="8">
        <v>5260</v>
      </c>
      <c r="K17" s="8" t="s">
        <v>110</v>
      </c>
      <c r="L17" s="8" t="s">
        <v>111</v>
      </c>
      <c r="N17" s="8">
        <v>9963090.6827095393</v>
      </c>
      <c r="O17" s="8">
        <v>11939024.549581699</v>
      </c>
      <c r="P17" s="8">
        <v>11833755.5893075</v>
      </c>
      <c r="Q17" s="8">
        <v>10386696.0179864</v>
      </c>
      <c r="R17" s="8">
        <v>10116845.567460099</v>
      </c>
      <c r="S17" s="8">
        <v>11485888.218891099</v>
      </c>
      <c r="T17" s="8">
        <v>12865938.1248425</v>
      </c>
      <c r="U17" s="8">
        <v>13033118.715260901</v>
      </c>
      <c r="V17" s="8">
        <v>11184437.221322</v>
      </c>
      <c r="W17" s="8">
        <v>11327642.1440039</v>
      </c>
      <c r="X17" s="33" t="s">
        <v>38</v>
      </c>
    </row>
    <row r="18" spans="1:24">
      <c r="A18" s="5" t="s">
        <v>24</v>
      </c>
      <c r="B18" s="6" t="s">
        <v>112</v>
      </c>
      <c r="C18" s="6" t="s">
        <v>113</v>
      </c>
      <c r="D18" s="6" t="s">
        <v>114</v>
      </c>
      <c r="E18" s="6">
        <v>119.989</v>
      </c>
      <c r="F18" s="6">
        <v>3.03</v>
      </c>
      <c r="G18" s="4">
        <f t="shared" si="0"/>
        <v>0.68432908965062644</v>
      </c>
      <c r="H18" s="4">
        <f t="shared" si="1"/>
        <v>1.1838415775577045</v>
      </c>
      <c r="I18" s="6" t="s">
        <v>115</v>
      </c>
      <c r="J18" s="6">
        <v>4200</v>
      </c>
      <c r="K18" s="6" t="s">
        <v>116</v>
      </c>
      <c r="L18" s="6" t="s">
        <v>117</v>
      </c>
      <c r="N18" s="6">
        <v>345060.00356026099</v>
      </c>
      <c r="O18" s="6">
        <v>247856.62316193801</v>
      </c>
      <c r="P18" s="6">
        <v>108705.914606525</v>
      </c>
      <c r="Q18" s="6">
        <v>736376.70161363797</v>
      </c>
      <c r="R18" s="6">
        <v>232780.894413053</v>
      </c>
      <c r="S18" s="6">
        <v>210253.717608426</v>
      </c>
      <c r="T18" s="6">
        <v>106251.13643831501</v>
      </c>
      <c r="U18" s="6">
        <v>323365.371015204</v>
      </c>
      <c r="V18" s="6">
        <v>304816.33161878499</v>
      </c>
      <c r="W18" s="6">
        <v>466634.15466164198</v>
      </c>
      <c r="X18" s="6" t="s">
        <v>38</v>
      </c>
    </row>
    <row r="19" spans="1:24">
      <c r="A19" s="5" t="s">
        <v>24</v>
      </c>
      <c r="B19" s="6" t="s">
        <v>118</v>
      </c>
      <c r="C19" s="6" t="s">
        <v>119</v>
      </c>
      <c r="D19" s="6" t="s">
        <v>120</v>
      </c>
      <c r="E19" s="6">
        <v>135.03899999999999</v>
      </c>
      <c r="F19" s="6">
        <v>6.93</v>
      </c>
      <c r="G19" s="4">
        <f t="shared" si="0"/>
        <v>0.11776799186479478</v>
      </c>
      <c r="H19" s="4">
        <f t="shared" si="1"/>
        <v>0.73484866311274044</v>
      </c>
      <c r="J19" s="6">
        <v>6490</v>
      </c>
      <c r="K19" s="6" t="s">
        <v>121</v>
      </c>
      <c r="N19" s="6">
        <v>108269.072352289</v>
      </c>
      <c r="O19" s="6">
        <v>109000.66564269199</v>
      </c>
      <c r="P19" s="6">
        <v>127404.20283951399</v>
      </c>
      <c r="Q19" s="6">
        <v>73768.661984209204</v>
      </c>
      <c r="R19" s="6">
        <v>85888.472387605696</v>
      </c>
      <c r="S19" s="6">
        <v>141897.76030849299</v>
      </c>
      <c r="T19" s="6">
        <v>83909.1974734619</v>
      </c>
      <c r="U19" s="6">
        <v>176331.476575081</v>
      </c>
      <c r="V19" s="6">
        <v>107442.054514363</v>
      </c>
      <c r="W19" s="6">
        <v>176725.55007547399</v>
      </c>
      <c r="X19" s="6" t="s">
        <v>38</v>
      </c>
    </row>
    <row r="20" spans="1:24">
      <c r="A20" s="5" t="s">
        <v>24</v>
      </c>
      <c r="B20" s="6" t="s">
        <v>118</v>
      </c>
      <c r="C20" s="6" t="s">
        <v>122</v>
      </c>
      <c r="D20" s="6" t="s">
        <v>60</v>
      </c>
      <c r="E20" s="6">
        <v>147.05000000000001</v>
      </c>
      <c r="F20" s="6">
        <v>4.32</v>
      </c>
      <c r="G20" s="4">
        <f t="shared" si="0"/>
        <v>0.1346246206165011</v>
      </c>
      <c r="H20" s="4">
        <f t="shared" si="1"/>
        <v>0.76602016543197993</v>
      </c>
      <c r="I20" s="6" t="s">
        <v>123</v>
      </c>
      <c r="J20" s="6">
        <v>3270</v>
      </c>
      <c r="K20" s="6" t="s">
        <v>124</v>
      </c>
      <c r="L20" s="6" t="s">
        <v>125</v>
      </c>
      <c r="N20" s="6">
        <v>1870382.1189784601</v>
      </c>
      <c r="O20" s="6">
        <v>1941207.98636377</v>
      </c>
      <c r="P20" s="6">
        <v>1692627.22375391</v>
      </c>
      <c r="Q20" s="6">
        <v>1240330.00981226</v>
      </c>
      <c r="R20" s="6">
        <v>997151.50095364405</v>
      </c>
      <c r="S20" s="6">
        <v>2822315.9259596001</v>
      </c>
      <c r="T20" s="6">
        <v>2134266.9786480698</v>
      </c>
      <c r="U20" s="6">
        <v>1723274.6585808101</v>
      </c>
      <c r="V20" s="6">
        <v>1665704.1655260599</v>
      </c>
      <c r="W20" s="6">
        <v>1760828.66310535</v>
      </c>
      <c r="X20" s="6" t="s">
        <v>38</v>
      </c>
    </row>
    <row r="21" spans="1:24">
      <c r="A21" s="24" t="s">
        <v>24</v>
      </c>
      <c r="B21" s="25" t="s">
        <v>118</v>
      </c>
      <c r="C21" s="25" t="s">
        <v>126</v>
      </c>
      <c r="D21" s="25" t="s">
        <v>127</v>
      </c>
      <c r="E21" s="25">
        <v>149.05199999999999</v>
      </c>
      <c r="F21" s="25">
        <v>6.36</v>
      </c>
      <c r="G21" s="44">
        <f t="shared" si="0"/>
        <v>8.7375821299175201E-3</v>
      </c>
      <c r="H21" s="44">
        <f t="shared" si="1"/>
        <v>0.77445103922963554</v>
      </c>
      <c r="I21" s="6" t="s">
        <v>128</v>
      </c>
      <c r="J21" s="6">
        <v>26</v>
      </c>
      <c r="K21" s="6" t="s">
        <v>129</v>
      </c>
      <c r="L21" s="6" t="s">
        <v>130</v>
      </c>
      <c r="N21" s="6">
        <v>852753.63470301696</v>
      </c>
      <c r="O21" s="6">
        <v>942800.71372095298</v>
      </c>
      <c r="P21" s="6">
        <v>967931.18498230795</v>
      </c>
      <c r="Q21" s="6">
        <v>714914.30542051594</v>
      </c>
      <c r="R21" s="6">
        <v>804004.768894398</v>
      </c>
      <c r="S21" s="6">
        <v>1193388.6677806401</v>
      </c>
      <c r="T21" s="6">
        <v>1187915.3707513099</v>
      </c>
      <c r="U21" s="6">
        <v>1108467.0856322099</v>
      </c>
      <c r="V21" s="6">
        <v>891664.390864769</v>
      </c>
      <c r="W21" s="6">
        <v>1148164.6672898901</v>
      </c>
      <c r="X21" s="25" t="s">
        <v>31</v>
      </c>
    </row>
    <row r="22" spans="1:24">
      <c r="A22" s="18" t="s">
        <v>24</v>
      </c>
      <c r="B22" s="19" t="s">
        <v>118</v>
      </c>
      <c r="C22" s="19" t="s">
        <v>131</v>
      </c>
      <c r="D22" s="19" t="s">
        <v>132</v>
      </c>
      <c r="E22" s="19">
        <v>153.00800000000001</v>
      </c>
      <c r="F22" s="19">
        <v>6.5</v>
      </c>
      <c r="G22" s="51">
        <f t="shared" si="0"/>
        <v>9.6406571729753879E-3</v>
      </c>
      <c r="H22" s="51">
        <f t="shared" si="1"/>
        <v>1.5199851144351479</v>
      </c>
      <c r="I22" s="6" t="s">
        <v>133</v>
      </c>
      <c r="J22" s="6">
        <v>5927</v>
      </c>
      <c r="K22" s="6" t="s">
        <v>134</v>
      </c>
      <c r="L22" s="6" t="s">
        <v>135</v>
      </c>
      <c r="N22" s="6">
        <v>9877.5556474914501</v>
      </c>
      <c r="O22" s="6">
        <v>8246.2003641357496</v>
      </c>
      <c r="P22" s="6">
        <v>6072.1210806579602</v>
      </c>
      <c r="Q22" s="6">
        <v>8705.1102438049093</v>
      </c>
      <c r="R22" s="6">
        <v>10104.8710396118</v>
      </c>
      <c r="S22" s="6">
        <v>4289.3548492889304</v>
      </c>
      <c r="T22" s="6">
        <v>6953.9633308410503</v>
      </c>
      <c r="U22" s="6">
        <v>5930.6473784790296</v>
      </c>
      <c r="V22" s="6">
        <v>4822.6159788513196</v>
      </c>
      <c r="W22" s="6">
        <v>6297.0234243774503</v>
      </c>
      <c r="X22" s="19" t="s">
        <v>31</v>
      </c>
    </row>
    <row r="23" spans="1:24">
      <c r="A23" s="5" t="s">
        <v>24</v>
      </c>
      <c r="B23" s="6" t="s">
        <v>107</v>
      </c>
      <c r="C23" s="6" t="s">
        <v>136</v>
      </c>
      <c r="D23" s="6" t="s">
        <v>137</v>
      </c>
      <c r="E23" s="6">
        <v>200.97300000000001</v>
      </c>
      <c r="F23" s="6">
        <v>2.31</v>
      </c>
      <c r="G23" s="4">
        <f t="shared" si="0"/>
        <v>0.55181935152799211</v>
      </c>
      <c r="H23" s="4">
        <f t="shared" si="1"/>
        <v>0.82932802492188618</v>
      </c>
      <c r="I23" s="6" t="s">
        <v>138</v>
      </c>
      <c r="J23" s="6">
        <v>5699</v>
      </c>
      <c r="K23" s="6" t="s">
        <v>139</v>
      </c>
      <c r="L23" s="6" t="s">
        <v>140</v>
      </c>
      <c r="N23" s="6">
        <v>88214.666018615695</v>
      </c>
      <c r="O23" s="6">
        <v>69171.915054626501</v>
      </c>
      <c r="P23" s="6">
        <v>58941.939563350199</v>
      </c>
      <c r="Q23" s="6">
        <v>44198.9429554749</v>
      </c>
      <c r="R23" s="6">
        <v>13828.839223164599</v>
      </c>
      <c r="S23" s="6">
        <v>45714.815994206903</v>
      </c>
      <c r="T23" s="6">
        <v>88453.439648995904</v>
      </c>
      <c r="U23" s="6">
        <v>38588.463755466997</v>
      </c>
      <c r="V23" s="6">
        <v>106172.872987686</v>
      </c>
      <c r="W23" s="6">
        <v>51888.002787849502</v>
      </c>
      <c r="X23" s="6" t="s">
        <v>38</v>
      </c>
    </row>
    <row r="24" spans="1:24">
      <c r="A24" s="36" t="s">
        <v>24</v>
      </c>
      <c r="B24" s="37" t="s">
        <v>118</v>
      </c>
      <c r="C24" s="37" t="s">
        <v>141</v>
      </c>
      <c r="D24" s="37" t="s">
        <v>142</v>
      </c>
      <c r="E24" s="37">
        <v>219.083</v>
      </c>
      <c r="F24" s="37">
        <v>8.07</v>
      </c>
      <c r="G24" s="50">
        <f t="shared" si="0"/>
        <v>5.442499349615517E-2</v>
      </c>
      <c r="H24" s="50">
        <f t="shared" si="1"/>
        <v>1.5319873696677395</v>
      </c>
      <c r="I24" s="6" t="s">
        <v>143</v>
      </c>
      <c r="J24" s="6">
        <v>362</v>
      </c>
      <c r="L24" s="6" t="s">
        <v>144</v>
      </c>
      <c r="N24" s="6">
        <v>258856.84704139701</v>
      </c>
      <c r="O24" s="6">
        <v>176680.15725445599</v>
      </c>
      <c r="P24" s="6">
        <v>164912.49097749</v>
      </c>
      <c r="R24" s="6">
        <v>148412.15145230101</v>
      </c>
      <c r="S24" s="6">
        <v>132166.40884408599</v>
      </c>
      <c r="T24" s="6">
        <v>117657.526569208</v>
      </c>
      <c r="U24" s="6">
        <v>91766.115639434807</v>
      </c>
      <c r="W24" s="6">
        <v>147227.06425290101</v>
      </c>
      <c r="X24" s="37" t="s">
        <v>38</v>
      </c>
    </row>
    <row r="25" spans="1:24">
      <c r="A25" s="24" t="s">
        <v>24</v>
      </c>
      <c r="B25" s="25" t="s">
        <v>118</v>
      </c>
      <c r="C25" s="25" t="s">
        <v>145</v>
      </c>
      <c r="D25" s="25" t="s">
        <v>146</v>
      </c>
      <c r="E25" s="25">
        <v>297.089</v>
      </c>
      <c r="F25" s="25">
        <v>1.87</v>
      </c>
      <c r="G25" s="44">
        <f t="shared" si="0"/>
        <v>4.8844465657267938E-2</v>
      </c>
      <c r="H25" s="44">
        <f t="shared" si="1"/>
        <v>0.31149624410003418</v>
      </c>
      <c r="I25" s="6" t="s">
        <v>147</v>
      </c>
      <c r="J25" s="6">
        <v>3425</v>
      </c>
      <c r="K25" s="6" t="s">
        <v>148</v>
      </c>
      <c r="L25" s="6" t="s">
        <v>149</v>
      </c>
      <c r="N25" s="6">
        <v>1710256.8074284701</v>
      </c>
      <c r="O25" s="6">
        <v>3086107.1155619002</v>
      </c>
      <c r="P25" s="6">
        <v>4068155.1170144202</v>
      </c>
      <c r="Q25" s="6">
        <v>1203519.0552988499</v>
      </c>
      <c r="R25" s="6">
        <v>228481.05988530401</v>
      </c>
      <c r="S25" s="6">
        <v>11573090.6596395</v>
      </c>
      <c r="T25" s="6">
        <v>10241771.999198901</v>
      </c>
      <c r="U25" s="6">
        <v>2675746.02025093</v>
      </c>
      <c r="V25" s="6">
        <v>2962061.06844013</v>
      </c>
      <c r="W25" s="6">
        <v>5602364.9445816604</v>
      </c>
      <c r="X25" s="25" t="s">
        <v>31</v>
      </c>
    </row>
    <row r="26" spans="1:24" s="10" customFormat="1">
      <c r="A26" s="26" t="s">
        <v>24</v>
      </c>
      <c r="B26" s="27" t="s">
        <v>118</v>
      </c>
      <c r="C26" s="27" t="s">
        <v>150</v>
      </c>
      <c r="D26" s="27" t="s">
        <v>151</v>
      </c>
      <c r="E26" s="27">
        <v>384.12299999999999</v>
      </c>
      <c r="F26" s="27">
        <v>8.48</v>
      </c>
      <c r="G26" s="47">
        <f t="shared" si="0"/>
        <v>2.1318704557280101E-3</v>
      </c>
      <c r="H26" s="47">
        <f t="shared" si="1"/>
        <v>0.55079006289695587</v>
      </c>
      <c r="I26" s="10" t="s">
        <v>152</v>
      </c>
      <c r="J26" s="10">
        <v>296</v>
      </c>
      <c r="K26" s="10" t="s">
        <v>153</v>
      </c>
      <c r="L26" s="10" t="s">
        <v>154</v>
      </c>
      <c r="N26" s="10">
        <v>223285.236439117</v>
      </c>
      <c r="O26" s="10">
        <v>210164.80739059101</v>
      </c>
      <c r="P26" s="10">
        <v>241933.514818695</v>
      </c>
      <c r="Q26" s="10">
        <v>220308.43249357599</v>
      </c>
      <c r="R26" s="10">
        <v>149734.65950598399</v>
      </c>
      <c r="S26" s="10">
        <v>467011.421915229</v>
      </c>
      <c r="T26" s="10">
        <v>430355.38013503997</v>
      </c>
      <c r="U26" s="10">
        <v>366175.07053597301</v>
      </c>
      <c r="V26" s="10">
        <v>261429.75164758699</v>
      </c>
      <c r="W26" s="10">
        <v>373077.59827646503</v>
      </c>
      <c r="X26" s="27" t="s">
        <v>38</v>
      </c>
    </row>
    <row r="27" spans="1:24" s="8" customFormat="1">
      <c r="A27" s="32" t="s">
        <v>24</v>
      </c>
      <c r="B27" s="33" t="s">
        <v>155</v>
      </c>
      <c r="C27" s="33" t="s">
        <v>156</v>
      </c>
      <c r="D27" s="33" t="s">
        <v>157</v>
      </c>
      <c r="E27" s="33">
        <v>75.036000000000001</v>
      </c>
      <c r="F27" s="33">
        <v>8.48</v>
      </c>
      <c r="G27" s="49">
        <f t="shared" si="0"/>
        <v>5.9038899370475108E-2</v>
      </c>
      <c r="H27" s="49">
        <f t="shared" si="1"/>
        <v>0.79625891945222138</v>
      </c>
      <c r="I27" s="8" t="s">
        <v>158</v>
      </c>
      <c r="J27" s="8">
        <v>20</v>
      </c>
      <c r="K27" s="8" t="s">
        <v>159</v>
      </c>
      <c r="L27" s="8" t="s">
        <v>160</v>
      </c>
      <c r="N27" s="8">
        <v>12349.1100954215</v>
      </c>
      <c r="O27" s="8">
        <v>9198.2095067319806</v>
      </c>
      <c r="P27" s="8">
        <v>10932.4738221569</v>
      </c>
      <c r="Q27" s="8">
        <v>11823.1244733982</v>
      </c>
      <c r="R27" s="8">
        <v>8771.3875450797004</v>
      </c>
      <c r="S27" s="8">
        <v>11778.635309032499</v>
      </c>
      <c r="T27" s="8">
        <v>16341.957554467401</v>
      </c>
      <c r="U27" s="8">
        <v>12970.515376453801</v>
      </c>
      <c r="V27" s="8">
        <v>10742.8500993653</v>
      </c>
      <c r="W27" s="8">
        <v>14820.6236643592</v>
      </c>
      <c r="X27" s="33" t="s">
        <v>31</v>
      </c>
    </row>
    <row r="28" spans="1:24">
      <c r="A28" s="5" t="s">
        <v>24</v>
      </c>
      <c r="B28" s="6" t="s">
        <v>155</v>
      </c>
      <c r="C28" s="6" t="s">
        <v>161</v>
      </c>
      <c r="D28" s="6" t="s">
        <v>27</v>
      </c>
      <c r="E28" s="6">
        <v>89.043000000000006</v>
      </c>
      <c r="F28" s="6">
        <v>9.2899999999999991</v>
      </c>
      <c r="G28" s="4">
        <f t="shared" si="0"/>
        <v>0.90569852286589136</v>
      </c>
      <c r="H28" s="4">
        <f t="shared" si="1"/>
        <v>0.98450498614946869</v>
      </c>
      <c r="I28" s="6" t="s">
        <v>162</v>
      </c>
      <c r="J28" s="6">
        <v>51</v>
      </c>
      <c r="K28" s="6" t="s">
        <v>163</v>
      </c>
      <c r="L28" s="6" t="s">
        <v>164</v>
      </c>
      <c r="N28" s="6">
        <v>288299.02604099002</v>
      </c>
      <c r="O28" s="6">
        <v>290008.194046914</v>
      </c>
      <c r="P28" s="6">
        <v>251457.42567536701</v>
      </c>
      <c r="Q28" s="6">
        <v>244862.99068433899</v>
      </c>
      <c r="R28" s="6">
        <v>198014.42271079301</v>
      </c>
      <c r="S28" s="6">
        <v>265838.88068279199</v>
      </c>
      <c r="T28" s="6">
        <v>267823.811180285</v>
      </c>
      <c r="U28" s="6">
        <v>154675.808788956</v>
      </c>
      <c r="V28" s="6">
        <v>279384.12163943902</v>
      </c>
      <c r="W28" s="6">
        <v>324949.407878611</v>
      </c>
      <c r="X28" s="6" t="s">
        <v>31</v>
      </c>
    </row>
    <row r="29" spans="1:24">
      <c r="A29" s="36" t="s">
        <v>24</v>
      </c>
      <c r="B29" s="37" t="s">
        <v>165</v>
      </c>
      <c r="C29" s="37" t="s">
        <v>166</v>
      </c>
      <c r="D29" s="37" t="s">
        <v>167</v>
      </c>
      <c r="E29" s="37">
        <v>105.04300000000001</v>
      </c>
      <c r="F29" s="37">
        <v>7.95</v>
      </c>
      <c r="G29" s="50">
        <f t="shared" si="0"/>
        <v>6.6677753906683013E-2</v>
      </c>
      <c r="H29" s="50">
        <f t="shared" si="1"/>
        <v>1.5833557701182568</v>
      </c>
      <c r="I29" s="6" t="s">
        <v>168</v>
      </c>
      <c r="J29" s="6">
        <v>30</v>
      </c>
      <c r="K29" s="6" t="s">
        <v>169</v>
      </c>
      <c r="L29" s="6" t="s">
        <v>170</v>
      </c>
      <c r="N29" s="6">
        <v>633226.77373510902</v>
      </c>
      <c r="O29" s="6">
        <v>456641.55527502502</v>
      </c>
      <c r="P29" s="6">
        <v>401081.40828604699</v>
      </c>
      <c r="Q29" s="6">
        <v>684972.54064379097</v>
      </c>
      <c r="R29" s="6">
        <v>403489.57416230399</v>
      </c>
      <c r="S29" s="6">
        <v>258022.37091819799</v>
      </c>
      <c r="T29" s="6">
        <v>243893.16872131501</v>
      </c>
      <c r="U29" s="6">
        <v>357916.578651616</v>
      </c>
      <c r="V29" s="6">
        <v>571178.34830004803</v>
      </c>
      <c r="W29" s="6">
        <v>198068.67075874799</v>
      </c>
      <c r="X29" s="37" t="s">
        <v>31</v>
      </c>
    </row>
    <row r="30" spans="1:24">
      <c r="A30" s="5" t="s">
        <v>24</v>
      </c>
      <c r="B30" s="6" t="s">
        <v>165</v>
      </c>
      <c r="C30" s="6" t="s">
        <v>171</v>
      </c>
      <c r="D30" s="6" t="s">
        <v>172</v>
      </c>
      <c r="E30" s="6">
        <v>117.077</v>
      </c>
      <c r="F30" s="6">
        <v>10.28</v>
      </c>
      <c r="G30" s="4">
        <f t="shared" si="0"/>
        <v>0.60368380771634622</v>
      </c>
      <c r="H30" s="4">
        <f t="shared" si="1"/>
        <v>0.85352617719454538</v>
      </c>
      <c r="I30" s="6" t="s">
        <v>173</v>
      </c>
      <c r="J30" s="6">
        <v>287</v>
      </c>
      <c r="K30" s="6" t="s">
        <v>174</v>
      </c>
      <c r="L30" s="6" t="s">
        <v>175</v>
      </c>
      <c r="N30" s="6">
        <v>25177441.035602599</v>
      </c>
      <c r="O30" s="6">
        <v>12556613.786841201</v>
      </c>
      <c r="P30" s="6">
        <v>13168001.80205</v>
      </c>
      <c r="Q30" s="6">
        <v>52664006.148976699</v>
      </c>
      <c r="R30" s="6">
        <v>40660467.967530303</v>
      </c>
      <c r="S30" s="6">
        <v>17486358.247549001</v>
      </c>
      <c r="T30" s="6">
        <v>28655083.580319401</v>
      </c>
      <c r="U30" s="6">
        <v>40065138.1968541</v>
      </c>
      <c r="V30" s="6">
        <v>41706524.6199167</v>
      </c>
      <c r="W30" s="6">
        <v>41064174.078151599</v>
      </c>
      <c r="X30" s="6" t="s">
        <v>31</v>
      </c>
    </row>
    <row r="31" spans="1:24">
      <c r="A31" s="5" t="s">
        <v>24</v>
      </c>
      <c r="B31" s="6" t="s">
        <v>165</v>
      </c>
      <c r="C31" s="6" t="s">
        <v>176</v>
      </c>
      <c r="D31" s="6" t="s">
        <v>177</v>
      </c>
      <c r="E31" s="6">
        <v>103.023</v>
      </c>
      <c r="F31" s="6">
        <v>3.66</v>
      </c>
      <c r="G31" s="4">
        <f t="shared" si="0"/>
        <v>0.31291191818944419</v>
      </c>
      <c r="H31" s="4">
        <f t="shared" si="1"/>
        <v>1.2258000391795554</v>
      </c>
      <c r="I31" s="6" t="s">
        <v>178</v>
      </c>
      <c r="N31" s="6">
        <v>2882566.9121847502</v>
      </c>
      <c r="O31" s="6">
        <v>2067091.2198063999</v>
      </c>
      <c r="P31" s="6">
        <v>1648611.2133694401</v>
      </c>
      <c r="Q31" s="6">
        <v>3203717.3625784898</v>
      </c>
      <c r="R31" s="6">
        <v>2720845.9646161199</v>
      </c>
      <c r="S31" s="6">
        <v>1254121.7298230899</v>
      </c>
      <c r="T31" s="6">
        <v>1525047.6952311699</v>
      </c>
      <c r="U31" s="6">
        <v>2006737.57517508</v>
      </c>
      <c r="V31" s="6">
        <v>3084352.2026110799</v>
      </c>
      <c r="W31" s="6">
        <v>2345789.31428714</v>
      </c>
      <c r="X31" s="6" t="s">
        <v>38</v>
      </c>
    </row>
    <row r="32" spans="1:24">
      <c r="A32" s="5" t="s">
        <v>24</v>
      </c>
      <c r="B32" s="6" t="s">
        <v>165</v>
      </c>
      <c r="C32" s="6" t="s">
        <v>179</v>
      </c>
      <c r="D32" s="6" t="s">
        <v>180</v>
      </c>
      <c r="E32" s="6">
        <v>119.053</v>
      </c>
      <c r="F32" s="6">
        <v>7.62</v>
      </c>
      <c r="G32" s="4">
        <f t="shared" si="0"/>
        <v>0.72752245997496201</v>
      </c>
      <c r="H32" s="4">
        <f t="shared" si="1"/>
        <v>0.96828254516543466</v>
      </c>
      <c r="I32" s="6" t="s">
        <v>181</v>
      </c>
      <c r="J32" s="6">
        <v>32</v>
      </c>
      <c r="K32" s="6" t="s">
        <v>182</v>
      </c>
      <c r="L32" s="6" t="s">
        <v>183</v>
      </c>
      <c r="N32" s="6">
        <v>4789227.9465974402</v>
      </c>
      <c r="O32" s="6">
        <v>5150613.9777133605</v>
      </c>
      <c r="P32" s="6">
        <v>3936598.1800570199</v>
      </c>
      <c r="Q32" s="6">
        <v>5051498.5317546399</v>
      </c>
      <c r="R32" s="6">
        <v>3935751.1804447002</v>
      </c>
      <c r="S32" s="6">
        <v>4389445.39160157</v>
      </c>
      <c r="T32" s="6">
        <v>3782338.9278299501</v>
      </c>
      <c r="U32" s="6">
        <v>5062399.8074355796</v>
      </c>
      <c r="V32" s="6">
        <v>5678473.0312572103</v>
      </c>
      <c r="W32" s="6">
        <v>4699964.9331484502</v>
      </c>
      <c r="X32" s="6" t="s">
        <v>31</v>
      </c>
    </row>
    <row r="33" spans="1:24">
      <c r="A33" s="5" t="s">
        <v>24</v>
      </c>
      <c r="B33" s="6" t="s">
        <v>155</v>
      </c>
      <c r="C33" s="6" t="s">
        <v>184</v>
      </c>
      <c r="D33" s="6" t="s">
        <v>180</v>
      </c>
      <c r="E33" s="6">
        <v>119.051</v>
      </c>
      <c r="F33" s="6">
        <v>8.4499999999999993</v>
      </c>
      <c r="G33" s="4">
        <f t="shared" si="0"/>
        <v>0.23031992037285937</v>
      </c>
      <c r="H33" s="4">
        <f t="shared" si="1"/>
        <v>1.2096712057070567</v>
      </c>
      <c r="I33" s="6" t="s">
        <v>185</v>
      </c>
      <c r="J33" s="6">
        <v>3713</v>
      </c>
      <c r="K33" s="6" t="s">
        <v>186</v>
      </c>
      <c r="L33" s="6" t="s">
        <v>187</v>
      </c>
      <c r="N33" s="6">
        <v>632441.33564186399</v>
      </c>
      <c r="O33" s="6">
        <v>643689.17046882201</v>
      </c>
      <c r="P33" s="6">
        <v>572178.13132243406</v>
      </c>
      <c r="Q33" s="6">
        <v>688309.83182140696</v>
      </c>
      <c r="R33" s="6">
        <v>584971.39747196599</v>
      </c>
      <c r="S33" s="6">
        <v>553285.73371930805</v>
      </c>
      <c r="T33" s="6">
        <v>257272.71035855499</v>
      </c>
      <c r="U33" s="6">
        <v>583450.64402705804</v>
      </c>
      <c r="V33" s="6">
        <v>670412.94789909502</v>
      </c>
      <c r="X33" s="6" t="s">
        <v>31</v>
      </c>
    </row>
    <row r="34" spans="1:24" s="10" customFormat="1">
      <c r="A34" s="26" t="s">
        <v>24</v>
      </c>
      <c r="B34" s="27" t="s">
        <v>188</v>
      </c>
      <c r="C34" s="27" t="s">
        <v>189</v>
      </c>
      <c r="D34" s="27" t="s">
        <v>190</v>
      </c>
      <c r="E34" s="27">
        <v>131.065</v>
      </c>
      <c r="F34" s="27">
        <v>9.3000000000000007</v>
      </c>
      <c r="G34" s="47">
        <f t="shared" si="0"/>
        <v>1.8666207370755493E-2</v>
      </c>
      <c r="H34" s="47">
        <f t="shared" si="1"/>
        <v>0.52969630150093072</v>
      </c>
      <c r="I34" s="10" t="s">
        <v>191</v>
      </c>
      <c r="J34" s="10">
        <v>7</v>
      </c>
      <c r="K34" s="10" t="s">
        <v>192</v>
      </c>
      <c r="L34" s="10" t="s">
        <v>193</v>
      </c>
      <c r="N34" s="10">
        <v>2083583.4215039001</v>
      </c>
      <c r="O34" s="10">
        <v>3076781.1377656199</v>
      </c>
      <c r="P34" s="10">
        <v>1714309.6246406201</v>
      </c>
      <c r="Q34" s="10">
        <v>1452342.8001015601</v>
      </c>
      <c r="R34" s="10">
        <v>1480309.24521094</v>
      </c>
      <c r="S34" s="10">
        <v>2498522.14652345</v>
      </c>
      <c r="T34" s="10">
        <v>3063890.6951914001</v>
      </c>
      <c r="U34" s="10">
        <v>5353580.1440234501</v>
      </c>
      <c r="V34" s="10">
        <v>3252870.1479335902</v>
      </c>
      <c r="W34" s="10">
        <v>4346135.3691171799</v>
      </c>
      <c r="X34" s="27" t="s">
        <v>31</v>
      </c>
    </row>
    <row r="35" spans="1:24" s="8" customFormat="1">
      <c r="A35" s="7" t="s">
        <v>24</v>
      </c>
      <c r="B35" s="8" t="s">
        <v>194</v>
      </c>
      <c r="C35" s="8" t="s">
        <v>195</v>
      </c>
      <c r="D35" s="8" t="s">
        <v>196</v>
      </c>
      <c r="E35" s="8">
        <v>126.039</v>
      </c>
      <c r="F35" s="8">
        <v>9.01</v>
      </c>
      <c r="G35" s="52">
        <f t="shared" si="0"/>
        <v>0.70952586502297676</v>
      </c>
      <c r="H35" s="52">
        <f t="shared" si="1"/>
        <v>0.91321699696027747</v>
      </c>
      <c r="I35" s="8" t="s">
        <v>197</v>
      </c>
      <c r="J35" s="8">
        <v>6445</v>
      </c>
      <c r="K35" s="8" t="s">
        <v>198</v>
      </c>
      <c r="L35" s="8" t="s">
        <v>199</v>
      </c>
      <c r="N35" s="8">
        <v>338323.29074869398</v>
      </c>
      <c r="O35" s="8">
        <v>286436.53257001197</v>
      </c>
      <c r="P35" s="8">
        <v>177598.03957036001</v>
      </c>
      <c r="Q35" s="8">
        <v>282849.44936923601</v>
      </c>
      <c r="R35" s="8">
        <v>292448.977861244</v>
      </c>
      <c r="S35" s="8">
        <v>136329.61315759999</v>
      </c>
      <c r="T35" s="8">
        <v>186782.54389326301</v>
      </c>
      <c r="U35" s="8">
        <v>308905.65667620703</v>
      </c>
      <c r="V35" s="8">
        <v>445355.18529408902</v>
      </c>
      <c r="W35" s="8">
        <v>431201.95600617299</v>
      </c>
      <c r="X35" s="8" t="s">
        <v>31</v>
      </c>
    </row>
    <row r="36" spans="1:24">
      <c r="A36" s="5" t="s">
        <v>24</v>
      </c>
      <c r="B36" s="6" t="s">
        <v>200</v>
      </c>
      <c r="C36" s="6" t="s">
        <v>201</v>
      </c>
      <c r="D36" s="6" t="s">
        <v>202</v>
      </c>
      <c r="E36" s="6">
        <v>138.04400000000001</v>
      </c>
      <c r="F36" s="6">
        <v>2.54</v>
      </c>
      <c r="G36" s="4">
        <f t="shared" si="0"/>
        <v>0.33174029569576907</v>
      </c>
      <c r="H36" s="4">
        <f t="shared" si="1"/>
        <v>1.3056838071783652</v>
      </c>
      <c r="I36" s="6" t="s">
        <v>203</v>
      </c>
      <c r="J36" s="6">
        <v>298</v>
      </c>
      <c r="K36" s="6" t="s">
        <v>204</v>
      </c>
      <c r="L36" s="6" t="s">
        <v>205</v>
      </c>
      <c r="N36" s="6">
        <v>4410571.6084339703</v>
      </c>
      <c r="O36" s="6">
        <v>2529630.1424928801</v>
      </c>
      <c r="P36" s="6">
        <v>1718933.87698759</v>
      </c>
      <c r="Q36" s="6">
        <v>4155533.3363121799</v>
      </c>
      <c r="R36" s="6">
        <v>3275013.7959255399</v>
      </c>
      <c r="S36" s="6">
        <v>2136178.6033270201</v>
      </c>
      <c r="T36" s="6">
        <v>1852215.69528093</v>
      </c>
      <c r="U36" s="6">
        <v>1997461.34550454</v>
      </c>
      <c r="V36" s="6">
        <v>4567883.9496191395</v>
      </c>
      <c r="W36" s="6">
        <v>1769062.19924044</v>
      </c>
      <c r="X36" s="6" t="s">
        <v>38</v>
      </c>
    </row>
    <row r="37" spans="1:24">
      <c r="A37" s="5" t="s">
        <v>24</v>
      </c>
      <c r="B37" s="6" t="s">
        <v>194</v>
      </c>
      <c r="C37" s="6" t="s">
        <v>206</v>
      </c>
      <c r="D37" s="6" t="s">
        <v>207</v>
      </c>
      <c r="E37" s="6">
        <v>141.08699999999999</v>
      </c>
      <c r="F37" s="6">
        <v>23.69</v>
      </c>
      <c r="G37" s="4">
        <f t="shared" si="0"/>
        <v>0.24741036141731249</v>
      </c>
      <c r="H37" s="4">
        <f t="shared" si="1"/>
        <v>1.7044815475794017</v>
      </c>
      <c r="I37" s="6" t="s">
        <v>208</v>
      </c>
      <c r="J37" s="6">
        <v>301</v>
      </c>
      <c r="K37" s="6" t="s">
        <v>209</v>
      </c>
      <c r="L37" s="6" t="s">
        <v>210</v>
      </c>
      <c r="N37" s="6">
        <v>9794.1677215575091</v>
      </c>
      <c r="O37" s="6">
        <v>5685.2693326111703</v>
      </c>
      <c r="P37" s="6">
        <v>2043.8800498656999</v>
      </c>
      <c r="Q37" s="6">
        <v>5394.8429490355102</v>
      </c>
      <c r="R37" s="6">
        <v>14658.882649749699</v>
      </c>
      <c r="S37" s="6">
        <v>2531.9403579711502</v>
      </c>
      <c r="T37" s="6">
        <v>1104.94797271734</v>
      </c>
      <c r="U37" s="6">
        <v>8144.3320418090398</v>
      </c>
      <c r="V37" s="6">
        <v>4630.6398032837296</v>
      </c>
      <c r="W37" s="6">
        <v>5634.1647613523601</v>
      </c>
      <c r="X37" s="6" t="s">
        <v>38</v>
      </c>
    </row>
    <row r="38" spans="1:24" s="10" customFormat="1">
      <c r="A38" s="9" t="s">
        <v>24</v>
      </c>
      <c r="B38" s="10" t="s">
        <v>200</v>
      </c>
      <c r="C38" s="10" t="s">
        <v>211</v>
      </c>
      <c r="D38" s="10" t="s">
        <v>212</v>
      </c>
      <c r="E38" s="10">
        <v>155.06899999999999</v>
      </c>
      <c r="F38" s="10">
        <v>10.5</v>
      </c>
      <c r="G38" s="53">
        <f t="shared" si="0"/>
        <v>0.71166499957509766</v>
      </c>
      <c r="H38" s="53">
        <f t="shared" si="1"/>
        <v>1.0477760729411347</v>
      </c>
      <c r="I38" s="10" t="s">
        <v>213</v>
      </c>
      <c r="J38" s="10">
        <v>21</v>
      </c>
      <c r="K38" s="10" t="s">
        <v>214</v>
      </c>
      <c r="L38" s="10" t="s">
        <v>215</v>
      </c>
      <c r="N38" s="10">
        <v>201055.032229201</v>
      </c>
      <c r="O38" s="10">
        <v>178354.881183736</v>
      </c>
      <c r="P38" s="10">
        <v>185671.15045321101</v>
      </c>
      <c r="Q38" s="10">
        <v>249937.638788713</v>
      </c>
      <c r="R38" s="10">
        <v>232957.11676813499</v>
      </c>
      <c r="S38" s="10">
        <v>170011.79948097499</v>
      </c>
      <c r="T38" s="10">
        <v>174757.31091773801</v>
      </c>
      <c r="U38" s="10">
        <v>202685.174142212</v>
      </c>
      <c r="V38" s="10">
        <v>279854.27568914299</v>
      </c>
      <c r="W38" s="10">
        <v>172882.07829186399</v>
      </c>
      <c r="X38" s="10" t="s">
        <v>31</v>
      </c>
    </row>
    <row r="39" spans="1:24" s="8" customFormat="1">
      <c r="A39" s="28" t="s">
        <v>24</v>
      </c>
      <c r="B39" s="29" t="s">
        <v>216</v>
      </c>
      <c r="C39" s="29" t="s">
        <v>217</v>
      </c>
      <c r="D39" s="29" t="s">
        <v>218</v>
      </c>
      <c r="E39" s="29">
        <v>132.08199999999999</v>
      </c>
      <c r="F39" s="29">
        <v>1.47</v>
      </c>
      <c r="G39" s="54">
        <f t="shared" si="0"/>
        <v>4.0353790315046045E-2</v>
      </c>
      <c r="H39" s="54">
        <f t="shared" si="1"/>
        <v>0.37066481233306098</v>
      </c>
      <c r="K39" s="8" t="s">
        <v>219</v>
      </c>
      <c r="N39" s="8">
        <v>109018.15594445801</v>
      </c>
      <c r="O39" s="8">
        <v>112557.86708398401</v>
      </c>
      <c r="P39" s="8">
        <v>116229.594072693</v>
      </c>
      <c r="Q39" s="8">
        <v>132166.29696173099</v>
      </c>
      <c r="R39" s="8">
        <v>130097.171055481</v>
      </c>
      <c r="S39" s="8">
        <v>480522.07711120602</v>
      </c>
      <c r="T39" s="8">
        <v>552963.24163854995</v>
      </c>
      <c r="U39" s="8">
        <v>106082.59485851999</v>
      </c>
      <c r="V39" s="8">
        <v>236203.254737671</v>
      </c>
      <c r="W39" s="8">
        <v>243128.347206543</v>
      </c>
      <c r="X39" s="29" t="s">
        <v>38</v>
      </c>
    </row>
    <row r="40" spans="1:24" s="10" customFormat="1">
      <c r="A40" s="20" t="s">
        <v>24</v>
      </c>
      <c r="B40" s="21" t="s">
        <v>220</v>
      </c>
      <c r="C40" s="21" t="s">
        <v>221</v>
      </c>
      <c r="D40" s="21" t="s">
        <v>222</v>
      </c>
      <c r="E40" s="21">
        <v>146.05600000000001</v>
      </c>
      <c r="F40" s="21">
        <v>7.82</v>
      </c>
      <c r="G40" s="55">
        <f t="shared" si="0"/>
        <v>2.9191900478910879E-2</v>
      </c>
      <c r="H40" s="55">
        <f t="shared" si="1"/>
        <v>1.6192887989909501</v>
      </c>
      <c r="I40" s="10" t="s">
        <v>223</v>
      </c>
      <c r="J40" s="10">
        <v>5720</v>
      </c>
      <c r="K40" s="10" t="s">
        <v>224</v>
      </c>
      <c r="N40" s="10">
        <v>667180.57636273897</v>
      </c>
      <c r="O40" s="10">
        <v>479497.86590051302</v>
      </c>
      <c r="Q40" s="10">
        <v>881700.65019064106</v>
      </c>
      <c r="R40" s="10">
        <v>764040.44643289305</v>
      </c>
      <c r="S40" s="10">
        <v>476141.95134944102</v>
      </c>
      <c r="T40" s="10">
        <v>327927.25785331399</v>
      </c>
      <c r="U40" s="10">
        <v>414580.238563939</v>
      </c>
      <c r="V40" s="10">
        <v>505823.38291481597</v>
      </c>
      <c r="X40" s="21" t="s">
        <v>38</v>
      </c>
    </row>
    <row r="41" spans="1:24" s="8" customFormat="1">
      <c r="A41" s="38" t="s">
        <v>24</v>
      </c>
      <c r="B41" s="39" t="s">
        <v>225</v>
      </c>
      <c r="C41" s="39" t="s">
        <v>226</v>
      </c>
      <c r="D41" s="39" t="s">
        <v>227</v>
      </c>
      <c r="E41" s="39">
        <v>132.03899999999999</v>
      </c>
      <c r="F41" s="39">
        <v>7.73</v>
      </c>
      <c r="G41" s="56">
        <f t="shared" si="0"/>
        <v>9.7603241498069662E-2</v>
      </c>
      <c r="H41" s="56">
        <f t="shared" si="1"/>
        <v>1.3588400992230274</v>
      </c>
      <c r="I41" s="8" t="s">
        <v>228</v>
      </c>
      <c r="J41" s="8">
        <v>3254</v>
      </c>
      <c r="K41" s="8" t="s">
        <v>229</v>
      </c>
      <c r="L41" s="8" t="s">
        <v>230</v>
      </c>
      <c r="N41" s="8">
        <v>1250098.77823413</v>
      </c>
      <c r="O41" s="8">
        <v>792266.020810302</v>
      </c>
      <c r="P41" s="8">
        <v>666118.72621460003</v>
      </c>
      <c r="Q41" s="8">
        <v>1194363.38231934</v>
      </c>
      <c r="R41" s="8">
        <v>1192643.8944794899</v>
      </c>
      <c r="S41" s="8">
        <v>585023.546384766</v>
      </c>
      <c r="T41" s="8">
        <v>552815.70534814405</v>
      </c>
      <c r="U41" s="8">
        <v>825151.29860913102</v>
      </c>
      <c r="V41" s="8">
        <v>959530.18837085005</v>
      </c>
      <c r="W41" s="8">
        <v>827361.830230591</v>
      </c>
      <c r="X41" s="39" t="s">
        <v>38</v>
      </c>
    </row>
    <row r="42" spans="1:24" s="10" customFormat="1">
      <c r="A42" s="9" t="s">
        <v>24</v>
      </c>
      <c r="B42" s="10" t="s">
        <v>231</v>
      </c>
      <c r="C42" s="10" t="s">
        <v>232</v>
      </c>
      <c r="D42" s="10" t="s">
        <v>233</v>
      </c>
      <c r="E42" s="10">
        <v>206.03899999999999</v>
      </c>
      <c r="F42" s="10">
        <v>8.4</v>
      </c>
      <c r="G42" s="53">
        <f t="shared" si="0"/>
        <v>0.11086907537660666</v>
      </c>
      <c r="H42" s="53">
        <f t="shared" si="1"/>
        <v>1.3598314372029925</v>
      </c>
      <c r="K42" s="10" t="s">
        <v>234</v>
      </c>
      <c r="L42" s="10" t="s">
        <v>235</v>
      </c>
      <c r="N42" s="10">
        <v>805966.28901493002</v>
      </c>
      <c r="O42" s="10">
        <v>522251.156101859</v>
      </c>
      <c r="P42" s="10">
        <v>548076.22830504598</v>
      </c>
      <c r="Q42" s="10">
        <v>737554.77870744199</v>
      </c>
      <c r="R42" s="10">
        <v>786309.49728724605</v>
      </c>
      <c r="S42" s="10">
        <v>248779.435425048</v>
      </c>
      <c r="T42" s="10">
        <v>381562.89135783998</v>
      </c>
      <c r="U42" s="10">
        <v>658365.73805187095</v>
      </c>
      <c r="V42" s="10">
        <v>651829.90067166998</v>
      </c>
      <c r="W42" s="10">
        <v>559888.08465919504</v>
      </c>
      <c r="X42" s="10" t="s">
        <v>38</v>
      </c>
    </row>
    <row r="43" spans="1:24" s="8" customFormat="1">
      <c r="A43" s="7" t="s">
        <v>24</v>
      </c>
      <c r="B43" s="8" t="s">
        <v>236</v>
      </c>
      <c r="C43" s="8" t="s">
        <v>237</v>
      </c>
      <c r="D43" s="8" t="s">
        <v>238</v>
      </c>
      <c r="E43" s="8">
        <v>121.081</v>
      </c>
      <c r="F43" s="8">
        <v>9.26</v>
      </c>
      <c r="G43" s="52">
        <f t="shared" si="0"/>
        <v>0.62982808046223748</v>
      </c>
      <c r="H43" s="52">
        <f t="shared" si="1"/>
        <v>1.0956961689534277</v>
      </c>
      <c r="I43" s="8" t="s">
        <v>239</v>
      </c>
      <c r="J43" s="8">
        <v>62906</v>
      </c>
      <c r="K43" s="8" t="s">
        <v>240</v>
      </c>
      <c r="L43" s="8" t="s">
        <v>241</v>
      </c>
      <c r="N43" s="8">
        <v>5878715.7773456397</v>
      </c>
      <c r="O43" s="8">
        <v>4776242.50894331</v>
      </c>
      <c r="P43" s="8">
        <v>2957419.2330398601</v>
      </c>
      <c r="Q43" s="8">
        <v>6531808.5711657498</v>
      </c>
      <c r="R43" s="8">
        <v>5362655.76556205</v>
      </c>
      <c r="S43" s="8">
        <v>3653635.6032340699</v>
      </c>
      <c r="T43" s="8">
        <v>3702466.0158824902</v>
      </c>
      <c r="U43" s="8">
        <v>3829962.33185681</v>
      </c>
      <c r="V43" s="8">
        <v>7028830.5527765201</v>
      </c>
      <c r="W43" s="8">
        <v>5064224.81672733</v>
      </c>
      <c r="X43" s="8" t="s">
        <v>31</v>
      </c>
    </row>
    <row r="44" spans="1:24">
      <c r="A44" s="5" t="s">
        <v>24</v>
      </c>
      <c r="B44" s="6" t="s">
        <v>242</v>
      </c>
      <c r="C44" s="6" t="s">
        <v>243</v>
      </c>
      <c r="D44" s="6" t="s">
        <v>244</v>
      </c>
      <c r="E44" s="6">
        <v>136.048</v>
      </c>
      <c r="F44" s="6">
        <v>1.43</v>
      </c>
      <c r="G44" s="4">
        <f t="shared" si="0"/>
        <v>0.21811031261967967</v>
      </c>
      <c r="H44" s="4">
        <f t="shared" si="1"/>
        <v>0.72312799019859364</v>
      </c>
      <c r="I44" s="6" t="s">
        <v>245</v>
      </c>
      <c r="J44" s="6">
        <v>129</v>
      </c>
      <c r="K44" s="6" t="s">
        <v>246</v>
      </c>
      <c r="L44" s="6" t="s">
        <v>247</v>
      </c>
      <c r="N44" s="6">
        <v>228950.39986450199</v>
      </c>
      <c r="O44" s="6">
        <v>119645.340106445</v>
      </c>
      <c r="P44" s="6">
        <v>86258.379179199197</v>
      </c>
      <c r="Q44" s="6">
        <v>241122.23504882801</v>
      </c>
      <c r="R44" s="6">
        <v>225292.23200390601</v>
      </c>
      <c r="S44" s="6">
        <v>258265.109280762</v>
      </c>
      <c r="T44" s="6">
        <v>171079.84800244099</v>
      </c>
      <c r="U44" s="6">
        <v>157373.393020508</v>
      </c>
      <c r="V44" s="6">
        <v>380286.25866259797</v>
      </c>
      <c r="W44" s="6">
        <v>279342.64687060501</v>
      </c>
      <c r="X44" s="6" t="s">
        <v>31</v>
      </c>
    </row>
    <row r="45" spans="1:24">
      <c r="A45" s="5" t="s">
        <v>24</v>
      </c>
      <c r="B45" s="6" t="s">
        <v>248</v>
      </c>
      <c r="C45" s="6" t="s">
        <v>249</v>
      </c>
      <c r="D45" s="6" t="s">
        <v>250</v>
      </c>
      <c r="E45" s="6">
        <v>152.036</v>
      </c>
      <c r="F45" s="6">
        <v>1.1000000000000001</v>
      </c>
      <c r="G45" s="4">
        <f t="shared" si="0"/>
        <v>0.20187360309718552</v>
      </c>
      <c r="H45" s="4">
        <f t="shared" si="1"/>
        <v>1.2758662155175682</v>
      </c>
      <c r="I45" s="6" t="s">
        <v>251</v>
      </c>
      <c r="J45" s="6">
        <v>5671</v>
      </c>
      <c r="L45" s="6" t="s">
        <v>252</v>
      </c>
      <c r="N45" s="6">
        <v>3938632.5914653898</v>
      </c>
      <c r="O45" s="6">
        <v>2795197.7531848201</v>
      </c>
      <c r="P45" s="6">
        <v>2010760.77398969</v>
      </c>
      <c r="Q45" s="6">
        <v>2728631.2468007798</v>
      </c>
      <c r="R45" s="6">
        <v>3469895.0860734899</v>
      </c>
      <c r="S45" s="6">
        <v>1690280.5503181799</v>
      </c>
      <c r="T45" s="6">
        <v>1796382.81624951</v>
      </c>
      <c r="U45" s="6">
        <v>2687896.8665308901</v>
      </c>
      <c r="V45" s="6">
        <v>2091149.81783289</v>
      </c>
      <c r="W45" s="6">
        <v>3446425.0222998098</v>
      </c>
      <c r="X45" s="6" t="s">
        <v>38</v>
      </c>
    </row>
    <row r="46" spans="1:24">
      <c r="A46" s="30" t="s">
        <v>24</v>
      </c>
      <c r="B46" s="31" t="s">
        <v>253</v>
      </c>
      <c r="C46" s="31" t="s">
        <v>254</v>
      </c>
      <c r="D46" s="31" t="s">
        <v>255</v>
      </c>
      <c r="E46" s="31">
        <v>164.04400000000001</v>
      </c>
      <c r="F46" s="31">
        <v>0.78</v>
      </c>
      <c r="G46" s="46">
        <f t="shared" si="0"/>
        <v>7.9883435175062842E-2</v>
      </c>
      <c r="H46" s="46">
        <f t="shared" si="1"/>
        <v>0.74504721387178408</v>
      </c>
      <c r="I46" s="6" t="s">
        <v>256</v>
      </c>
      <c r="J46" s="6">
        <v>328</v>
      </c>
      <c r="K46" s="6" t="s">
        <v>257</v>
      </c>
      <c r="L46" s="6" t="s">
        <v>258</v>
      </c>
      <c r="N46" s="6">
        <v>681026.793800049</v>
      </c>
      <c r="O46" s="6">
        <v>833439.61253564502</v>
      </c>
      <c r="P46" s="6">
        <v>623607.45157104498</v>
      </c>
      <c r="Q46" s="6">
        <v>501930.272214233</v>
      </c>
      <c r="R46" s="6">
        <v>694589.05698889203</v>
      </c>
      <c r="S46" s="6">
        <v>642593.33524853503</v>
      </c>
      <c r="T46" s="6">
        <v>711940.63047192397</v>
      </c>
      <c r="U46" s="6">
        <v>962557.55788232398</v>
      </c>
      <c r="V46" s="6">
        <v>953613.75906286598</v>
      </c>
      <c r="W46" s="6">
        <v>1204975.0836577101</v>
      </c>
      <c r="X46" s="31" t="s">
        <v>38</v>
      </c>
    </row>
    <row r="47" spans="1:24">
      <c r="A47" s="5" t="s">
        <v>24</v>
      </c>
      <c r="B47" s="6" t="s">
        <v>253</v>
      </c>
      <c r="C47" s="6" t="s">
        <v>259</v>
      </c>
      <c r="D47" s="6" t="s">
        <v>260</v>
      </c>
      <c r="E47" s="6">
        <v>165.07300000000001</v>
      </c>
      <c r="F47" s="6">
        <v>5.9</v>
      </c>
      <c r="G47" s="4">
        <f t="shared" si="0"/>
        <v>0.71549923512069791</v>
      </c>
      <c r="H47" s="4">
        <f t="shared" si="1"/>
        <v>0.96083544698381373</v>
      </c>
      <c r="I47" s="6" t="s">
        <v>261</v>
      </c>
      <c r="J47" s="6">
        <v>28</v>
      </c>
      <c r="K47" s="6" t="s">
        <v>262</v>
      </c>
      <c r="L47" s="6" t="s">
        <v>263</v>
      </c>
      <c r="N47" s="6">
        <v>1187294.16250529</v>
      </c>
      <c r="O47" s="6">
        <v>1138752.9680770501</v>
      </c>
      <c r="P47" s="6">
        <v>1037073.00325322</v>
      </c>
      <c r="Q47" s="6">
        <v>1553236.3994420201</v>
      </c>
      <c r="R47" s="6">
        <v>1194536.35416611</v>
      </c>
      <c r="S47" s="6">
        <v>1001292.57437683</v>
      </c>
      <c r="T47" s="6">
        <v>1197068.5796308599</v>
      </c>
      <c r="U47" s="6">
        <v>1203884.9587606899</v>
      </c>
      <c r="V47" s="6">
        <v>1593014.2757769399</v>
      </c>
      <c r="W47" s="6">
        <v>1364718.21822504</v>
      </c>
      <c r="X47" s="6" t="s">
        <v>38</v>
      </c>
    </row>
    <row r="48" spans="1:24">
      <c r="A48" s="5" t="s">
        <v>24</v>
      </c>
      <c r="B48" s="6" t="s">
        <v>253</v>
      </c>
      <c r="C48" s="6" t="s">
        <v>264</v>
      </c>
      <c r="D48" s="6" t="s">
        <v>265</v>
      </c>
      <c r="E48" s="6">
        <v>166.05699999999999</v>
      </c>
      <c r="F48" s="6">
        <v>0.76</v>
      </c>
      <c r="G48" s="4">
        <f t="shared" si="0"/>
        <v>0.12573053229906136</v>
      </c>
      <c r="H48" s="4">
        <f t="shared" si="1"/>
        <v>0.88107094756774407</v>
      </c>
      <c r="I48" s="6" t="s">
        <v>266</v>
      </c>
      <c r="J48" s="6">
        <v>63105</v>
      </c>
      <c r="K48" s="6" t="s">
        <v>267</v>
      </c>
      <c r="L48" s="6" t="s">
        <v>268</v>
      </c>
      <c r="N48" s="6">
        <v>268534.076547014</v>
      </c>
      <c r="O48" s="6">
        <v>280225.735027802</v>
      </c>
      <c r="P48" s="6">
        <v>258608.635802795</v>
      </c>
      <c r="Q48" s="6">
        <v>236557.721120117</v>
      </c>
      <c r="R48" s="6">
        <v>273513.33341194101</v>
      </c>
      <c r="S48" s="6">
        <v>256616.244766444</v>
      </c>
      <c r="T48" s="6">
        <v>259738.78652220199</v>
      </c>
      <c r="U48" s="6">
        <v>298516.18265539501</v>
      </c>
      <c r="V48" s="6">
        <v>320591.993167496</v>
      </c>
      <c r="W48" s="6">
        <v>359807.41274779401</v>
      </c>
      <c r="X48" s="6" t="s">
        <v>38</v>
      </c>
    </row>
    <row r="49" spans="1:24">
      <c r="A49" s="24" t="s">
        <v>24</v>
      </c>
      <c r="B49" s="25" t="s">
        <v>253</v>
      </c>
      <c r="C49" s="25" t="s">
        <v>269</v>
      </c>
      <c r="D49" s="25" t="s">
        <v>270</v>
      </c>
      <c r="E49" s="25">
        <v>179.066</v>
      </c>
      <c r="F49" s="25">
        <v>1.8</v>
      </c>
      <c r="G49" s="44">
        <f t="shared" si="0"/>
        <v>1.5300098794693401E-2</v>
      </c>
      <c r="H49" s="44">
        <f t="shared" si="1"/>
        <v>0.45794596003542576</v>
      </c>
      <c r="I49" s="6" t="s">
        <v>271</v>
      </c>
      <c r="J49" s="6">
        <v>1301</v>
      </c>
      <c r="K49" s="6" t="s">
        <v>272</v>
      </c>
      <c r="L49" s="6" t="s">
        <v>273</v>
      </c>
      <c r="N49" s="6">
        <v>109001.286716309</v>
      </c>
      <c r="O49" s="6">
        <v>93897.789678039495</v>
      </c>
      <c r="P49" s="6">
        <v>141576.272108398</v>
      </c>
      <c r="Q49" s="6">
        <v>142309.037246338</v>
      </c>
      <c r="R49" s="6">
        <v>155160.18697668501</v>
      </c>
      <c r="S49" s="6">
        <v>261759.04445239299</v>
      </c>
      <c r="T49" s="6">
        <v>279066.06659863301</v>
      </c>
      <c r="U49" s="6">
        <v>113072.37008312999</v>
      </c>
      <c r="V49" s="6">
        <v>359072.72650659201</v>
      </c>
      <c r="W49" s="6">
        <v>388820.895999756</v>
      </c>
      <c r="X49" s="25" t="s">
        <v>38</v>
      </c>
    </row>
    <row r="50" spans="1:24" s="10" customFormat="1">
      <c r="A50" s="26" t="s">
        <v>24</v>
      </c>
      <c r="B50" s="27" t="s">
        <v>253</v>
      </c>
      <c r="C50" s="27" t="s">
        <v>274</v>
      </c>
      <c r="D50" s="27" t="s">
        <v>275</v>
      </c>
      <c r="E50" s="27">
        <v>193.071</v>
      </c>
      <c r="F50" s="27">
        <v>1.58</v>
      </c>
      <c r="G50" s="47">
        <f t="shared" si="0"/>
        <v>1.5977691617815749E-2</v>
      </c>
      <c r="H50" s="47">
        <f t="shared" si="1"/>
        <v>0.3360321514227087</v>
      </c>
      <c r="I50" s="10" t="s">
        <v>276</v>
      </c>
      <c r="J50" s="10">
        <v>4237</v>
      </c>
      <c r="K50" s="10" t="s">
        <v>277</v>
      </c>
      <c r="L50" s="10" t="s">
        <v>278</v>
      </c>
      <c r="N50" s="10">
        <v>68853.4037171378</v>
      </c>
      <c r="O50" s="10">
        <v>40784.0000197966</v>
      </c>
      <c r="P50" s="10">
        <v>21622.459411258402</v>
      </c>
      <c r="Q50" s="10">
        <v>131831.81381496001</v>
      </c>
      <c r="R50" s="10">
        <v>73449.447343298802</v>
      </c>
      <c r="S50" s="10">
        <v>213457.568465313</v>
      </c>
      <c r="T50" s="10">
        <v>269598.475944723</v>
      </c>
      <c r="U50" s="10">
        <v>70176.948586668193</v>
      </c>
      <c r="V50" s="10">
        <v>287982.55395772698</v>
      </c>
      <c r="W50" s="10">
        <v>160299.10835931799</v>
      </c>
      <c r="X50" s="27" t="s">
        <v>38</v>
      </c>
    </row>
    <row r="51" spans="1:24" s="8" customFormat="1">
      <c r="A51" s="7" t="s">
        <v>24</v>
      </c>
      <c r="B51" s="8" t="s">
        <v>279</v>
      </c>
      <c r="C51" s="8" t="s">
        <v>280</v>
      </c>
      <c r="D51" s="8" t="s">
        <v>281</v>
      </c>
      <c r="E51" s="8">
        <v>153.03899999999999</v>
      </c>
      <c r="F51" s="8">
        <v>1.1000000000000001</v>
      </c>
      <c r="G51" s="52">
        <f t="shared" si="0"/>
        <v>0.422919523319646</v>
      </c>
      <c r="H51" s="52">
        <f t="shared" si="1"/>
        <v>1.1919940942937826</v>
      </c>
      <c r="I51" s="8" t="s">
        <v>282</v>
      </c>
      <c r="J51" s="8">
        <v>3275</v>
      </c>
      <c r="K51" s="8" t="s">
        <v>283</v>
      </c>
      <c r="L51" s="8" t="s">
        <v>284</v>
      </c>
      <c r="N51" s="8">
        <v>642269.12743466604</v>
      </c>
      <c r="O51" s="8">
        <v>483953.38420190802</v>
      </c>
      <c r="P51" s="8">
        <v>312469.17709237599</v>
      </c>
      <c r="Q51" s="8">
        <v>603586.39711747505</v>
      </c>
      <c r="R51" s="8">
        <v>625076.92224838794</v>
      </c>
      <c r="S51" s="8">
        <v>256105.49727116799</v>
      </c>
      <c r="T51" s="8">
        <v>308059.74972443999</v>
      </c>
      <c r="U51" s="8">
        <v>433556.79576765699</v>
      </c>
      <c r="V51" s="8">
        <v>706100.22095045401</v>
      </c>
      <c r="W51" s="8">
        <v>533902.75595186302</v>
      </c>
      <c r="X51" s="8" t="s">
        <v>38</v>
      </c>
    </row>
    <row r="52" spans="1:24">
      <c r="A52" s="24" t="s">
        <v>24</v>
      </c>
      <c r="B52" s="25" t="s">
        <v>279</v>
      </c>
      <c r="C52" s="25" t="s">
        <v>285</v>
      </c>
      <c r="D52" s="25" t="s">
        <v>286</v>
      </c>
      <c r="E52" s="25">
        <v>160.09100000000001</v>
      </c>
      <c r="F52" s="25">
        <v>9.0399999999999991</v>
      </c>
      <c r="G52" s="44">
        <f t="shared" si="0"/>
        <v>2.6376108627389518E-2</v>
      </c>
      <c r="H52" s="44">
        <f t="shared" si="1"/>
        <v>0.43773127063261452</v>
      </c>
      <c r="I52" s="6" t="s">
        <v>287</v>
      </c>
      <c r="J52" s="6">
        <v>325</v>
      </c>
      <c r="K52" s="6" t="s">
        <v>288</v>
      </c>
      <c r="L52" s="6" t="s">
        <v>289</v>
      </c>
      <c r="N52" s="6">
        <v>690515.15156079398</v>
      </c>
      <c r="O52" s="6">
        <v>782128.60582006304</v>
      </c>
      <c r="P52" s="6">
        <v>720846.74203417695</v>
      </c>
      <c r="Q52" s="6">
        <v>1386048.13928858</v>
      </c>
      <c r="R52" s="6">
        <v>596774.17385571101</v>
      </c>
      <c r="S52" s="6">
        <v>2220289.1695712898</v>
      </c>
      <c r="T52" s="6">
        <v>2143732.5311398902</v>
      </c>
      <c r="U52" s="6">
        <v>447277.41169409099</v>
      </c>
      <c r="V52" s="6">
        <v>2270420.9450571202</v>
      </c>
      <c r="W52" s="6">
        <v>2459094.3479687502</v>
      </c>
      <c r="X52" s="25" t="s">
        <v>31</v>
      </c>
    </row>
    <row r="53" spans="1:24">
      <c r="A53" s="24" t="s">
        <v>24</v>
      </c>
      <c r="B53" s="25" t="s">
        <v>279</v>
      </c>
      <c r="C53" s="25" t="s">
        <v>290</v>
      </c>
      <c r="D53" s="25" t="s">
        <v>291</v>
      </c>
      <c r="E53" s="25">
        <v>173.048</v>
      </c>
      <c r="F53" s="25">
        <v>2.0699999999999998</v>
      </c>
      <c r="G53" s="44">
        <f t="shared" si="0"/>
        <v>3.7445270131983233E-2</v>
      </c>
      <c r="H53" s="44">
        <f t="shared" si="1"/>
        <v>0.27591640243279369</v>
      </c>
      <c r="I53" s="6" t="s">
        <v>292</v>
      </c>
      <c r="J53" s="6">
        <v>5805</v>
      </c>
      <c r="K53" s="6" t="s">
        <v>293</v>
      </c>
      <c r="L53" s="6" t="s">
        <v>294</v>
      </c>
      <c r="N53" s="6">
        <v>11694.5968713276</v>
      </c>
      <c r="O53" s="6">
        <v>11610.6436100091</v>
      </c>
      <c r="Q53" s="6">
        <v>24628.719972607701</v>
      </c>
      <c r="R53" s="6">
        <v>22743.6560100184</v>
      </c>
      <c r="S53" s="6">
        <v>24587.1499062767</v>
      </c>
      <c r="T53" s="6">
        <v>37173.691112915003</v>
      </c>
      <c r="U53" s="6">
        <v>61647.278159461297</v>
      </c>
      <c r="V53" s="6">
        <v>86047.260547289203</v>
      </c>
      <c r="W53" s="6">
        <v>110739.504670148</v>
      </c>
      <c r="X53" s="25" t="s">
        <v>31</v>
      </c>
    </row>
    <row r="54" spans="1:24">
      <c r="A54" s="18" t="s">
        <v>24</v>
      </c>
      <c r="B54" s="19" t="s">
        <v>279</v>
      </c>
      <c r="C54" s="19" t="s">
        <v>295</v>
      </c>
      <c r="D54" s="19" t="s">
        <v>296</v>
      </c>
      <c r="E54" s="19">
        <v>189.03800000000001</v>
      </c>
      <c r="F54" s="19">
        <v>1.7</v>
      </c>
      <c r="G54" s="51">
        <f t="shared" si="0"/>
        <v>2.6050119660260124E-2</v>
      </c>
      <c r="H54" s="51">
        <f t="shared" si="1"/>
        <v>2.0463516235112809</v>
      </c>
      <c r="I54" s="6" t="s">
        <v>297</v>
      </c>
      <c r="J54" s="6">
        <v>5683</v>
      </c>
      <c r="K54" s="6" t="s">
        <v>298</v>
      </c>
      <c r="L54" s="6" t="s">
        <v>299</v>
      </c>
      <c r="N54" s="6">
        <v>66504.670299499601</v>
      </c>
      <c r="O54" s="6">
        <v>48515.112587798998</v>
      </c>
      <c r="P54" s="6">
        <v>46771.615979034403</v>
      </c>
      <c r="Q54" s="6">
        <v>85080.279204071005</v>
      </c>
      <c r="R54" s="6">
        <v>61278.229118774398</v>
      </c>
      <c r="T54" s="6">
        <v>3125.9150288086098</v>
      </c>
      <c r="U54" s="6">
        <v>37062.377354126002</v>
      </c>
      <c r="V54" s="6">
        <v>42210.166960098199</v>
      </c>
      <c r="W54" s="6">
        <v>38069.559407501198</v>
      </c>
      <c r="X54" s="19" t="s">
        <v>31</v>
      </c>
    </row>
    <row r="55" spans="1:24">
      <c r="A55" s="5" t="s">
        <v>24</v>
      </c>
      <c r="B55" s="6" t="s">
        <v>279</v>
      </c>
      <c r="C55" s="6" t="s">
        <v>300</v>
      </c>
      <c r="D55" s="6" t="s">
        <v>301</v>
      </c>
      <c r="E55" s="6">
        <v>203.1</v>
      </c>
      <c r="F55" s="6">
        <v>8.99</v>
      </c>
      <c r="G55" s="4">
        <f t="shared" si="0"/>
        <v>0.89629983322520645</v>
      </c>
      <c r="H55" s="4">
        <f t="shared" si="1"/>
        <v>0.97155616660472088</v>
      </c>
      <c r="I55" s="6" t="s">
        <v>302</v>
      </c>
      <c r="J55" s="6">
        <v>65546</v>
      </c>
      <c r="K55" s="6" t="s">
        <v>303</v>
      </c>
      <c r="L55" s="6" t="s">
        <v>304</v>
      </c>
      <c r="N55" s="6">
        <v>115018.076950081</v>
      </c>
      <c r="O55" s="6">
        <v>424634.35181084397</v>
      </c>
      <c r="P55" s="6">
        <v>428898.23556652799</v>
      </c>
      <c r="Q55" s="6">
        <v>301721.79236244899</v>
      </c>
      <c r="R55" s="6">
        <v>393993.03326053801</v>
      </c>
      <c r="S55" s="6">
        <v>181519.304767625</v>
      </c>
      <c r="T55" s="6">
        <v>368087.11838238197</v>
      </c>
      <c r="U55" s="6">
        <v>368736.266589712</v>
      </c>
      <c r="V55" s="6">
        <v>366920.44274610397</v>
      </c>
      <c r="W55" s="6">
        <v>427726.344763359</v>
      </c>
      <c r="X55" s="6" t="s">
        <v>38</v>
      </c>
    </row>
    <row r="56" spans="1:24">
      <c r="A56" s="30" t="s">
        <v>24</v>
      </c>
      <c r="B56" s="31" t="s">
        <v>279</v>
      </c>
      <c r="C56" s="31" t="s">
        <v>305</v>
      </c>
      <c r="D56" s="31" t="s">
        <v>306</v>
      </c>
      <c r="E56" s="31">
        <v>204.095</v>
      </c>
      <c r="F56" s="31">
        <v>5.91</v>
      </c>
      <c r="G56" s="46">
        <f t="shared" si="0"/>
        <v>6.0294517908402082E-2</v>
      </c>
      <c r="H56" s="46">
        <f t="shared" si="1"/>
        <v>0.80730148846945882</v>
      </c>
      <c r="I56" s="6" t="s">
        <v>307</v>
      </c>
      <c r="J56" s="6">
        <v>33</v>
      </c>
      <c r="K56" s="6" t="s">
        <v>308</v>
      </c>
      <c r="L56" s="6" t="s">
        <v>309</v>
      </c>
      <c r="N56" s="6">
        <v>1231013.95805632</v>
      </c>
      <c r="O56" s="6">
        <v>1663707.0371057601</v>
      </c>
      <c r="P56" s="6">
        <v>1965223.23288617</v>
      </c>
      <c r="Q56" s="6">
        <v>1694818.8616883601</v>
      </c>
      <c r="R56" s="6">
        <v>1313553.6862725799</v>
      </c>
      <c r="S56" s="6">
        <v>2128842.7776425201</v>
      </c>
      <c r="T56" s="6">
        <v>2180023.5743043199</v>
      </c>
      <c r="U56" s="6">
        <v>1619114.95455762</v>
      </c>
      <c r="V56" s="6">
        <v>2035015.9472131401</v>
      </c>
      <c r="W56" s="6">
        <v>1783444.30298821</v>
      </c>
      <c r="X56" s="31" t="s">
        <v>31</v>
      </c>
    </row>
    <row r="57" spans="1:24">
      <c r="A57" s="5" t="s">
        <v>24</v>
      </c>
      <c r="B57" s="6" t="s">
        <v>279</v>
      </c>
      <c r="C57" s="6" t="s">
        <v>310</v>
      </c>
      <c r="D57" s="6" t="s">
        <v>311</v>
      </c>
      <c r="E57" s="6">
        <v>208.08799999999999</v>
      </c>
      <c r="F57" s="6">
        <v>5.98</v>
      </c>
      <c r="G57" s="4">
        <f t="shared" si="0"/>
        <v>0.26318499245020904</v>
      </c>
      <c r="H57" s="4">
        <f t="shared" si="1"/>
        <v>1.331594823232388</v>
      </c>
      <c r="I57" s="6" t="s">
        <v>312</v>
      </c>
      <c r="J57" s="6">
        <v>72</v>
      </c>
      <c r="K57" s="6" t="s">
        <v>313</v>
      </c>
      <c r="L57" s="6" t="s">
        <v>314</v>
      </c>
      <c r="N57" s="6">
        <v>464535.57944743201</v>
      </c>
      <c r="O57" s="6">
        <v>679759.44571864302</v>
      </c>
      <c r="P57" s="6">
        <v>668343.13869598904</v>
      </c>
      <c r="Q57" s="6">
        <v>923619.49681257305</v>
      </c>
      <c r="R57" s="6">
        <v>1021741.84293485</v>
      </c>
      <c r="S57" s="6">
        <v>285639.931713139</v>
      </c>
      <c r="T57" s="6">
        <v>646864.21558396798</v>
      </c>
      <c r="U57" s="6">
        <v>398453.38127760298</v>
      </c>
      <c r="V57" s="6">
        <v>978979.55905230099</v>
      </c>
      <c r="W57" s="6">
        <v>512242.33064911998</v>
      </c>
      <c r="X57" s="6" t="s">
        <v>38</v>
      </c>
    </row>
    <row r="58" spans="1:24">
      <c r="A58" s="18" t="s">
        <v>24</v>
      </c>
      <c r="B58" s="19" t="s">
        <v>279</v>
      </c>
      <c r="C58" s="19" t="s">
        <v>315</v>
      </c>
      <c r="D58" s="19" t="s">
        <v>316</v>
      </c>
      <c r="E58" s="19">
        <v>213.01599999999999</v>
      </c>
      <c r="F58" s="19">
        <v>0.7</v>
      </c>
      <c r="G58" s="51">
        <f t="shared" si="0"/>
        <v>1.3833884383613824E-2</v>
      </c>
      <c r="H58" s="51">
        <f t="shared" si="1"/>
        <v>1.8024848080858666</v>
      </c>
      <c r="I58" s="6" t="s">
        <v>317</v>
      </c>
      <c r="K58" s="6" t="s">
        <v>318</v>
      </c>
      <c r="N58" s="6">
        <v>73055.946086325494</v>
      </c>
      <c r="O58" s="6">
        <v>92830.119027066394</v>
      </c>
      <c r="Q58" s="6">
        <v>122038.88138439201</v>
      </c>
      <c r="R58" s="6">
        <v>109364.24862324299</v>
      </c>
      <c r="S58" s="6">
        <v>33786.108404863196</v>
      </c>
      <c r="T58" s="6">
        <v>36817.8883271179</v>
      </c>
      <c r="U58" s="6">
        <v>73053.874683601403</v>
      </c>
      <c r="V58" s="6">
        <v>75008.861715682593</v>
      </c>
      <c r="W58" s="6">
        <v>56848.206952283203</v>
      </c>
      <c r="X58" s="19" t="s">
        <v>38</v>
      </c>
    </row>
    <row r="59" spans="1:24" s="10" customFormat="1">
      <c r="A59" s="9" t="s">
        <v>24</v>
      </c>
      <c r="B59" s="10" t="s">
        <v>279</v>
      </c>
      <c r="C59" s="10" t="s">
        <v>319</v>
      </c>
      <c r="D59" s="10" t="s">
        <v>320</v>
      </c>
      <c r="E59" s="10">
        <v>232.11799999999999</v>
      </c>
      <c r="F59" s="10">
        <v>1.0900000000000001</v>
      </c>
      <c r="G59" s="53">
        <f t="shared" si="0"/>
        <v>0.74802932638788422</v>
      </c>
      <c r="H59" s="53">
        <f t="shared" si="1"/>
        <v>1.1046153773804936</v>
      </c>
      <c r="I59" s="10" t="s">
        <v>321</v>
      </c>
      <c r="J59" s="10">
        <v>73</v>
      </c>
      <c r="K59" s="10" t="s">
        <v>322</v>
      </c>
      <c r="L59" s="10" t="s">
        <v>323</v>
      </c>
      <c r="N59" s="10">
        <v>4593354.4538984401</v>
      </c>
      <c r="O59" s="10">
        <v>2911210.8768439302</v>
      </c>
      <c r="P59" s="10">
        <v>2045666.79490884</v>
      </c>
      <c r="Q59" s="10">
        <v>6083794.4988845196</v>
      </c>
      <c r="R59" s="10">
        <v>3116872.4376838398</v>
      </c>
      <c r="S59" s="10">
        <v>1244154.8975404999</v>
      </c>
      <c r="T59" s="10">
        <v>1731786.7761731001</v>
      </c>
      <c r="U59" s="10">
        <v>4384271.1350584803</v>
      </c>
      <c r="V59" s="10">
        <v>5186299.5339528797</v>
      </c>
      <c r="W59" s="10">
        <v>4428535.6660089204</v>
      </c>
      <c r="X59" s="10" t="s">
        <v>31</v>
      </c>
    </row>
    <row r="60" spans="1:24" s="8" customFormat="1">
      <c r="A60" s="7" t="s">
        <v>24</v>
      </c>
      <c r="B60" s="8" t="s">
        <v>324</v>
      </c>
      <c r="C60" s="8" t="s">
        <v>325</v>
      </c>
      <c r="D60" s="8" t="s">
        <v>326</v>
      </c>
      <c r="E60" s="8">
        <v>137.07900000000001</v>
      </c>
      <c r="F60" s="8">
        <v>8.86</v>
      </c>
      <c r="G60" s="52">
        <f t="shared" si="0"/>
        <v>0.97955643539783988</v>
      </c>
      <c r="H60" s="52">
        <f t="shared" si="1"/>
        <v>0.99380332094449397</v>
      </c>
      <c r="I60" s="8" t="s">
        <v>327</v>
      </c>
      <c r="J60" s="8">
        <v>60</v>
      </c>
      <c r="K60" s="8" t="s">
        <v>328</v>
      </c>
      <c r="L60" s="8" t="s">
        <v>329</v>
      </c>
      <c r="N60" s="8">
        <v>3704574.8958921698</v>
      </c>
      <c r="O60" s="8">
        <v>4626480.7728746999</v>
      </c>
      <c r="P60" s="8">
        <v>3223680.23731058</v>
      </c>
      <c r="Q60" s="8">
        <v>8187266.6599971103</v>
      </c>
      <c r="R60" s="8">
        <v>3713082.5071150898</v>
      </c>
      <c r="S60" s="8">
        <v>3283438.4821707499</v>
      </c>
      <c r="T60" s="8">
        <v>3352961.19868185</v>
      </c>
      <c r="U60" s="8">
        <v>4618027.0134577602</v>
      </c>
      <c r="V60" s="8">
        <v>6220159.0479973797</v>
      </c>
      <c r="W60" s="8">
        <v>6126749.2289804704</v>
      </c>
      <c r="X60" s="8" t="s">
        <v>31</v>
      </c>
    </row>
    <row r="61" spans="1:24">
      <c r="A61" s="5" t="s">
        <v>24</v>
      </c>
      <c r="B61" s="6" t="s">
        <v>324</v>
      </c>
      <c r="C61" s="6" t="s">
        <v>330</v>
      </c>
      <c r="D61" s="6" t="s">
        <v>331</v>
      </c>
      <c r="E61" s="6">
        <v>154.02199999999999</v>
      </c>
      <c r="F61" s="6">
        <v>0.88</v>
      </c>
      <c r="G61" s="4">
        <f t="shared" si="0"/>
        <v>0.7959067901239637</v>
      </c>
      <c r="H61" s="4">
        <f t="shared" si="1"/>
        <v>1.0469601098115624</v>
      </c>
      <c r="I61" s="6" t="s">
        <v>332</v>
      </c>
      <c r="J61" s="6">
        <v>618</v>
      </c>
      <c r="K61" s="6" t="s">
        <v>333</v>
      </c>
      <c r="L61" s="6" t="s">
        <v>334</v>
      </c>
      <c r="N61" s="6">
        <v>956332.56338592595</v>
      </c>
      <c r="O61" s="6">
        <v>917001.35795681796</v>
      </c>
      <c r="P61" s="6">
        <v>580636.58746503596</v>
      </c>
      <c r="Q61" s="6">
        <v>575211.60041001195</v>
      </c>
      <c r="R61" s="6">
        <v>817369.08388582303</v>
      </c>
      <c r="S61" s="6">
        <v>430884.01512763498</v>
      </c>
      <c r="T61" s="6">
        <v>633978.46075926698</v>
      </c>
      <c r="U61" s="6">
        <v>825111.66051872901</v>
      </c>
      <c r="V61" s="6">
        <v>749736.94778607402</v>
      </c>
      <c r="W61" s="6">
        <v>1034307.77961767</v>
      </c>
      <c r="X61" s="6" t="s">
        <v>38</v>
      </c>
    </row>
    <row r="62" spans="1:24">
      <c r="A62" s="30" t="s">
        <v>24</v>
      </c>
      <c r="B62" s="31" t="s">
        <v>324</v>
      </c>
      <c r="C62" s="31" t="s">
        <v>335</v>
      </c>
      <c r="D62" s="31" t="s">
        <v>336</v>
      </c>
      <c r="E62" s="31">
        <v>168.03700000000001</v>
      </c>
      <c r="F62" s="31">
        <v>0.78</v>
      </c>
      <c r="G62" s="46">
        <f t="shared" si="0"/>
        <v>9.1471974384199559E-2</v>
      </c>
      <c r="H62" s="46">
        <f t="shared" si="1"/>
        <v>0.85053859781945329</v>
      </c>
      <c r="I62" s="6" t="s">
        <v>337</v>
      </c>
      <c r="J62" s="6">
        <v>331</v>
      </c>
      <c r="K62" s="6" t="s">
        <v>338</v>
      </c>
      <c r="L62" s="6" t="s">
        <v>339</v>
      </c>
      <c r="N62" s="6">
        <v>999899.10865759605</v>
      </c>
      <c r="O62" s="6">
        <v>798075.83981788496</v>
      </c>
      <c r="P62" s="6">
        <v>698733.11950861802</v>
      </c>
      <c r="Q62" s="6">
        <v>829778.04459316598</v>
      </c>
      <c r="R62" s="6">
        <v>878985.95672862697</v>
      </c>
      <c r="S62" s="6">
        <v>893323.84260845499</v>
      </c>
      <c r="T62" s="6">
        <v>818835.83245188696</v>
      </c>
      <c r="U62" s="6">
        <v>1146286.0792521699</v>
      </c>
      <c r="V62" s="6">
        <v>1067991.5955196</v>
      </c>
      <c r="W62" s="6">
        <v>1018043.8060937501</v>
      </c>
      <c r="X62" s="31" t="s">
        <v>38</v>
      </c>
    </row>
    <row r="63" spans="1:24">
      <c r="A63" s="24" t="s">
        <v>24</v>
      </c>
      <c r="B63" s="25" t="s">
        <v>324</v>
      </c>
      <c r="C63" s="25" t="s">
        <v>340</v>
      </c>
      <c r="D63" s="25" t="s">
        <v>341</v>
      </c>
      <c r="E63" s="25">
        <v>181.06899999999999</v>
      </c>
      <c r="F63" s="25">
        <v>6</v>
      </c>
      <c r="G63" s="44">
        <f t="shared" si="0"/>
        <v>5.9210765983112599E-3</v>
      </c>
      <c r="H63" s="44">
        <f t="shared" si="1"/>
        <v>0.86447711056026688</v>
      </c>
      <c r="I63" s="6" t="s">
        <v>342</v>
      </c>
      <c r="J63" s="6">
        <v>34</v>
      </c>
      <c r="K63" s="6" t="s">
        <v>343</v>
      </c>
      <c r="L63" s="6" t="s">
        <v>344</v>
      </c>
      <c r="N63" s="6">
        <v>5263076.5896898499</v>
      </c>
      <c r="O63" s="6">
        <v>5629177.96577127</v>
      </c>
      <c r="P63" s="6">
        <v>4841477.1700928099</v>
      </c>
      <c r="Q63" s="6">
        <v>5827067.9081793604</v>
      </c>
      <c r="R63" s="6">
        <v>5678430.87587131</v>
      </c>
      <c r="S63" s="6">
        <v>6178673.9745128797</v>
      </c>
      <c r="T63" s="6">
        <v>6154376.1589078996</v>
      </c>
      <c r="U63" s="6">
        <v>6038607.3401496802</v>
      </c>
      <c r="V63" s="6">
        <v>6866369.5924092801</v>
      </c>
      <c r="W63" s="6">
        <v>6271460.2030942598</v>
      </c>
      <c r="X63" s="25" t="s">
        <v>31</v>
      </c>
    </row>
    <row r="64" spans="1:24">
      <c r="A64" s="24" t="s">
        <v>24</v>
      </c>
      <c r="B64" s="25" t="s">
        <v>345</v>
      </c>
      <c r="C64" s="25" t="s">
        <v>346</v>
      </c>
      <c r="D64" s="25" t="s">
        <v>347</v>
      </c>
      <c r="E64" s="25">
        <v>183.08099999999999</v>
      </c>
      <c r="F64" s="25">
        <v>17.98</v>
      </c>
      <c r="G64" s="44">
        <f t="shared" si="0"/>
        <v>4.6080972352328031E-3</v>
      </c>
      <c r="H64" s="44">
        <f t="shared" si="1"/>
        <v>6.4918395203333382E-2</v>
      </c>
      <c r="I64" s="6" t="s">
        <v>348</v>
      </c>
      <c r="J64" s="6">
        <v>62</v>
      </c>
      <c r="K64" s="6" t="s">
        <v>349</v>
      </c>
      <c r="L64" s="6" t="s">
        <v>350</v>
      </c>
      <c r="N64" s="6">
        <v>1123714.7638982099</v>
      </c>
      <c r="O64" s="6">
        <v>2109945.3506461</v>
      </c>
      <c r="P64" s="6">
        <v>2114807.9653258398</v>
      </c>
      <c r="Q64" s="6">
        <v>1412614.7641534</v>
      </c>
      <c r="R64" s="6">
        <v>416689.51752789901</v>
      </c>
      <c r="S64" s="6">
        <v>24424564.790516801</v>
      </c>
      <c r="T64" s="6">
        <v>24092156.409926001</v>
      </c>
      <c r="U64" s="6">
        <v>3451940.6767245298</v>
      </c>
      <c r="V64" s="6">
        <v>22148744.0101531</v>
      </c>
      <c r="W64" s="6">
        <v>36448672.326253302</v>
      </c>
      <c r="X64" s="25" t="s">
        <v>31</v>
      </c>
    </row>
    <row r="65" spans="1:24">
      <c r="A65" s="5" t="s">
        <v>24</v>
      </c>
      <c r="B65" s="6" t="s">
        <v>351</v>
      </c>
      <c r="C65" s="6" t="s">
        <v>352</v>
      </c>
      <c r="D65" s="6" t="s">
        <v>353</v>
      </c>
      <c r="E65" s="6">
        <v>184.02600000000001</v>
      </c>
      <c r="F65" s="6">
        <v>1.2</v>
      </c>
      <c r="G65" s="4">
        <f t="shared" si="0"/>
        <v>0.48931628605891708</v>
      </c>
      <c r="H65" s="4">
        <f t="shared" si="1"/>
        <v>2.0629283218489816</v>
      </c>
      <c r="I65" s="6" t="s">
        <v>354</v>
      </c>
      <c r="J65" s="6">
        <v>696</v>
      </c>
      <c r="K65" s="6" t="s">
        <v>355</v>
      </c>
      <c r="L65" s="6" t="s">
        <v>356</v>
      </c>
      <c r="O65" s="6">
        <v>6342.0142886925896</v>
      </c>
      <c r="P65" s="6">
        <v>10269.0497375185</v>
      </c>
      <c r="Q65" s="6">
        <v>16027.9110287247</v>
      </c>
      <c r="R65" s="6">
        <v>177379.79245684799</v>
      </c>
      <c r="S65" s="6">
        <v>19657.643248298598</v>
      </c>
      <c r="T65" s="6">
        <v>29449.916806243898</v>
      </c>
      <c r="U65" s="6">
        <v>37834.382154296902</v>
      </c>
      <c r="V65" s="6">
        <v>32163.0738415944</v>
      </c>
      <c r="W65" s="6">
        <v>8152.65771810151</v>
      </c>
      <c r="X65" s="6" t="s">
        <v>38</v>
      </c>
    </row>
    <row r="66" spans="1:24">
      <c r="A66" s="5" t="s">
        <v>24</v>
      </c>
      <c r="B66" s="6" t="s">
        <v>324</v>
      </c>
      <c r="C66" s="6" t="s">
        <v>357</v>
      </c>
      <c r="D66" s="6" t="s">
        <v>358</v>
      </c>
      <c r="E66" s="6">
        <v>197.06700000000001</v>
      </c>
      <c r="F66" s="6">
        <v>5.86</v>
      </c>
      <c r="G66" s="4">
        <f t="shared" ref="G66:G129" si="2">_xlfn.T.TEST(N66:R66,S66:W66,2,2)</f>
        <v>0.94711962742467293</v>
      </c>
      <c r="H66" s="4">
        <f t="shared" ref="H66:H129" si="3">AVERAGE(N66:R66)/AVERAGE(S66:W66)</f>
        <v>0.98623765992434242</v>
      </c>
      <c r="I66" s="6" t="s">
        <v>359</v>
      </c>
      <c r="J66" s="6">
        <v>42</v>
      </c>
      <c r="K66" s="6" t="s">
        <v>360</v>
      </c>
      <c r="L66" s="6" t="s">
        <v>361</v>
      </c>
      <c r="N66" s="6">
        <v>164759.03827491601</v>
      </c>
      <c r="O66" s="6">
        <v>163022.31613665199</v>
      </c>
      <c r="P66" s="6">
        <v>402028.33213782398</v>
      </c>
      <c r="Q66" s="6">
        <v>235628.71376990699</v>
      </c>
      <c r="R66" s="6">
        <v>227751.00362748001</v>
      </c>
      <c r="S66" s="6">
        <v>162293.50663871001</v>
      </c>
      <c r="T66" s="6">
        <v>275260.41708477802</v>
      </c>
      <c r="U66" s="6">
        <v>255158.94969633399</v>
      </c>
      <c r="V66" s="6">
        <v>234314.179286895</v>
      </c>
      <c r="W66" s="6">
        <v>282812.57564241003</v>
      </c>
      <c r="X66" s="6" t="s">
        <v>38</v>
      </c>
    </row>
    <row r="67" spans="1:24" s="10" customFormat="1">
      <c r="A67" s="9" t="s">
        <v>24</v>
      </c>
      <c r="B67" s="10" t="s">
        <v>324</v>
      </c>
      <c r="C67" s="10" t="s">
        <v>362</v>
      </c>
      <c r="D67" s="10" t="s">
        <v>363</v>
      </c>
      <c r="E67" s="10">
        <v>211.083</v>
      </c>
      <c r="F67" s="10">
        <v>6.69</v>
      </c>
      <c r="G67" s="53">
        <f t="shared" si="2"/>
        <v>0.48146739895847879</v>
      </c>
      <c r="H67" s="53">
        <f t="shared" si="3"/>
        <v>1.1002322893708025</v>
      </c>
      <c r="I67" s="10" t="s">
        <v>364</v>
      </c>
      <c r="J67" s="10">
        <v>58045</v>
      </c>
      <c r="K67" s="10" t="s">
        <v>365</v>
      </c>
      <c r="N67" s="10">
        <v>200168.602509399</v>
      </c>
      <c r="O67" s="10">
        <v>160530.24219873</v>
      </c>
      <c r="P67" s="10">
        <v>167963.723549438</v>
      </c>
      <c r="Q67" s="10">
        <v>206591.918252075</v>
      </c>
      <c r="R67" s="10">
        <v>202888.465545288</v>
      </c>
      <c r="S67" s="10">
        <v>120448.313926148</v>
      </c>
      <c r="T67" s="10">
        <v>138154.92756012001</v>
      </c>
      <c r="U67" s="10">
        <v>163424.90278015099</v>
      </c>
      <c r="V67" s="10">
        <v>240141.34267724599</v>
      </c>
      <c r="W67" s="10">
        <v>190507.680521973</v>
      </c>
      <c r="X67" s="10" t="s">
        <v>38</v>
      </c>
    </row>
    <row r="68" spans="1:24" s="8" customFormat="1">
      <c r="A68" s="38" t="s">
        <v>24</v>
      </c>
      <c r="B68" s="39" t="s">
        <v>366</v>
      </c>
      <c r="C68" s="39" t="s">
        <v>367</v>
      </c>
      <c r="D68" s="39" t="s">
        <v>172</v>
      </c>
      <c r="E68" s="39">
        <v>117.07599999999999</v>
      </c>
      <c r="F68" s="39">
        <v>7.24</v>
      </c>
      <c r="G68" s="56">
        <f t="shared" si="2"/>
        <v>8.8269882815420364E-2</v>
      </c>
      <c r="H68" s="56">
        <f t="shared" si="3"/>
        <v>2.0329746874365293</v>
      </c>
      <c r="I68" s="8" t="s">
        <v>368</v>
      </c>
      <c r="J68" s="8">
        <v>35</v>
      </c>
      <c r="K68" s="8" t="s">
        <v>369</v>
      </c>
      <c r="L68" s="8" t="s">
        <v>370</v>
      </c>
      <c r="N68" s="8">
        <v>9095941.4339200202</v>
      </c>
      <c r="O68" s="8">
        <v>9048060.75505854</v>
      </c>
      <c r="P68" s="8">
        <v>2193681.3583136201</v>
      </c>
      <c r="Q68" s="8">
        <v>6685279.2789291898</v>
      </c>
      <c r="R68" s="8">
        <v>8208765.1118568499</v>
      </c>
      <c r="S68" s="8">
        <v>1239018.70951917</v>
      </c>
      <c r="T68" s="8">
        <v>2694192.0494138901</v>
      </c>
      <c r="U68" s="8">
        <v>8610119.77994252</v>
      </c>
      <c r="V68" s="8">
        <v>2905375.7564944001</v>
      </c>
      <c r="W68" s="8">
        <v>1881429.76377767</v>
      </c>
      <c r="X68" s="39" t="s">
        <v>31</v>
      </c>
    </row>
    <row r="69" spans="1:24">
      <c r="A69" s="24" t="s">
        <v>24</v>
      </c>
      <c r="B69" s="25" t="s">
        <v>371</v>
      </c>
      <c r="C69" s="25" t="s">
        <v>372</v>
      </c>
      <c r="D69" s="25" t="s">
        <v>373</v>
      </c>
      <c r="E69" s="25">
        <v>118.038</v>
      </c>
      <c r="F69" s="25">
        <v>1.87</v>
      </c>
      <c r="G69" s="44">
        <f t="shared" si="2"/>
        <v>9.3882604156854954E-3</v>
      </c>
      <c r="H69" s="44">
        <f t="shared" si="3"/>
        <v>0.59715771562616082</v>
      </c>
      <c r="I69" s="6" t="s">
        <v>374</v>
      </c>
      <c r="J69" s="6">
        <v>3712</v>
      </c>
      <c r="K69" s="6" t="s">
        <v>375</v>
      </c>
      <c r="L69" s="6" t="s">
        <v>376</v>
      </c>
      <c r="N69" s="6">
        <v>135118.44550772099</v>
      </c>
      <c r="O69" s="6">
        <v>151860.96495141601</v>
      </c>
      <c r="P69" s="6">
        <v>101606.669312008</v>
      </c>
      <c r="Q69" s="6">
        <v>165888.81006943501</v>
      </c>
      <c r="R69" s="6">
        <v>55846.894616760197</v>
      </c>
      <c r="S69" s="6">
        <v>239662.76643963601</v>
      </c>
      <c r="T69" s="6">
        <v>225437.040949936</v>
      </c>
      <c r="U69" s="6">
        <v>158946.58323042199</v>
      </c>
      <c r="V69" s="6">
        <v>190265.19721067999</v>
      </c>
      <c r="W69" s="6">
        <v>207732.95498725801</v>
      </c>
      <c r="X69" s="25" t="s">
        <v>31</v>
      </c>
    </row>
    <row r="70" spans="1:24">
      <c r="A70" s="5" t="s">
        <v>24</v>
      </c>
      <c r="B70" s="6" t="s">
        <v>377</v>
      </c>
      <c r="C70" s="6" t="s">
        <v>378</v>
      </c>
      <c r="D70" s="6" t="s">
        <v>379</v>
      </c>
      <c r="E70" s="6">
        <v>130.03399999999999</v>
      </c>
      <c r="F70" s="6">
        <v>1.18</v>
      </c>
      <c r="G70" s="4">
        <f t="shared" si="2"/>
        <v>0.66513776028170857</v>
      </c>
      <c r="H70" s="4">
        <f t="shared" si="3"/>
        <v>1.1462940352595932</v>
      </c>
      <c r="I70" s="6" t="s">
        <v>380</v>
      </c>
      <c r="J70" s="6">
        <v>5607</v>
      </c>
      <c r="K70" s="6" t="s">
        <v>381</v>
      </c>
      <c r="L70" s="6" t="s">
        <v>382</v>
      </c>
      <c r="N70" s="6">
        <v>256811.10666308599</v>
      </c>
      <c r="O70" s="6">
        <v>207852.79864365901</v>
      </c>
      <c r="P70" s="6">
        <v>127668.30375743299</v>
      </c>
      <c r="Q70" s="6">
        <v>234143.65411735501</v>
      </c>
      <c r="R70" s="6">
        <v>307455.91529712302</v>
      </c>
      <c r="S70" s="6">
        <v>193990.61595934199</v>
      </c>
      <c r="T70" s="6">
        <v>173093.96471796499</v>
      </c>
      <c r="U70" s="6">
        <v>234529.432651704</v>
      </c>
      <c r="V70" s="6">
        <v>15835.882032899901</v>
      </c>
      <c r="W70" s="6">
        <v>371765.562103034</v>
      </c>
      <c r="X70" s="6" t="s">
        <v>31</v>
      </c>
    </row>
    <row r="71" spans="1:24">
      <c r="A71" s="5" t="s">
        <v>24</v>
      </c>
      <c r="B71" s="6" t="s">
        <v>383</v>
      </c>
      <c r="C71" s="6" t="s">
        <v>384</v>
      </c>
      <c r="D71" s="6" t="s">
        <v>385</v>
      </c>
      <c r="E71" s="6">
        <v>131.09</v>
      </c>
      <c r="F71" s="6">
        <v>6.39</v>
      </c>
      <c r="G71" s="4">
        <f t="shared" si="2"/>
        <v>0.40267869648683552</v>
      </c>
      <c r="H71" s="4">
        <f t="shared" si="3"/>
        <v>1.0653074870629915</v>
      </c>
      <c r="I71" s="6" t="s">
        <v>386</v>
      </c>
      <c r="J71" s="6">
        <v>24</v>
      </c>
      <c r="K71" s="6" t="s">
        <v>387</v>
      </c>
      <c r="L71" s="6" t="s">
        <v>388</v>
      </c>
      <c r="N71" s="6">
        <v>3075461.3958857502</v>
      </c>
      <c r="O71" s="6">
        <v>3056556.2774609402</v>
      </c>
      <c r="P71" s="6">
        <v>2947020.3189604501</v>
      </c>
      <c r="Q71" s="6">
        <v>3725849.69193066</v>
      </c>
      <c r="R71" s="6">
        <v>3142624.4899438499</v>
      </c>
      <c r="S71" s="6">
        <v>2438420.8778222702</v>
      </c>
      <c r="T71" s="6">
        <v>2756052.66359619</v>
      </c>
      <c r="U71" s="6">
        <v>3372681.6708828099</v>
      </c>
      <c r="V71" s="6">
        <v>3252876.51178711</v>
      </c>
      <c r="W71" s="6">
        <v>3149836.0069160098</v>
      </c>
      <c r="X71" s="6" t="s">
        <v>38</v>
      </c>
    </row>
    <row r="72" spans="1:24" s="10" customFormat="1">
      <c r="A72" s="9" t="s">
        <v>24</v>
      </c>
      <c r="B72" s="10" t="s">
        <v>377</v>
      </c>
      <c r="C72" s="10" t="s">
        <v>389</v>
      </c>
      <c r="D72" s="10" t="s">
        <v>385</v>
      </c>
      <c r="E72" s="10">
        <v>131.09200000000001</v>
      </c>
      <c r="F72" s="10">
        <v>6.64</v>
      </c>
      <c r="G72" s="53">
        <f t="shared" si="2"/>
        <v>0.67838653146691297</v>
      </c>
      <c r="H72" s="53">
        <f t="shared" si="3"/>
        <v>1.0251926771146955</v>
      </c>
      <c r="I72" s="10" t="s">
        <v>390</v>
      </c>
      <c r="J72" s="10">
        <v>23</v>
      </c>
      <c r="K72" s="10" t="s">
        <v>391</v>
      </c>
      <c r="L72" s="10" t="s">
        <v>392</v>
      </c>
      <c r="N72" s="10">
        <v>2461253.1523496099</v>
      </c>
      <c r="O72" s="10">
        <v>3074158.49004394</v>
      </c>
      <c r="P72" s="10">
        <v>2638927.19383593</v>
      </c>
      <c r="Q72" s="10">
        <v>2962790.2287705098</v>
      </c>
      <c r="R72" s="10">
        <v>2847902.8458066401</v>
      </c>
      <c r="S72" s="10">
        <v>2348344.3461171901</v>
      </c>
      <c r="T72" s="10">
        <v>2654835.5305078099</v>
      </c>
      <c r="U72" s="10">
        <v>2793992.4607734401</v>
      </c>
      <c r="V72" s="10">
        <v>2786712.1050351602</v>
      </c>
      <c r="W72" s="10">
        <v>3057484.8562294901</v>
      </c>
      <c r="X72" s="10" t="s">
        <v>38</v>
      </c>
    </row>
    <row r="73" spans="1:24" s="8" customFormat="1">
      <c r="A73" s="7" t="s">
        <v>24</v>
      </c>
      <c r="B73" s="8" t="s">
        <v>393</v>
      </c>
      <c r="C73" s="8" t="s">
        <v>394</v>
      </c>
      <c r="D73" s="8" t="s">
        <v>60</v>
      </c>
      <c r="E73" s="8">
        <v>147.05099999999999</v>
      </c>
      <c r="F73" s="8">
        <v>3.21</v>
      </c>
      <c r="G73" s="52">
        <f t="shared" si="2"/>
        <v>0.46160329768501318</v>
      </c>
      <c r="H73" s="52">
        <f t="shared" si="3"/>
        <v>1.2042034460491502</v>
      </c>
      <c r="I73" s="8" t="s">
        <v>395</v>
      </c>
      <c r="K73" s="8" t="s">
        <v>396</v>
      </c>
      <c r="N73" s="8">
        <v>1653753.2609576399</v>
      </c>
      <c r="O73" s="8">
        <v>1362733.8454017299</v>
      </c>
      <c r="P73" s="8">
        <v>1098439.82324871</v>
      </c>
      <c r="Q73" s="8">
        <v>2413683.7205889099</v>
      </c>
      <c r="R73" s="8">
        <v>1549612.18138595</v>
      </c>
      <c r="S73" s="8">
        <v>777398.66874295601</v>
      </c>
      <c r="T73" s="8">
        <v>967908.35036138201</v>
      </c>
      <c r="U73" s="8">
        <v>1160320.8695732299</v>
      </c>
      <c r="V73" s="8">
        <v>2359114.03581115</v>
      </c>
      <c r="W73" s="8">
        <v>1443611.93223428</v>
      </c>
      <c r="X73" s="8" t="s">
        <v>38</v>
      </c>
    </row>
    <row r="74" spans="1:24">
      <c r="A74" s="5" t="s">
        <v>24</v>
      </c>
      <c r="B74" s="6" t="s">
        <v>397</v>
      </c>
      <c r="C74" s="6" t="s">
        <v>398</v>
      </c>
      <c r="D74" s="6" t="s">
        <v>399</v>
      </c>
      <c r="E74" s="6">
        <v>161.066</v>
      </c>
      <c r="F74" s="6">
        <v>8.41</v>
      </c>
      <c r="G74" s="4">
        <f t="shared" si="2"/>
        <v>0.31911656711507391</v>
      </c>
      <c r="H74" s="4">
        <f t="shared" si="3"/>
        <v>0.78136648059938041</v>
      </c>
      <c r="I74" s="6" t="s">
        <v>400</v>
      </c>
      <c r="J74" s="6">
        <v>44791</v>
      </c>
      <c r="L74" s="6" t="s">
        <v>401</v>
      </c>
      <c r="N74" s="6">
        <v>153592.74663406401</v>
      </c>
      <c r="O74" s="6">
        <v>108473.389141985</v>
      </c>
      <c r="P74" s="6">
        <v>66652.910836747993</v>
      </c>
      <c r="Q74" s="6">
        <v>92528.254478306</v>
      </c>
      <c r="R74" s="6">
        <v>85414.982716291401</v>
      </c>
      <c r="S74" s="6">
        <v>98936.021225463905</v>
      </c>
      <c r="T74" s="6">
        <v>103784.172879398</v>
      </c>
      <c r="U74" s="6">
        <v>106542.55416949499</v>
      </c>
      <c r="V74" s="6">
        <v>121642.192666584</v>
      </c>
      <c r="W74" s="6">
        <v>217526.10439739699</v>
      </c>
      <c r="X74" s="6" t="s">
        <v>38</v>
      </c>
    </row>
    <row r="75" spans="1:24">
      <c r="A75" s="5" t="s">
        <v>24</v>
      </c>
      <c r="B75" s="6" t="s">
        <v>393</v>
      </c>
      <c r="C75" s="6" t="s">
        <v>402</v>
      </c>
      <c r="D75" s="6" t="s">
        <v>403</v>
      </c>
      <c r="E75" s="6">
        <v>173.10400000000001</v>
      </c>
      <c r="F75" s="6">
        <v>2.4500000000000002</v>
      </c>
      <c r="G75" s="4">
        <f t="shared" si="2"/>
        <v>0.74156297878925037</v>
      </c>
      <c r="H75" s="4">
        <f t="shared" si="3"/>
        <v>1.0541466543340197</v>
      </c>
      <c r="I75" s="6" t="s">
        <v>404</v>
      </c>
      <c r="J75" s="6">
        <v>43866</v>
      </c>
      <c r="K75" s="6" t="s">
        <v>405</v>
      </c>
      <c r="L75" s="6" t="s">
        <v>406</v>
      </c>
      <c r="N75" s="6">
        <v>192439.43956762701</v>
      </c>
      <c r="O75" s="6">
        <v>158009.67639245599</v>
      </c>
      <c r="P75" s="6">
        <v>145697.13794934101</v>
      </c>
      <c r="Q75" s="6">
        <v>228257.27422522</v>
      </c>
      <c r="R75" s="6">
        <v>175282.48708276401</v>
      </c>
      <c r="S75" s="6">
        <v>116669.437800171</v>
      </c>
      <c r="T75" s="6">
        <v>135460.996982788</v>
      </c>
      <c r="U75" s="6">
        <v>234940.39067138699</v>
      </c>
      <c r="V75" s="6">
        <v>213925.26448681601</v>
      </c>
      <c r="W75" s="6">
        <v>152477.20195654299</v>
      </c>
      <c r="X75" s="6" t="s">
        <v>38</v>
      </c>
    </row>
    <row r="76" spans="1:24">
      <c r="A76" s="5" t="s">
        <v>24</v>
      </c>
      <c r="B76" s="6" t="s">
        <v>397</v>
      </c>
      <c r="C76" s="6" t="s">
        <v>407</v>
      </c>
      <c r="D76" s="6" t="s">
        <v>408</v>
      </c>
      <c r="E76" s="6">
        <v>226.05</v>
      </c>
      <c r="F76" s="6">
        <v>5.42</v>
      </c>
      <c r="G76" s="4">
        <f t="shared" si="2"/>
        <v>0.83102275374554579</v>
      </c>
      <c r="H76" s="4">
        <f t="shared" si="3"/>
        <v>1.051956803481801</v>
      </c>
      <c r="I76" s="6" t="s">
        <v>409</v>
      </c>
      <c r="J76" s="6">
        <v>6383</v>
      </c>
      <c r="N76" s="6">
        <v>763221.94176678697</v>
      </c>
      <c r="O76" s="6">
        <v>945684.96951968397</v>
      </c>
      <c r="P76" s="6">
        <v>718568.31742221105</v>
      </c>
      <c r="Q76" s="6">
        <v>1215566.8072874499</v>
      </c>
      <c r="R76" s="6">
        <v>1279744.19718469</v>
      </c>
      <c r="S76" s="6">
        <v>430683.709580475</v>
      </c>
      <c r="T76" s="6">
        <v>640724.33700839197</v>
      </c>
      <c r="U76" s="6">
        <v>1080742.3550245699</v>
      </c>
      <c r="V76" s="6">
        <v>1521477.06089883</v>
      </c>
      <c r="W76" s="6">
        <v>1006019.28428116</v>
      </c>
      <c r="X76" s="6" t="s">
        <v>38</v>
      </c>
    </row>
    <row r="77" spans="1:24" s="10" customFormat="1">
      <c r="A77" s="9" t="s">
        <v>24</v>
      </c>
      <c r="B77" s="10" t="s">
        <v>393</v>
      </c>
      <c r="C77" s="10" t="s">
        <v>410</v>
      </c>
      <c r="D77" s="10" t="s">
        <v>411</v>
      </c>
      <c r="E77" s="10">
        <v>246.102</v>
      </c>
      <c r="F77" s="10">
        <v>1.55</v>
      </c>
      <c r="G77" s="53">
        <f t="shared" si="2"/>
        <v>0.28739082505641345</v>
      </c>
      <c r="H77" s="53">
        <f t="shared" si="3"/>
        <v>0.68774208331090769</v>
      </c>
      <c r="I77" s="11">
        <v>138798</v>
      </c>
      <c r="J77" s="10">
        <v>65911</v>
      </c>
      <c r="K77" s="10" t="s">
        <v>412</v>
      </c>
      <c r="L77" s="10" t="s">
        <v>413</v>
      </c>
      <c r="N77" s="10">
        <v>336104.77643763903</v>
      </c>
      <c r="O77" s="10">
        <v>294408.95108070399</v>
      </c>
      <c r="P77" s="10">
        <v>1038307.43765118</v>
      </c>
      <c r="Q77" s="10">
        <v>642495.66396842105</v>
      </c>
      <c r="R77" s="10">
        <v>396158.97021227499</v>
      </c>
      <c r="S77" s="10">
        <v>688715.80990910705</v>
      </c>
      <c r="T77" s="10">
        <v>660328.92247949203</v>
      </c>
      <c r="U77" s="10">
        <v>290562.48382717499</v>
      </c>
      <c r="V77" s="10">
        <v>1237255.1636508401</v>
      </c>
      <c r="W77" s="10">
        <v>1059898.0206544199</v>
      </c>
      <c r="X77" s="10" t="s">
        <v>38</v>
      </c>
    </row>
    <row r="78" spans="1:24" s="8" customFormat="1">
      <c r="A78" s="7" t="s">
        <v>24</v>
      </c>
      <c r="B78" s="8" t="s">
        <v>414</v>
      </c>
      <c r="C78" s="8" t="s">
        <v>415</v>
      </c>
      <c r="D78" s="8" t="s">
        <v>416</v>
      </c>
      <c r="E78" s="8">
        <v>145.15700000000001</v>
      </c>
      <c r="F78" s="8">
        <v>23.58</v>
      </c>
      <c r="G78" s="52">
        <f t="shared" si="2"/>
        <v>0.49923811934041085</v>
      </c>
      <c r="H78" s="52">
        <f t="shared" si="3"/>
        <v>0.94179030063274249</v>
      </c>
      <c r="I78" s="8" t="s">
        <v>417</v>
      </c>
      <c r="J78" s="8">
        <v>254</v>
      </c>
      <c r="K78" s="8" t="s">
        <v>418</v>
      </c>
      <c r="L78" s="8" t="s">
        <v>419</v>
      </c>
      <c r="N78" s="8">
        <v>124319.752489013</v>
      </c>
      <c r="O78" s="8">
        <v>131998.39654437199</v>
      </c>
      <c r="P78" s="8">
        <v>116099.06919583101</v>
      </c>
      <c r="Q78" s="8">
        <v>137523.817549684</v>
      </c>
      <c r="R78" s="8">
        <v>121794.34771118101</v>
      </c>
      <c r="S78" s="8">
        <v>101891.686784608</v>
      </c>
      <c r="T78" s="8">
        <v>145760.581281127</v>
      </c>
      <c r="U78" s="8">
        <v>162217.980080718</v>
      </c>
      <c r="V78" s="8">
        <v>121562.922269624</v>
      </c>
      <c r="W78" s="8">
        <v>139348.19467724499</v>
      </c>
      <c r="X78" s="8" t="s">
        <v>31</v>
      </c>
    </row>
    <row r="79" spans="1:24" s="10" customFormat="1">
      <c r="A79" s="9" t="s">
        <v>24</v>
      </c>
      <c r="B79" s="10" t="s">
        <v>414</v>
      </c>
      <c r="C79" s="10" t="s">
        <v>420</v>
      </c>
      <c r="D79" s="10" t="s">
        <v>421</v>
      </c>
      <c r="E79" s="10">
        <v>202.21700000000001</v>
      </c>
      <c r="F79" s="10">
        <v>23.68</v>
      </c>
      <c r="G79" s="53">
        <f t="shared" si="2"/>
        <v>0.93084798666177282</v>
      </c>
      <c r="H79" s="53">
        <f t="shared" si="3"/>
        <v>0.96866997809696576</v>
      </c>
      <c r="I79" s="10" t="s">
        <v>422</v>
      </c>
      <c r="J79" s="10">
        <v>255</v>
      </c>
      <c r="K79" s="10" t="s">
        <v>423</v>
      </c>
      <c r="L79" s="10" t="s">
        <v>424</v>
      </c>
      <c r="N79" s="10">
        <v>1172040.41265748</v>
      </c>
      <c r="O79" s="10">
        <v>1592184.55081844</v>
      </c>
      <c r="P79" s="10">
        <v>1314627.0817645399</v>
      </c>
      <c r="Q79" s="10">
        <v>1026364.97457355</v>
      </c>
      <c r="R79" s="10">
        <v>2039426.7694587801</v>
      </c>
      <c r="S79" s="10">
        <v>655749.14199768903</v>
      </c>
      <c r="T79" s="10">
        <v>393268.87389239302</v>
      </c>
      <c r="U79" s="10">
        <v>1382666.7490588999</v>
      </c>
      <c r="V79" s="10">
        <v>3123539.16411277</v>
      </c>
      <c r="W79" s="10">
        <v>1820501.49943666</v>
      </c>
      <c r="X79" s="10" t="s">
        <v>31</v>
      </c>
    </row>
    <row r="80" spans="1:24" s="8" customFormat="1">
      <c r="A80" s="28" t="s">
        <v>24</v>
      </c>
      <c r="B80" s="29" t="s">
        <v>425</v>
      </c>
      <c r="C80" s="29" t="s">
        <v>426</v>
      </c>
      <c r="D80" s="29" t="s">
        <v>427</v>
      </c>
      <c r="E80" s="29">
        <v>125.012</v>
      </c>
      <c r="F80" s="29">
        <v>4.72</v>
      </c>
      <c r="G80" s="54">
        <f t="shared" si="2"/>
        <v>1.8460913291398616E-2</v>
      </c>
      <c r="H80" s="54">
        <f t="shared" si="3"/>
        <v>0.66374904647213262</v>
      </c>
      <c r="I80" s="8" t="s">
        <v>428</v>
      </c>
      <c r="J80" s="8">
        <v>31</v>
      </c>
      <c r="K80" s="8" t="s">
        <v>429</v>
      </c>
      <c r="L80" s="8" t="s">
        <v>430</v>
      </c>
      <c r="N80" s="8">
        <v>620187.47702612495</v>
      </c>
      <c r="O80" s="8">
        <v>670476.92863354099</v>
      </c>
      <c r="P80" s="8">
        <v>786581.11063273798</v>
      </c>
      <c r="Q80" s="8">
        <v>698833.54111953499</v>
      </c>
      <c r="R80" s="8">
        <v>622831.59950973303</v>
      </c>
      <c r="S80" s="8">
        <v>838968.59666954703</v>
      </c>
      <c r="T80" s="8">
        <v>760951.07452447596</v>
      </c>
      <c r="U80" s="8">
        <v>1015600.49080482</v>
      </c>
      <c r="V80" s="8">
        <v>1100829.0576436301</v>
      </c>
      <c r="W80" s="8">
        <v>1404427.4880410901</v>
      </c>
      <c r="X80" s="29" t="s">
        <v>38</v>
      </c>
    </row>
    <row r="81" spans="1:24" s="10" customFormat="1">
      <c r="A81" s="9" t="s">
        <v>24</v>
      </c>
      <c r="B81" s="10" t="s">
        <v>431</v>
      </c>
      <c r="C81" s="10" t="s">
        <v>432</v>
      </c>
      <c r="D81" s="10" t="s">
        <v>433</v>
      </c>
      <c r="E81" s="10">
        <v>206.04900000000001</v>
      </c>
      <c r="F81" s="10">
        <v>1.63</v>
      </c>
      <c r="G81" s="53">
        <f t="shared" si="2"/>
        <v>0.10907480609586188</v>
      </c>
      <c r="H81" s="53">
        <f t="shared" si="3"/>
        <v>6.6366973533104785</v>
      </c>
      <c r="I81" s="10" t="s">
        <v>434</v>
      </c>
      <c r="J81" s="10">
        <v>126</v>
      </c>
      <c r="K81" s="10" t="s">
        <v>435</v>
      </c>
      <c r="L81" s="10" t="s">
        <v>436</v>
      </c>
      <c r="N81" s="10">
        <v>19182.529377929601</v>
      </c>
      <c r="O81" s="10">
        <v>20722.646707244901</v>
      </c>
      <c r="P81" s="10">
        <v>1541.0079354858301</v>
      </c>
      <c r="Q81" s="10">
        <v>1413.2556077270499</v>
      </c>
      <c r="R81" s="10">
        <v>8381.5251455078105</v>
      </c>
      <c r="T81" s="10">
        <v>2794.6547546997099</v>
      </c>
      <c r="U81" s="10">
        <v>1738.05505941773</v>
      </c>
      <c r="V81" s="10">
        <v>440.75944711303401</v>
      </c>
      <c r="W81" s="10">
        <v>1203.2131512451199</v>
      </c>
      <c r="X81" s="10" t="s">
        <v>31</v>
      </c>
    </row>
    <row r="82" spans="1:24" s="8" customFormat="1">
      <c r="A82" s="7" t="s">
        <v>437</v>
      </c>
      <c r="B82" s="8" t="s">
        <v>438</v>
      </c>
      <c r="C82" s="8" t="s">
        <v>439</v>
      </c>
      <c r="D82" s="8" t="s">
        <v>440</v>
      </c>
      <c r="E82" s="8">
        <v>809.12099999999998</v>
      </c>
      <c r="F82" s="8">
        <v>9.18</v>
      </c>
      <c r="G82" s="52">
        <f t="shared" si="2"/>
        <v>0.23872111015301811</v>
      </c>
      <c r="H82" s="52">
        <f t="shared" si="3"/>
        <v>0.83644408727518327</v>
      </c>
      <c r="I82" s="8" t="s">
        <v>441</v>
      </c>
      <c r="K82" s="8" t="s">
        <v>442</v>
      </c>
      <c r="L82" s="8" t="s">
        <v>443</v>
      </c>
      <c r="N82" s="8">
        <v>34311.983250060999</v>
      </c>
      <c r="O82" s="8">
        <v>45093.537287204701</v>
      </c>
      <c r="P82" s="8">
        <v>47480.653615805597</v>
      </c>
      <c r="Q82" s="8">
        <v>20955.1771624215</v>
      </c>
      <c r="R82" s="8">
        <v>33941.4638565512</v>
      </c>
      <c r="S82" s="8">
        <v>40848.5439449033</v>
      </c>
      <c r="T82" s="8">
        <v>43748.587504978197</v>
      </c>
      <c r="U82" s="8">
        <v>46452.024065860503</v>
      </c>
      <c r="V82" s="8">
        <v>34188.137374263802</v>
      </c>
      <c r="W82" s="8">
        <v>52090.820175176203</v>
      </c>
      <c r="X82" s="8" t="s">
        <v>31</v>
      </c>
    </row>
    <row r="83" spans="1:24">
      <c r="A83" s="5" t="s">
        <v>437</v>
      </c>
      <c r="B83" s="6" t="s">
        <v>438</v>
      </c>
      <c r="C83" s="6" t="s">
        <v>444</v>
      </c>
      <c r="D83" s="6" t="s">
        <v>445</v>
      </c>
      <c r="E83" s="6">
        <v>116.008</v>
      </c>
      <c r="F83" s="6">
        <v>6.94</v>
      </c>
      <c r="G83" s="4">
        <f t="shared" si="2"/>
        <v>0.14090671660319135</v>
      </c>
      <c r="H83" s="4">
        <f t="shared" si="3"/>
        <v>0.8373071019182402</v>
      </c>
      <c r="I83" s="6" t="s">
        <v>446</v>
      </c>
      <c r="J83" s="6">
        <v>3242</v>
      </c>
      <c r="K83" s="6" t="s">
        <v>447</v>
      </c>
      <c r="L83" s="6" t="s">
        <v>448</v>
      </c>
      <c r="N83" s="6">
        <v>415755.79647424299</v>
      </c>
      <c r="O83" s="6">
        <v>379765.97359082103</v>
      </c>
      <c r="P83" s="6">
        <v>364815.57433630398</v>
      </c>
      <c r="Q83" s="6">
        <v>539956.38432348601</v>
      </c>
      <c r="R83" s="6">
        <v>445168.57859472599</v>
      </c>
      <c r="S83" s="6">
        <v>430293.67770739802</v>
      </c>
      <c r="T83" s="6">
        <v>456138.38447070302</v>
      </c>
      <c r="U83" s="6">
        <v>511128.74601708999</v>
      </c>
      <c r="V83" s="6">
        <v>501529.10334472702</v>
      </c>
      <c r="W83" s="6">
        <v>663246.29987451201</v>
      </c>
      <c r="X83" s="6" t="s">
        <v>38</v>
      </c>
    </row>
    <row r="84" spans="1:24">
      <c r="A84" s="5" t="s">
        <v>437</v>
      </c>
      <c r="B84" s="6" t="s">
        <v>438</v>
      </c>
      <c r="C84" s="6" t="s">
        <v>449</v>
      </c>
      <c r="D84" s="6" t="s">
        <v>373</v>
      </c>
      <c r="E84" s="6">
        <v>118.024</v>
      </c>
      <c r="F84" s="6">
        <v>7.9</v>
      </c>
      <c r="G84" s="4">
        <f t="shared" si="2"/>
        <v>0.18931674759464581</v>
      </c>
      <c r="H84" s="4">
        <f t="shared" si="3"/>
        <v>1.3172087235796885</v>
      </c>
      <c r="I84" s="6" t="s">
        <v>450</v>
      </c>
      <c r="J84" s="6">
        <v>114</v>
      </c>
      <c r="K84" s="6" t="s">
        <v>451</v>
      </c>
      <c r="L84" s="6" t="s">
        <v>452</v>
      </c>
      <c r="N84" s="6">
        <v>2549637.26769325</v>
      </c>
      <c r="O84" s="6">
        <v>1520835.10125036</v>
      </c>
      <c r="P84" s="6">
        <v>1521958.9229711399</v>
      </c>
      <c r="Q84" s="6">
        <v>2311390.2158846902</v>
      </c>
      <c r="R84" s="6">
        <v>1918104.8401188799</v>
      </c>
      <c r="S84" s="6">
        <v>586666.51604168699</v>
      </c>
      <c r="T84" s="6">
        <v>1278587.97032531</v>
      </c>
      <c r="U84" s="6">
        <v>1779879.2435093501</v>
      </c>
      <c r="V84" s="6">
        <v>2021468.8484132099</v>
      </c>
      <c r="W84" s="6">
        <v>1790018.5115145999</v>
      </c>
      <c r="X84" s="6" t="s">
        <v>38</v>
      </c>
    </row>
    <row r="85" spans="1:24">
      <c r="A85" s="18" t="s">
        <v>437</v>
      </c>
      <c r="B85" s="19" t="s">
        <v>453</v>
      </c>
      <c r="C85" s="19" t="s">
        <v>454</v>
      </c>
      <c r="D85" s="19" t="s">
        <v>222</v>
      </c>
      <c r="E85" s="19">
        <v>146.05600000000001</v>
      </c>
      <c r="F85" s="19">
        <v>7.82</v>
      </c>
      <c r="G85" s="51">
        <f t="shared" si="2"/>
        <v>2.9191900478910879E-2</v>
      </c>
      <c r="H85" s="51">
        <f t="shared" si="3"/>
        <v>1.6192887989909501</v>
      </c>
      <c r="I85" s="6" t="s">
        <v>455</v>
      </c>
      <c r="K85" s="6" t="s">
        <v>456</v>
      </c>
      <c r="N85" s="6">
        <v>667180.57636273897</v>
      </c>
      <c r="O85" s="6">
        <v>479497.86590051302</v>
      </c>
      <c r="Q85" s="6">
        <v>881700.65019064106</v>
      </c>
      <c r="R85" s="6">
        <v>764040.44643289305</v>
      </c>
      <c r="S85" s="6">
        <v>476141.95134944102</v>
      </c>
      <c r="T85" s="6">
        <v>327927.25785331399</v>
      </c>
      <c r="U85" s="6">
        <v>414580.238563939</v>
      </c>
      <c r="V85" s="6">
        <v>505823.38291481597</v>
      </c>
      <c r="X85" s="19" t="s">
        <v>38</v>
      </c>
    </row>
    <row r="86" spans="1:24">
      <c r="A86" s="5" t="s">
        <v>437</v>
      </c>
      <c r="B86" s="6" t="s">
        <v>438</v>
      </c>
      <c r="C86" s="6" t="s">
        <v>457</v>
      </c>
      <c r="D86" s="6" t="s">
        <v>458</v>
      </c>
      <c r="E86" s="6">
        <v>134.01900000000001</v>
      </c>
      <c r="F86" s="6">
        <v>6.94</v>
      </c>
      <c r="G86" s="4">
        <f t="shared" si="2"/>
        <v>0.13888549371513215</v>
      </c>
      <c r="H86" s="4">
        <f t="shared" si="3"/>
        <v>0.84964748319919681</v>
      </c>
      <c r="I86" s="6" t="s">
        <v>459</v>
      </c>
      <c r="J86" s="6">
        <v>45931</v>
      </c>
      <c r="K86" s="6" t="s">
        <v>460</v>
      </c>
      <c r="L86" s="6" t="s">
        <v>461</v>
      </c>
      <c r="N86" s="6">
        <v>5169696.9267922901</v>
      </c>
      <c r="O86" s="6">
        <v>4797367.4007456498</v>
      </c>
      <c r="P86" s="6">
        <v>3957381.5209302702</v>
      </c>
      <c r="Q86" s="6">
        <v>6141339.02156258</v>
      </c>
      <c r="R86" s="6">
        <v>4660598.0446379697</v>
      </c>
      <c r="S86" s="6">
        <v>6081525.6892701704</v>
      </c>
      <c r="T86" s="6">
        <v>5079707.6036972497</v>
      </c>
      <c r="U86" s="6">
        <v>4869528.4425898697</v>
      </c>
      <c r="V86" s="6">
        <v>6003549.3440383403</v>
      </c>
      <c r="W86" s="6">
        <v>7067620.4903843701</v>
      </c>
      <c r="X86" s="6" t="s">
        <v>38</v>
      </c>
    </row>
    <row r="87" spans="1:24">
      <c r="A87" s="24" t="s">
        <v>437</v>
      </c>
      <c r="B87" s="25" t="s">
        <v>438</v>
      </c>
      <c r="C87" s="25" t="s">
        <v>462</v>
      </c>
      <c r="D87" s="25" t="s">
        <v>463</v>
      </c>
      <c r="E87" s="25">
        <v>146.017</v>
      </c>
      <c r="F87" s="25">
        <v>5.88</v>
      </c>
      <c r="G87" s="44">
        <f t="shared" si="2"/>
        <v>6.9508042648858885E-4</v>
      </c>
      <c r="H87" s="44">
        <f t="shared" si="3"/>
        <v>0.52385826301932081</v>
      </c>
      <c r="I87" s="6" t="s">
        <v>464</v>
      </c>
      <c r="J87" s="6">
        <v>119</v>
      </c>
      <c r="K87" s="6" t="s">
        <v>465</v>
      </c>
      <c r="L87" s="6" t="s">
        <v>466</v>
      </c>
      <c r="N87" s="6">
        <v>1310231.1355425499</v>
      </c>
      <c r="O87" s="6">
        <v>1115055.1170011901</v>
      </c>
      <c r="P87" s="6">
        <v>907540.506710927</v>
      </c>
      <c r="Q87" s="6">
        <v>896609.57408354199</v>
      </c>
      <c r="R87" s="6">
        <v>865147.03278750996</v>
      </c>
      <c r="S87" s="6">
        <v>1969659.8354475</v>
      </c>
      <c r="T87" s="6">
        <v>1861688.5947860901</v>
      </c>
      <c r="U87" s="6">
        <v>1590360.43492401</v>
      </c>
      <c r="V87" s="6">
        <v>1806802.04505427</v>
      </c>
      <c r="W87" s="6">
        <v>2496606.9809567598</v>
      </c>
      <c r="X87" s="25" t="s">
        <v>38</v>
      </c>
    </row>
    <row r="88" spans="1:24">
      <c r="A88" s="5" t="s">
        <v>437</v>
      </c>
      <c r="B88" s="6" t="s">
        <v>438</v>
      </c>
      <c r="C88" s="6" t="s">
        <v>467</v>
      </c>
      <c r="D88" s="6" t="s">
        <v>468</v>
      </c>
      <c r="E88" s="6">
        <v>174.01300000000001</v>
      </c>
      <c r="F88" s="6">
        <v>6.87</v>
      </c>
      <c r="G88" s="4">
        <f t="shared" si="2"/>
        <v>0.12330321062292175</v>
      </c>
      <c r="H88" s="4">
        <f t="shared" si="3"/>
        <v>0.77712137999810937</v>
      </c>
      <c r="I88" s="6" t="s">
        <v>469</v>
      </c>
      <c r="J88" s="6">
        <v>3300</v>
      </c>
      <c r="K88" s="6" t="s">
        <v>470</v>
      </c>
      <c r="L88" s="6" t="s">
        <v>471</v>
      </c>
      <c r="N88" s="6">
        <v>751150.27098352101</v>
      </c>
      <c r="O88" s="6">
        <v>727949.42180777004</v>
      </c>
      <c r="P88" s="6">
        <v>723115.55893502897</v>
      </c>
      <c r="Q88" s="6">
        <v>821418.16761038196</v>
      </c>
      <c r="R88" s="6">
        <v>1011951.70681726</v>
      </c>
      <c r="S88" s="6">
        <v>815029.49170202704</v>
      </c>
      <c r="T88" s="6">
        <v>832696.88248892198</v>
      </c>
      <c r="U88" s="6">
        <v>1018169.15123749</v>
      </c>
      <c r="V88" s="6">
        <v>1030485.5677669999</v>
      </c>
      <c r="W88" s="6">
        <v>1496610.9284161399</v>
      </c>
      <c r="X88" s="6" t="s">
        <v>38</v>
      </c>
    </row>
    <row r="89" spans="1:24">
      <c r="A89" s="5" t="s">
        <v>437</v>
      </c>
      <c r="B89" s="6" t="s">
        <v>472</v>
      </c>
      <c r="C89" s="6" t="s">
        <v>473</v>
      </c>
      <c r="D89" s="6" t="s">
        <v>474</v>
      </c>
      <c r="E89" s="6">
        <v>176.029</v>
      </c>
      <c r="F89" s="6">
        <v>8.25</v>
      </c>
      <c r="G89" s="4">
        <f t="shared" si="2"/>
        <v>0.10853538001109612</v>
      </c>
      <c r="H89" s="4">
        <f t="shared" si="3"/>
        <v>1.5578768283400146</v>
      </c>
      <c r="K89" s="6" t="s">
        <v>475</v>
      </c>
      <c r="L89" s="6" t="s">
        <v>476</v>
      </c>
      <c r="N89" s="6">
        <v>3887405.1398997898</v>
      </c>
      <c r="O89" s="6">
        <v>1681462.1300101399</v>
      </c>
      <c r="P89" s="6">
        <v>1605750.9902317701</v>
      </c>
      <c r="Q89" s="6">
        <v>3860663.1863694801</v>
      </c>
      <c r="R89" s="6">
        <v>3053532.01211697</v>
      </c>
      <c r="S89" s="6">
        <v>1026028.0075974599</v>
      </c>
      <c r="T89" s="6">
        <v>1634458.74907548</v>
      </c>
      <c r="U89" s="6">
        <v>2298554.0973334098</v>
      </c>
      <c r="V89" s="6">
        <v>2360905.9634051598</v>
      </c>
      <c r="W89" s="6">
        <v>1723652.2671453799</v>
      </c>
      <c r="X89" s="6" t="s">
        <v>38</v>
      </c>
    </row>
    <row r="90" spans="1:24">
      <c r="A90" s="5" t="s">
        <v>437</v>
      </c>
      <c r="B90" s="6" t="s">
        <v>438</v>
      </c>
      <c r="C90" s="6" t="s">
        <v>477</v>
      </c>
      <c r="D90" s="6" t="s">
        <v>478</v>
      </c>
      <c r="E90" s="6">
        <v>192.024</v>
      </c>
      <c r="F90" s="6">
        <v>8.5399999999999991</v>
      </c>
      <c r="G90" s="4">
        <f t="shared" si="2"/>
        <v>0.93248200881758958</v>
      </c>
      <c r="H90" s="4">
        <f t="shared" si="3"/>
        <v>0.97990686914865743</v>
      </c>
      <c r="I90" s="6" t="s">
        <v>479</v>
      </c>
      <c r="J90" s="6">
        <v>124</v>
      </c>
      <c r="K90" s="6" t="s">
        <v>480</v>
      </c>
      <c r="L90" s="6" t="s">
        <v>481</v>
      </c>
      <c r="N90" s="6">
        <v>29850945.038127001</v>
      </c>
      <c r="O90" s="6">
        <v>31430319.397552799</v>
      </c>
      <c r="P90" s="6">
        <v>37868442.982983403</v>
      </c>
      <c r="Q90" s="6">
        <v>16937280.6019614</v>
      </c>
      <c r="R90" s="6">
        <v>21182046.176702101</v>
      </c>
      <c r="S90" s="6">
        <v>35387531.822731502</v>
      </c>
      <c r="T90" s="6">
        <v>30481971.532479599</v>
      </c>
      <c r="U90" s="6">
        <v>40385764.887359403</v>
      </c>
      <c r="V90" s="6">
        <v>10229857.062100399</v>
      </c>
      <c r="W90" s="6">
        <v>23598630.120562501</v>
      </c>
      <c r="X90" s="6" t="s">
        <v>38</v>
      </c>
    </row>
    <row r="91" spans="1:24" s="10" customFormat="1">
      <c r="A91" s="9" t="s">
        <v>437</v>
      </c>
      <c r="B91" s="10" t="s">
        <v>438</v>
      </c>
      <c r="C91" s="10" t="s">
        <v>482</v>
      </c>
      <c r="D91" s="10" t="s">
        <v>483</v>
      </c>
      <c r="E91" s="10">
        <v>867.12400000000002</v>
      </c>
      <c r="F91" s="10">
        <v>10.26</v>
      </c>
      <c r="G91" s="53">
        <f t="shared" si="2"/>
        <v>0.14950638893987561</v>
      </c>
      <c r="H91" s="53">
        <f t="shared" si="3"/>
        <v>2.3309592605654879</v>
      </c>
      <c r="I91" s="10" t="s">
        <v>484</v>
      </c>
      <c r="J91" s="10">
        <v>444</v>
      </c>
      <c r="K91" s="10" t="s">
        <v>485</v>
      </c>
      <c r="L91" s="10" t="s">
        <v>486</v>
      </c>
      <c r="N91" s="10">
        <v>29988.144203185901</v>
      </c>
      <c r="O91" s="10">
        <v>10492.632277099599</v>
      </c>
      <c r="P91" s="10">
        <v>8689.9698659058304</v>
      </c>
      <c r="Q91" s="10">
        <v>29218.444021728501</v>
      </c>
      <c r="R91" s="10">
        <v>30120.3525455323</v>
      </c>
      <c r="U91" s="10">
        <v>1641.3222088622699</v>
      </c>
      <c r="V91" s="10">
        <v>18308.872765319698</v>
      </c>
      <c r="W91" s="10">
        <v>7980.6774565428404</v>
      </c>
      <c r="X91" s="10" t="s">
        <v>31</v>
      </c>
    </row>
    <row r="92" spans="1:24" s="8" customFormat="1">
      <c r="A92" s="7" t="s">
        <v>437</v>
      </c>
      <c r="B92" s="8" t="s">
        <v>487</v>
      </c>
      <c r="C92" s="8" t="s">
        <v>488</v>
      </c>
      <c r="D92" s="8" t="s">
        <v>489</v>
      </c>
      <c r="E92" s="8">
        <v>90.03</v>
      </c>
      <c r="F92" s="8">
        <v>2.2999999999999998</v>
      </c>
      <c r="G92" s="52">
        <f t="shared" si="2"/>
        <v>0.84208980096216657</v>
      </c>
      <c r="H92" s="52">
        <f t="shared" si="3"/>
        <v>1.035635563960827</v>
      </c>
      <c r="I92" s="8" t="s">
        <v>490</v>
      </c>
      <c r="J92" s="8">
        <v>45858</v>
      </c>
      <c r="K92" s="8" t="s">
        <v>491</v>
      </c>
      <c r="L92" s="8" t="s">
        <v>492</v>
      </c>
      <c r="N92" s="8">
        <v>95383978.488270298</v>
      </c>
      <c r="O92" s="8">
        <v>85015330.748406395</v>
      </c>
      <c r="P92" s="8">
        <v>61534571.149174303</v>
      </c>
      <c r="Q92" s="8">
        <v>78552946.455480799</v>
      </c>
      <c r="R92" s="8">
        <v>51706811.630104899</v>
      </c>
      <c r="S92" s="8">
        <v>52182385.933335803</v>
      </c>
      <c r="T92" s="8">
        <v>63115539.621841401</v>
      </c>
      <c r="U92" s="8">
        <v>64031163.498753898</v>
      </c>
      <c r="V92" s="8">
        <v>108225257.299155</v>
      </c>
      <c r="W92" s="8">
        <v>71832344.702566803</v>
      </c>
      <c r="X92" s="8" t="s">
        <v>38</v>
      </c>
    </row>
    <row r="93" spans="1:24" s="10" customFormat="1">
      <c r="A93" s="9" t="s">
        <v>437</v>
      </c>
      <c r="B93" s="10" t="s">
        <v>493</v>
      </c>
      <c r="C93" s="10" t="s">
        <v>494</v>
      </c>
      <c r="D93" s="10" t="s">
        <v>495</v>
      </c>
      <c r="E93" s="10">
        <v>180.06299999999999</v>
      </c>
      <c r="F93" s="10">
        <v>2.14</v>
      </c>
      <c r="G93" s="53">
        <f t="shared" si="2"/>
        <v>0.35850851979227849</v>
      </c>
      <c r="H93" s="53">
        <f t="shared" si="3"/>
        <v>1.3374308100258208</v>
      </c>
      <c r="I93" s="10" t="s">
        <v>496</v>
      </c>
      <c r="J93" s="10">
        <v>133</v>
      </c>
      <c r="K93" s="10" t="s">
        <v>497</v>
      </c>
      <c r="L93" s="10" t="s">
        <v>498</v>
      </c>
      <c r="N93" s="10">
        <v>259130.41608317499</v>
      </c>
      <c r="O93" s="10">
        <v>302044.96308410901</v>
      </c>
      <c r="P93" s="10">
        <v>557204.03343156294</v>
      </c>
      <c r="Q93" s="10">
        <v>587569.69238291099</v>
      </c>
      <c r="R93" s="10">
        <v>258707.85860943299</v>
      </c>
      <c r="T93" s="10">
        <v>254013.47908731899</v>
      </c>
      <c r="U93" s="10">
        <v>298981.83955959202</v>
      </c>
      <c r="V93" s="10">
        <v>328391.71783982601</v>
      </c>
      <c r="X93" s="10" t="s">
        <v>38</v>
      </c>
    </row>
    <row r="94" spans="1:24" s="8" customFormat="1">
      <c r="A94" s="7" t="s">
        <v>437</v>
      </c>
      <c r="B94" s="8" t="s">
        <v>499</v>
      </c>
      <c r="C94" s="8" t="s">
        <v>500</v>
      </c>
      <c r="D94" s="8" t="s">
        <v>501</v>
      </c>
      <c r="E94" s="8">
        <v>150.048</v>
      </c>
      <c r="F94" s="8">
        <v>1.86</v>
      </c>
      <c r="G94" s="52">
        <f t="shared" si="2"/>
        <v>0.99515503361839519</v>
      </c>
      <c r="H94" s="52">
        <f t="shared" si="3"/>
        <v>0.99693653635655632</v>
      </c>
      <c r="I94" s="8" t="s">
        <v>502</v>
      </c>
      <c r="J94" s="8">
        <v>313</v>
      </c>
      <c r="K94" s="8" t="s">
        <v>503</v>
      </c>
      <c r="L94" s="8" t="s">
        <v>504</v>
      </c>
      <c r="N94" s="8">
        <v>278752.59142750897</v>
      </c>
      <c r="O94" s="8">
        <v>235088.04446911599</v>
      </c>
      <c r="P94" s="8">
        <v>263251.14810975001</v>
      </c>
      <c r="Q94" s="8">
        <v>232858.71456927899</v>
      </c>
      <c r="S94" s="8">
        <v>151355.46781410801</v>
      </c>
      <c r="T94" s="8">
        <v>122486.923257416</v>
      </c>
      <c r="U94" s="8">
        <v>62680.714173472399</v>
      </c>
      <c r="V94" s="8">
        <v>666910.26656722196</v>
      </c>
      <c r="W94" s="8">
        <v>262884.06884786999</v>
      </c>
      <c r="X94" s="8" t="s">
        <v>38</v>
      </c>
    </row>
    <row r="95" spans="1:24">
      <c r="A95" s="5" t="s">
        <v>437</v>
      </c>
      <c r="B95" s="6" t="s">
        <v>499</v>
      </c>
      <c r="C95" s="6" t="s">
        <v>505</v>
      </c>
      <c r="D95" s="6" t="s">
        <v>506</v>
      </c>
      <c r="E95" s="6">
        <v>178.04900000000001</v>
      </c>
      <c r="F95" s="6">
        <v>1.1399999999999999</v>
      </c>
      <c r="G95" s="4">
        <f t="shared" si="2"/>
        <v>0.83458303445752957</v>
      </c>
      <c r="H95" s="4">
        <f t="shared" si="3"/>
        <v>1.0484612338630177</v>
      </c>
      <c r="I95" s="6" t="s">
        <v>507</v>
      </c>
      <c r="J95" s="6">
        <v>353</v>
      </c>
      <c r="K95" s="6" t="s">
        <v>508</v>
      </c>
      <c r="L95" s="6" t="s">
        <v>509</v>
      </c>
      <c r="N95" s="6">
        <v>1152944.5267149201</v>
      </c>
      <c r="O95" s="6">
        <v>1058830.3253131399</v>
      </c>
      <c r="P95" s="6">
        <v>911441.720853684</v>
      </c>
      <c r="Q95" s="6">
        <v>1987129.8307552501</v>
      </c>
      <c r="R95" s="6">
        <v>1570910.8900682901</v>
      </c>
      <c r="S95" s="6">
        <v>852158.79039523099</v>
      </c>
      <c r="T95" s="6">
        <v>792765.98189207399</v>
      </c>
      <c r="U95" s="6">
        <v>1260523.8250853999</v>
      </c>
      <c r="V95" s="6">
        <v>1870128.7202052199</v>
      </c>
      <c r="W95" s="6">
        <v>1596863.62531553</v>
      </c>
      <c r="X95" s="6" t="s">
        <v>31</v>
      </c>
    </row>
    <row r="96" spans="1:24" s="10" customFormat="1">
      <c r="A96" s="9" t="s">
        <v>437</v>
      </c>
      <c r="B96" s="10" t="s">
        <v>499</v>
      </c>
      <c r="C96" s="10" t="s">
        <v>510</v>
      </c>
      <c r="D96" s="10" t="s">
        <v>511</v>
      </c>
      <c r="E96" s="10">
        <v>200.01599999999999</v>
      </c>
      <c r="F96" s="10">
        <v>9.44</v>
      </c>
      <c r="G96" s="53">
        <f t="shared" si="2"/>
        <v>0.39796278410450825</v>
      </c>
      <c r="H96" s="53">
        <f t="shared" si="3"/>
        <v>0.94080836820270519</v>
      </c>
      <c r="I96" s="10" t="s">
        <v>512</v>
      </c>
      <c r="J96" s="10">
        <v>355</v>
      </c>
      <c r="K96" s="10" t="s">
        <v>513</v>
      </c>
      <c r="L96" s="10" t="s">
        <v>514</v>
      </c>
      <c r="N96" s="10">
        <v>144872.10578910899</v>
      </c>
      <c r="O96" s="10">
        <v>125419.300244785</v>
      </c>
      <c r="P96" s="10">
        <v>139021.38992140099</v>
      </c>
      <c r="Q96" s="10">
        <v>124690.41140274399</v>
      </c>
      <c r="R96" s="10">
        <v>136900.19888108899</v>
      </c>
      <c r="S96" s="10">
        <v>145915.218514623</v>
      </c>
      <c r="T96" s="10">
        <v>127223.224390416</v>
      </c>
      <c r="U96" s="10">
        <v>127581.752165654</v>
      </c>
      <c r="V96" s="10">
        <v>173987.81733020401</v>
      </c>
      <c r="W96" s="10">
        <v>138405.76178969999</v>
      </c>
      <c r="X96" s="10" t="s">
        <v>31</v>
      </c>
    </row>
    <row r="97" spans="1:24" s="13" customFormat="1">
      <c r="A97" s="12" t="s">
        <v>437</v>
      </c>
      <c r="B97" s="13" t="s">
        <v>515</v>
      </c>
      <c r="C97" s="13" t="s">
        <v>516</v>
      </c>
      <c r="D97" s="13" t="s">
        <v>517</v>
      </c>
      <c r="E97" s="13">
        <v>152.06299999999999</v>
      </c>
      <c r="F97" s="13">
        <v>3</v>
      </c>
      <c r="G97" s="57">
        <f t="shared" si="2"/>
        <v>0.97927576734793309</v>
      </c>
      <c r="H97" s="57">
        <f t="shared" si="3"/>
        <v>0.98642907280438674</v>
      </c>
      <c r="I97" s="13" t="s">
        <v>518</v>
      </c>
      <c r="J97" s="13">
        <v>141</v>
      </c>
      <c r="K97" s="13" t="s">
        <v>519</v>
      </c>
      <c r="L97" s="13" t="s">
        <v>520</v>
      </c>
      <c r="N97" s="13">
        <v>58478.759269606002</v>
      </c>
      <c r="O97" s="13">
        <v>149766.58591092</v>
      </c>
      <c r="P97" s="13">
        <v>123019.406890964</v>
      </c>
      <c r="Q97" s="13">
        <v>438597.005616326</v>
      </c>
      <c r="R97" s="13">
        <v>40698.359155947503</v>
      </c>
      <c r="S97" s="13">
        <v>166066.58876583801</v>
      </c>
      <c r="T97" s="13">
        <v>128648.31844803601</v>
      </c>
      <c r="V97" s="13">
        <v>207017.30767036599</v>
      </c>
      <c r="W97" s="13">
        <v>155636.98818627899</v>
      </c>
      <c r="X97" s="13" t="s">
        <v>38</v>
      </c>
    </row>
    <row r="98" spans="1:24" s="8" customFormat="1">
      <c r="A98" s="38" t="s">
        <v>521</v>
      </c>
      <c r="B98" s="39" t="s">
        <v>522</v>
      </c>
      <c r="C98" s="39" t="s">
        <v>523</v>
      </c>
      <c r="D98" s="39" t="s">
        <v>524</v>
      </c>
      <c r="E98" s="39">
        <v>120.041</v>
      </c>
      <c r="F98" s="39">
        <v>2.38</v>
      </c>
      <c r="G98" s="56">
        <f t="shared" si="2"/>
        <v>5.0515143353236432E-2</v>
      </c>
      <c r="H98" s="56">
        <f t="shared" si="3"/>
        <v>1.4721048260920384</v>
      </c>
      <c r="I98" s="8" t="s">
        <v>525</v>
      </c>
      <c r="J98" s="8">
        <v>6193</v>
      </c>
      <c r="K98" s="8" t="s">
        <v>526</v>
      </c>
      <c r="L98" s="8" t="s">
        <v>527</v>
      </c>
      <c r="N98" s="8">
        <v>2534773.13792702</v>
      </c>
      <c r="O98" s="8">
        <v>2188514.8046657098</v>
      </c>
      <c r="P98" s="8">
        <v>1604854.8417875201</v>
      </c>
      <c r="Q98" s="8">
        <v>2421124.2748480402</v>
      </c>
      <c r="R98" s="8">
        <v>2148781.2816989501</v>
      </c>
      <c r="S98" s="8">
        <v>851861.205568476</v>
      </c>
      <c r="T98" s="8">
        <v>1031468.07934912</v>
      </c>
      <c r="U98" s="8">
        <v>1378152.7347073399</v>
      </c>
      <c r="V98" s="8">
        <v>2189491.5974765299</v>
      </c>
      <c r="W98" s="8">
        <v>1952064.6365384101</v>
      </c>
      <c r="X98" s="39" t="s">
        <v>38</v>
      </c>
    </row>
    <row r="99" spans="1:24">
      <c r="A99" s="24" t="s">
        <v>521</v>
      </c>
      <c r="B99" s="25" t="s">
        <v>522</v>
      </c>
      <c r="C99" s="25" t="s">
        <v>528</v>
      </c>
      <c r="D99" s="25" t="s">
        <v>529</v>
      </c>
      <c r="E99" s="25">
        <v>135.05099999999999</v>
      </c>
      <c r="F99" s="25">
        <v>3.71</v>
      </c>
      <c r="G99" s="44">
        <f t="shared" si="2"/>
        <v>6.3435184716236562E-3</v>
      </c>
      <c r="H99" s="44">
        <f t="shared" si="3"/>
        <v>0.73277510867936535</v>
      </c>
      <c r="I99" s="6" t="s">
        <v>530</v>
      </c>
      <c r="J99" s="6">
        <v>85</v>
      </c>
      <c r="K99" s="6" t="s">
        <v>531</v>
      </c>
      <c r="L99" s="6" t="s">
        <v>532</v>
      </c>
      <c r="N99" s="6">
        <v>264582.065229378</v>
      </c>
      <c r="O99" s="6">
        <v>167994.65886074101</v>
      </c>
      <c r="P99" s="6">
        <v>215945.00114547499</v>
      </c>
      <c r="Q99" s="6">
        <v>232949.76780061299</v>
      </c>
      <c r="R99" s="6">
        <v>217528.29515932599</v>
      </c>
      <c r="S99" s="6">
        <v>280854.64093912201</v>
      </c>
      <c r="T99" s="6">
        <v>309943.99306415598</v>
      </c>
      <c r="U99" s="6">
        <v>251765.47882362001</v>
      </c>
      <c r="V99" s="6">
        <v>317450.21475537901</v>
      </c>
      <c r="W99" s="6">
        <v>339763.401189367</v>
      </c>
      <c r="X99" s="25" t="s">
        <v>38</v>
      </c>
    </row>
    <row r="100" spans="1:24">
      <c r="A100" s="5" t="s">
        <v>521</v>
      </c>
      <c r="B100" s="6" t="s">
        <v>522</v>
      </c>
      <c r="C100" s="6" t="s">
        <v>533</v>
      </c>
      <c r="D100" s="6" t="s">
        <v>534</v>
      </c>
      <c r="E100" s="6">
        <v>136.035</v>
      </c>
      <c r="F100" s="6">
        <v>2.62</v>
      </c>
      <c r="G100" s="4">
        <f t="shared" si="2"/>
        <v>0.51142639019013658</v>
      </c>
      <c r="H100" s="4">
        <f t="shared" si="3"/>
        <v>0.87752141007489981</v>
      </c>
      <c r="I100" s="6" t="s">
        <v>535</v>
      </c>
      <c r="J100" s="6">
        <v>83</v>
      </c>
      <c r="K100" s="6" t="s">
        <v>536</v>
      </c>
      <c r="L100" s="6" t="s">
        <v>537</v>
      </c>
      <c r="N100" s="6">
        <v>8925205.4082504902</v>
      </c>
      <c r="O100" s="6">
        <v>8158196.9619696997</v>
      </c>
      <c r="P100" s="6">
        <v>6613143.7398407599</v>
      </c>
      <c r="Q100" s="6">
        <v>11260549.6880333</v>
      </c>
      <c r="R100" s="6">
        <v>8348151.2684603902</v>
      </c>
      <c r="S100" s="6">
        <v>5374463.15841127</v>
      </c>
      <c r="T100" s="6">
        <v>8051856.5476759598</v>
      </c>
      <c r="U100" s="6">
        <v>9685292.9054634292</v>
      </c>
      <c r="V100" s="6">
        <v>11405935.851616099</v>
      </c>
      <c r="W100" s="6">
        <v>14831956.368696401</v>
      </c>
      <c r="X100" s="6" t="s">
        <v>38</v>
      </c>
    </row>
    <row r="101" spans="1:24">
      <c r="A101" s="18" t="s">
        <v>521</v>
      </c>
      <c r="B101" s="19" t="s">
        <v>522</v>
      </c>
      <c r="C101" s="19" t="s">
        <v>538</v>
      </c>
      <c r="D101" s="19" t="s">
        <v>539</v>
      </c>
      <c r="E101" s="19">
        <v>152.03700000000001</v>
      </c>
      <c r="F101" s="19">
        <v>2.27</v>
      </c>
      <c r="G101" s="51">
        <f t="shared" si="2"/>
        <v>1.4587185953309063E-2</v>
      </c>
      <c r="H101" s="51">
        <f t="shared" si="3"/>
        <v>1.9462632092684458</v>
      </c>
      <c r="I101" s="6" t="s">
        <v>540</v>
      </c>
      <c r="J101" s="6">
        <v>82</v>
      </c>
      <c r="K101" s="6" t="s">
        <v>541</v>
      </c>
      <c r="L101" s="6" t="s">
        <v>542</v>
      </c>
      <c r="N101" s="6">
        <v>931147.16807664302</v>
      </c>
      <c r="O101" s="6">
        <v>1035893.46999067</v>
      </c>
      <c r="P101" s="6">
        <v>797334.53564015403</v>
      </c>
      <c r="Q101" s="6">
        <v>1392551.70278184</v>
      </c>
      <c r="R101" s="6">
        <v>768013.28616519598</v>
      </c>
      <c r="S101" s="6">
        <v>347752.81030747999</v>
      </c>
      <c r="T101" s="6">
        <v>420880.05385931698</v>
      </c>
      <c r="U101" s="6">
        <v>262149.16885072697</v>
      </c>
      <c r="V101" s="6">
        <v>826163.51828927197</v>
      </c>
      <c r="W101" s="6">
        <v>673513.91542980797</v>
      </c>
      <c r="X101" s="19" t="s">
        <v>38</v>
      </c>
    </row>
    <row r="102" spans="1:24">
      <c r="A102" s="5" t="s">
        <v>521</v>
      </c>
      <c r="B102" s="6" t="s">
        <v>522</v>
      </c>
      <c r="C102" s="6" t="s">
        <v>543</v>
      </c>
      <c r="D102" s="6" t="s">
        <v>544</v>
      </c>
      <c r="E102" s="6">
        <v>168.029</v>
      </c>
      <c r="F102" s="6">
        <v>2.67</v>
      </c>
      <c r="G102" s="4">
        <f t="shared" si="2"/>
        <v>0.95602507476697629</v>
      </c>
      <c r="H102" s="4">
        <f t="shared" si="3"/>
        <v>1.0181131136820105</v>
      </c>
      <c r="I102" s="6" t="s">
        <v>545</v>
      </c>
      <c r="J102" s="6">
        <v>88</v>
      </c>
      <c r="K102" s="6" t="s">
        <v>546</v>
      </c>
      <c r="L102" s="6" t="s">
        <v>547</v>
      </c>
      <c r="N102" s="6">
        <v>1024920.77692214</v>
      </c>
      <c r="O102" s="6">
        <v>301213.54939796601</v>
      </c>
      <c r="Q102" s="6">
        <v>1157568.16042864</v>
      </c>
      <c r="R102" s="6">
        <v>1106973.72066426</v>
      </c>
      <c r="S102" s="6">
        <v>790141.35156040394</v>
      </c>
      <c r="T102" s="6">
        <v>514265.26737511699</v>
      </c>
      <c r="U102" s="6">
        <v>455302.98562969803</v>
      </c>
      <c r="V102" s="6">
        <v>1239576.0510739</v>
      </c>
      <c r="W102" s="6">
        <v>1409208.0558642501</v>
      </c>
      <c r="X102" s="6" t="s">
        <v>38</v>
      </c>
    </row>
    <row r="103" spans="1:24">
      <c r="A103" s="5" t="s">
        <v>521</v>
      </c>
      <c r="B103" s="6" t="s">
        <v>522</v>
      </c>
      <c r="C103" s="6" t="s">
        <v>548</v>
      </c>
      <c r="D103" s="6" t="s">
        <v>549</v>
      </c>
      <c r="E103" s="6">
        <v>267.09899999999999</v>
      </c>
      <c r="F103" s="6">
        <v>2.82</v>
      </c>
      <c r="G103" s="4">
        <f t="shared" si="2"/>
        <v>0.74999331920201062</v>
      </c>
      <c r="H103" s="4">
        <f t="shared" si="3"/>
        <v>1.0689269689065057</v>
      </c>
      <c r="I103" s="6" t="s">
        <v>550</v>
      </c>
      <c r="J103" s="6">
        <v>3395</v>
      </c>
      <c r="K103" s="6" t="s">
        <v>551</v>
      </c>
      <c r="L103" s="6" t="s">
        <v>552</v>
      </c>
      <c r="N103" s="6">
        <v>2272065.7413951401</v>
      </c>
      <c r="O103" s="6">
        <v>2772165.37301123</v>
      </c>
      <c r="P103" s="6">
        <v>2745105.9893169599</v>
      </c>
      <c r="Q103" s="6">
        <v>4122532.74490991</v>
      </c>
      <c r="R103" s="6">
        <v>1941105.4771912801</v>
      </c>
      <c r="S103" s="6">
        <v>2967451.0451537799</v>
      </c>
      <c r="T103" s="6">
        <v>2097460.1417061798</v>
      </c>
      <c r="U103" s="6">
        <v>2033412.9858619999</v>
      </c>
      <c r="V103" s="6">
        <v>1887709.4780465099</v>
      </c>
      <c r="W103" s="6">
        <v>3973668.6757579902</v>
      </c>
      <c r="X103" s="6" t="s">
        <v>31</v>
      </c>
    </row>
    <row r="104" spans="1:24">
      <c r="A104" s="5" t="s">
        <v>521</v>
      </c>
      <c r="B104" s="6" t="s">
        <v>522</v>
      </c>
      <c r="C104" s="6" t="s">
        <v>553</v>
      </c>
      <c r="D104" s="6" t="s">
        <v>549</v>
      </c>
      <c r="E104" s="6">
        <v>267.09899999999999</v>
      </c>
      <c r="F104" s="6">
        <v>2.82</v>
      </c>
      <c r="G104" s="4">
        <f t="shared" si="2"/>
        <v>0.74999331920201062</v>
      </c>
      <c r="H104" s="4">
        <f t="shared" si="3"/>
        <v>1.0689269689065057</v>
      </c>
      <c r="I104" s="6" t="s">
        <v>554</v>
      </c>
      <c r="J104" s="6">
        <v>86</v>
      </c>
      <c r="K104" s="6" t="s">
        <v>555</v>
      </c>
      <c r="L104" s="6" t="s">
        <v>556</v>
      </c>
      <c r="N104" s="6">
        <v>2272065.7413951401</v>
      </c>
      <c r="O104" s="6">
        <v>2772165.37301123</v>
      </c>
      <c r="P104" s="6">
        <v>2745105.9893169599</v>
      </c>
      <c r="Q104" s="6">
        <v>4122532.74490991</v>
      </c>
      <c r="R104" s="6">
        <v>1941105.4771912801</v>
      </c>
      <c r="S104" s="6">
        <v>2967451.0451537799</v>
      </c>
      <c r="T104" s="6">
        <v>2097460.1417061798</v>
      </c>
      <c r="U104" s="6">
        <v>2033412.9858619999</v>
      </c>
      <c r="V104" s="6">
        <v>1887709.4780465099</v>
      </c>
      <c r="W104" s="6">
        <v>3973668.6757579902</v>
      </c>
      <c r="X104" s="6" t="s">
        <v>31</v>
      </c>
    </row>
    <row r="105" spans="1:24">
      <c r="A105" s="24" t="s">
        <v>521</v>
      </c>
      <c r="B105" s="25" t="s">
        <v>522</v>
      </c>
      <c r="C105" s="25" t="s">
        <v>557</v>
      </c>
      <c r="D105" s="25" t="s">
        <v>558</v>
      </c>
      <c r="E105" s="25">
        <v>383.10300000000001</v>
      </c>
      <c r="F105" s="25">
        <v>7.28</v>
      </c>
      <c r="G105" s="44">
        <f t="shared" si="2"/>
        <v>2.9784644537032568E-4</v>
      </c>
      <c r="H105" s="44">
        <f t="shared" si="3"/>
        <v>0.52973240592774984</v>
      </c>
      <c r="I105" s="6" t="s">
        <v>559</v>
      </c>
      <c r="J105" s="6">
        <v>5867</v>
      </c>
      <c r="K105" s="6" t="s">
        <v>560</v>
      </c>
      <c r="N105" s="6">
        <v>71814.427686096198</v>
      </c>
      <c r="O105" s="6">
        <v>64067.433638671901</v>
      </c>
      <c r="P105" s="6">
        <v>52051.5297575683</v>
      </c>
      <c r="Q105" s="6">
        <v>69692.109759460305</v>
      </c>
      <c r="R105" s="6">
        <v>55124.867086669801</v>
      </c>
      <c r="S105" s="6">
        <v>97391.179807006803</v>
      </c>
      <c r="T105" s="6">
        <v>102927.95519165001</v>
      </c>
      <c r="U105" s="6">
        <v>129245.621041748</v>
      </c>
      <c r="V105" s="6">
        <v>118573.521120483</v>
      </c>
      <c r="W105" s="6">
        <v>142254.842891357</v>
      </c>
      <c r="X105" s="25" t="s">
        <v>31</v>
      </c>
    </row>
    <row r="106" spans="1:24">
      <c r="A106" s="5" t="s">
        <v>521</v>
      </c>
      <c r="B106" s="6" t="s">
        <v>561</v>
      </c>
      <c r="C106" s="6" t="s">
        <v>562</v>
      </c>
      <c r="D106" s="6" t="s">
        <v>563</v>
      </c>
      <c r="E106" s="6">
        <v>329.05</v>
      </c>
      <c r="F106" s="6">
        <v>3.6</v>
      </c>
      <c r="G106" s="4">
        <f t="shared" si="2"/>
        <v>0.4452153468577964</v>
      </c>
      <c r="H106" s="4">
        <f t="shared" si="3"/>
        <v>1.0542157610717031</v>
      </c>
      <c r="I106" s="6" t="s">
        <v>564</v>
      </c>
      <c r="J106" s="6">
        <v>92</v>
      </c>
      <c r="K106" s="6" t="s">
        <v>565</v>
      </c>
      <c r="L106" s="6" t="s">
        <v>566</v>
      </c>
      <c r="N106" s="6">
        <v>82329.555998901298</v>
      </c>
      <c r="O106" s="6">
        <v>74155.8974582214</v>
      </c>
      <c r="P106" s="6">
        <v>86083.516816375704</v>
      </c>
      <c r="Q106" s="6">
        <v>70085.226168609603</v>
      </c>
      <c r="R106" s="6">
        <v>65906.463419616703</v>
      </c>
      <c r="S106" s="6">
        <v>76635.854167037993</v>
      </c>
      <c r="T106" s="6">
        <v>79335.175194229101</v>
      </c>
      <c r="U106" s="6">
        <v>69722.110053161596</v>
      </c>
      <c r="V106" s="6">
        <v>61589.259140960698</v>
      </c>
      <c r="W106" s="6">
        <v>71809.804237029995</v>
      </c>
      <c r="X106" s="6" t="s">
        <v>31</v>
      </c>
    </row>
    <row r="107" spans="1:24">
      <c r="A107" s="30" t="s">
        <v>521</v>
      </c>
      <c r="B107" s="31" t="s">
        <v>522</v>
      </c>
      <c r="C107" s="31" t="s">
        <v>567</v>
      </c>
      <c r="D107" s="31" t="s">
        <v>568</v>
      </c>
      <c r="E107" s="31">
        <v>347.06099999999998</v>
      </c>
      <c r="F107" s="31">
        <v>9.8800000000000008</v>
      </c>
      <c r="G107" s="46">
        <f t="shared" si="2"/>
        <v>5.7593834737187571E-2</v>
      </c>
      <c r="H107" s="46">
        <f t="shared" si="3"/>
        <v>0.69715159740951382</v>
      </c>
      <c r="I107" s="6" t="s">
        <v>569</v>
      </c>
      <c r="J107" s="6">
        <v>34478</v>
      </c>
      <c r="K107" s="6" t="s">
        <v>570</v>
      </c>
      <c r="L107" s="6" t="s">
        <v>571</v>
      </c>
      <c r="N107" s="6">
        <v>327641.78269637702</v>
      </c>
      <c r="O107" s="6">
        <v>506810.517976681</v>
      </c>
      <c r="P107" s="6">
        <v>577750.03617962205</v>
      </c>
      <c r="Q107" s="6">
        <v>330914.97281493398</v>
      </c>
      <c r="R107" s="6">
        <v>307161.30359384499</v>
      </c>
      <c r="S107" s="6">
        <v>704573.69171618496</v>
      </c>
      <c r="T107" s="6">
        <v>629912.09655707097</v>
      </c>
      <c r="U107" s="6">
        <v>590490.16463874094</v>
      </c>
      <c r="V107" s="6">
        <v>366525.70696358901</v>
      </c>
      <c r="W107" s="6">
        <v>649434.88947740197</v>
      </c>
      <c r="X107" s="31" t="s">
        <v>38</v>
      </c>
    </row>
    <row r="108" spans="1:24">
      <c r="A108" s="30" t="s">
        <v>521</v>
      </c>
      <c r="B108" s="31" t="s">
        <v>522</v>
      </c>
      <c r="C108" s="31" t="s">
        <v>572</v>
      </c>
      <c r="D108" s="31" t="s">
        <v>568</v>
      </c>
      <c r="E108" s="31">
        <v>347.06299999999999</v>
      </c>
      <c r="F108" s="31">
        <v>9.89</v>
      </c>
      <c r="G108" s="46">
        <f t="shared" si="2"/>
        <v>6.4400774987134257E-2</v>
      </c>
      <c r="H108" s="46">
        <f t="shared" si="3"/>
        <v>0.71103719333913962</v>
      </c>
      <c r="I108" s="6" t="s">
        <v>573</v>
      </c>
      <c r="J108" s="6">
        <v>3489</v>
      </c>
      <c r="K108" s="6" t="s">
        <v>574</v>
      </c>
      <c r="L108" s="6" t="s">
        <v>575</v>
      </c>
      <c r="N108" s="6">
        <v>369217.97994141799</v>
      </c>
      <c r="O108" s="6">
        <v>570730.33315683703</v>
      </c>
      <c r="P108" s="6">
        <v>638111.72770414304</v>
      </c>
      <c r="Q108" s="6">
        <v>385321.83384387998</v>
      </c>
      <c r="R108" s="6">
        <v>350283.932949932</v>
      </c>
      <c r="S108" s="6">
        <v>795306.81333450403</v>
      </c>
      <c r="T108" s="6">
        <v>658457.61251687596</v>
      </c>
      <c r="U108" s="6">
        <v>709278.904191109</v>
      </c>
      <c r="V108" s="6">
        <v>408440.87467824598</v>
      </c>
      <c r="W108" s="6">
        <v>682446.57312068995</v>
      </c>
      <c r="X108" s="31" t="s">
        <v>31</v>
      </c>
    </row>
    <row r="109" spans="1:24">
      <c r="A109" s="24" t="s">
        <v>521</v>
      </c>
      <c r="B109" s="25" t="s">
        <v>522</v>
      </c>
      <c r="C109" s="25" t="s">
        <v>576</v>
      </c>
      <c r="D109" s="25" t="s">
        <v>577</v>
      </c>
      <c r="E109" s="25">
        <v>364.03800000000001</v>
      </c>
      <c r="F109" s="25">
        <v>9.2799999999999994</v>
      </c>
      <c r="G109" s="44">
        <f t="shared" si="2"/>
        <v>4.2524828816342175E-2</v>
      </c>
      <c r="H109" s="44">
        <f t="shared" si="3"/>
        <v>0.52752687463540271</v>
      </c>
      <c r="I109" s="6" t="s">
        <v>578</v>
      </c>
      <c r="J109" s="6">
        <v>3505</v>
      </c>
      <c r="K109" s="6" t="s">
        <v>579</v>
      </c>
      <c r="L109" s="6" t="s">
        <v>580</v>
      </c>
      <c r="N109" s="6">
        <v>16098.137771216199</v>
      </c>
      <c r="O109" s="6">
        <v>35018.800844711302</v>
      </c>
      <c r="P109" s="6">
        <v>36010.256622701701</v>
      </c>
      <c r="Q109" s="6">
        <v>20294.360426551801</v>
      </c>
      <c r="R109" s="6">
        <v>28547.757669553801</v>
      </c>
      <c r="S109" s="6">
        <v>49784.589419750198</v>
      </c>
      <c r="T109" s="6">
        <v>44815.304397719403</v>
      </c>
      <c r="U109" s="6">
        <v>78164.392912739495</v>
      </c>
      <c r="V109" s="6">
        <v>22358.6167368145</v>
      </c>
      <c r="W109" s="6">
        <v>62625.696409919699</v>
      </c>
      <c r="X109" s="25" t="s">
        <v>31</v>
      </c>
    </row>
    <row r="110" spans="1:24">
      <c r="A110" s="5" t="s">
        <v>521</v>
      </c>
      <c r="B110" s="6" t="s">
        <v>581</v>
      </c>
      <c r="C110" s="6" t="s">
        <v>582</v>
      </c>
      <c r="D110" s="6" t="s">
        <v>583</v>
      </c>
      <c r="E110" s="6">
        <v>427.02800000000002</v>
      </c>
      <c r="F110" s="6">
        <v>10.220000000000001</v>
      </c>
      <c r="G110" s="4">
        <f t="shared" si="2"/>
        <v>0.58020202455963221</v>
      </c>
      <c r="H110" s="4">
        <f t="shared" si="3"/>
        <v>1.1813060487226914</v>
      </c>
      <c r="I110" s="6" t="s">
        <v>584</v>
      </c>
      <c r="J110" s="6">
        <v>34522</v>
      </c>
      <c r="K110" s="6" t="s">
        <v>585</v>
      </c>
      <c r="L110" s="6" t="s">
        <v>586</v>
      </c>
      <c r="N110" s="6">
        <v>826700.00882652705</v>
      </c>
      <c r="O110" s="6">
        <v>1339806.73377828</v>
      </c>
      <c r="P110" s="6">
        <v>1340603.50591752</v>
      </c>
      <c r="Q110" s="6">
        <v>506392.213086095</v>
      </c>
      <c r="R110" s="6">
        <v>960806.98317775002</v>
      </c>
      <c r="S110" s="6">
        <v>747890.46286360396</v>
      </c>
      <c r="T110" s="6">
        <v>944229.40140900598</v>
      </c>
      <c r="U110" s="6">
        <v>1518785.2801242699</v>
      </c>
      <c r="V110" s="6">
        <v>195296.38996356601</v>
      </c>
      <c r="W110" s="6">
        <v>804654.28083218297</v>
      </c>
      <c r="X110" s="6" t="s">
        <v>38</v>
      </c>
    </row>
    <row r="111" spans="1:24">
      <c r="A111" s="5" t="s">
        <v>521</v>
      </c>
      <c r="B111" s="6" t="s">
        <v>581</v>
      </c>
      <c r="C111" s="6" t="s">
        <v>587</v>
      </c>
      <c r="D111" s="6" t="s">
        <v>588</v>
      </c>
      <c r="E111" s="6">
        <v>506.99599999999998</v>
      </c>
      <c r="F111" s="6">
        <v>10.38</v>
      </c>
      <c r="G111" s="4">
        <f t="shared" si="2"/>
        <v>0.36637484873387655</v>
      </c>
      <c r="H111" s="4">
        <f t="shared" si="3"/>
        <v>1.4500193532829453</v>
      </c>
      <c r="I111" s="6" t="s">
        <v>589</v>
      </c>
      <c r="J111" s="6">
        <v>95</v>
      </c>
      <c r="K111" s="6" t="s">
        <v>590</v>
      </c>
      <c r="L111" s="6" t="s">
        <v>591</v>
      </c>
      <c r="N111" s="6">
        <v>519787.34905029298</v>
      </c>
      <c r="O111" s="6">
        <v>582542.81676709</v>
      </c>
      <c r="P111" s="6">
        <v>520472.098733094</v>
      </c>
      <c r="Q111" s="6">
        <v>231848.05268591299</v>
      </c>
      <c r="R111" s="6">
        <v>310996.97007116699</v>
      </c>
      <c r="S111" s="6">
        <v>408841.34006542998</v>
      </c>
      <c r="T111" s="6">
        <v>261314.57528234899</v>
      </c>
      <c r="U111" s="6">
        <v>709216.59007641603</v>
      </c>
      <c r="V111" s="6">
        <v>21591.970080261199</v>
      </c>
      <c r="W111" s="6">
        <v>92565.443530334698</v>
      </c>
      <c r="X111" s="6" t="s">
        <v>38</v>
      </c>
    </row>
    <row r="112" spans="1:24" s="10" customFormat="1">
      <c r="A112" s="34" t="s">
        <v>521</v>
      </c>
      <c r="B112" s="35" t="s">
        <v>522</v>
      </c>
      <c r="C112" s="35" t="s">
        <v>592</v>
      </c>
      <c r="D112" s="35" t="s">
        <v>593</v>
      </c>
      <c r="E112" s="35">
        <v>559.07000000000005</v>
      </c>
      <c r="F112" s="35">
        <v>6.69</v>
      </c>
      <c r="G112" s="58">
        <f t="shared" si="2"/>
        <v>5.5241785722904946E-2</v>
      </c>
      <c r="H112" s="58">
        <f t="shared" si="3"/>
        <v>0.74684712524962793</v>
      </c>
      <c r="I112" s="10" t="s">
        <v>594</v>
      </c>
      <c r="J112" s="10">
        <v>3595</v>
      </c>
      <c r="K112" s="10" t="s">
        <v>595</v>
      </c>
      <c r="L112" s="10" t="s">
        <v>596</v>
      </c>
      <c r="N112" s="10">
        <v>46346.642434204099</v>
      </c>
      <c r="O112" s="10">
        <v>64198.411825576797</v>
      </c>
      <c r="P112" s="10">
        <v>73360.361743347195</v>
      </c>
      <c r="Q112" s="10">
        <v>47935.277648941003</v>
      </c>
      <c r="R112" s="10">
        <v>53406.289449432399</v>
      </c>
      <c r="S112" s="10">
        <v>80712.038914962701</v>
      </c>
      <c r="T112" s="10">
        <v>81091.8941209107</v>
      </c>
      <c r="U112" s="10">
        <v>88120.782984130798</v>
      </c>
      <c r="V112" s="10">
        <v>49189.044033538798</v>
      </c>
      <c r="W112" s="10">
        <v>82821.141290771498</v>
      </c>
      <c r="X112" s="35" t="s">
        <v>31</v>
      </c>
    </row>
    <row r="113" spans="1:24" s="8" customFormat="1">
      <c r="A113" s="7" t="s">
        <v>521</v>
      </c>
      <c r="B113" s="8" t="s">
        <v>597</v>
      </c>
      <c r="C113" s="8" t="s">
        <v>598</v>
      </c>
      <c r="D113" s="8" t="s">
        <v>27</v>
      </c>
      <c r="E113" s="8">
        <v>89.045000000000002</v>
      </c>
      <c r="F113" s="8">
        <v>7.99</v>
      </c>
      <c r="G113" s="52">
        <f t="shared" si="2"/>
        <v>0.12028070107995698</v>
      </c>
      <c r="H113" s="52">
        <f t="shared" si="3"/>
        <v>0.72171465548305758</v>
      </c>
      <c r="I113" s="8" t="s">
        <v>599</v>
      </c>
      <c r="J113" s="8">
        <v>36</v>
      </c>
      <c r="K113" s="8" t="s">
        <v>600</v>
      </c>
      <c r="L113" s="8" t="s">
        <v>601</v>
      </c>
      <c r="N113" s="8">
        <v>1776855.5658169601</v>
      </c>
      <c r="O113" s="8">
        <v>1074144.9356829601</v>
      </c>
      <c r="P113" s="8">
        <v>944972.64605769597</v>
      </c>
      <c r="Q113" s="8">
        <v>1216584.12336153</v>
      </c>
      <c r="R113" s="8">
        <v>984987.12800382695</v>
      </c>
      <c r="S113" s="8">
        <v>2440416.4911781601</v>
      </c>
      <c r="T113" s="8">
        <v>1808080.2500584901</v>
      </c>
      <c r="U113" s="8">
        <v>1505519.7880450101</v>
      </c>
      <c r="V113" s="8">
        <v>1212759.32511889</v>
      </c>
      <c r="W113" s="8">
        <v>1343356.6243540901</v>
      </c>
      <c r="X113" s="8" t="s">
        <v>38</v>
      </c>
    </row>
    <row r="114" spans="1:24">
      <c r="A114" s="24" t="s">
        <v>521</v>
      </c>
      <c r="B114" s="25" t="s">
        <v>597</v>
      </c>
      <c r="C114" s="25" t="s">
        <v>602</v>
      </c>
      <c r="D114" s="25" t="s">
        <v>40</v>
      </c>
      <c r="E114" s="25">
        <v>103.06100000000001</v>
      </c>
      <c r="F114" s="25">
        <v>8.23</v>
      </c>
      <c r="G114" s="44">
        <f t="shared" si="2"/>
        <v>4.0602487378298901E-5</v>
      </c>
      <c r="H114" s="44">
        <f t="shared" si="3"/>
        <v>0.39095463146282528</v>
      </c>
      <c r="I114" s="6" t="s">
        <v>603</v>
      </c>
      <c r="J114" s="6">
        <v>480</v>
      </c>
      <c r="K114" s="6" t="s">
        <v>604</v>
      </c>
      <c r="L114" s="6" t="s">
        <v>605</v>
      </c>
      <c r="N114" s="6">
        <v>1774540.9083534901</v>
      </c>
      <c r="O114" s="6">
        <v>2091640.48119597</v>
      </c>
      <c r="P114" s="6">
        <v>1926366.7890347501</v>
      </c>
      <c r="Q114" s="6">
        <v>1404229.49657322</v>
      </c>
      <c r="R114" s="6">
        <v>1386520.9049156699</v>
      </c>
      <c r="S114" s="6">
        <v>4827196.2196911201</v>
      </c>
      <c r="T114" s="6">
        <v>3879042.9653937202</v>
      </c>
      <c r="U114" s="6">
        <v>4500583.1930011204</v>
      </c>
      <c r="V114" s="6">
        <v>3558247.4055326199</v>
      </c>
      <c r="W114" s="6">
        <v>5189647.9491198296</v>
      </c>
      <c r="X114" s="25" t="s">
        <v>38</v>
      </c>
    </row>
    <row r="115" spans="1:24">
      <c r="A115" s="5" t="s">
        <v>521</v>
      </c>
      <c r="B115" s="6" t="s">
        <v>597</v>
      </c>
      <c r="C115" s="6" t="s">
        <v>606</v>
      </c>
      <c r="D115" s="6" t="s">
        <v>607</v>
      </c>
      <c r="E115" s="6">
        <v>111.041</v>
      </c>
      <c r="F115" s="6">
        <v>5.58</v>
      </c>
      <c r="G115" s="4">
        <f t="shared" si="2"/>
        <v>0.41452720228076578</v>
      </c>
      <c r="H115" s="4">
        <f t="shared" si="3"/>
        <v>1.4297800727975571</v>
      </c>
      <c r="I115" s="6" t="s">
        <v>608</v>
      </c>
      <c r="J115" s="6">
        <v>283</v>
      </c>
      <c r="K115" s="6" t="s">
        <v>609</v>
      </c>
      <c r="L115" s="6" t="s">
        <v>610</v>
      </c>
      <c r="N115" s="6">
        <v>680142.79178453505</v>
      </c>
      <c r="O115" s="6">
        <v>1356784.7692309699</v>
      </c>
      <c r="P115" s="6">
        <v>1454277.26669516</v>
      </c>
      <c r="Q115" s="6">
        <v>3056604.7757033501</v>
      </c>
      <c r="R115" s="6">
        <v>2883816.8042291501</v>
      </c>
      <c r="S115" s="6">
        <v>439046.38765826402</v>
      </c>
      <c r="T115" s="6">
        <v>414116.979164235</v>
      </c>
      <c r="U115" s="6">
        <v>2194738.0778893</v>
      </c>
      <c r="V115" s="6">
        <v>2674765.4279925302</v>
      </c>
      <c r="W115" s="6">
        <v>873890.58888409496</v>
      </c>
      <c r="X115" s="6" t="s">
        <v>31</v>
      </c>
    </row>
    <row r="116" spans="1:24">
      <c r="A116" s="18" t="s">
        <v>521</v>
      </c>
      <c r="B116" s="19" t="s">
        <v>597</v>
      </c>
      <c r="C116" s="19" t="s">
        <v>611</v>
      </c>
      <c r="D116" s="19" t="s">
        <v>612</v>
      </c>
      <c r="E116" s="19">
        <v>112.029</v>
      </c>
      <c r="F116" s="19">
        <v>1.65</v>
      </c>
      <c r="G116" s="51">
        <f t="shared" si="2"/>
        <v>3.82096436266086E-2</v>
      </c>
      <c r="H116" s="51">
        <f t="shared" si="3"/>
        <v>1.6867198880674099</v>
      </c>
      <c r="I116" s="6" t="s">
        <v>613</v>
      </c>
      <c r="J116" s="6">
        <v>258</v>
      </c>
      <c r="K116" s="6" t="s">
        <v>614</v>
      </c>
      <c r="L116" s="6" t="s">
        <v>615</v>
      </c>
      <c r="N116" s="6">
        <v>67009.654793334907</v>
      </c>
      <c r="O116" s="6">
        <v>68286.946761474697</v>
      </c>
      <c r="P116" s="6">
        <v>41891.863678009002</v>
      </c>
      <c r="Q116" s="6">
        <v>77229.772080017094</v>
      </c>
      <c r="R116" s="6">
        <v>51392.879585998497</v>
      </c>
      <c r="S116" s="6">
        <v>33166.322579254098</v>
      </c>
      <c r="T116" s="6">
        <v>34529.622923309304</v>
      </c>
      <c r="U116" s="6">
        <v>65958.267067077701</v>
      </c>
      <c r="V116" s="6">
        <v>22191.3056452942</v>
      </c>
      <c r="W116" s="6">
        <v>25459.699718566899</v>
      </c>
      <c r="X116" s="19" t="s">
        <v>31</v>
      </c>
    </row>
    <row r="117" spans="1:24">
      <c r="A117" s="30" t="s">
        <v>521</v>
      </c>
      <c r="B117" s="31" t="s">
        <v>597</v>
      </c>
      <c r="C117" s="31" t="s">
        <v>616</v>
      </c>
      <c r="D117" s="31" t="s">
        <v>617</v>
      </c>
      <c r="E117" s="31">
        <v>114.041</v>
      </c>
      <c r="F117" s="31">
        <v>1.98</v>
      </c>
      <c r="G117" s="46">
        <f t="shared" si="2"/>
        <v>9.0582133958854213E-2</v>
      </c>
      <c r="H117" s="46">
        <f t="shared" si="3"/>
        <v>0.59185113264126654</v>
      </c>
      <c r="I117" s="6" t="s">
        <v>618</v>
      </c>
      <c r="J117" s="6">
        <v>285</v>
      </c>
      <c r="K117" s="6" t="s">
        <v>619</v>
      </c>
      <c r="L117" s="6" t="s">
        <v>620</v>
      </c>
      <c r="N117" s="6">
        <v>335622.69245937298</v>
      </c>
      <c r="O117" s="6">
        <v>141641.42800783401</v>
      </c>
      <c r="P117" s="6">
        <v>17142.832321481201</v>
      </c>
      <c r="Q117" s="6">
        <v>239794.019964779</v>
      </c>
      <c r="R117" s="6">
        <v>157068.37012337899</v>
      </c>
      <c r="S117" s="6">
        <v>261292.19740216099</v>
      </c>
      <c r="T117" s="6">
        <v>295452.21560661698</v>
      </c>
      <c r="U117" s="6">
        <v>193004.757137148</v>
      </c>
      <c r="V117" s="6">
        <v>388269.45991018601</v>
      </c>
      <c r="W117" s="6">
        <v>367882.59023784898</v>
      </c>
      <c r="X117" s="31" t="s">
        <v>38</v>
      </c>
    </row>
    <row r="118" spans="1:24">
      <c r="A118" s="18" t="s">
        <v>521</v>
      </c>
      <c r="B118" s="19" t="s">
        <v>597</v>
      </c>
      <c r="C118" s="19" t="s">
        <v>621</v>
      </c>
      <c r="D118" s="19" t="s">
        <v>196</v>
      </c>
      <c r="E118" s="19">
        <v>126.053</v>
      </c>
      <c r="F118" s="19">
        <v>1.32</v>
      </c>
      <c r="G118" s="51">
        <f t="shared" si="2"/>
        <v>3.8037705898645344E-2</v>
      </c>
      <c r="H118" s="51">
        <f t="shared" si="3"/>
        <v>1.4877643849590472</v>
      </c>
      <c r="I118" s="6" t="s">
        <v>622</v>
      </c>
      <c r="J118" s="6">
        <v>290</v>
      </c>
      <c r="K118" s="6" t="s">
        <v>623</v>
      </c>
      <c r="L118" s="6" t="s">
        <v>624</v>
      </c>
      <c r="N118" s="6">
        <v>177638.15495452099</v>
      </c>
      <c r="O118" s="6">
        <v>149552.81881689499</v>
      </c>
      <c r="P118" s="6">
        <v>105759.987478151</v>
      </c>
      <c r="Q118" s="6">
        <v>207233.996278076</v>
      </c>
      <c r="R118" s="6">
        <v>224685.10595014601</v>
      </c>
      <c r="S118" s="6">
        <v>104198.844182129</v>
      </c>
      <c r="T118" s="6">
        <v>113586.19208661999</v>
      </c>
      <c r="U118" s="6">
        <v>97206.467612181499</v>
      </c>
      <c r="V118" s="6">
        <v>147729.74340851701</v>
      </c>
      <c r="W118" s="6">
        <v>118600.68259503201</v>
      </c>
      <c r="X118" s="19" t="s">
        <v>38</v>
      </c>
    </row>
    <row r="119" spans="1:24">
      <c r="A119" s="5" t="s">
        <v>521</v>
      </c>
      <c r="B119" s="6" t="s">
        <v>597</v>
      </c>
      <c r="C119" s="6" t="s">
        <v>625</v>
      </c>
      <c r="D119" s="6" t="s">
        <v>626</v>
      </c>
      <c r="E119" s="6">
        <v>128.059</v>
      </c>
      <c r="F119" s="6">
        <v>1.1000000000000001</v>
      </c>
      <c r="G119" s="4">
        <f t="shared" si="2"/>
        <v>0.43293607419398639</v>
      </c>
      <c r="H119" s="4">
        <f t="shared" si="3"/>
        <v>0.77793105637629278</v>
      </c>
      <c r="I119" s="6" t="s">
        <v>627</v>
      </c>
      <c r="J119" s="6">
        <v>291</v>
      </c>
      <c r="L119" s="6" t="s">
        <v>628</v>
      </c>
      <c r="N119" s="6">
        <v>1271510.7230416101</v>
      </c>
      <c r="O119" s="6">
        <v>247279.210914886</v>
      </c>
      <c r="P119" s="6">
        <v>667563.21818165004</v>
      </c>
      <c r="Q119" s="6">
        <v>1587021.64460618</v>
      </c>
      <c r="R119" s="6">
        <v>1367756.8118318401</v>
      </c>
      <c r="S119" s="6">
        <v>2161615.17124377</v>
      </c>
      <c r="T119" s="6">
        <v>951355.00494720496</v>
      </c>
      <c r="U119" s="6">
        <v>820624.47268815897</v>
      </c>
      <c r="V119" s="6">
        <v>1659101.4027763901</v>
      </c>
      <c r="W119" s="6">
        <v>1016027.90458328</v>
      </c>
      <c r="X119" s="6" t="s">
        <v>31</v>
      </c>
    </row>
    <row r="120" spans="1:24">
      <c r="A120" s="5" t="s">
        <v>521</v>
      </c>
      <c r="B120" s="6" t="s">
        <v>597</v>
      </c>
      <c r="C120" s="6" t="s">
        <v>629</v>
      </c>
      <c r="D120" s="6" t="s">
        <v>45</v>
      </c>
      <c r="E120" s="6">
        <v>132.05099999999999</v>
      </c>
      <c r="F120" s="6">
        <v>5.62</v>
      </c>
      <c r="G120" s="4">
        <f t="shared" si="2"/>
        <v>0.20178376019722696</v>
      </c>
      <c r="H120" s="4">
        <f t="shared" si="3"/>
        <v>1.2398115961598311</v>
      </c>
      <c r="I120" s="6" t="s">
        <v>630</v>
      </c>
      <c r="J120" s="6">
        <v>294</v>
      </c>
      <c r="K120" s="6" t="s">
        <v>631</v>
      </c>
      <c r="L120" s="6" t="s">
        <v>632</v>
      </c>
      <c r="N120" s="6">
        <v>477227.35337001702</v>
      </c>
      <c r="O120" s="6">
        <v>403632.56433334498</v>
      </c>
      <c r="P120" s="6">
        <v>456629.46327870397</v>
      </c>
      <c r="Q120" s="6">
        <v>721206.84289305005</v>
      </c>
      <c r="R120" s="6">
        <v>452848.434467896</v>
      </c>
      <c r="S120" s="6">
        <v>276787.84616100503</v>
      </c>
      <c r="T120" s="6">
        <v>472597.32138185302</v>
      </c>
      <c r="U120" s="6">
        <v>419633.66330123902</v>
      </c>
      <c r="V120" s="6">
        <v>507397.77461909299</v>
      </c>
      <c r="W120" s="6">
        <v>349330.42426473199</v>
      </c>
      <c r="X120" s="6" t="s">
        <v>38</v>
      </c>
    </row>
    <row r="121" spans="1:24">
      <c r="A121" s="5" t="s">
        <v>521</v>
      </c>
      <c r="B121" s="6" t="s">
        <v>597</v>
      </c>
      <c r="C121" s="6" t="s">
        <v>633</v>
      </c>
      <c r="D121" s="6" t="s">
        <v>634</v>
      </c>
      <c r="E121" s="6">
        <v>156.012</v>
      </c>
      <c r="F121" s="6">
        <v>0.73</v>
      </c>
      <c r="G121" s="4">
        <f t="shared" si="2"/>
        <v>0.73739582743238008</v>
      </c>
      <c r="H121" s="4">
        <f t="shared" si="3"/>
        <v>0.95809154974928812</v>
      </c>
      <c r="I121" s="6" t="s">
        <v>635</v>
      </c>
      <c r="J121" s="6">
        <v>318</v>
      </c>
      <c r="K121" s="6" t="s">
        <v>636</v>
      </c>
      <c r="L121" s="6" t="s">
        <v>637</v>
      </c>
      <c r="N121" s="6">
        <v>156758.26107292899</v>
      </c>
      <c r="P121" s="6">
        <v>156724.07577415099</v>
      </c>
      <c r="Q121" s="6">
        <v>147141.617846065</v>
      </c>
      <c r="R121" s="6">
        <v>241949.32195739701</v>
      </c>
      <c r="S121" s="6">
        <v>198634.43971578</v>
      </c>
      <c r="T121" s="6">
        <v>199934.470700317</v>
      </c>
      <c r="U121" s="6">
        <v>150941.86975516501</v>
      </c>
      <c r="V121" s="6">
        <v>188979.94241180399</v>
      </c>
      <c r="W121" s="6">
        <v>178140.46578613299</v>
      </c>
      <c r="X121" s="6" t="s">
        <v>38</v>
      </c>
    </row>
    <row r="122" spans="1:24">
      <c r="A122" s="24" t="s">
        <v>521</v>
      </c>
      <c r="B122" s="25" t="s">
        <v>597</v>
      </c>
      <c r="C122" s="25" t="s">
        <v>638</v>
      </c>
      <c r="D122" s="25" t="s">
        <v>639</v>
      </c>
      <c r="E122" s="25">
        <v>158.03200000000001</v>
      </c>
      <c r="F122" s="25">
        <v>2.12</v>
      </c>
      <c r="G122" s="44">
        <f t="shared" si="2"/>
        <v>1.0817316136215746E-2</v>
      </c>
      <c r="H122" s="44">
        <f t="shared" si="3"/>
        <v>0.72534690143375591</v>
      </c>
      <c r="I122" s="6" t="s">
        <v>640</v>
      </c>
      <c r="J122" s="6">
        <v>64749</v>
      </c>
      <c r="K122" s="6" t="s">
        <v>641</v>
      </c>
      <c r="L122" s="6" t="s">
        <v>642</v>
      </c>
      <c r="N122" s="6">
        <v>140021.75756538199</v>
      </c>
      <c r="O122" s="6">
        <v>117911.378286198</v>
      </c>
      <c r="P122" s="6">
        <v>109668.493215122</v>
      </c>
      <c r="Q122" s="6">
        <v>130234.684720604</v>
      </c>
      <c r="R122" s="6">
        <v>93058.039724025803</v>
      </c>
      <c r="S122" s="6">
        <v>177250.89097613501</v>
      </c>
      <c r="T122" s="6">
        <v>173089.07143242299</v>
      </c>
      <c r="U122" s="6">
        <v>121175.948011225</v>
      </c>
      <c r="V122" s="6">
        <v>163041.16162910801</v>
      </c>
      <c r="W122" s="6">
        <v>180079.83112577099</v>
      </c>
      <c r="X122" s="25" t="s">
        <v>38</v>
      </c>
    </row>
    <row r="123" spans="1:24">
      <c r="A123" s="36" t="s">
        <v>521</v>
      </c>
      <c r="B123" s="37" t="s">
        <v>597</v>
      </c>
      <c r="C123" s="37" t="s">
        <v>643</v>
      </c>
      <c r="D123" s="37" t="s">
        <v>644</v>
      </c>
      <c r="E123" s="37">
        <v>176.04499999999999</v>
      </c>
      <c r="F123" s="37">
        <v>8.25</v>
      </c>
      <c r="G123" s="50">
        <f t="shared" si="2"/>
        <v>9.423690481241595E-2</v>
      </c>
      <c r="H123" s="50">
        <f t="shared" si="3"/>
        <v>1.7200814440958878</v>
      </c>
      <c r="I123" s="6" t="s">
        <v>645</v>
      </c>
      <c r="J123" s="6">
        <v>3304</v>
      </c>
      <c r="K123" s="59" t="s">
        <v>646</v>
      </c>
      <c r="L123" s="6" t="s">
        <v>647</v>
      </c>
      <c r="N123" s="6">
        <v>2464878.9292640002</v>
      </c>
      <c r="O123" s="6">
        <v>1256700.05278495</v>
      </c>
      <c r="P123" s="6">
        <v>792882.35686644795</v>
      </c>
      <c r="Q123" s="6">
        <v>3238000.0899602701</v>
      </c>
      <c r="R123" s="6">
        <v>2195172.3985437001</v>
      </c>
      <c r="S123" s="6">
        <v>1294759.95209056</v>
      </c>
      <c r="T123" s="6">
        <v>1209444.3002358901</v>
      </c>
      <c r="U123" s="6">
        <v>1093566.3310817501</v>
      </c>
      <c r="V123" s="6">
        <v>1194544.2870105</v>
      </c>
      <c r="W123" s="6">
        <v>990919.32559232705</v>
      </c>
      <c r="X123" s="37" t="s">
        <v>38</v>
      </c>
    </row>
    <row r="124" spans="1:24">
      <c r="A124" s="5" t="s">
        <v>521</v>
      </c>
      <c r="B124" s="6" t="s">
        <v>597</v>
      </c>
      <c r="C124" s="6" t="s">
        <v>648</v>
      </c>
      <c r="D124" s="6" t="s">
        <v>634</v>
      </c>
      <c r="E124" s="6">
        <v>156.01499999999999</v>
      </c>
      <c r="F124" s="6">
        <v>2.2999999999999998</v>
      </c>
      <c r="G124" s="4">
        <f t="shared" si="2"/>
        <v>0.56511113215237141</v>
      </c>
      <c r="H124" s="4">
        <f t="shared" si="3"/>
        <v>1.1201701277284442</v>
      </c>
      <c r="I124" s="6" t="s">
        <v>649</v>
      </c>
      <c r="J124" s="6">
        <v>65886</v>
      </c>
      <c r="L124" s="6" t="s">
        <v>650</v>
      </c>
      <c r="N124" s="6">
        <v>846268.81938456302</v>
      </c>
      <c r="O124" s="6">
        <v>738141.819879157</v>
      </c>
      <c r="P124" s="6">
        <v>701181.75147260295</v>
      </c>
      <c r="Q124" s="6">
        <v>990794.66560986498</v>
      </c>
      <c r="R124" s="6">
        <v>893092.81597992696</v>
      </c>
      <c r="S124" s="6">
        <v>337238.304641</v>
      </c>
      <c r="T124" s="6">
        <v>545689.07007541298</v>
      </c>
      <c r="U124" s="6">
        <v>794017.15437594301</v>
      </c>
      <c r="V124" s="6">
        <v>906405.06761383801</v>
      </c>
      <c r="W124" s="6">
        <v>1138834.8903781599</v>
      </c>
      <c r="X124" s="6" t="s">
        <v>38</v>
      </c>
    </row>
    <row r="125" spans="1:24">
      <c r="A125" s="30" t="s">
        <v>521</v>
      </c>
      <c r="B125" s="31" t="s">
        <v>597</v>
      </c>
      <c r="C125" s="31" t="s">
        <v>651</v>
      </c>
      <c r="D125" s="31" t="s">
        <v>652</v>
      </c>
      <c r="E125" s="31">
        <v>242.09700000000001</v>
      </c>
      <c r="F125" s="31">
        <v>1.32</v>
      </c>
      <c r="G125" s="46">
        <f t="shared" si="2"/>
        <v>9.4479708746138744E-2</v>
      </c>
      <c r="H125" s="46">
        <f t="shared" si="3"/>
        <v>0.64580316667585314</v>
      </c>
      <c r="I125" s="6" t="s">
        <v>653</v>
      </c>
      <c r="J125" s="6">
        <v>3375</v>
      </c>
      <c r="K125" s="6" t="s">
        <v>654</v>
      </c>
      <c r="L125" s="6" t="s">
        <v>655</v>
      </c>
      <c r="N125" s="6">
        <v>195126.815819824</v>
      </c>
      <c r="O125" s="6">
        <v>151975.02836230499</v>
      </c>
      <c r="P125" s="6">
        <v>129109.17249731399</v>
      </c>
      <c r="Q125" s="6">
        <v>268135.92544873001</v>
      </c>
      <c r="R125" s="6">
        <v>287394.324291992</v>
      </c>
      <c r="S125" s="6">
        <v>300112.84652880899</v>
      </c>
      <c r="T125" s="6">
        <v>283447.91185742198</v>
      </c>
      <c r="U125" s="6">
        <v>158110.27492334001</v>
      </c>
      <c r="V125" s="6">
        <v>444344.962076172</v>
      </c>
      <c r="W125" s="6">
        <v>411593.49254980503</v>
      </c>
      <c r="X125" s="31" t="s">
        <v>38</v>
      </c>
    </row>
    <row r="126" spans="1:24">
      <c r="A126" s="5" t="s">
        <v>521</v>
      </c>
      <c r="B126" s="6" t="s">
        <v>597</v>
      </c>
      <c r="C126" s="6" t="s">
        <v>656</v>
      </c>
      <c r="D126" s="6" t="s">
        <v>657</v>
      </c>
      <c r="E126" s="6">
        <v>243.10599999999999</v>
      </c>
      <c r="F126" s="6">
        <v>4.32</v>
      </c>
      <c r="G126" s="4">
        <f t="shared" si="2"/>
        <v>0.12830439426143006</v>
      </c>
      <c r="H126" s="4">
        <f t="shared" si="3"/>
        <v>0.47605463615392951</v>
      </c>
      <c r="I126" s="6" t="s">
        <v>658</v>
      </c>
      <c r="J126" s="6">
        <v>3376</v>
      </c>
      <c r="K126" s="6" t="s">
        <v>659</v>
      </c>
      <c r="L126" s="6" t="s">
        <v>660</v>
      </c>
      <c r="N126" s="6">
        <v>28869.590637695299</v>
      </c>
      <c r="O126" s="6">
        <v>109389.83432675101</v>
      </c>
      <c r="P126" s="6">
        <v>168759.14256460601</v>
      </c>
      <c r="S126" s="6">
        <v>310551.81396219</v>
      </c>
      <c r="T126" s="6">
        <v>216090.465412155</v>
      </c>
      <c r="U126" s="6">
        <v>244587.30392996201</v>
      </c>
      <c r="V126" s="6">
        <v>56812.183160858403</v>
      </c>
      <c r="W126" s="6">
        <v>246829.84214356999</v>
      </c>
      <c r="X126" s="6" t="s">
        <v>31</v>
      </c>
    </row>
    <row r="127" spans="1:24">
      <c r="A127" s="5" t="s">
        <v>521</v>
      </c>
      <c r="B127" s="6" t="s">
        <v>597</v>
      </c>
      <c r="C127" s="6" t="s">
        <v>661</v>
      </c>
      <c r="D127" s="6" t="s">
        <v>662</v>
      </c>
      <c r="E127" s="6">
        <v>244.09</v>
      </c>
      <c r="F127" s="6">
        <v>1.91</v>
      </c>
      <c r="G127" s="4">
        <f t="shared" si="2"/>
        <v>0.13773865223583301</v>
      </c>
      <c r="H127" s="4">
        <f t="shared" si="3"/>
        <v>0.60091113986099265</v>
      </c>
      <c r="I127" s="6" t="s">
        <v>663</v>
      </c>
      <c r="J127" s="6">
        <v>90</v>
      </c>
      <c r="K127" s="6" t="s">
        <v>664</v>
      </c>
      <c r="L127" s="6" t="s">
        <v>665</v>
      </c>
      <c r="N127" s="6">
        <v>1276650.41082072</v>
      </c>
      <c r="O127" s="6">
        <v>1506275.6426631301</v>
      </c>
      <c r="P127" s="6">
        <v>2544343.7404797398</v>
      </c>
      <c r="Q127" s="6">
        <v>1087761.4831656399</v>
      </c>
      <c r="R127" s="6">
        <v>520089.68167936697</v>
      </c>
      <c r="S127" s="6">
        <v>3626344.6594005902</v>
      </c>
      <c r="T127" s="6">
        <v>2251325.46607487</v>
      </c>
      <c r="U127" s="6">
        <v>1087563.5538009999</v>
      </c>
      <c r="V127" s="6">
        <v>1654584.49810323</v>
      </c>
      <c r="W127" s="6">
        <v>2921190.96485868</v>
      </c>
      <c r="X127" s="6" t="s">
        <v>31</v>
      </c>
    </row>
    <row r="128" spans="1:24">
      <c r="A128" s="5" t="s">
        <v>521</v>
      </c>
      <c r="B128" s="6" t="s">
        <v>597</v>
      </c>
      <c r="C128" s="6" t="s">
        <v>666</v>
      </c>
      <c r="D128" s="6" t="s">
        <v>667</v>
      </c>
      <c r="E128" s="6">
        <v>308.04000000000002</v>
      </c>
      <c r="F128" s="6">
        <v>9.01</v>
      </c>
      <c r="G128" s="4">
        <f t="shared" si="2"/>
        <v>0.77765448263320702</v>
      </c>
      <c r="H128" s="4">
        <f t="shared" si="3"/>
        <v>1.0450497828002348</v>
      </c>
      <c r="I128" s="6" t="s">
        <v>668</v>
      </c>
      <c r="J128" s="6">
        <v>3440</v>
      </c>
      <c r="K128" s="6" t="s">
        <v>669</v>
      </c>
      <c r="L128" s="6" t="s">
        <v>670</v>
      </c>
      <c r="N128" s="6">
        <v>711019.80026925798</v>
      </c>
      <c r="O128" s="6">
        <v>1467364.83910256</v>
      </c>
      <c r="P128" s="6">
        <v>1439671.86505267</v>
      </c>
      <c r="Q128" s="6">
        <v>980340.79184007703</v>
      </c>
      <c r="R128" s="6">
        <v>1035732.0699839999</v>
      </c>
      <c r="S128" s="6">
        <v>984139.348175477</v>
      </c>
      <c r="T128" s="6">
        <v>1062042.72553783</v>
      </c>
      <c r="U128" s="6">
        <v>1112524.0432210399</v>
      </c>
      <c r="V128" s="6">
        <v>867805.39880504005</v>
      </c>
      <c r="W128" s="6">
        <v>1364743.0053149001</v>
      </c>
      <c r="X128" s="6" t="s">
        <v>38</v>
      </c>
    </row>
    <row r="129" spans="1:24">
      <c r="A129" s="24" t="s">
        <v>521</v>
      </c>
      <c r="B129" s="25" t="s">
        <v>597</v>
      </c>
      <c r="C129" s="25" t="s">
        <v>671</v>
      </c>
      <c r="D129" s="25" t="s">
        <v>672</v>
      </c>
      <c r="E129" s="25">
        <v>322.06700000000001</v>
      </c>
      <c r="F129" s="25">
        <v>8.73</v>
      </c>
      <c r="G129" s="44">
        <f t="shared" si="2"/>
        <v>4.3880489206044922E-3</v>
      </c>
      <c r="H129" s="44">
        <f t="shared" si="3"/>
        <v>0.63012876845984567</v>
      </c>
      <c r="I129" s="6" t="s">
        <v>673</v>
      </c>
      <c r="J129" s="6">
        <v>3451</v>
      </c>
      <c r="K129" s="6" t="s">
        <v>674</v>
      </c>
      <c r="L129" s="6" t="s">
        <v>675</v>
      </c>
      <c r="N129" s="6">
        <v>662603.60449822701</v>
      </c>
      <c r="O129" s="6">
        <v>1038779.27607135</v>
      </c>
      <c r="P129" s="6">
        <v>640834.49078692403</v>
      </c>
      <c r="Q129" s="6">
        <v>1006804.11512964</v>
      </c>
      <c r="R129" s="6">
        <v>796682.74907208001</v>
      </c>
      <c r="S129" s="6">
        <v>1285801.8636332401</v>
      </c>
      <c r="T129" s="6">
        <v>1266717.5549312199</v>
      </c>
      <c r="U129" s="6">
        <v>1535298.68465664</v>
      </c>
      <c r="V129" s="6">
        <v>1014974.85058566</v>
      </c>
      <c r="W129" s="6">
        <v>1476345.22090491</v>
      </c>
      <c r="X129" s="25" t="s">
        <v>38</v>
      </c>
    </row>
    <row r="130" spans="1:24">
      <c r="A130" s="30" t="s">
        <v>521</v>
      </c>
      <c r="B130" s="31" t="s">
        <v>597</v>
      </c>
      <c r="C130" s="31" t="s">
        <v>676</v>
      </c>
      <c r="D130" s="31" t="s">
        <v>677</v>
      </c>
      <c r="E130" s="31">
        <v>323.05099999999999</v>
      </c>
      <c r="F130" s="31">
        <v>10.35</v>
      </c>
      <c r="G130" s="46">
        <f t="shared" ref="G130:G193" si="4">_xlfn.T.TEST(N130:R130,S130:W130,2,2)</f>
        <v>7.5083531132698514E-2</v>
      </c>
      <c r="H130" s="46">
        <f t="shared" ref="H130:H193" si="5">AVERAGE(N130:R130)/AVERAGE(S130:W130)</f>
        <v>0.71648497811626877</v>
      </c>
      <c r="I130" s="6" t="s">
        <v>678</v>
      </c>
      <c r="J130" s="6">
        <v>3452</v>
      </c>
      <c r="K130" s="6" t="s">
        <v>679</v>
      </c>
      <c r="L130" s="6" t="s">
        <v>680</v>
      </c>
      <c r="N130" s="6">
        <v>55694.301319705999</v>
      </c>
      <c r="O130" s="6">
        <v>83265.4817455788</v>
      </c>
      <c r="P130" s="6">
        <v>87980.588549865803</v>
      </c>
      <c r="Q130" s="6">
        <v>61864.524128084202</v>
      </c>
      <c r="R130" s="6">
        <v>56116.833220920598</v>
      </c>
      <c r="S130" s="6">
        <v>109529.998456345</v>
      </c>
      <c r="T130" s="6">
        <v>100559.42203379401</v>
      </c>
      <c r="U130" s="6">
        <v>109227.945526093</v>
      </c>
      <c r="V130" s="6">
        <v>51212.706651855602</v>
      </c>
      <c r="W130" s="6">
        <v>110878.106846016</v>
      </c>
      <c r="X130" s="31" t="s">
        <v>38</v>
      </c>
    </row>
    <row r="131" spans="1:24">
      <c r="A131" s="24" t="s">
        <v>521</v>
      </c>
      <c r="B131" s="25" t="s">
        <v>597</v>
      </c>
      <c r="C131" s="25" t="s">
        <v>681</v>
      </c>
      <c r="D131" s="25" t="s">
        <v>682</v>
      </c>
      <c r="E131" s="25">
        <v>324.036</v>
      </c>
      <c r="F131" s="25">
        <v>8.98</v>
      </c>
      <c r="G131" s="44">
        <f t="shared" si="4"/>
        <v>7.7060433680876204E-3</v>
      </c>
      <c r="H131" s="44">
        <f t="shared" si="5"/>
        <v>0.54131155241558626</v>
      </c>
      <c r="I131" s="6" t="s">
        <v>683</v>
      </c>
      <c r="J131" s="6">
        <v>3453</v>
      </c>
      <c r="K131" s="6" t="s">
        <v>684</v>
      </c>
      <c r="L131" s="6" t="s">
        <v>685</v>
      </c>
      <c r="N131" s="6">
        <v>5652466.7142637502</v>
      </c>
      <c r="O131" s="6">
        <v>13144040.374400301</v>
      </c>
      <c r="P131" s="6">
        <v>14418943.479157601</v>
      </c>
      <c r="Q131" s="6">
        <v>8500538.1122145001</v>
      </c>
      <c r="R131" s="6">
        <v>7480632.00787568</v>
      </c>
      <c r="S131" s="6">
        <v>19927387.044219598</v>
      </c>
      <c r="T131" s="6">
        <v>19891240.054636098</v>
      </c>
      <c r="U131" s="6">
        <v>19112240.437786601</v>
      </c>
      <c r="V131" s="6">
        <v>11612805.246509399</v>
      </c>
      <c r="W131" s="6">
        <v>20340440.937261999</v>
      </c>
      <c r="X131" s="25" t="s">
        <v>38</v>
      </c>
    </row>
    <row r="132" spans="1:24">
      <c r="A132" s="24" t="s">
        <v>521</v>
      </c>
      <c r="B132" s="25" t="s">
        <v>597</v>
      </c>
      <c r="C132" s="25" t="s">
        <v>686</v>
      </c>
      <c r="D132" s="25" t="s">
        <v>687</v>
      </c>
      <c r="E132" s="25">
        <v>402.01499999999999</v>
      </c>
      <c r="F132" s="25">
        <v>8.9600000000000009</v>
      </c>
      <c r="G132" s="44">
        <f t="shared" si="4"/>
        <v>1.4721890867019876E-2</v>
      </c>
      <c r="H132" s="44">
        <f t="shared" si="5"/>
        <v>0.54626163375961823</v>
      </c>
      <c r="I132" s="6" t="s">
        <v>688</v>
      </c>
      <c r="J132" s="6">
        <v>3520</v>
      </c>
      <c r="K132" s="6" t="s">
        <v>689</v>
      </c>
      <c r="L132" s="6" t="s">
        <v>690</v>
      </c>
      <c r="N132" s="6">
        <v>1342942.64577234</v>
      </c>
      <c r="O132" s="6">
        <v>3971013.0904192398</v>
      </c>
      <c r="P132" s="6">
        <v>4533075.4360180497</v>
      </c>
      <c r="Q132" s="6">
        <v>2472394.48741634</v>
      </c>
      <c r="R132" s="6">
        <v>2082512.95067206</v>
      </c>
      <c r="S132" s="6">
        <v>5627596.0253780903</v>
      </c>
      <c r="T132" s="6">
        <v>6109275.7534864899</v>
      </c>
      <c r="U132" s="6">
        <v>5511144.7672235398</v>
      </c>
      <c r="V132" s="6">
        <v>3345583.3696959699</v>
      </c>
      <c r="W132" s="6">
        <v>5770943.5927493796</v>
      </c>
      <c r="X132" s="25" t="s">
        <v>38</v>
      </c>
    </row>
    <row r="133" spans="1:24">
      <c r="A133" s="5" t="s">
        <v>521</v>
      </c>
      <c r="B133" s="6" t="s">
        <v>597</v>
      </c>
      <c r="C133" s="6" t="s">
        <v>691</v>
      </c>
      <c r="D133" s="6" t="s">
        <v>692</v>
      </c>
      <c r="E133" s="6">
        <v>404.00200000000001</v>
      </c>
      <c r="F133" s="6">
        <v>9.49</v>
      </c>
      <c r="G133" s="4">
        <f t="shared" si="4"/>
        <v>0.45791264766742446</v>
      </c>
      <c r="H133" s="4">
        <f t="shared" si="5"/>
        <v>1.3393091436216196</v>
      </c>
      <c r="I133" s="6" t="s">
        <v>693</v>
      </c>
      <c r="J133" s="6">
        <v>97</v>
      </c>
      <c r="K133" s="6" t="s">
        <v>694</v>
      </c>
      <c r="L133" s="6" t="s">
        <v>695</v>
      </c>
      <c r="N133" s="6">
        <v>175549.14392685299</v>
      </c>
      <c r="O133" s="6">
        <v>323309.24570165703</v>
      </c>
      <c r="P133" s="6">
        <v>312818.64820894599</v>
      </c>
      <c r="Q133" s="6">
        <v>126980.226767998</v>
      </c>
      <c r="R133" s="6">
        <v>230682.959690105</v>
      </c>
      <c r="S133" s="6">
        <v>195251.08122150501</v>
      </c>
      <c r="T133" s="6">
        <v>144464.01397590601</v>
      </c>
      <c r="U133" s="6">
        <v>407624.17198407301</v>
      </c>
      <c r="V133" s="6">
        <v>9166.6433375655397</v>
      </c>
      <c r="W133" s="6">
        <v>116586.18316557301</v>
      </c>
      <c r="X133" s="6" t="s">
        <v>38</v>
      </c>
    </row>
    <row r="134" spans="1:24">
      <c r="A134" s="30" t="s">
        <v>521</v>
      </c>
      <c r="B134" s="31" t="s">
        <v>597</v>
      </c>
      <c r="C134" s="31" t="s">
        <v>696</v>
      </c>
      <c r="D134" s="31" t="s">
        <v>697</v>
      </c>
      <c r="E134" s="31">
        <v>482.988</v>
      </c>
      <c r="F134" s="31">
        <v>8.9600000000000009</v>
      </c>
      <c r="G134" s="46">
        <f t="shared" si="4"/>
        <v>6.8286554599757798E-2</v>
      </c>
      <c r="H134" s="46">
        <f t="shared" si="5"/>
        <v>0.39288342943686844</v>
      </c>
      <c r="I134" s="6" t="s">
        <v>698</v>
      </c>
      <c r="J134" s="6">
        <v>3578</v>
      </c>
      <c r="K134" s="6" t="s">
        <v>699</v>
      </c>
      <c r="L134" s="6" t="s">
        <v>700</v>
      </c>
      <c r="O134" s="6">
        <v>12672.7435182805</v>
      </c>
      <c r="P134" s="6">
        <v>11698.8144167099</v>
      </c>
      <c r="Q134" s="6">
        <v>8864.1512457847293</v>
      </c>
      <c r="R134" s="6">
        <v>11982.295111911801</v>
      </c>
      <c r="S134" s="6">
        <v>47426.865084892401</v>
      </c>
      <c r="T134" s="6">
        <v>10929.3606500969</v>
      </c>
      <c r="U134" s="6">
        <v>43508.970574297004</v>
      </c>
      <c r="V134" s="6">
        <v>18651.548896495799</v>
      </c>
      <c r="W134" s="6">
        <v>23349.096748596199</v>
      </c>
      <c r="X134" s="31" t="s">
        <v>38</v>
      </c>
    </row>
    <row r="135" spans="1:24" s="10" customFormat="1">
      <c r="A135" s="34" t="s">
        <v>521</v>
      </c>
      <c r="B135" s="35" t="s">
        <v>597</v>
      </c>
      <c r="C135" s="35" t="s">
        <v>701</v>
      </c>
      <c r="D135" s="35" t="s">
        <v>702</v>
      </c>
      <c r="E135" s="35">
        <v>483.97199999999998</v>
      </c>
      <c r="F135" s="35">
        <v>8.91</v>
      </c>
      <c r="G135" s="58">
        <f t="shared" si="4"/>
        <v>7.456724547072216E-2</v>
      </c>
      <c r="H135" s="58">
        <f t="shared" si="5"/>
        <v>0.65855622557556215</v>
      </c>
      <c r="I135" s="10" t="s">
        <v>703</v>
      </c>
      <c r="J135" s="10">
        <v>3579</v>
      </c>
      <c r="K135" s="10" t="s">
        <v>704</v>
      </c>
      <c r="L135" s="10" t="s">
        <v>705</v>
      </c>
      <c r="N135" s="10">
        <v>11629.2575112304</v>
      </c>
      <c r="O135" s="10">
        <v>29152.605033608899</v>
      </c>
      <c r="P135" s="10">
        <v>23272.464635784199</v>
      </c>
      <c r="Q135" s="10">
        <v>24103.113463104299</v>
      </c>
      <c r="R135" s="10">
        <v>12752.859365030699</v>
      </c>
      <c r="S135" s="10">
        <v>22009.076062231099</v>
      </c>
      <c r="T135" s="10">
        <v>23792.023315953302</v>
      </c>
      <c r="U135" s="10">
        <v>37150.703264806303</v>
      </c>
      <c r="V135" s="10">
        <v>28683.460191257502</v>
      </c>
      <c r="W135" s="10">
        <v>41594.326515644199</v>
      </c>
      <c r="X135" s="35" t="s">
        <v>38</v>
      </c>
    </row>
    <row r="136" spans="1:24" s="8" customFormat="1">
      <c r="A136" s="7" t="s">
        <v>706</v>
      </c>
      <c r="B136" s="8" t="s">
        <v>706</v>
      </c>
      <c r="C136" s="8" t="s">
        <v>707</v>
      </c>
      <c r="D136" s="8" t="s">
        <v>708</v>
      </c>
      <c r="E136" s="8">
        <v>221.08500000000001</v>
      </c>
      <c r="F136" s="8">
        <v>5.6</v>
      </c>
      <c r="G136" s="52">
        <f t="shared" si="4"/>
        <v>0.21093897844816259</v>
      </c>
      <c r="H136" s="52">
        <f t="shared" si="5"/>
        <v>1.2676758572530504</v>
      </c>
      <c r="I136" s="8" t="s">
        <v>709</v>
      </c>
      <c r="J136" s="8">
        <v>3356</v>
      </c>
      <c r="K136" s="8" t="s">
        <v>710</v>
      </c>
      <c r="L136" s="8" t="s">
        <v>711</v>
      </c>
      <c r="N136" s="8">
        <v>1996019.20131242</v>
      </c>
      <c r="O136" s="8">
        <v>1121977.24247365</v>
      </c>
      <c r="P136" s="8">
        <v>898460.46695745795</v>
      </c>
      <c r="Q136" s="8">
        <v>1380863.6480300899</v>
      </c>
      <c r="R136" s="8">
        <v>1254413.73593695</v>
      </c>
      <c r="S136" s="8">
        <v>996068.05814630201</v>
      </c>
      <c r="T136" s="8">
        <v>775634.09029818</v>
      </c>
      <c r="U136" s="8">
        <v>995156.05366912798</v>
      </c>
      <c r="V136" s="8">
        <v>1336259.1877955301</v>
      </c>
      <c r="W136" s="8">
        <v>1144071.2006540101</v>
      </c>
      <c r="X136" s="8" t="s">
        <v>38</v>
      </c>
    </row>
    <row r="137" spans="1:24">
      <c r="A137" s="24" t="s">
        <v>706</v>
      </c>
      <c r="B137" s="25" t="s">
        <v>706</v>
      </c>
      <c r="C137" s="25" t="s">
        <v>712</v>
      </c>
      <c r="D137" s="25" t="s">
        <v>713</v>
      </c>
      <c r="E137" s="25">
        <v>309.10300000000001</v>
      </c>
      <c r="F137" s="25">
        <v>5.08</v>
      </c>
      <c r="G137" s="44">
        <f t="shared" si="4"/>
        <v>4.5240430073677958E-2</v>
      </c>
      <c r="H137" s="44">
        <f t="shared" si="5"/>
        <v>0.66575305939949569</v>
      </c>
      <c r="I137" s="6" t="s">
        <v>714</v>
      </c>
      <c r="J137" s="6">
        <v>24101</v>
      </c>
      <c r="K137" s="6" t="s">
        <v>715</v>
      </c>
      <c r="L137" s="6" t="s">
        <v>716</v>
      </c>
      <c r="N137" s="6">
        <v>611976.13682293601</v>
      </c>
      <c r="O137" s="6">
        <v>562947.64302119904</v>
      </c>
      <c r="P137" s="6">
        <v>415582.263541725</v>
      </c>
      <c r="Q137" s="6">
        <v>327415.78236394399</v>
      </c>
      <c r="R137" s="6">
        <v>288660.382331573</v>
      </c>
      <c r="S137" s="6">
        <v>932560.75297269202</v>
      </c>
      <c r="T137" s="6">
        <v>604244.68873576401</v>
      </c>
      <c r="U137" s="6">
        <v>625623.50181165</v>
      </c>
      <c r="V137" s="6">
        <v>550725.55209161201</v>
      </c>
      <c r="W137" s="6">
        <v>601260.92753586499</v>
      </c>
      <c r="X137" s="25" t="s">
        <v>38</v>
      </c>
    </row>
    <row r="138" spans="1:24">
      <c r="A138" s="5" t="s">
        <v>706</v>
      </c>
      <c r="B138" s="6" t="s">
        <v>706</v>
      </c>
      <c r="C138" s="6" t="s">
        <v>717</v>
      </c>
      <c r="D138" s="6" t="s">
        <v>718</v>
      </c>
      <c r="E138" s="6">
        <v>564.07500000000005</v>
      </c>
      <c r="F138" s="6">
        <v>6.16</v>
      </c>
      <c r="G138" s="4">
        <f t="shared" si="4"/>
        <v>0.25817380055576905</v>
      </c>
      <c r="H138" s="4">
        <f t="shared" si="5"/>
        <v>0.82128481634508232</v>
      </c>
      <c r="I138" s="6" t="s">
        <v>719</v>
      </c>
      <c r="J138" s="6">
        <v>6163</v>
      </c>
      <c r="K138" s="6" t="s">
        <v>720</v>
      </c>
      <c r="L138" s="6" t="s">
        <v>721</v>
      </c>
      <c r="N138" s="6">
        <v>295581.5904403</v>
      </c>
      <c r="O138" s="6">
        <v>548866.14425929997</v>
      </c>
      <c r="P138" s="6">
        <v>656038.44658653298</v>
      </c>
      <c r="Q138" s="6">
        <v>332511.39358168002</v>
      </c>
      <c r="R138" s="6">
        <v>430001.93242056301</v>
      </c>
      <c r="S138" s="6">
        <v>488842.87127663399</v>
      </c>
      <c r="T138" s="6">
        <v>608547.77129726403</v>
      </c>
      <c r="U138" s="6">
        <v>621322.11714889505</v>
      </c>
      <c r="V138" s="6">
        <v>403418.75156901602</v>
      </c>
      <c r="W138" s="6">
        <v>633306.629351379</v>
      </c>
      <c r="X138" s="6" t="s">
        <v>38</v>
      </c>
    </row>
    <row r="139" spans="1:24">
      <c r="A139" s="5" t="s">
        <v>706</v>
      </c>
      <c r="B139" s="6" t="s">
        <v>706</v>
      </c>
      <c r="C139" s="6" t="s">
        <v>722</v>
      </c>
      <c r="D139" s="6" t="s">
        <v>723</v>
      </c>
      <c r="E139" s="6">
        <v>566.05399999999997</v>
      </c>
      <c r="F139" s="6">
        <v>6.07</v>
      </c>
      <c r="G139" s="4">
        <f t="shared" si="4"/>
        <v>0.48304276582913153</v>
      </c>
      <c r="H139" s="4">
        <f t="shared" si="5"/>
        <v>0.81051259129062547</v>
      </c>
      <c r="I139" s="6" t="s">
        <v>724</v>
      </c>
      <c r="L139" s="6" t="s">
        <v>725</v>
      </c>
      <c r="N139" s="6">
        <v>1955970.42285376</v>
      </c>
      <c r="O139" s="6">
        <v>6611254.4612275297</v>
      </c>
      <c r="P139" s="6">
        <v>10557487.9115093</v>
      </c>
      <c r="Q139" s="6">
        <v>4004694.8074605698</v>
      </c>
      <c r="R139" s="6">
        <v>7575127.3541457597</v>
      </c>
      <c r="S139" s="6">
        <v>4206287.52390661</v>
      </c>
      <c r="T139" s="6">
        <v>7240606.6812275304</v>
      </c>
      <c r="U139" s="6">
        <v>10605521.0196042</v>
      </c>
      <c r="V139" s="6">
        <v>5520713.1037207097</v>
      </c>
      <c r="W139" s="6">
        <v>10309731.5889968</v>
      </c>
      <c r="X139" s="6" t="s">
        <v>38</v>
      </c>
    </row>
    <row r="140" spans="1:24">
      <c r="A140" s="5" t="s">
        <v>706</v>
      </c>
      <c r="B140" s="6" t="s">
        <v>706</v>
      </c>
      <c r="C140" s="6" t="s">
        <v>726</v>
      </c>
      <c r="D140" s="6" t="s">
        <v>723</v>
      </c>
      <c r="E140" s="6">
        <v>566.05399999999997</v>
      </c>
      <c r="F140" s="6">
        <v>6.24</v>
      </c>
      <c r="G140" s="4">
        <f t="shared" si="4"/>
        <v>0.7445948702461459</v>
      </c>
      <c r="H140" s="4">
        <f t="shared" si="5"/>
        <v>0.90667920193902529</v>
      </c>
      <c r="I140" s="6" t="s">
        <v>727</v>
      </c>
      <c r="J140" s="6">
        <v>3599</v>
      </c>
      <c r="K140" s="6" t="s">
        <v>728</v>
      </c>
      <c r="L140" s="6" t="s">
        <v>729</v>
      </c>
      <c r="N140" s="6">
        <v>929612.93061108305</v>
      </c>
      <c r="O140" s="6">
        <v>3546994.74022021</v>
      </c>
      <c r="P140" s="6">
        <v>5816513.08470996</v>
      </c>
      <c r="Q140" s="6">
        <v>2471608.7795405299</v>
      </c>
      <c r="R140" s="6">
        <v>4731259.9570893496</v>
      </c>
      <c r="S140" s="6">
        <v>2153836.3183039501</v>
      </c>
      <c r="T140" s="6">
        <v>3619853.4303603601</v>
      </c>
      <c r="U140" s="6">
        <v>5741944.6877158098</v>
      </c>
      <c r="V140" s="6">
        <v>2956212.7661118102</v>
      </c>
      <c r="W140" s="6">
        <v>4824933.2406396503</v>
      </c>
      <c r="X140" s="6" t="s">
        <v>38</v>
      </c>
    </row>
    <row r="141" spans="1:24">
      <c r="A141" s="5" t="s">
        <v>706</v>
      </c>
      <c r="B141" s="6" t="s">
        <v>706</v>
      </c>
      <c r="C141" s="6" t="s">
        <v>730</v>
      </c>
      <c r="D141" s="6" t="s">
        <v>731</v>
      </c>
      <c r="E141" s="6">
        <v>580.03300000000002</v>
      </c>
      <c r="F141" s="6">
        <v>7.98</v>
      </c>
      <c r="G141" s="4">
        <f t="shared" si="4"/>
        <v>0.35921037180993048</v>
      </c>
      <c r="H141" s="4">
        <f t="shared" si="5"/>
        <v>0.72514742093528184</v>
      </c>
      <c r="I141" s="6" t="s">
        <v>732</v>
      </c>
      <c r="J141" s="6">
        <v>5884</v>
      </c>
      <c r="K141" s="6" t="s">
        <v>733</v>
      </c>
      <c r="L141" s="6" t="s">
        <v>734</v>
      </c>
      <c r="N141" s="6">
        <v>19874.0156429157</v>
      </c>
      <c r="O141" s="6">
        <v>143024.318075338</v>
      </c>
      <c r="P141" s="6">
        <v>205958.99861651601</v>
      </c>
      <c r="Q141" s="6">
        <v>80100.701791935004</v>
      </c>
      <c r="R141" s="6">
        <v>146609.173414185</v>
      </c>
      <c r="S141" s="6">
        <v>92409.962975700299</v>
      </c>
      <c r="T141" s="6">
        <v>142458.08228559801</v>
      </c>
      <c r="U141" s="6">
        <v>262344.02919206</v>
      </c>
      <c r="V141" s="6">
        <v>100476.299446301</v>
      </c>
      <c r="W141" s="6">
        <v>223616.63298120099</v>
      </c>
      <c r="X141" s="6" t="s">
        <v>38</v>
      </c>
    </row>
    <row r="142" spans="1:24">
      <c r="A142" s="24" t="s">
        <v>706</v>
      </c>
      <c r="B142" s="25" t="s">
        <v>706</v>
      </c>
      <c r="C142" s="25" t="s">
        <v>735</v>
      </c>
      <c r="D142" s="25" t="s">
        <v>736</v>
      </c>
      <c r="E142" s="25">
        <v>589.08199999999999</v>
      </c>
      <c r="F142" s="25">
        <v>7.08</v>
      </c>
      <c r="G142" s="44">
        <f t="shared" si="4"/>
        <v>4.433939574133931E-3</v>
      </c>
      <c r="H142" s="44">
        <f t="shared" si="5"/>
        <v>0.73993441451846353</v>
      </c>
      <c r="I142" s="6" t="s">
        <v>737</v>
      </c>
      <c r="J142" s="6">
        <v>63203</v>
      </c>
      <c r="K142" s="6" t="s">
        <v>738</v>
      </c>
      <c r="L142" s="6" t="s">
        <v>739</v>
      </c>
      <c r="N142" s="6">
        <v>20373.159430969201</v>
      </c>
      <c r="O142" s="6">
        <v>21729.521607032799</v>
      </c>
      <c r="P142" s="6">
        <v>25059.7064041862</v>
      </c>
      <c r="Q142" s="6">
        <v>18744.3374124775</v>
      </c>
      <c r="R142" s="6">
        <v>17063.098627330801</v>
      </c>
      <c r="S142" s="6">
        <v>29190.190215519</v>
      </c>
      <c r="T142" s="6">
        <v>24650.0223469792</v>
      </c>
      <c r="U142" s="6">
        <v>29951.388954038601</v>
      </c>
      <c r="V142" s="6">
        <v>24982.521229379701</v>
      </c>
      <c r="W142" s="6">
        <v>30386.621046501201</v>
      </c>
      <c r="X142" s="25" t="s">
        <v>31</v>
      </c>
    </row>
    <row r="143" spans="1:24">
      <c r="A143" s="5" t="s">
        <v>706</v>
      </c>
      <c r="B143" s="6" t="s">
        <v>706</v>
      </c>
      <c r="C143" s="6" t="s">
        <v>740</v>
      </c>
      <c r="D143" s="6" t="s">
        <v>741</v>
      </c>
      <c r="E143" s="6">
        <v>605.07399999999996</v>
      </c>
      <c r="F143" s="6">
        <v>6.99</v>
      </c>
      <c r="G143" s="4">
        <f t="shared" si="4"/>
        <v>0.76795823064861413</v>
      </c>
      <c r="H143" s="4">
        <f t="shared" si="5"/>
        <v>0.94336463643771418</v>
      </c>
      <c r="I143" s="6" t="s">
        <v>742</v>
      </c>
      <c r="J143" s="6">
        <v>63196</v>
      </c>
      <c r="K143" s="6" t="s">
        <v>743</v>
      </c>
      <c r="L143" s="6" t="s">
        <v>744</v>
      </c>
      <c r="N143" s="6">
        <v>42784.705456962598</v>
      </c>
      <c r="O143" s="6">
        <v>41480.048790298497</v>
      </c>
      <c r="P143" s="6">
        <v>71837.280824720394</v>
      </c>
      <c r="Q143" s="6">
        <v>39574.654720966297</v>
      </c>
      <c r="R143" s="6">
        <v>31276.453741556899</v>
      </c>
      <c r="S143" s="6">
        <v>57599.517929313697</v>
      </c>
      <c r="T143" s="6">
        <v>41865.127920762097</v>
      </c>
      <c r="U143" s="6">
        <v>40735.639671514502</v>
      </c>
      <c r="V143" s="6">
        <v>35236.127982498198</v>
      </c>
      <c r="W143" s="6">
        <v>65141.974500271797</v>
      </c>
      <c r="X143" s="6" t="s">
        <v>38</v>
      </c>
    </row>
    <row r="144" spans="1:24">
      <c r="A144" s="5" t="s">
        <v>706</v>
      </c>
      <c r="B144" s="6" t="s">
        <v>706</v>
      </c>
      <c r="C144" s="6" t="s">
        <v>745</v>
      </c>
      <c r="D144" s="6" t="s">
        <v>746</v>
      </c>
      <c r="E144" s="6">
        <v>607.08100000000002</v>
      </c>
      <c r="F144" s="6">
        <v>6.16</v>
      </c>
      <c r="G144" s="4">
        <f t="shared" si="4"/>
        <v>0.70690186741191807</v>
      </c>
      <c r="H144" s="4">
        <f t="shared" si="5"/>
        <v>0.87669570750683223</v>
      </c>
      <c r="I144" s="6" t="s">
        <v>747</v>
      </c>
      <c r="L144" s="6" t="s">
        <v>748</v>
      </c>
      <c r="N144" s="6">
        <v>2726769.82514831</v>
      </c>
      <c r="O144" s="6">
        <v>18859933.861435398</v>
      </c>
      <c r="P144" s="6">
        <v>31067327.049817801</v>
      </c>
      <c r="Q144" s="6">
        <v>10816889.3668612</v>
      </c>
      <c r="R144" s="6">
        <v>21984966.179494198</v>
      </c>
      <c r="S144" s="6">
        <v>7313882.16249975</v>
      </c>
      <c r="T144" s="6">
        <v>18846279.175090902</v>
      </c>
      <c r="U144" s="6">
        <v>28424348.5136953</v>
      </c>
      <c r="V144" s="6">
        <v>16126342.430715101</v>
      </c>
      <c r="W144" s="6">
        <v>26764116.000641</v>
      </c>
      <c r="X144" s="6" t="s">
        <v>38</v>
      </c>
    </row>
    <row r="145" spans="1:24" s="10" customFormat="1">
      <c r="A145" s="9" t="s">
        <v>706</v>
      </c>
      <c r="B145" s="10" t="s">
        <v>706</v>
      </c>
      <c r="C145" s="10" t="s">
        <v>749</v>
      </c>
      <c r="D145" s="10" t="s">
        <v>746</v>
      </c>
      <c r="E145" s="10">
        <v>607.08000000000004</v>
      </c>
      <c r="F145" s="10">
        <v>6.34</v>
      </c>
      <c r="G145" s="53">
        <f t="shared" si="4"/>
        <v>0.99043950951237447</v>
      </c>
      <c r="H145" s="53">
        <f t="shared" si="5"/>
        <v>0.99568647269963673</v>
      </c>
      <c r="I145" s="10" t="s">
        <v>750</v>
      </c>
      <c r="J145" s="10">
        <v>41549</v>
      </c>
      <c r="K145" s="10" t="s">
        <v>751</v>
      </c>
      <c r="L145" s="10" t="s">
        <v>752</v>
      </c>
      <c r="N145" s="10">
        <v>865182.01431616303</v>
      </c>
      <c r="O145" s="10">
        <v>5109702.6187212002</v>
      </c>
      <c r="P145" s="10">
        <v>9976903.1333339792</v>
      </c>
      <c r="Q145" s="10">
        <v>3765862.1485180701</v>
      </c>
      <c r="R145" s="10">
        <v>7686251.6878691502</v>
      </c>
      <c r="S145" s="10">
        <v>1987489.0126748099</v>
      </c>
      <c r="T145" s="10">
        <v>4866458.9272499997</v>
      </c>
      <c r="U145" s="10">
        <v>8420727.5434872992</v>
      </c>
      <c r="V145" s="10">
        <v>5057923.7784267403</v>
      </c>
      <c r="W145" s="10">
        <v>7190021.91875978</v>
      </c>
      <c r="X145" s="10" t="s">
        <v>38</v>
      </c>
    </row>
    <row r="146" spans="1:24" s="8" customFormat="1">
      <c r="A146" s="7" t="s">
        <v>753</v>
      </c>
      <c r="B146" s="8" t="s">
        <v>754</v>
      </c>
      <c r="C146" s="8" t="s">
        <v>755</v>
      </c>
      <c r="D146" s="8" t="s">
        <v>756</v>
      </c>
      <c r="E146" s="8">
        <v>115.03700000000001</v>
      </c>
      <c r="F146" s="8">
        <v>1.74</v>
      </c>
      <c r="G146" s="52">
        <f t="shared" si="4"/>
        <v>0.59973969435051866</v>
      </c>
      <c r="H146" s="52">
        <f t="shared" si="5"/>
        <v>1.1188657570267486</v>
      </c>
      <c r="I146" s="8" t="s">
        <v>757</v>
      </c>
      <c r="J146" s="8">
        <v>44772</v>
      </c>
      <c r="L146" s="8" t="s">
        <v>758</v>
      </c>
      <c r="N146" s="8">
        <v>16484.379139648499</v>
      </c>
      <c r="O146" s="8">
        <v>14686.6494555969</v>
      </c>
      <c r="P146" s="8">
        <v>18757.723789428699</v>
      </c>
      <c r="Q146" s="8">
        <v>21277.805553405698</v>
      </c>
      <c r="R146" s="8">
        <v>13284.412676239001</v>
      </c>
      <c r="S146" s="8">
        <v>12238.153548584</v>
      </c>
      <c r="T146" s="8">
        <v>12780.5583007202</v>
      </c>
      <c r="U146" s="8">
        <v>11715.055600555401</v>
      </c>
      <c r="V146" s="8">
        <v>11862.380279663101</v>
      </c>
      <c r="W146" s="8">
        <v>26918.6940499267</v>
      </c>
      <c r="X146" s="8" t="s">
        <v>31</v>
      </c>
    </row>
    <row r="147" spans="1:24">
      <c r="A147" s="5" t="s">
        <v>753</v>
      </c>
      <c r="B147" s="6" t="s">
        <v>754</v>
      </c>
      <c r="C147" s="6" t="s">
        <v>759</v>
      </c>
      <c r="D147" s="6" t="s">
        <v>445</v>
      </c>
      <c r="E147" s="6">
        <v>116.011</v>
      </c>
      <c r="F147" s="6">
        <v>1.04</v>
      </c>
      <c r="G147" s="4">
        <f t="shared" si="4"/>
        <v>0.53508449942972081</v>
      </c>
      <c r="H147" s="4">
        <f t="shared" si="5"/>
        <v>0.91006284164225359</v>
      </c>
      <c r="I147" s="6" t="s">
        <v>760</v>
      </c>
      <c r="J147" s="6">
        <v>4198</v>
      </c>
      <c r="K147" s="6" t="s">
        <v>761</v>
      </c>
      <c r="L147" s="6" t="s">
        <v>762</v>
      </c>
      <c r="N147" s="6">
        <v>362478.71338519902</v>
      </c>
      <c r="O147" s="6">
        <v>281308.28387245402</v>
      </c>
      <c r="P147" s="6">
        <v>209576.69996284501</v>
      </c>
      <c r="Q147" s="6">
        <v>329338.58253979502</v>
      </c>
      <c r="R147" s="6">
        <v>313944.88210627699</v>
      </c>
      <c r="S147" s="6">
        <v>248100.52896426601</v>
      </c>
      <c r="T147" s="6">
        <v>330897.600444977</v>
      </c>
      <c r="U147" s="6">
        <v>251526.227038749</v>
      </c>
      <c r="V147" s="6">
        <v>448623.34904569399</v>
      </c>
      <c r="W147" s="6">
        <v>365405.93781933602</v>
      </c>
      <c r="X147" s="6" t="s">
        <v>38</v>
      </c>
    </row>
    <row r="148" spans="1:24">
      <c r="A148" s="24" t="s">
        <v>753</v>
      </c>
      <c r="B148" s="25" t="s">
        <v>754</v>
      </c>
      <c r="C148" s="25" t="s">
        <v>763</v>
      </c>
      <c r="D148" s="25" t="s">
        <v>764</v>
      </c>
      <c r="E148" s="25">
        <v>122.05</v>
      </c>
      <c r="F148" s="25">
        <v>1.66</v>
      </c>
      <c r="G148" s="44">
        <f t="shared" si="4"/>
        <v>1.1616968381990308E-2</v>
      </c>
      <c r="H148" s="44">
        <f t="shared" si="5"/>
        <v>7.419956772521738E-2</v>
      </c>
      <c r="I148" s="6" t="s">
        <v>765</v>
      </c>
      <c r="J148" s="6">
        <v>1497</v>
      </c>
      <c r="K148" s="6" t="s">
        <v>766</v>
      </c>
      <c r="L148" s="6" t="s">
        <v>767</v>
      </c>
      <c r="N148" s="6">
        <v>191719.06790087899</v>
      </c>
      <c r="O148" s="6">
        <v>99571.634999261805</v>
      </c>
      <c r="P148" s="6">
        <v>207062.75096448101</v>
      </c>
      <c r="Q148" s="6">
        <v>408538.22031843098</v>
      </c>
      <c r="R148" s="6">
        <v>433112.663925873</v>
      </c>
      <c r="S148" s="6">
        <v>4071557.6361835999</v>
      </c>
      <c r="T148" s="6">
        <v>380352.32384656603</v>
      </c>
      <c r="V148" s="6">
        <v>5529093.0455273399</v>
      </c>
      <c r="W148" s="6">
        <v>4466567.2883434203</v>
      </c>
      <c r="X148" s="25" t="s">
        <v>38</v>
      </c>
    </row>
    <row r="149" spans="1:24">
      <c r="A149" s="5" t="s">
        <v>753</v>
      </c>
      <c r="B149" s="6" t="s">
        <v>754</v>
      </c>
      <c r="C149" s="6" t="s">
        <v>768</v>
      </c>
      <c r="D149" s="6" t="s">
        <v>769</v>
      </c>
      <c r="E149" s="6">
        <v>123.032</v>
      </c>
      <c r="F149" s="6">
        <v>2.76</v>
      </c>
      <c r="G149" s="4">
        <f t="shared" si="4"/>
        <v>0.33848058183011209</v>
      </c>
      <c r="H149" s="4">
        <f t="shared" si="5"/>
        <v>1.1764596016492568</v>
      </c>
      <c r="I149" s="6" t="s">
        <v>770</v>
      </c>
      <c r="J149" s="6">
        <v>240</v>
      </c>
      <c r="K149" s="6" t="s">
        <v>771</v>
      </c>
      <c r="L149" s="6" t="s">
        <v>772</v>
      </c>
      <c r="N149" s="6">
        <v>577997.68961672403</v>
      </c>
      <c r="O149" s="6">
        <v>489181.06616504799</v>
      </c>
      <c r="P149" s="6">
        <v>544763.81852153805</v>
      </c>
      <c r="Q149" s="6">
        <v>732014.81980805704</v>
      </c>
      <c r="R149" s="6">
        <v>722478.98792620399</v>
      </c>
      <c r="S149" s="6">
        <v>336734.507322383</v>
      </c>
      <c r="T149" s="6">
        <v>352174.03459915298</v>
      </c>
      <c r="U149" s="6">
        <v>551328.36772335297</v>
      </c>
      <c r="V149" s="6">
        <v>683725.94256861799</v>
      </c>
      <c r="W149" s="6">
        <v>682532.41353024705</v>
      </c>
      <c r="X149" s="6" t="s">
        <v>31</v>
      </c>
    </row>
    <row r="150" spans="1:24">
      <c r="A150" s="5" t="s">
        <v>753</v>
      </c>
      <c r="B150" s="6" t="s">
        <v>754</v>
      </c>
      <c r="C150" s="6" t="s">
        <v>773</v>
      </c>
      <c r="D150" s="6" t="s">
        <v>774</v>
      </c>
      <c r="E150" s="6">
        <v>137.04599999999999</v>
      </c>
      <c r="F150" s="6">
        <v>10.3</v>
      </c>
      <c r="G150" s="4">
        <f t="shared" si="4"/>
        <v>0.36343293096309398</v>
      </c>
      <c r="H150" s="4">
        <f t="shared" si="5"/>
        <v>0.31825156045112418</v>
      </c>
      <c r="I150" s="6" t="s">
        <v>775</v>
      </c>
      <c r="J150" s="6">
        <v>273</v>
      </c>
      <c r="K150" s="6" t="s">
        <v>776</v>
      </c>
      <c r="L150" s="6" t="s">
        <v>777</v>
      </c>
      <c r="N150" s="6">
        <v>576958.62280910497</v>
      </c>
      <c r="O150" s="6">
        <v>227378.56704795</v>
      </c>
      <c r="P150" s="6">
        <v>201937.481525482</v>
      </c>
      <c r="Q150" s="6">
        <v>858595.93615058099</v>
      </c>
      <c r="R150" s="6">
        <v>388441.62057020102</v>
      </c>
      <c r="T150" s="6">
        <v>248491.67391577901</v>
      </c>
      <c r="U150" s="6">
        <v>268153.40439656802</v>
      </c>
      <c r="V150" s="6">
        <v>4774405.0731213596</v>
      </c>
      <c r="W150" s="6">
        <v>373179.05117376702</v>
      </c>
      <c r="X150" s="6" t="s">
        <v>31</v>
      </c>
    </row>
    <row r="151" spans="1:24" s="10" customFormat="1">
      <c r="A151" s="34" t="s">
        <v>753</v>
      </c>
      <c r="B151" s="35" t="s">
        <v>778</v>
      </c>
      <c r="C151" s="35" t="s">
        <v>779</v>
      </c>
      <c r="D151" s="35" t="s">
        <v>780</v>
      </c>
      <c r="E151" s="35">
        <v>663.10699999999997</v>
      </c>
      <c r="F151" s="35">
        <v>9.09</v>
      </c>
      <c r="G151" s="58">
        <f t="shared" si="4"/>
        <v>6.1630748952382915E-2</v>
      </c>
      <c r="H151" s="58">
        <f t="shared" si="5"/>
        <v>0.76909933784738382</v>
      </c>
      <c r="I151" s="10" t="s">
        <v>781</v>
      </c>
      <c r="J151" s="10">
        <v>101</v>
      </c>
      <c r="K151" s="10" t="s">
        <v>782</v>
      </c>
      <c r="L151" s="10" t="s">
        <v>783</v>
      </c>
      <c r="N151" s="10">
        <v>750902.989736574</v>
      </c>
      <c r="O151" s="10">
        <v>1324469.0708310399</v>
      </c>
      <c r="P151" s="10">
        <v>1459367.3043549501</v>
      </c>
      <c r="Q151" s="10">
        <v>976608.25044611096</v>
      </c>
      <c r="R151" s="10">
        <v>1157219.2470849101</v>
      </c>
      <c r="S151" s="10">
        <v>1353596.42442329</v>
      </c>
      <c r="T151" s="10">
        <v>1552671.99510764</v>
      </c>
      <c r="U151" s="10">
        <v>1577797.9815066101</v>
      </c>
      <c r="V151" s="10">
        <v>1175228.38773291</v>
      </c>
      <c r="W151" s="10">
        <v>1711101.44420411</v>
      </c>
      <c r="X151" s="35" t="s">
        <v>38</v>
      </c>
    </row>
    <row r="152" spans="1:24" s="13" customFormat="1">
      <c r="A152" s="22" t="s">
        <v>753</v>
      </c>
      <c r="B152" s="23" t="s">
        <v>784</v>
      </c>
      <c r="C152" s="23" t="s">
        <v>785</v>
      </c>
      <c r="D152" s="23" t="s">
        <v>468</v>
      </c>
      <c r="E152" s="23">
        <v>174.02099999999999</v>
      </c>
      <c r="F152" s="23">
        <v>1.68</v>
      </c>
      <c r="G152" s="60">
        <f t="shared" si="4"/>
        <v>6.2201812309498963E-3</v>
      </c>
      <c r="H152" s="60">
        <f t="shared" si="5"/>
        <v>3.1611816207241237</v>
      </c>
      <c r="I152" s="13" t="s">
        <v>786</v>
      </c>
      <c r="J152" s="13">
        <v>342</v>
      </c>
      <c r="K152" s="13" t="s">
        <v>787</v>
      </c>
      <c r="L152" s="13" t="s">
        <v>788</v>
      </c>
      <c r="N152" s="13">
        <v>38635.055166870101</v>
      </c>
      <c r="O152" s="13">
        <v>48908.4259589844</v>
      </c>
      <c r="P152" s="13">
        <v>38033.965727783201</v>
      </c>
      <c r="Q152" s="13">
        <v>29230.306603454599</v>
      </c>
      <c r="R152" s="13">
        <v>12612.9770414429</v>
      </c>
      <c r="S152" s="13">
        <v>11426.1754367676</v>
      </c>
      <c r="T152" s="13">
        <v>7167.3494868164098</v>
      </c>
      <c r="U152" s="13">
        <v>8357.3706672363405</v>
      </c>
      <c r="V152" s="13">
        <v>14746.1780131836</v>
      </c>
      <c r="W152" s="13">
        <v>11264.366321166999</v>
      </c>
      <c r="X152" s="23" t="s">
        <v>31</v>
      </c>
    </row>
    <row r="153" spans="1:24" s="8" customFormat="1">
      <c r="A153" s="7" t="s">
        <v>753</v>
      </c>
      <c r="B153" s="8" t="s">
        <v>789</v>
      </c>
      <c r="C153" s="8" t="s">
        <v>790</v>
      </c>
      <c r="D153" s="8" t="s">
        <v>791</v>
      </c>
      <c r="E153" s="8">
        <v>129.03899999999999</v>
      </c>
      <c r="F153" s="8">
        <v>5.0599999999999996</v>
      </c>
      <c r="G153" s="52">
        <f t="shared" si="4"/>
        <v>0.26146308569328336</v>
      </c>
      <c r="H153" s="52">
        <f t="shared" si="5"/>
        <v>0.88177830863642759</v>
      </c>
      <c r="I153" s="8" t="s">
        <v>792</v>
      </c>
      <c r="K153" s="8" t="s">
        <v>793</v>
      </c>
      <c r="L153" s="8" t="s">
        <v>794</v>
      </c>
      <c r="N153" s="8">
        <v>49473052.753730796</v>
      </c>
      <c r="O153" s="8">
        <v>44084522.684178799</v>
      </c>
      <c r="P153" s="8">
        <v>33659028.136667497</v>
      </c>
      <c r="Q153" s="8">
        <v>39707367.121536002</v>
      </c>
      <c r="R153" s="8">
        <v>31140177.183508899</v>
      </c>
      <c r="S153" s="8">
        <v>48373656.793501198</v>
      </c>
      <c r="T153" s="8">
        <v>40563727.123883396</v>
      </c>
      <c r="U153" s="8">
        <v>42927946.560076699</v>
      </c>
      <c r="V153" s="8">
        <v>54214657.6446876</v>
      </c>
      <c r="W153" s="8">
        <v>38538995.969108999</v>
      </c>
      <c r="X153" s="8" t="s">
        <v>38</v>
      </c>
    </row>
    <row r="154" spans="1:24">
      <c r="A154" s="5" t="s">
        <v>753</v>
      </c>
      <c r="B154" s="6" t="s">
        <v>789</v>
      </c>
      <c r="C154" s="6" t="s">
        <v>795</v>
      </c>
      <c r="D154" s="6" t="s">
        <v>796</v>
      </c>
      <c r="E154" s="6">
        <v>307.09399999999999</v>
      </c>
      <c r="F154" s="6">
        <v>7.98</v>
      </c>
      <c r="G154" s="4">
        <f t="shared" si="4"/>
        <v>0.20755792081061991</v>
      </c>
      <c r="H154" s="4">
        <f t="shared" si="5"/>
        <v>0.67181434265677009</v>
      </c>
      <c r="I154" s="6" t="s">
        <v>797</v>
      </c>
      <c r="K154" s="6" t="s">
        <v>798</v>
      </c>
      <c r="L154" s="6" t="s">
        <v>799</v>
      </c>
      <c r="N154" s="6">
        <v>40248.990869644098</v>
      </c>
      <c r="O154" s="6">
        <v>56559.629711349502</v>
      </c>
      <c r="P154" s="6">
        <v>58477.364134506301</v>
      </c>
      <c r="Q154" s="6">
        <v>30916.710958694399</v>
      </c>
      <c r="R154" s="6">
        <v>22926.0692952881</v>
      </c>
      <c r="S154" s="6">
        <v>102534.66048849501</v>
      </c>
      <c r="T154" s="6">
        <v>76331.226161201601</v>
      </c>
      <c r="U154" s="6">
        <v>57079.238181388799</v>
      </c>
      <c r="V154" s="6">
        <v>23318.3831848068</v>
      </c>
      <c r="W154" s="6">
        <v>52026.013048004199</v>
      </c>
      <c r="X154" s="6" t="s">
        <v>31</v>
      </c>
    </row>
    <row r="155" spans="1:24">
      <c r="A155" s="5" t="s">
        <v>753</v>
      </c>
      <c r="B155" s="6" t="s">
        <v>789</v>
      </c>
      <c r="C155" s="6" t="s">
        <v>800</v>
      </c>
      <c r="D155" s="6" t="s">
        <v>801</v>
      </c>
      <c r="E155" s="6">
        <v>426.08600000000001</v>
      </c>
      <c r="F155" s="6">
        <v>10.31</v>
      </c>
      <c r="G155" s="4">
        <f t="shared" si="4"/>
        <v>0.95307190199094438</v>
      </c>
      <c r="H155" s="4">
        <f t="shared" si="5"/>
        <v>0.98766583539257735</v>
      </c>
      <c r="J155" s="6">
        <v>5628</v>
      </c>
      <c r="K155" s="6" t="s">
        <v>802</v>
      </c>
      <c r="N155" s="6">
        <v>66716.262357490501</v>
      </c>
      <c r="O155" s="6">
        <v>100461.665646282</v>
      </c>
      <c r="P155" s="6">
        <v>120268.093229134</v>
      </c>
      <c r="Q155" s="6">
        <v>58024.349819846997</v>
      </c>
      <c r="R155" s="6">
        <v>52650.396610229502</v>
      </c>
      <c r="S155" s="6">
        <v>81657.834337274602</v>
      </c>
      <c r="T155" s="6">
        <v>83707.529623466602</v>
      </c>
      <c r="U155" s="6">
        <v>96705.141651456302</v>
      </c>
      <c r="V155" s="6">
        <v>43650.0132649269</v>
      </c>
      <c r="W155" s="6">
        <v>97372.058993343293</v>
      </c>
      <c r="X155" s="6" t="s">
        <v>31</v>
      </c>
    </row>
    <row r="156" spans="1:24">
      <c r="A156" s="24" t="s">
        <v>753</v>
      </c>
      <c r="B156" s="25" t="s">
        <v>789</v>
      </c>
      <c r="C156" s="25" t="s">
        <v>803</v>
      </c>
      <c r="D156" s="25" t="s">
        <v>804</v>
      </c>
      <c r="E156" s="25">
        <v>612.15200000000004</v>
      </c>
      <c r="F156" s="25">
        <v>10.19</v>
      </c>
      <c r="G156" s="44">
        <f t="shared" si="4"/>
        <v>9.3496384892361405E-4</v>
      </c>
      <c r="H156" s="44">
        <f t="shared" si="5"/>
        <v>0.51349065382958536</v>
      </c>
      <c r="I156" s="6" t="s">
        <v>805</v>
      </c>
      <c r="J156" s="6">
        <v>45</v>
      </c>
      <c r="L156" s="6" t="s">
        <v>806</v>
      </c>
      <c r="N156" s="6">
        <v>710911.45214885799</v>
      </c>
      <c r="O156" s="6">
        <v>1009255.11152104</v>
      </c>
      <c r="P156" s="6">
        <v>991699.31598192698</v>
      </c>
      <c r="Q156" s="6">
        <v>653735.64671706897</v>
      </c>
      <c r="R156" s="6">
        <v>820934.73784833099</v>
      </c>
      <c r="S156" s="6">
        <v>1497114.4459311799</v>
      </c>
      <c r="T156" s="6">
        <v>1458973.98902681</v>
      </c>
      <c r="U156" s="6">
        <v>1735302.8187285201</v>
      </c>
      <c r="V156" s="6">
        <v>1341565.59261384</v>
      </c>
      <c r="W156" s="6">
        <v>2120134.6130948002</v>
      </c>
      <c r="X156" s="25" t="s">
        <v>31</v>
      </c>
    </row>
    <row r="157" spans="1:24">
      <c r="A157" s="5" t="s">
        <v>753</v>
      </c>
      <c r="B157" s="6" t="s">
        <v>807</v>
      </c>
      <c r="C157" s="6" t="s">
        <v>808</v>
      </c>
      <c r="D157" s="6" t="s">
        <v>809</v>
      </c>
      <c r="E157" s="6">
        <v>242.07599999999999</v>
      </c>
      <c r="F157" s="6">
        <v>1.1000000000000001</v>
      </c>
      <c r="G157" s="4">
        <f t="shared" si="4"/>
        <v>0.87664932152837105</v>
      </c>
      <c r="H157" s="4">
        <f t="shared" si="5"/>
        <v>1.0181502608540576</v>
      </c>
      <c r="I157" s="6" t="s">
        <v>810</v>
      </c>
      <c r="J157" s="6">
        <v>64742</v>
      </c>
      <c r="L157" s="6" t="s">
        <v>811</v>
      </c>
      <c r="N157" s="6">
        <v>331717.62849985901</v>
      </c>
      <c r="O157" s="6">
        <v>302367.36115964898</v>
      </c>
      <c r="P157" s="6">
        <v>337287.91859126301</v>
      </c>
      <c r="Q157" s="6">
        <v>278593.10962988302</v>
      </c>
      <c r="R157" s="6">
        <v>279503.17806908401</v>
      </c>
      <c r="S157" s="6">
        <v>257460.49111691699</v>
      </c>
      <c r="T157" s="6">
        <v>246122.31113110401</v>
      </c>
      <c r="U157" s="6">
        <v>243365.958801956</v>
      </c>
      <c r="V157" s="6">
        <v>383892.80542802101</v>
      </c>
      <c r="W157" s="6">
        <v>371362.238554443</v>
      </c>
      <c r="X157" s="6" t="s">
        <v>38</v>
      </c>
    </row>
    <row r="158" spans="1:24">
      <c r="A158" s="5" t="s">
        <v>753</v>
      </c>
      <c r="B158" s="6" t="s">
        <v>812</v>
      </c>
      <c r="C158" s="6" t="s">
        <v>813</v>
      </c>
      <c r="D158" s="6" t="s">
        <v>814</v>
      </c>
      <c r="E158" s="6">
        <v>456.10599999999999</v>
      </c>
      <c r="F158" s="6">
        <v>9.44</v>
      </c>
      <c r="G158" s="4">
        <f t="shared" si="4"/>
        <v>0.38722210930152101</v>
      </c>
      <c r="H158" s="4">
        <f t="shared" si="5"/>
        <v>0.88864419258349958</v>
      </c>
      <c r="I158" s="6" t="s">
        <v>815</v>
      </c>
      <c r="K158" s="6" t="s">
        <v>816</v>
      </c>
      <c r="L158" s="6" t="s">
        <v>817</v>
      </c>
      <c r="N158" s="6">
        <v>269227.71151100099</v>
      </c>
      <c r="O158" s="6">
        <v>280626.20777827501</v>
      </c>
      <c r="P158" s="6">
        <v>263490.41796586203</v>
      </c>
      <c r="Q158" s="6">
        <v>253296.70682242999</v>
      </c>
      <c r="R158" s="6">
        <v>277888.26618123701</v>
      </c>
      <c r="S158" s="6">
        <v>258525.621954895</v>
      </c>
      <c r="T158" s="6">
        <v>276878.64634285797</v>
      </c>
      <c r="U158" s="6">
        <v>267666.08546368399</v>
      </c>
      <c r="V158" s="6">
        <v>448129.666650375</v>
      </c>
      <c r="W158" s="6">
        <v>261811.960626335</v>
      </c>
      <c r="X158" s="6" t="s">
        <v>31</v>
      </c>
    </row>
    <row r="159" spans="1:24">
      <c r="A159" s="18" t="s">
        <v>753</v>
      </c>
      <c r="B159" s="19" t="s">
        <v>807</v>
      </c>
      <c r="C159" s="19" t="s">
        <v>818</v>
      </c>
      <c r="D159" s="19" t="s">
        <v>819</v>
      </c>
      <c r="E159" s="19">
        <v>785.15499999999997</v>
      </c>
      <c r="F159" s="19">
        <v>6.43</v>
      </c>
      <c r="G159" s="51">
        <f t="shared" si="4"/>
        <v>4.07110169159378E-2</v>
      </c>
      <c r="H159" s="51">
        <f t="shared" si="5"/>
        <v>1.6611448256468</v>
      </c>
      <c r="I159" s="6" t="s">
        <v>820</v>
      </c>
      <c r="J159" s="6">
        <v>2302</v>
      </c>
      <c r="K159" s="6" t="s">
        <v>821</v>
      </c>
      <c r="L159" s="6" t="s">
        <v>822</v>
      </c>
      <c r="N159" s="6">
        <v>96710.183641939104</v>
      </c>
      <c r="O159" s="6">
        <v>169049.43721286699</v>
      </c>
      <c r="P159" s="6">
        <v>240216.588672999</v>
      </c>
      <c r="Q159" s="6">
        <v>160265.171612607</v>
      </c>
      <c r="R159" s="6">
        <v>214653.897929264</v>
      </c>
      <c r="S159" s="6">
        <v>120130.94266260399</v>
      </c>
      <c r="T159" s="6">
        <v>47441.9403029022</v>
      </c>
      <c r="U159" s="6">
        <v>125015.16065859899</v>
      </c>
      <c r="V159" s="6">
        <v>115153.748787477</v>
      </c>
      <c r="W159" s="6">
        <v>122552.29481629199</v>
      </c>
      <c r="X159" s="19" t="s">
        <v>38</v>
      </c>
    </row>
    <row r="160" spans="1:24">
      <c r="A160" s="5" t="s">
        <v>753</v>
      </c>
      <c r="B160" s="6" t="s">
        <v>823</v>
      </c>
      <c r="C160" s="6" t="s">
        <v>824</v>
      </c>
      <c r="D160" s="6" t="s">
        <v>825</v>
      </c>
      <c r="E160" s="6">
        <v>450.34199999999998</v>
      </c>
      <c r="F160" s="6">
        <v>0.96</v>
      </c>
      <c r="G160" s="4">
        <f t="shared" si="4"/>
        <v>0.11095361412238001</v>
      </c>
      <c r="H160" s="4">
        <f t="shared" si="5"/>
        <v>1.1221830175420451</v>
      </c>
      <c r="I160" s="6" t="s">
        <v>826</v>
      </c>
      <c r="J160" s="6">
        <v>228</v>
      </c>
      <c r="K160" s="6" t="s">
        <v>827</v>
      </c>
      <c r="L160" s="6" t="s">
        <v>828</v>
      </c>
      <c r="N160" s="6">
        <v>382129.701895612</v>
      </c>
      <c r="O160" s="6">
        <v>327069.45655514201</v>
      </c>
      <c r="P160" s="6">
        <v>325890.73066692799</v>
      </c>
      <c r="Q160" s="6">
        <v>332633.13669309701</v>
      </c>
      <c r="R160" s="6">
        <v>305436.09057004901</v>
      </c>
      <c r="S160" s="6">
        <v>268499.17832582002</v>
      </c>
      <c r="T160" s="6">
        <v>286463.199439449</v>
      </c>
      <c r="U160" s="6">
        <v>284379.41245776397</v>
      </c>
      <c r="V160" s="6">
        <v>359642.78593532997</v>
      </c>
      <c r="W160" s="6">
        <v>292001.37731436401</v>
      </c>
      <c r="X160" s="6" t="s">
        <v>38</v>
      </c>
    </row>
    <row r="161" spans="1:24">
      <c r="A161" s="5" t="s">
        <v>753</v>
      </c>
      <c r="B161" s="6" t="s">
        <v>829</v>
      </c>
      <c r="C161" s="6" t="s">
        <v>830</v>
      </c>
      <c r="D161" s="6" t="s">
        <v>831</v>
      </c>
      <c r="E161" s="6">
        <v>444.29700000000003</v>
      </c>
      <c r="F161" s="6">
        <v>1.2</v>
      </c>
      <c r="G161" s="4">
        <f t="shared" si="4"/>
        <v>0.1247552073254251</v>
      </c>
      <c r="H161" s="4">
        <f t="shared" si="5"/>
        <v>1.5452554003652501</v>
      </c>
      <c r="I161" s="6" t="s">
        <v>832</v>
      </c>
      <c r="J161" s="6">
        <v>3910</v>
      </c>
      <c r="L161" s="6" t="s">
        <v>833</v>
      </c>
      <c r="N161" s="6">
        <v>209049.78523144501</v>
      </c>
      <c r="O161" s="6">
        <v>218166.50875402801</v>
      </c>
      <c r="P161" s="6">
        <v>209888.92822937001</v>
      </c>
      <c r="Q161" s="6">
        <v>159294.22810644499</v>
      </c>
      <c r="R161" s="6">
        <v>396116.84961450199</v>
      </c>
      <c r="S161" s="6">
        <v>102809.531171265</v>
      </c>
      <c r="T161" s="6">
        <v>248901.66418286099</v>
      </c>
      <c r="U161" s="6">
        <v>134777.222990234</v>
      </c>
      <c r="V161" s="6">
        <v>179428.60308935601</v>
      </c>
      <c r="W161" s="6">
        <v>105810.616375488</v>
      </c>
      <c r="X161" s="6" t="s">
        <v>38</v>
      </c>
    </row>
    <row r="162" spans="1:24">
      <c r="A162" s="5" t="s">
        <v>753</v>
      </c>
      <c r="B162" s="6" t="s">
        <v>834</v>
      </c>
      <c r="C162" s="6" t="s">
        <v>835</v>
      </c>
      <c r="D162" s="6" t="s">
        <v>836</v>
      </c>
      <c r="E162" s="6">
        <v>430.36799999999999</v>
      </c>
      <c r="F162" s="6">
        <v>1.23</v>
      </c>
      <c r="G162" s="4">
        <f t="shared" si="4"/>
        <v>0.14300945253007558</v>
      </c>
      <c r="H162" s="4">
        <f t="shared" si="5"/>
        <v>0.58321728868706246</v>
      </c>
      <c r="I162" s="6" t="s">
        <v>837</v>
      </c>
      <c r="J162" s="6">
        <v>6376</v>
      </c>
      <c r="K162" s="6" t="s">
        <v>838</v>
      </c>
      <c r="L162" s="6" t="s">
        <v>839</v>
      </c>
      <c r="N162" s="6">
        <v>576168.38606769301</v>
      </c>
      <c r="O162" s="6">
        <v>721274.03693955101</v>
      </c>
      <c r="P162" s="6">
        <v>68735.708825146299</v>
      </c>
      <c r="Q162" s="6">
        <v>439759.11946861201</v>
      </c>
      <c r="R162" s="6">
        <v>56213.823171852797</v>
      </c>
      <c r="S162" s="6">
        <v>516542.05007904</v>
      </c>
      <c r="T162" s="6">
        <v>876049.59913263097</v>
      </c>
      <c r="U162" s="6">
        <v>436212.72458511102</v>
      </c>
      <c r="V162" s="6">
        <v>856863.91173107096</v>
      </c>
      <c r="W162" s="6">
        <v>507225.87346548802</v>
      </c>
      <c r="X162" s="6" t="s">
        <v>31</v>
      </c>
    </row>
    <row r="163" spans="1:24">
      <c r="A163" s="36" t="s">
        <v>753</v>
      </c>
      <c r="B163" s="37" t="s">
        <v>840</v>
      </c>
      <c r="C163" s="37" t="s">
        <v>841</v>
      </c>
      <c r="D163" s="37" t="s">
        <v>842</v>
      </c>
      <c r="E163" s="37">
        <v>396.32900000000001</v>
      </c>
      <c r="F163" s="37">
        <v>1.03</v>
      </c>
      <c r="G163" s="50">
        <f t="shared" si="4"/>
        <v>7.1826353210411725E-2</v>
      </c>
      <c r="H163" s="50">
        <f t="shared" si="5"/>
        <v>1.6339913258444054</v>
      </c>
      <c r="I163" s="6" t="s">
        <v>843</v>
      </c>
      <c r="J163" s="6">
        <v>216</v>
      </c>
      <c r="K163" s="6" t="s">
        <v>844</v>
      </c>
      <c r="L163" s="6" t="s">
        <v>845</v>
      </c>
      <c r="N163" s="6">
        <v>21877.199982422</v>
      </c>
      <c r="P163" s="6">
        <v>36061.102177246197</v>
      </c>
      <c r="Q163" s="6">
        <v>24728.244562499902</v>
      </c>
      <c r="R163" s="6">
        <v>40439.672375000002</v>
      </c>
      <c r="S163" s="6">
        <v>17362.506087890601</v>
      </c>
      <c r="T163" s="6">
        <v>11744.676743652401</v>
      </c>
      <c r="U163" s="6">
        <v>19049.403626953099</v>
      </c>
      <c r="V163" s="6">
        <v>27184.2168554688</v>
      </c>
      <c r="X163" s="37" t="s">
        <v>38</v>
      </c>
    </row>
    <row r="164" spans="1:24">
      <c r="A164" s="5" t="s">
        <v>753</v>
      </c>
      <c r="B164" s="6" t="s">
        <v>846</v>
      </c>
      <c r="C164" s="6" t="s">
        <v>847</v>
      </c>
      <c r="D164" s="6" t="s">
        <v>848</v>
      </c>
      <c r="E164" s="6">
        <v>441.137</v>
      </c>
      <c r="F164" s="6">
        <v>7.8</v>
      </c>
      <c r="G164" s="4">
        <f t="shared" si="4"/>
        <v>0.71481147766746089</v>
      </c>
      <c r="H164" s="4">
        <f t="shared" si="5"/>
        <v>1.1606045749735729</v>
      </c>
      <c r="I164" s="6" t="s">
        <v>849</v>
      </c>
      <c r="J164" s="6">
        <v>246</v>
      </c>
      <c r="K164" s="6" t="s">
        <v>850</v>
      </c>
      <c r="L164" s="6" t="s">
        <v>851</v>
      </c>
      <c r="N164" s="6">
        <v>483417.55030084198</v>
      </c>
      <c r="O164" s="6">
        <v>310564.21933174098</v>
      </c>
      <c r="P164" s="6">
        <v>155147.57982641601</v>
      </c>
      <c r="Q164" s="6">
        <v>136070.19745291499</v>
      </c>
      <c r="R164" s="6">
        <v>122044.194566562</v>
      </c>
      <c r="S164" s="6">
        <v>409353.891421657</v>
      </c>
      <c r="T164" s="6">
        <v>225952.17528851301</v>
      </c>
      <c r="U164" s="6">
        <v>168912.064211408</v>
      </c>
      <c r="V164" s="6">
        <v>95604.468503395095</v>
      </c>
      <c r="W164" s="6">
        <v>140362.63464233599</v>
      </c>
      <c r="X164" s="6" t="s">
        <v>38</v>
      </c>
    </row>
    <row r="165" spans="1:24" s="10" customFormat="1">
      <c r="A165" s="9" t="s">
        <v>753</v>
      </c>
      <c r="B165" s="10" t="s">
        <v>852</v>
      </c>
      <c r="C165" s="10" t="s">
        <v>853</v>
      </c>
      <c r="D165" s="10" t="s">
        <v>854</v>
      </c>
      <c r="E165" s="10">
        <v>163.04900000000001</v>
      </c>
      <c r="F165" s="10">
        <v>2.92</v>
      </c>
      <c r="G165" s="53">
        <f t="shared" si="4"/>
        <v>0.52874500025195015</v>
      </c>
      <c r="H165" s="53">
        <f t="shared" si="5"/>
        <v>1.087395218233375</v>
      </c>
      <c r="I165" s="10" t="s">
        <v>855</v>
      </c>
      <c r="J165" s="10">
        <v>5766</v>
      </c>
      <c r="K165" s="10" t="s">
        <v>856</v>
      </c>
      <c r="L165" s="10" t="s">
        <v>857</v>
      </c>
      <c r="N165" s="10">
        <v>755767.859899292</v>
      </c>
      <c r="O165" s="10">
        <v>485990.11133606097</v>
      </c>
      <c r="P165" s="10">
        <v>533327.18368151097</v>
      </c>
      <c r="Q165" s="10">
        <v>698547.94914696505</v>
      </c>
      <c r="R165" s="10">
        <v>622556.64515523496</v>
      </c>
      <c r="S165" s="10">
        <v>410069.35132188001</v>
      </c>
      <c r="T165" s="10">
        <v>509387.65270773298</v>
      </c>
      <c r="U165" s="10">
        <v>564906.28643206297</v>
      </c>
      <c r="V165" s="10">
        <v>610600.60788755398</v>
      </c>
      <c r="W165" s="10">
        <v>752381.48013170098</v>
      </c>
      <c r="X165" s="10" t="s">
        <v>38</v>
      </c>
    </row>
    <row r="166" spans="1:24" s="8" customFormat="1">
      <c r="A166" s="7" t="s">
        <v>858</v>
      </c>
      <c r="B166" s="8" t="s">
        <v>859</v>
      </c>
      <c r="C166" s="8" t="s">
        <v>860</v>
      </c>
      <c r="D166" s="8" t="s">
        <v>517</v>
      </c>
      <c r="E166" s="8">
        <v>152.06299999999999</v>
      </c>
      <c r="F166" s="8">
        <v>3</v>
      </c>
      <c r="G166" s="52">
        <f t="shared" si="4"/>
        <v>0.97927576734793309</v>
      </c>
      <c r="H166" s="52">
        <f t="shared" si="5"/>
        <v>0.98642907280438674</v>
      </c>
      <c r="I166" s="8" t="s">
        <v>861</v>
      </c>
      <c r="J166" s="8">
        <v>316</v>
      </c>
      <c r="K166" s="8" t="s">
        <v>862</v>
      </c>
      <c r="L166" s="8" t="s">
        <v>863</v>
      </c>
      <c r="N166" s="8">
        <v>58478.759269606002</v>
      </c>
      <c r="O166" s="8">
        <v>149766.58591092</v>
      </c>
      <c r="P166" s="8">
        <v>123019.406890964</v>
      </c>
      <c r="Q166" s="8">
        <v>438597.005616326</v>
      </c>
      <c r="R166" s="8">
        <v>40698.359155947503</v>
      </c>
      <c r="S166" s="8">
        <v>166066.58876583801</v>
      </c>
      <c r="T166" s="8">
        <v>128648.31844803601</v>
      </c>
      <c r="V166" s="8">
        <v>207017.30767036599</v>
      </c>
      <c r="W166" s="8">
        <v>155636.98818627899</v>
      </c>
      <c r="X166" s="8" t="s">
        <v>38</v>
      </c>
    </row>
    <row r="167" spans="1:24">
      <c r="A167" s="5" t="s">
        <v>858</v>
      </c>
      <c r="B167" s="6" t="s">
        <v>864</v>
      </c>
      <c r="C167" s="6" t="s">
        <v>865</v>
      </c>
      <c r="D167" s="6" t="s">
        <v>866</v>
      </c>
      <c r="E167" s="6">
        <v>164.065</v>
      </c>
      <c r="F167" s="6">
        <v>1.99</v>
      </c>
      <c r="G167" s="4">
        <f t="shared" si="4"/>
        <v>0.45008023609264658</v>
      </c>
      <c r="H167" s="4">
        <f t="shared" si="5"/>
        <v>0.75692355045026227</v>
      </c>
      <c r="I167" s="6" t="s">
        <v>867</v>
      </c>
      <c r="J167" s="6">
        <v>61546</v>
      </c>
      <c r="K167" s="6" t="s">
        <v>868</v>
      </c>
      <c r="L167" s="6" t="s">
        <v>869</v>
      </c>
      <c r="N167" s="6">
        <v>309420.555117685</v>
      </c>
      <c r="O167" s="6">
        <v>156638.14076280201</v>
      </c>
      <c r="P167" s="6">
        <v>305299.22805907798</v>
      </c>
      <c r="Q167" s="6">
        <v>434727.479026018</v>
      </c>
      <c r="R167" s="6">
        <v>117086.21635304599</v>
      </c>
      <c r="S167" s="6">
        <v>140189.72737133401</v>
      </c>
      <c r="T167" s="6">
        <v>393017.88426396402</v>
      </c>
      <c r="U167" s="6">
        <v>206078.64527713801</v>
      </c>
      <c r="V167" s="6">
        <v>660618.67369036202</v>
      </c>
      <c r="W167" s="6">
        <v>348186.56229834002</v>
      </c>
      <c r="X167" s="6" t="s">
        <v>38</v>
      </c>
    </row>
    <row r="168" spans="1:24">
      <c r="A168" s="24" t="s">
        <v>858</v>
      </c>
      <c r="B168" s="25" t="s">
        <v>870</v>
      </c>
      <c r="C168" s="25" t="s">
        <v>871</v>
      </c>
      <c r="D168" s="25" t="s">
        <v>495</v>
      </c>
      <c r="E168" s="25">
        <v>180.059</v>
      </c>
      <c r="F168" s="25">
        <v>5.09</v>
      </c>
      <c r="G168" s="44">
        <f t="shared" si="4"/>
        <v>1.4347980234296308E-2</v>
      </c>
      <c r="H168" s="44">
        <f t="shared" si="5"/>
        <v>0.71993370649573829</v>
      </c>
      <c r="I168" s="6" t="s">
        <v>872</v>
      </c>
      <c r="J168" s="6">
        <v>144</v>
      </c>
      <c r="K168" s="6" t="s">
        <v>873</v>
      </c>
      <c r="L168" s="6" t="s">
        <v>874</v>
      </c>
      <c r="N168" s="6">
        <v>6738233.2440074403</v>
      </c>
      <c r="O168" s="6">
        <v>7293365.0875547202</v>
      </c>
      <c r="P168" s="6">
        <v>7827803.9697083896</v>
      </c>
      <c r="Q168" s="6">
        <v>6037875.2501963098</v>
      </c>
      <c r="R168" s="6">
        <v>5742162.2706434103</v>
      </c>
      <c r="S168" s="6">
        <v>9238386.9143763799</v>
      </c>
      <c r="T168" s="6">
        <v>8868290.9236894492</v>
      </c>
      <c r="U168" s="6">
        <v>8396725.6755802799</v>
      </c>
      <c r="V168" s="6">
        <v>8009442.6891119098</v>
      </c>
      <c r="W168" s="6">
        <v>12212900.2355488</v>
      </c>
      <c r="X168" s="25" t="s">
        <v>38</v>
      </c>
    </row>
    <row r="169" spans="1:24">
      <c r="A169" s="5" t="s">
        <v>858</v>
      </c>
      <c r="B169" s="6" t="s">
        <v>875</v>
      </c>
      <c r="C169" s="6" t="s">
        <v>876</v>
      </c>
      <c r="D169" s="6" t="s">
        <v>877</v>
      </c>
      <c r="E169" s="6">
        <v>182.077</v>
      </c>
      <c r="F169" s="6">
        <v>3.79</v>
      </c>
      <c r="G169" s="4">
        <f t="shared" si="4"/>
        <v>0.10287011098242131</v>
      </c>
      <c r="H169" s="4">
        <f t="shared" si="5"/>
        <v>1.2784033359532221</v>
      </c>
      <c r="I169" s="6" t="s">
        <v>878</v>
      </c>
      <c r="J169" s="6">
        <v>143</v>
      </c>
      <c r="K169" s="6" t="s">
        <v>879</v>
      </c>
      <c r="L169" s="6" t="s">
        <v>880</v>
      </c>
      <c r="N169" s="6">
        <v>2932344.0033742101</v>
      </c>
      <c r="O169" s="6">
        <v>2275696.1304302402</v>
      </c>
      <c r="P169" s="6">
        <v>1586945.49764838</v>
      </c>
      <c r="Q169" s="6">
        <v>2333262.2933058399</v>
      </c>
      <c r="R169" s="6">
        <v>1728360.8046405399</v>
      </c>
      <c r="S169" s="6">
        <v>1867317.6045076</v>
      </c>
      <c r="T169" s="6">
        <v>1533716.6261062699</v>
      </c>
      <c r="U169" s="6">
        <v>1952868.37669714</v>
      </c>
      <c r="V169" s="6">
        <v>1645010.6765162901</v>
      </c>
      <c r="W169" s="6">
        <v>1493405.5517647101</v>
      </c>
      <c r="X169" s="6" t="s">
        <v>38</v>
      </c>
    </row>
    <row r="170" spans="1:24">
      <c r="A170" s="5" t="s">
        <v>858</v>
      </c>
      <c r="B170" s="6" t="s">
        <v>864</v>
      </c>
      <c r="C170" s="6" t="s">
        <v>881</v>
      </c>
      <c r="D170" s="6" t="s">
        <v>877</v>
      </c>
      <c r="E170" s="6">
        <v>182.077</v>
      </c>
      <c r="F170" s="6">
        <v>3.79</v>
      </c>
      <c r="G170" s="4">
        <f t="shared" si="4"/>
        <v>0.10287011098242131</v>
      </c>
      <c r="H170" s="4">
        <f t="shared" si="5"/>
        <v>1.2784033359532221</v>
      </c>
      <c r="I170" s="6" t="s">
        <v>882</v>
      </c>
      <c r="J170" s="6">
        <v>142</v>
      </c>
      <c r="K170" s="6" t="s">
        <v>883</v>
      </c>
      <c r="L170" s="6" t="s">
        <v>884</v>
      </c>
      <c r="N170" s="6">
        <v>2932344.0033742101</v>
      </c>
      <c r="O170" s="6">
        <v>2275696.1304302402</v>
      </c>
      <c r="P170" s="6">
        <v>1586945.49764838</v>
      </c>
      <c r="Q170" s="6">
        <v>2333262.2933058399</v>
      </c>
      <c r="R170" s="6">
        <v>1728360.8046405399</v>
      </c>
      <c r="S170" s="6">
        <v>1867317.6045076</v>
      </c>
      <c r="T170" s="6">
        <v>1533716.6261062699</v>
      </c>
      <c r="U170" s="6">
        <v>1952868.37669714</v>
      </c>
      <c r="V170" s="6">
        <v>1645010.6765162901</v>
      </c>
      <c r="W170" s="6">
        <v>1493405.5517647101</v>
      </c>
      <c r="X170" s="6" t="s">
        <v>38</v>
      </c>
    </row>
    <row r="171" spans="1:24">
      <c r="A171" s="5" t="s">
        <v>858</v>
      </c>
      <c r="B171" s="6" t="s">
        <v>870</v>
      </c>
      <c r="C171" s="6" t="s">
        <v>885</v>
      </c>
      <c r="D171" s="6" t="s">
        <v>886</v>
      </c>
      <c r="E171" s="6">
        <v>342.11399999999998</v>
      </c>
      <c r="F171" s="6">
        <v>5.47</v>
      </c>
      <c r="G171" s="4">
        <f t="shared" si="4"/>
        <v>0.10075998688922957</v>
      </c>
      <c r="H171" s="4">
        <f t="shared" si="5"/>
        <v>1.8025524730641147</v>
      </c>
      <c r="I171" s="6" t="s">
        <v>887</v>
      </c>
      <c r="J171" s="6">
        <v>267</v>
      </c>
      <c r="K171" s="6" t="s">
        <v>888</v>
      </c>
      <c r="L171" s="6" t="s">
        <v>889</v>
      </c>
      <c r="N171" s="6">
        <v>608117.43975732406</v>
      </c>
      <c r="O171" s="6">
        <v>409763.17160351598</v>
      </c>
      <c r="P171" s="6">
        <v>828393.64027246099</v>
      </c>
      <c r="Q171" s="6">
        <v>1386839.1083632801</v>
      </c>
      <c r="R171" s="6">
        <v>623023.93236084003</v>
      </c>
      <c r="S171" s="6">
        <v>196371.09775903399</v>
      </c>
      <c r="T171" s="6">
        <v>323190.80134081998</v>
      </c>
      <c r="U171" s="6">
        <v>419729.63918847701</v>
      </c>
      <c r="V171" s="6">
        <v>588953.18565185496</v>
      </c>
      <c r="W171" s="6">
        <v>611020.20730615302</v>
      </c>
      <c r="X171" s="6" t="s">
        <v>38</v>
      </c>
    </row>
    <row r="172" spans="1:24">
      <c r="A172" s="5" t="s">
        <v>858</v>
      </c>
      <c r="B172" s="6" t="s">
        <v>890</v>
      </c>
      <c r="C172" s="6" t="s">
        <v>891</v>
      </c>
      <c r="D172" s="6" t="s">
        <v>886</v>
      </c>
      <c r="E172" s="6">
        <v>342.11399999999998</v>
      </c>
      <c r="F172" s="6">
        <v>4.55</v>
      </c>
      <c r="G172" s="4">
        <f t="shared" si="4"/>
        <v>0.38541763653117667</v>
      </c>
      <c r="H172" s="4">
        <f t="shared" si="5"/>
        <v>4.3497367845259998</v>
      </c>
      <c r="I172" s="6" t="s">
        <v>892</v>
      </c>
      <c r="J172" s="6">
        <v>137</v>
      </c>
      <c r="K172" s="6" t="s">
        <v>893</v>
      </c>
      <c r="L172" s="6" t="s">
        <v>894</v>
      </c>
      <c r="N172" s="6">
        <v>4323097.6246669497</v>
      </c>
      <c r="O172" s="6">
        <v>2445988.1278691702</v>
      </c>
      <c r="P172" s="6">
        <v>2416089.9193646</v>
      </c>
      <c r="Q172" s="6">
        <v>100347517.105369</v>
      </c>
      <c r="R172" s="6">
        <v>6562074.8078899505</v>
      </c>
      <c r="S172" s="6">
        <v>1238666.54714821</v>
      </c>
      <c r="T172" s="6">
        <v>1884101.2891017201</v>
      </c>
      <c r="U172" s="6">
        <v>2689352.3019098099</v>
      </c>
      <c r="V172" s="6">
        <v>5379994.7280419804</v>
      </c>
      <c r="W172" s="6">
        <v>15497952.4496326</v>
      </c>
      <c r="X172" s="6" t="s">
        <v>38</v>
      </c>
    </row>
    <row r="173" spans="1:24">
      <c r="A173" s="5" t="s">
        <v>858</v>
      </c>
      <c r="B173" s="6" t="s">
        <v>870</v>
      </c>
      <c r="C173" s="6" t="s">
        <v>895</v>
      </c>
      <c r="D173" s="6" t="s">
        <v>896</v>
      </c>
      <c r="E173" s="6">
        <v>666.22</v>
      </c>
      <c r="F173" s="6">
        <v>7.1</v>
      </c>
      <c r="G173" s="4">
        <f t="shared" si="4"/>
        <v>0.66655267996530032</v>
      </c>
      <c r="H173" s="4">
        <f t="shared" si="5"/>
        <v>1.1755294081378276</v>
      </c>
      <c r="I173" s="6" t="s">
        <v>897</v>
      </c>
      <c r="J173" s="6">
        <v>6951</v>
      </c>
      <c r="K173" s="6" t="s">
        <v>898</v>
      </c>
      <c r="L173" s="6" t="s">
        <v>899</v>
      </c>
      <c r="N173" s="6">
        <v>408098.50096594298</v>
      </c>
      <c r="O173" s="6">
        <v>127921.71093866001</v>
      </c>
      <c r="P173" s="6">
        <v>131739.046245362</v>
      </c>
      <c r="Q173" s="6">
        <v>237703.42253790301</v>
      </c>
      <c r="R173" s="6">
        <v>149184.50117843601</v>
      </c>
      <c r="S173" s="6">
        <v>64914.241736938602</v>
      </c>
      <c r="T173" s="6">
        <v>131300.291452576</v>
      </c>
      <c r="U173" s="6">
        <v>198090.53969415301</v>
      </c>
      <c r="V173" s="6">
        <v>160691.41492016599</v>
      </c>
      <c r="W173" s="6">
        <v>342171.35382165603</v>
      </c>
      <c r="X173" s="6" t="s">
        <v>38</v>
      </c>
    </row>
    <row r="174" spans="1:24">
      <c r="A174" s="36" t="s">
        <v>858</v>
      </c>
      <c r="B174" s="37" t="s">
        <v>900</v>
      </c>
      <c r="C174" s="37" t="s">
        <v>901</v>
      </c>
      <c r="D174" s="37" t="s">
        <v>902</v>
      </c>
      <c r="E174" s="37">
        <v>210.029</v>
      </c>
      <c r="F174" s="37">
        <v>7.29</v>
      </c>
      <c r="G174" s="50">
        <f t="shared" si="4"/>
        <v>9.2880817842311378E-2</v>
      </c>
      <c r="H174" s="50">
        <f t="shared" si="5"/>
        <v>1.4403540935219534</v>
      </c>
      <c r="I174" s="6" t="s">
        <v>903</v>
      </c>
      <c r="J174" s="6">
        <v>4227</v>
      </c>
      <c r="K174" s="6" t="s">
        <v>904</v>
      </c>
      <c r="L174" s="6" t="s">
        <v>905</v>
      </c>
      <c r="N174" s="6">
        <v>1412804.1516940801</v>
      </c>
      <c r="O174" s="6">
        <v>1214061.6802993801</v>
      </c>
      <c r="P174" s="6">
        <v>988108.34710607899</v>
      </c>
      <c r="Q174" s="6">
        <v>1918914.1543318301</v>
      </c>
      <c r="R174" s="6">
        <v>1808117.3198667599</v>
      </c>
      <c r="S174" s="6">
        <v>632708.07730587001</v>
      </c>
      <c r="T174" s="6">
        <v>769674.66986801103</v>
      </c>
      <c r="U174" s="6">
        <v>1046385.74580623</v>
      </c>
      <c r="V174" s="6">
        <v>1539179.4582008701</v>
      </c>
      <c r="W174" s="6">
        <v>1109413.65338492</v>
      </c>
      <c r="X174" s="37" t="s">
        <v>38</v>
      </c>
    </row>
    <row r="175" spans="1:24" s="10" customFormat="1">
      <c r="A175" s="9" t="s">
        <v>858</v>
      </c>
      <c r="B175" s="10" t="s">
        <v>906</v>
      </c>
      <c r="C175" s="10" t="s">
        <v>907</v>
      </c>
      <c r="D175" s="10" t="s">
        <v>908</v>
      </c>
      <c r="E175" s="10">
        <v>358.10700000000003</v>
      </c>
      <c r="F175" s="10">
        <v>6.24</v>
      </c>
      <c r="G175" s="53">
        <f t="shared" si="4"/>
        <v>0.94625059894959163</v>
      </c>
      <c r="H175" s="53">
        <f t="shared" si="5"/>
        <v>1.0176153965787444</v>
      </c>
      <c r="I175" s="10" t="s">
        <v>909</v>
      </c>
      <c r="J175" s="10">
        <v>44767</v>
      </c>
      <c r="N175" s="10">
        <v>925042.34433044097</v>
      </c>
      <c r="O175" s="10">
        <v>1352586.9816194901</v>
      </c>
      <c r="P175" s="10">
        <v>997324.26383858302</v>
      </c>
      <c r="Q175" s="10">
        <v>1689718.8831005101</v>
      </c>
      <c r="R175" s="10">
        <v>2067671.37194098</v>
      </c>
      <c r="S175" s="10">
        <v>578826.69295119494</v>
      </c>
      <c r="T175" s="10">
        <v>917823.35347730503</v>
      </c>
      <c r="U175" s="10">
        <v>1608131.7632068801</v>
      </c>
      <c r="V175" s="10">
        <v>2098097.37998462</v>
      </c>
      <c r="W175" s="10">
        <v>1707731.5071844801</v>
      </c>
      <c r="X175" s="10" t="s">
        <v>38</v>
      </c>
    </row>
    <row r="176" spans="1:24" s="8" customFormat="1">
      <c r="A176" s="7" t="s">
        <v>910</v>
      </c>
      <c r="B176" s="8" t="s">
        <v>911</v>
      </c>
      <c r="C176" s="8" t="s">
        <v>912</v>
      </c>
      <c r="D176" s="8" t="s">
        <v>913</v>
      </c>
      <c r="E176" s="8">
        <v>372.22199999999998</v>
      </c>
      <c r="F176" s="8">
        <v>1.08</v>
      </c>
      <c r="G176" s="52">
        <f t="shared" si="4"/>
        <v>0.53832330153850372</v>
      </c>
      <c r="H176" s="52">
        <f t="shared" si="5"/>
        <v>0.83876965859278096</v>
      </c>
      <c r="J176" s="8">
        <v>3976</v>
      </c>
      <c r="L176" s="8" t="s">
        <v>914</v>
      </c>
      <c r="N176" s="8">
        <v>162995.16815496801</v>
      </c>
      <c r="O176" s="8">
        <v>96890.184037911706</v>
      </c>
      <c r="P176" s="8">
        <v>331062.01894013601</v>
      </c>
      <c r="Q176" s="8">
        <v>452805.6832879</v>
      </c>
      <c r="R176" s="8">
        <v>447964.59896541003</v>
      </c>
      <c r="S176" s="8">
        <v>205686.21614054099</v>
      </c>
      <c r="T176" s="8">
        <v>298891.74619886099</v>
      </c>
      <c r="U176" s="8">
        <v>408286.92112226097</v>
      </c>
      <c r="V176" s="8">
        <v>512100.29464089201</v>
      </c>
      <c r="W176" s="8">
        <v>353494.06646407302</v>
      </c>
      <c r="X176" s="8" t="s">
        <v>31</v>
      </c>
    </row>
    <row r="177" spans="1:37">
      <c r="A177" s="5" t="s">
        <v>910</v>
      </c>
      <c r="B177" s="6" t="s">
        <v>911</v>
      </c>
      <c r="C177" s="6" t="s">
        <v>915</v>
      </c>
      <c r="D177" s="6" t="s">
        <v>916</v>
      </c>
      <c r="E177" s="6">
        <v>376.29700000000003</v>
      </c>
      <c r="F177" s="6">
        <v>0.95</v>
      </c>
      <c r="G177" s="4">
        <f t="shared" si="4"/>
        <v>0.64794133402103604</v>
      </c>
      <c r="H177" s="4">
        <f t="shared" si="5"/>
        <v>1.2210776873269733</v>
      </c>
      <c r="I177" s="6" t="s">
        <v>917</v>
      </c>
      <c r="J177" s="6">
        <v>209</v>
      </c>
      <c r="K177" s="6" t="s">
        <v>918</v>
      </c>
      <c r="L177" s="6" t="s">
        <v>919</v>
      </c>
      <c r="N177" s="6">
        <v>21886.430162811601</v>
      </c>
      <c r="O177" s="6">
        <v>40951.705020530702</v>
      </c>
      <c r="P177" s="6">
        <v>49400.618215882998</v>
      </c>
      <c r="Q177" s="6">
        <v>7758.2147544765503</v>
      </c>
      <c r="R177" s="6">
        <v>66583.4583480195</v>
      </c>
      <c r="S177" s="6">
        <v>66628.213969753793</v>
      </c>
      <c r="T177" s="6">
        <v>34032.614097110003</v>
      </c>
      <c r="U177" s="6">
        <v>21397.024991223199</v>
      </c>
      <c r="V177" s="6">
        <v>21355.304717804</v>
      </c>
      <c r="W177" s="6">
        <v>9386.6423008422807</v>
      </c>
      <c r="X177" s="6" t="s">
        <v>38</v>
      </c>
    </row>
    <row r="178" spans="1:37">
      <c r="A178" s="5" t="s">
        <v>910</v>
      </c>
      <c r="B178" s="6" t="s">
        <v>911</v>
      </c>
      <c r="C178" s="6" t="s">
        <v>920</v>
      </c>
      <c r="D178" s="6" t="s">
        <v>921</v>
      </c>
      <c r="E178" s="6">
        <v>384.35</v>
      </c>
      <c r="F178" s="6">
        <v>1.01</v>
      </c>
      <c r="G178" s="4">
        <f t="shared" si="4"/>
        <v>0.89198126932926436</v>
      </c>
      <c r="H178" s="4">
        <f t="shared" si="5"/>
        <v>1.0541236036227621</v>
      </c>
      <c r="I178" s="6" t="s">
        <v>922</v>
      </c>
      <c r="J178" s="6">
        <v>423</v>
      </c>
      <c r="K178" s="6" t="s">
        <v>923</v>
      </c>
      <c r="L178" s="6" t="s">
        <v>924</v>
      </c>
      <c r="N178" s="6">
        <v>370985.57107746199</v>
      </c>
      <c r="O178" s="6">
        <v>208175.58089984499</v>
      </c>
      <c r="P178" s="6">
        <v>146983.167498447</v>
      </c>
      <c r="Q178" s="6">
        <v>220015.562308263</v>
      </c>
      <c r="R178" s="6">
        <v>307320.64902526699</v>
      </c>
      <c r="S178" s="6">
        <v>54418.137956421102</v>
      </c>
      <c r="T178" s="6">
        <v>77558.086423118002</v>
      </c>
      <c r="U178" s="6">
        <v>305094.34849570802</v>
      </c>
      <c r="V178" s="6">
        <v>509065.26521720103</v>
      </c>
      <c r="W178" s="6">
        <v>242985.17817298899</v>
      </c>
      <c r="X178" s="6" t="s">
        <v>38</v>
      </c>
    </row>
    <row r="179" spans="1:37">
      <c r="A179" s="5" t="s">
        <v>910</v>
      </c>
      <c r="B179" s="6" t="s">
        <v>911</v>
      </c>
      <c r="C179" s="6" t="s">
        <v>925</v>
      </c>
      <c r="D179" s="6" t="s">
        <v>926</v>
      </c>
      <c r="E179" s="6">
        <v>392.28199999999998</v>
      </c>
      <c r="F179" s="6">
        <v>1</v>
      </c>
      <c r="G179" s="4">
        <f t="shared" si="4"/>
        <v>0.69356716266168306</v>
      </c>
      <c r="H179" s="4">
        <f t="shared" si="5"/>
        <v>1.0683124326297471</v>
      </c>
      <c r="I179" s="6" t="s">
        <v>927</v>
      </c>
      <c r="J179" s="6">
        <v>265</v>
      </c>
      <c r="K179" s="6" t="s">
        <v>928</v>
      </c>
      <c r="L179" s="6" t="s">
        <v>929</v>
      </c>
      <c r="N179" s="6">
        <v>24312041.337157</v>
      </c>
      <c r="O179" s="6">
        <v>18348490.7127891</v>
      </c>
      <c r="P179" s="6">
        <v>16923559.356595099</v>
      </c>
      <c r="Q179" s="6">
        <v>18062214.276431002</v>
      </c>
      <c r="R179" s="6">
        <v>25492241.181043699</v>
      </c>
      <c r="S179" s="6">
        <v>14453824.7479189</v>
      </c>
      <c r="T179" s="6">
        <v>14342453.170230299</v>
      </c>
      <c r="U179" s="6">
        <v>16489680.348761801</v>
      </c>
      <c r="V179" s="6">
        <v>27824203.332472</v>
      </c>
      <c r="W179" s="6">
        <v>23433268.687327299</v>
      </c>
      <c r="X179" s="6" t="s">
        <v>31</v>
      </c>
    </row>
    <row r="180" spans="1:37">
      <c r="A180" s="5" t="s">
        <v>910</v>
      </c>
      <c r="B180" s="6" t="s">
        <v>911</v>
      </c>
      <c r="C180" s="6" t="s">
        <v>930</v>
      </c>
      <c r="D180" s="6" t="s">
        <v>931</v>
      </c>
      <c r="E180" s="6">
        <v>402.35300000000001</v>
      </c>
      <c r="F180" s="6">
        <v>1.26</v>
      </c>
      <c r="G180" s="4">
        <f t="shared" si="4"/>
        <v>0.14376475274321276</v>
      </c>
      <c r="H180" s="4">
        <f t="shared" si="5"/>
        <v>1.2066306356882512</v>
      </c>
      <c r="I180" s="6" t="s">
        <v>932</v>
      </c>
      <c r="J180" s="6">
        <v>3899</v>
      </c>
      <c r="K180" s="6" t="s">
        <v>933</v>
      </c>
      <c r="L180" s="6" t="s">
        <v>934</v>
      </c>
      <c r="N180" s="6">
        <v>137346.17695996101</v>
      </c>
      <c r="O180" s="6">
        <v>161605.928175293</v>
      </c>
      <c r="P180" s="6">
        <v>136029.011072144</v>
      </c>
      <c r="Q180" s="6">
        <v>146465.88703100599</v>
      </c>
      <c r="R180" s="6">
        <v>200170.60627123999</v>
      </c>
      <c r="S180" s="6">
        <v>146763.80447558599</v>
      </c>
      <c r="T180" s="6">
        <v>138099.44269714301</v>
      </c>
      <c r="U180" s="6">
        <v>98264.079980102499</v>
      </c>
      <c r="V180" s="6">
        <v>157559.88129467799</v>
      </c>
      <c r="W180" s="6">
        <v>107081.53402587899</v>
      </c>
      <c r="X180" s="6" t="s">
        <v>31</v>
      </c>
    </row>
    <row r="181" spans="1:37">
      <c r="A181" s="5" t="s">
        <v>910</v>
      </c>
      <c r="B181" s="6" t="s">
        <v>911</v>
      </c>
      <c r="C181" s="6" t="s">
        <v>935</v>
      </c>
      <c r="D181" s="6" t="s">
        <v>936</v>
      </c>
      <c r="E181" s="6">
        <v>465.31900000000002</v>
      </c>
      <c r="F181" s="6">
        <v>5.22</v>
      </c>
      <c r="G181" s="4">
        <f t="shared" si="4"/>
        <v>0.23909260421009118</v>
      </c>
      <c r="H181" s="4">
        <f t="shared" si="5"/>
        <v>1.2159877510967627</v>
      </c>
      <c r="I181" s="6" t="s">
        <v>937</v>
      </c>
      <c r="J181" s="6">
        <v>202</v>
      </c>
      <c r="K181" s="6" t="s">
        <v>938</v>
      </c>
      <c r="L181" s="6" t="s">
        <v>939</v>
      </c>
      <c r="N181" s="6">
        <v>468519.68441259803</v>
      </c>
      <c r="O181" s="6">
        <v>529433.05796143995</v>
      </c>
      <c r="P181" s="6">
        <v>564327.81406703405</v>
      </c>
      <c r="Q181" s="6">
        <v>470161.44704454002</v>
      </c>
      <c r="R181" s="6">
        <v>762186.62131865497</v>
      </c>
      <c r="S181" s="6">
        <v>470946.96136869298</v>
      </c>
      <c r="T181" s="6">
        <v>670271.78399420599</v>
      </c>
      <c r="U181" s="6">
        <v>426020.71759009903</v>
      </c>
      <c r="V181" s="6">
        <v>375818.14631835598</v>
      </c>
      <c r="W181" s="6">
        <v>355179.87073915201</v>
      </c>
      <c r="X181" s="6" t="s">
        <v>38</v>
      </c>
    </row>
    <row r="182" spans="1:37">
      <c r="A182" s="5" t="s">
        <v>910</v>
      </c>
      <c r="B182" s="6" t="s">
        <v>911</v>
      </c>
      <c r="C182" s="6" t="s">
        <v>940</v>
      </c>
      <c r="D182" s="6" t="s">
        <v>941</v>
      </c>
      <c r="E182" s="6">
        <v>483.30200000000002</v>
      </c>
      <c r="F182" s="6">
        <v>1.1599999999999999</v>
      </c>
      <c r="G182" s="4">
        <f t="shared" si="4"/>
        <v>0.85750115383868797</v>
      </c>
      <c r="H182" s="4">
        <f t="shared" si="5"/>
        <v>0.92596697538622608</v>
      </c>
      <c r="I182" s="6" t="s">
        <v>942</v>
      </c>
      <c r="J182" s="6">
        <v>5690</v>
      </c>
      <c r="K182" s="6" t="s">
        <v>943</v>
      </c>
      <c r="L182" s="6" t="s">
        <v>944</v>
      </c>
      <c r="N182" s="6">
        <v>386366.08588228899</v>
      </c>
      <c r="O182" s="6">
        <v>90924.128672477396</v>
      </c>
      <c r="P182" s="6">
        <v>93879.914113171602</v>
      </c>
      <c r="Q182" s="6">
        <v>488688.375827496</v>
      </c>
      <c r="R182" s="6">
        <v>108178.30179312199</v>
      </c>
      <c r="S182" s="6">
        <v>175110.49145044299</v>
      </c>
      <c r="T182" s="6">
        <v>78041.6534207246</v>
      </c>
      <c r="U182" s="6">
        <v>341609.43256327702</v>
      </c>
      <c r="V182" s="6">
        <v>306455.41042171698</v>
      </c>
      <c r="W182" s="6">
        <v>360206.83970676101</v>
      </c>
      <c r="X182" s="6" t="s">
        <v>38</v>
      </c>
    </row>
    <row r="183" spans="1:37">
      <c r="A183" s="36" t="s">
        <v>910</v>
      </c>
      <c r="B183" s="37" t="s">
        <v>911</v>
      </c>
      <c r="C183" s="37" t="s">
        <v>945</v>
      </c>
      <c r="D183" s="37" t="s">
        <v>946</v>
      </c>
      <c r="E183" s="37">
        <v>499.29399999999998</v>
      </c>
      <c r="F183" s="37">
        <v>1.1200000000000001</v>
      </c>
      <c r="G183" s="50">
        <f t="shared" si="4"/>
        <v>8.7694450390340697E-2</v>
      </c>
      <c r="H183" s="50">
        <f t="shared" si="5"/>
        <v>1.2063964325482832</v>
      </c>
      <c r="J183" s="6">
        <v>43195</v>
      </c>
      <c r="K183" s="6" t="s">
        <v>947</v>
      </c>
      <c r="L183" s="6" t="s">
        <v>948</v>
      </c>
      <c r="N183" s="6">
        <v>409412.26547363302</v>
      </c>
      <c r="O183" s="6">
        <v>415744.72800402</v>
      </c>
      <c r="P183" s="6">
        <v>388404.91070708103</v>
      </c>
      <c r="Q183" s="6">
        <v>431636.12615222897</v>
      </c>
      <c r="R183" s="6">
        <v>380214.51016934903</v>
      </c>
      <c r="S183" s="6">
        <v>259085.114631481</v>
      </c>
      <c r="T183" s="6">
        <v>365330.682317734</v>
      </c>
      <c r="U183" s="6">
        <v>409963.33792648697</v>
      </c>
      <c r="V183" s="6">
        <v>396552.26583205402</v>
      </c>
      <c r="W183" s="6">
        <v>247963.26928725801</v>
      </c>
      <c r="X183" s="37" t="s">
        <v>31</v>
      </c>
    </row>
    <row r="184" spans="1:37" s="10" customFormat="1">
      <c r="A184" s="9" t="s">
        <v>910</v>
      </c>
      <c r="B184" s="10" t="s">
        <v>911</v>
      </c>
      <c r="C184" s="10" t="s">
        <v>949</v>
      </c>
      <c r="D184" s="10" t="s">
        <v>950</v>
      </c>
      <c r="E184" s="10">
        <v>515.298</v>
      </c>
      <c r="F184" s="10">
        <v>1.03</v>
      </c>
      <c r="G184" s="53">
        <f t="shared" si="4"/>
        <v>0.94168641924898855</v>
      </c>
      <c r="H184" s="53">
        <f t="shared" si="5"/>
        <v>1.0088217998062763</v>
      </c>
      <c r="I184" s="10" t="s">
        <v>951</v>
      </c>
      <c r="J184" s="10">
        <v>34542</v>
      </c>
      <c r="K184" s="10" t="s">
        <v>952</v>
      </c>
      <c r="L184" s="10" t="s">
        <v>953</v>
      </c>
      <c r="N184" s="10">
        <v>756005.68834374996</v>
      </c>
      <c r="O184" s="10">
        <v>613598.24763386103</v>
      </c>
      <c r="P184" s="10">
        <v>563915.73940743296</v>
      </c>
      <c r="Q184" s="10">
        <v>891111.54204196204</v>
      </c>
      <c r="R184" s="10">
        <v>581801.35581786698</v>
      </c>
      <c r="S184" s="10">
        <v>532085.84974900796</v>
      </c>
      <c r="T184" s="10">
        <v>601448.15485863504</v>
      </c>
      <c r="U184" s="10">
        <v>762010.52368769795</v>
      </c>
      <c r="V184" s="10">
        <v>691885.94147854706</v>
      </c>
      <c r="W184" s="10">
        <v>789214.02174979798</v>
      </c>
      <c r="X184" s="10" t="s">
        <v>31</v>
      </c>
    </row>
    <row r="185" spans="1:37" s="8" customFormat="1">
      <c r="A185" s="28" t="s">
        <v>910</v>
      </c>
      <c r="B185" s="29" t="s">
        <v>954</v>
      </c>
      <c r="C185" s="29" t="s">
        <v>955</v>
      </c>
      <c r="D185" s="29" t="s">
        <v>956</v>
      </c>
      <c r="E185" s="29">
        <v>145.108</v>
      </c>
      <c r="F185" s="29">
        <v>17.8</v>
      </c>
      <c r="G185" s="54">
        <f t="shared" si="4"/>
        <v>1.1106162612007303E-2</v>
      </c>
      <c r="H185" s="54">
        <f t="shared" si="5"/>
        <v>0.82974949230328354</v>
      </c>
      <c r="I185" s="8" t="s">
        <v>957</v>
      </c>
      <c r="J185" s="8">
        <v>966</v>
      </c>
      <c r="K185" s="8" t="s">
        <v>958</v>
      </c>
      <c r="L185" s="8" t="s">
        <v>959</v>
      </c>
      <c r="N185" s="8">
        <v>214687.12278095301</v>
      </c>
      <c r="O185" s="8">
        <v>206342.09045564101</v>
      </c>
      <c r="P185" s="8">
        <v>202364.63065444</v>
      </c>
      <c r="Q185" s="8">
        <v>177082.22838979401</v>
      </c>
      <c r="R185" s="8">
        <v>177819.798138763</v>
      </c>
      <c r="S185" s="8">
        <v>219392.019656861</v>
      </c>
      <c r="T185" s="8">
        <v>242651.744996925</v>
      </c>
      <c r="U185" s="8">
        <v>208268.605419778</v>
      </c>
      <c r="V185" s="8">
        <v>249890.945261594</v>
      </c>
      <c r="W185" s="8">
        <v>258822.25743616201</v>
      </c>
      <c r="X185" s="29" t="s">
        <v>31</v>
      </c>
    </row>
    <row r="186" spans="1:37">
      <c r="A186" s="5" t="s">
        <v>910</v>
      </c>
      <c r="B186" s="6" t="s">
        <v>954</v>
      </c>
      <c r="C186" s="6" t="s">
        <v>960</v>
      </c>
      <c r="D186" s="6" t="s">
        <v>961</v>
      </c>
      <c r="E186" s="6">
        <v>161.10400000000001</v>
      </c>
      <c r="F186" s="6">
        <v>14.15</v>
      </c>
      <c r="G186" s="4">
        <f t="shared" si="4"/>
        <v>0.865280732225021</v>
      </c>
      <c r="H186" s="4">
        <f t="shared" si="5"/>
        <v>1.0223397975187962</v>
      </c>
      <c r="I186" s="6" t="s">
        <v>962</v>
      </c>
      <c r="J186" s="6">
        <v>52</v>
      </c>
      <c r="K186" s="6" t="s">
        <v>963</v>
      </c>
      <c r="L186" s="6" t="s">
        <v>964</v>
      </c>
      <c r="N186" s="6">
        <v>1430191.1472779899</v>
      </c>
      <c r="O186" s="6">
        <v>1201563.4788454899</v>
      </c>
      <c r="P186" s="6">
        <v>1121041.8239489801</v>
      </c>
      <c r="Q186" s="6">
        <v>1776007.2945445899</v>
      </c>
      <c r="R186" s="6">
        <v>1374416.10408638</v>
      </c>
      <c r="T186" s="6">
        <v>1051002.6198296701</v>
      </c>
      <c r="U186" s="6">
        <v>1262588.3726151199</v>
      </c>
      <c r="V186" s="6">
        <v>1659051.7440027101</v>
      </c>
      <c r="W186" s="6">
        <v>1429255.82249147</v>
      </c>
      <c r="X186" s="6" t="s">
        <v>31</v>
      </c>
      <c r="AI186" s="14"/>
    </row>
    <row r="187" spans="1:37" s="10" customFormat="1">
      <c r="A187" s="26" t="s">
        <v>910</v>
      </c>
      <c r="B187" s="27" t="s">
        <v>954</v>
      </c>
      <c r="C187" s="27" t="s">
        <v>965</v>
      </c>
      <c r="D187" s="27" t="s">
        <v>966</v>
      </c>
      <c r="E187" s="27">
        <v>399.33</v>
      </c>
      <c r="F187" s="27">
        <v>8.41</v>
      </c>
      <c r="G187" s="47">
        <f t="shared" si="4"/>
        <v>7.1356934882007171E-3</v>
      </c>
      <c r="H187" s="47">
        <f t="shared" si="5"/>
        <v>0.81395103325305085</v>
      </c>
      <c r="J187" s="10">
        <v>36667</v>
      </c>
      <c r="K187" s="10" t="s">
        <v>967</v>
      </c>
      <c r="L187" s="10" t="s">
        <v>968</v>
      </c>
      <c r="N187" s="10">
        <v>2177623.1950239101</v>
      </c>
      <c r="O187" s="10">
        <v>2253121.33373887</v>
      </c>
      <c r="P187" s="10">
        <v>2033464.99545436</v>
      </c>
      <c r="Q187" s="10">
        <v>2045487.6791535299</v>
      </c>
      <c r="R187" s="10">
        <v>2088078.35432541</v>
      </c>
      <c r="S187" s="10">
        <v>2671515.5649291999</v>
      </c>
      <c r="T187" s="10">
        <v>3025821.8385703098</v>
      </c>
      <c r="U187" s="10">
        <v>2591331.5924145598</v>
      </c>
      <c r="V187" s="10">
        <v>2496067.17487521</v>
      </c>
      <c r="W187" s="10">
        <v>2235427.3583862102</v>
      </c>
      <c r="X187" s="27" t="s">
        <v>31</v>
      </c>
    </row>
    <row r="188" spans="1:37" s="8" customFormat="1">
      <c r="A188" s="7" t="s">
        <v>910</v>
      </c>
      <c r="B188" s="8" t="s">
        <v>969</v>
      </c>
      <c r="C188" s="8" t="s">
        <v>970</v>
      </c>
      <c r="D188" s="8" t="s">
        <v>227</v>
      </c>
      <c r="E188" s="8">
        <v>132.03899999999999</v>
      </c>
      <c r="F188" s="8">
        <v>1.94</v>
      </c>
      <c r="G188" s="52">
        <f t="shared" si="4"/>
        <v>0.44854407085523729</v>
      </c>
      <c r="H188" s="52">
        <f t="shared" si="5"/>
        <v>0.76035239183888259</v>
      </c>
      <c r="I188" s="8" t="s">
        <v>971</v>
      </c>
      <c r="J188" s="8">
        <v>4180</v>
      </c>
      <c r="K188" s="8" t="s">
        <v>972</v>
      </c>
      <c r="N188" s="8">
        <v>410954.75296185602</v>
      </c>
      <c r="O188" s="8">
        <v>322352.73236104602</v>
      </c>
      <c r="P188" s="8">
        <v>297468.72828047699</v>
      </c>
      <c r="Q188" s="8">
        <v>404444.41992227099</v>
      </c>
      <c r="S188" s="8">
        <v>354881.60490288399</v>
      </c>
      <c r="T188" s="8">
        <v>447950.31924337702</v>
      </c>
      <c r="U188" s="8">
        <v>120318.25839602</v>
      </c>
      <c r="V188" s="8">
        <v>859056.59278312104</v>
      </c>
      <c r="W188" s="8">
        <v>577259.45528417197</v>
      </c>
      <c r="X188" s="8" t="s">
        <v>38</v>
      </c>
      <c r="AK188" s="61"/>
    </row>
    <row r="189" spans="1:37">
      <c r="A189" s="5" t="s">
        <v>910</v>
      </c>
      <c r="B189" s="6" t="s">
        <v>973</v>
      </c>
      <c r="C189" s="6" t="s">
        <v>974</v>
      </c>
      <c r="D189" s="6" t="s">
        <v>975</v>
      </c>
      <c r="E189" s="6">
        <v>104.008</v>
      </c>
      <c r="F189" s="6">
        <v>3.64</v>
      </c>
      <c r="G189" s="4">
        <f t="shared" si="4"/>
        <v>0.37262104504842664</v>
      </c>
      <c r="H189" s="4">
        <f t="shared" si="5"/>
        <v>1.2305311532456653</v>
      </c>
      <c r="I189" s="6" t="s">
        <v>976</v>
      </c>
      <c r="J189" s="6">
        <v>3237</v>
      </c>
      <c r="K189" s="6" t="s">
        <v>977</v>
      </c>
      <c r="L189" s="6" t="s">
        <v>978</v>
      </c>
      <c r="N189" s="6">
        <v>580126.63696044905</v>
      </c>
      <c r="O189" s="6">
        <v>374386.60340136703</v>
      </c>
      <c r="P189" s="6">
        <v>378519.63681787101</v>
      </c>
      <c r="Q189" s="6">
        <v>748606.76469091803</v>
      </c>
      <c r="R189" s="6">
        <v>646051.59151733399</v>
      </c>
      <c r="S189" s="6">
        <v>238331.33187817401</v>
      </c>
      <c r="T189" s="6">
        <v>316440.18304834003</v>
      </c>
      <c r="U189" s="6">
        <v>440948.17649877898</v>
      </c>
      <c r="V189" s="6">
        <v>682966.11935742199</v>
      </c>
      <c r="W189" s="6">
        <v>537992.10606103495</v>
      </c>
      <c r="X189" s="6" t="s">
        <v>38</v>
      </c>
    </row>
    <row r="190" spans="1:37">
      <c r="A190" s="36" t="s">
        <v>910</v>
      </c>
      <c r="B190" s="37" t="s">
        <v>979</v>
      </c>
      <c r="C190" s="37" t="s">
        <v>980</v>
      </c>
      <c r="D190" s="37" t="s">
        <v>981</v>
      </c>
      <c r="E190" s="37">
        <v>174.08600000000001</v>
      </c>
      <c r="F190" s="37">
        <v>7.27</v>
      </c>
      <c r="G190" s="50">
        <f t="shared" si="4"/>
        <v>6.5071590169096583E-2</v>
      </c>
      <c r="H190" s="50">
        <f t="shared" si="5"/>
        <v>1.6032212831743433</v>
      </c>
      <c r="I190" s="6" t="s">
        <v>982</v>
      </c>
      <c r="J190" s="6">
        <v>4243</v>
      </c>
      <c r="K190" s="6" t="s">
        <v>983</v>
      </c>
      <c r="L190" s="6" t="s">
        <v>984</v>
      </c>
      <c r="N190" s="6">
        <v>1217008.12837177</v>
      </c>
      <c r="O190" s="6">
        <v>1006433.09956381</v>
      </c>
      <c r="P190" s="6">
        <v>1002077.6272688</v>
      </c>
      <c r="Q190" s="6">
        <v>2019791.1881238001</v>
      </c>
      <c r="R190" s="6">
        <v>1904312.7638363801</v>
      </c>
      <c r="S190" s="6">
        <v>590779.75158239796</v>
      </c>
      <c r="T190" s="6">
        <v>649710.43924780202</v>
      </c>
      <c r="U190" s="6">
        <v>911504.51354397496</v>
      </c>
      <c r="V190" s="6">
        <v>1151329.04660202</v>
      </c>
      <c r="W190" s="6">
        <v>1156212.1111029701</v>
      </c>
      <c r="X190" s="37" t="s">
        <v>38</v>
      </c>
    </row>
    <row r="191" spans="1:37">
      <c r="A191" s="36" t="s">
        <v>910</v>
      </c>
      <c r="B191" s="37" t="s">
        <v>985</v>
      </c>
      <c r="C191" s="37" t="s">
        <v>986</v>
      </c>
      <c r="D191" s="37" t="s">
        <v>987</v>
      </c>
      <c r="E191" s="37">
        <v>116.08</v>
      </c>
      <c r="F191" s="37">
        <v>0.87</v>
      </c>
      <c r="G191" s="50">
        <f t="shared" si="4"/>
        <v>7.4831511408657542E-2</v>
      </c>
      <c r="H191" s="50">
        <f t="shared" si="5"/>
        <v>2.6118122092910738</v>
      </c>
      <c r="I191" s="6" t="s">
        <v>988</v>
      </c>
      <c r="J191" s="6">
        <v>111</v>
      </c>
      <c r="K191" s="6" t="s">
        <v>989</v>
      </c>
      <c r="L191" s="6" t="s">
        <v>990</v>
      </c>
      <c r="N191" s="6">
        <v>6384980.9782474199</v>
      </c>
      <c r="O191" s="6">
        <v>996167.18448975205</v>
      </c>
      <c r="P191" s="6">
        <v>2649089.7017125599</v>
      </c>
      <c r="Q191" s="6">
        <v>2170000.2758658798</v>
      </c>
      <c r="R191" s="6">
        <v>5168389.9071131302</v>
      </c>
      <c r="S191" s="6">
        <v>482456.08743216301</v>
      </c>
      <c r="T191" s="6">
        <v>1195934.4454341901</v>
      </c>
      <c r="U191" s="6">
        <v>2270984.17836471</v>
      </c>
      <c r="V191" s="6">
        <v>1820547.0457155399</v>
      </c>
      <c r="W191" s="6">
        <v>880107.66922838299</v>
      </c>
      <c r="X191" s="37" t="s">
        <v>38</v>
      </c>
    </row>
    <row r="192" spans="1:37">
      <c r="A192" s="30" t="s">
        <v>910</v>
      </c>
      <c r="B192" s="31" t="s">
        <v>991</v>
      </c>
      <c r="C192" s="31" t="s">
        <v>992</v>
      </c>
      <c r="D192" s="31" t="s">
        <v>218</v>
      </c>
      <c r="E192" s="31">
        <v>132.07499999999999</v>
      </c>
      <c r="F192" s="31">
        <v>1.91</v>
      </c>
      <c r="G192" s="46">
        <f t="shared" si="4"/>
        <v>6.2847027196584179E-2</v>
      </c>
      <c r="H192" s="46">
        <f t="shared" si="5"/>
        <v>0.50973083015490706</v>
      </c>
      <c r="J192" s="6">
        <v>5510</v>
      </c>
      <c r="K192" s="6" t="s">
        <v>993</v>
      </c>
      <c r="N192" s="6">
        <v>225968.55963039701</v>
      </c>
      <c r="O192" s="6">
        <v>268372.55461405101</v>
      </c>
      <c r="P192" s="6">
        <v>246105.39688915201</v>
      </c>
      <c r="Q192" s="6">
        <v>385009.33447288402</v>
      </c>
      <c r="S192" s="6">
        <v>360704.52783401002</v>
      </c>
      <c r="T192" s="6">
        <v>415263.66388374497</v>
      </c>
      <c r="V192" s="6">
        <v>865723.81768430804</v>
      </c>
      <c r="W192" s="6">
        <v>566249.47466406296</v>
      </c>
      <c r="X192" s="31" t="s">
        <v>38</v>
      </c>
    </row>
    <row r="193" spans="1:24">
      <c r="A193" s="5" t="s">
        <v>910</v>
      </c>
      <c r="B193" s="6" t="s">
        <v>985</v>
      </c>
      <c r="C193" s="6" t="s">
        <v>994</v>
      </c>
      <c r="D193" s="6" t="s">
        <v>995</v>
      </c>
      <c r="E193" s="6">
        <v>144.107</v>
      </c>
      <c r="F193" s="6">
        <v>1.06</v>
      </c>
      <c r="G193" s="4">
        <f t="shared" si="4"/>
        <v>0.29966136920946612</v>
      </c>
      <c r="H193" s="4">
        <f t="shared" si="5"/>
        <v>1.4742786620873676</v>
      </c>
      <c r="I193" s="6" t="s">
        <v>996</v>
      </c>
      <c r="J193" s="6">
        <v>112</v>
      </c>
      <c r="K193" s="6" t="s">
        <v>997</v>
      </c>
      <c r="L193" s="6" t="s">
        <v>998</v>
      </c>
      <c r="N193" s="6">
        <v>230065.842276807</v>
      </c>
      <c r="O193" s="6">
        <v>129021.29894097301</v>
      </c>
      <c r="P193" s="6">
        <v>158631.47140239799</v>
      </c>
      <c r="Q193" s="6">
        <v>212564.40633596099</v>
      </c>
      <c r="R193" s="6">
        <v>311359.475459404</v>
      </c>
      <c r="S193" s="6">
        <v>42960.809838987399</v>
      </c>
      <c r="T193" s="6">
        <v>52276.0027711933</v>
      </c>
      <c r="U193" s="6">
        <v>221765.78915200301</v>
      </c>
      <c r="V193" s="6">
        <v>302915.659610748</v>
      </c>
      <c r="W193" s="6">
        <v>86625.569995234604</v>
      </c>
      <c r="X193" s="6" t="s">
        <v>31</v>
      </c>
    </row>
    <row r="194" spans="1:24">
      <c r="A194" s="5" t="s">
        <v>910</v>
      </c>
      <c r="B194" s="6" t="s">
        <v>999</v>
      </c>
      <c r="C194" s="6" t="s">
        <v>1000</v>
      </c>
      <c r="D194" s="6" t="s">
        <v>1001</v>
      </c>
      <c r="E194" s="6">
        <v>172.137</v>
      </c>
      <c r="F194" s="6">
        <v>1</v>
      </c>
      <c r="G194" s="4">
        <f t="shared" ref="G194:G207" si="6">_xlfn.T.TEST(N194:R194,S194:W194,2,2)</f>
        <v>0.7939218886653796</v>
      </c>
      <c r="H194" s="4">
        <f t="shared" ref="H194:H207" si="7">AVERAGE(N194:R194)/AVERAGE(S194:W194)</f>
        <v>1.0845089801241756</v>
      </c>
      <c r="I194" s="6" t="s">
        <v>1002</v>
      </c>
      <c r="J194" s="6">
        <v>336</v>
      </c>
      <c r="K194" s="6" t="s">
        <v>1003</v>
      </c>
      <c r="L194" s="6" t="s">
        <v>1004</v>
      </c>
      <c r="N194" s="6">
        <v>507811.81083749398</v>
      </c>
      <c r="O194" s="6">
        <v>654621.03717058501</v>
      </c>
      <c r="P194" s="6">
        <v>603446.907053223</v>
      </c>
      <c r="Q194" s="6">
        <v>243869.24580307599</v>
      </c>
      <c r="R194" s="6">
        <v>1052678.8983178199</v>
      </c>
      <c r="S194" s="6">
        <v>631232.20531560504</v>
      </c>
      <c r="T194" s="6">
        <v>585215.531777328</v>
      </c>
      <c r="U194" s="6">
        <v>198023.72286170299</v>
      </c>
      <c r="V194" s="6">
        <v>932193.08979645604</v>
      </c>
      <c r="W194" s="6">
        <v>477127.55829724501</v>
      </c>
      <c r="X194" s="6" t="s">
        <v>31</v>
      </c>
    </row>
    <row r="195" spans="1:24" ht="15.95">
      <c r="A195" s="36" t="s">
        <v>910</v>
      </c>
      <c r="B195" s="62" t="s">
        <v>1005</v>
      </c>
      <c r="C195" s="37" t="s">
        <v>1006</v>
      </c>
      <c r="D195" s="37" t="s">
        <v>1007</v>
      </c>
      <c r="E195" s="37">
        <v>188.10300000000001</v>
      </c>
      <c r="F195" s="37">
        <v>6.81</v>
      </c>
      <c r="G195" s="50">
        <f t="shared" si="6"/>
        <v>8.4373502145346668E-2</v>
      </c>
      <c r="H195" s="50">
        <f t="shared" si="7"/>
        <v>1.5435415663505054</v>
      </c>
      <c r="I195" s="6" t="s">
        <v>1008</v>
      </c>
      <c r="J195" s="6">
        <v>5750</v>
      </c>
      <c r="K195" s="6" t="s">
        <v>1009</v>
      </c>
      <c r="L195" s="6" t="s">
        <v>1010</v>
      </c>
      <c r="N195" s="6">
        <v>3406358.3190004602</v>
      </c>
      <c r="O195" s="6">
        <v>2654230.4034006898</v>
      </c>
      <c r="P195" s="6">
        <v>2026545.8717350201</v>
      </c>
      <c r="Q195" s="6">
        <v>4620245.1581246601</v>
      </c>
      <c r="R195" s="6">
        <v>4410990.3915081099</v>
      </c>
      <c r="S195" s="6">
        <v>1360542.80277658</v>
      </c>
      <c r="T195" s="6">
        <v>1471793.77525597</v>
      </c>
      <c r="U195" s="6">
        <v>2441457.3664926202</v>
      </c>
      <c r="V195" s="6">
        <v>3259293.5145582301</v>
      </c>
      <c r="W195" s="6">
        <v>2557232.6961703398</v>
      </c>
      <c r="X195" s="37" t="s">
        <v>38</v>
      </c>
    </row>
    <row r="196" spans="1:24">
      <c r="A196" s="5" t="s">
        <v>910</v>
      </c>
      <c r="B196" s="6" t="s">
        <v>991</v>
      </c>
      <c r="C196" s="6" t="s">
        <v>1011</v>
      </c>
      <c r="D196" s="6" t="s">
        <v>403</v>
      </c>
      <c r="E196" s="6">
        <v>173.10400000000001</v>
      </c>
      <c r="F196" s="6">
        <v>2.4500000000000002</v>
      </c>
      <c r="G196" s="4">
        <f t="shared" si="6"/>
        <v>0.92143580560118499</v>
      </c>
      <c r="H196" s="4">
        <f t="shared" si="7"/>
        <v>0.96920175813623943</v>
      </c>
      <c r="J196" s="6">
        <v>5669</v>
      </c>
      <c r="K196" s="6" t="s">
        <v>1012</v>
      </c>
      <c r="N196" s="6">
        <v>200714.79949096701</v>
      </c>
      <c r="O196" s="6">
        <v>144734.45892724601</v>
      </c>
      <c r="P196" s="6">
        <v>148197.73573193399</v>
      </c>
      <c r="Q196" s="6">
        <v>365882.16302490298</v>
      </c>
      <c r="R196" s="6">
        <v>168277.38272937</v>
      </c>
      <c r="S196" s="6">
        <v>131905.645586792</v>
      </c>
      <c r="T196" s="6">
        <v>131601.28343798799</v>
      </c>
      <c r="U196" s="6">
        <v>257545.913784668</v>
      </c>
      <c r="V196" s="6">
        <v>385155.91144872998</v>
      </c>
      <c r="W196" s="6">
        <v>154258.30667749001</v>
      </c>
      <c r="X196" s="6" t="s">
        <v>38</v>
      </c>
    </row>
    <row r="197" spans="1:24">
      <c r="A197" s="5" t="s">
        <v>910</v>
      </c>
      <c r="B197" s="6" t="s">
        <v>973</v>
      </c>
      <c r="C197" s="6" t="s">
        <v>1013</v>
      </c>
      <c r="D197" s="6" t="s">
        <v>1014</v>
      </c>
      <c r="E197" s="6">
        <v>228.215</v>
      </c>
      <c r="F197" s="6">
        <v>1.03</v>
      </c>
      <c r="G197" s="4">
        <f t="shared" si="6"/>
        <v>0.54201718330263771</v>
      </c>
      <c r="H197" s="4">
        <f t="shared" si="7"/>
        <v>1.15019649220432</v>
      </c>
      <c r="I197" s="6" t="s">
        <v>1015</v>
      </c>
      <c r="J197" s="6">
        <v>196</v>
      </c>
      <c r="K197" s="6" t="s">
        <v>1016</v>
      </c>
      <c r="L197" s="6" t="s">
        <v>1017</v>
      </c>
      <c r="N197" s="6">
        <v>208737.85568981801</v>
      </c>
      <c r="O197" s="6">
        <v>250977.991857605</v>
      </c>
      <c r="P197" s="6">
        <v>306393.55988025002</v>
      </c>
      <c r="Q197" s="6">
        <v>166056.91330456501</v>
      </c>
      <c r="R197" s="6">
        <v>131939.02220235299</v>
      </c>
      <c r="S197" s="6">
        <v>246013.468752605</v>
      </c>
      <c r="T197" s="6">
        <v>255469.58904565399</v>
      </c>
      <c r="U197" s="6">
        <v>195889.57755218499</v>
      </c>
      <c r="V197" s="6">
        <v>103678.293981079</v>
      </c>
      <c r="W197" s="6">
        <v>124099.99066064499</v>
      </c>
      <c r="X197" s="6" t="s">
        <v>38</v>
      </c>
    </row>
    <row r="198" spans="1:24">
      <c r="A198" s="5" t="s">
        <v>910</v>
      </c>
      <c r="B198" s="6" t="s">
        <v>973</v>
      </c>
      <c r="C198" s="6" t="s">
        <v>1018</v>
      </c>
      <c r="D198" s="6" t="s">
        <v>1019</v>
      </c>
      <c r="E198" s="6">
        <v>256.24799999999999</v>
      </c>
      <c r="F198" s="6">
        <v>1.01</v>
      </c>
      <c r="G198" s="4">
        <f t="shared" si="6"/>
        <v>0.78336688386116349</v>
      </c>
      <c r="H198" s="4">
        <f t="shared" si="7"/>
        <v>0.94724722074039724</v>
      </c>
      <c r="I198" s="6" t="s">
        <v>1020</v>
      </c>
      <c r="J198" s="6">
        <v>187</v>
      </c>
      <c r="K198" s="6" t="s">
        <v>1021</v>
      </c>
      <c r="L198" s="6" t="s">
        <v>1022</v>
      </c>
      <c r="N198" s="6">
        <v>6977460.5072152801</v>
      </c>
      <c r="O198" s="6">
        <v>7004852.0217091898</v>
      </c>
      <c r="P198" s="6">
        <v>9022600.3454979695</v>
      </c>
      <c r="Q198" s="6">
        <v>5147242.8728478299</v>
      </c>
      <c r="R198" s="6">
        <v>5236397.1151798703</v>
      </c>
      <c r="S198" s="6">
        <v>8777332.1837227009</v>
      </c>
      <c r="T198" s="6">
        <v>8965040.9072589409</v>
      </c>
      <c r="U198" s="6">
        <v>8760861.2695088405</v>
      </c>
      <c r="V198" s="6">
        <v>4074281.2098509199</v>
      </c>
      <c r="W198" s="6">
        <v>4670466.2990090698</v>
      </c>
      <c r="X198" s="6" t="s">
        <v>38</v>
      </c>
    </row>
    <row r="199" spans="1:24">
      <c r="A199" s="5" t="s">
        <v>910</v>
      </c>
      <c r="B199" s="6" t="s">
        <v>1023</v>
      </c>
      <c r="C199" s="6" t="s">
        <v>1024</v>
      </c>
      <c r="D199" s="6" t="s">
        <v>1025</v>
      </c>
      <c r="E199" s="6">
        <v>216.16900000000001</v>
      </c>
      <c r="F199" s="6">
        <v>1.97</v>
      </c>
      <c r="G199" s="4">
        <f t="shared" si="6"/>
        <v>0.15763342028755245</v>
      </c>
      <c r="H199" s="4">
        <f t="shared" si="7"/>
        <v>0.42348238400033245</v>
      </c>
      <c r="I199" s="6" t="s">
        <v>1026</v>
      </c>
      <c r="J199" s="6">
        <v>6465</v>
      </c>
      <c r="K199" s="6" t="s">
        <v>1027</v>
      </c>
      <c r="L199" s="6" t="s">
        <v>1028</v>
      </c>
      <c r="N199" s="6">
        <v>67364.973478483895</v>
      </c>
      <c r="O199" s="6">
        <v>93226.417548078607</v>
      </c>
      <c r="P199" s="6">
        <v>51152.057555480998</v>
      </c>
      <c r="Q199" s="6">
        <v>161503.17545583399</v>
      </c>
      <c r="R199" s="6">
        <v>140657.07495231199</v>
      </c>
      <c r="S199" s="6">
        <v>169126.42025274999</v>
      </c>
      <c r="T199" s="6">
        <v>334089.31327766401</v>
      </c>
      <c r="U199" s="6">
        <v>48520.4600692737</v>
      </c>
      <c r="V199" s="6">
        <v>537293.46501650102</v>
      </c>
      <c r="W199" s="6">
        <v>124488.82150501999</v>
      </c>
      <c r="X199" s="6" t="s">
        <v>38</v>
      </c>
    </row>
    <row r="200" spans="1:24">
      <c r="A200" s="5" t="s">
        <v>910</v>
      </c>
      <c r="B200" s="6" t="s">
        <v>991</v>
      </c>
      <c r="C200" s="6" t="s">
        <v>1029</v>
      </c>
      <c r="D200" s="6" t="s">
        <v>1030</v>
      </c>
      <c r="E200" s="6">
        <v>282.25599999999997</v>
      </c>
      <c r="F200" s="6">
        <v>1.01</v>
      </c>
      <c r="G200" s="4">
        <f t="shared" si="6"/>
        <v>0.4158056776550102</v>
      </c>
      <c r="H200" s="4">
        <f t="shared" si="7"/>
        <v>1.1308427532421355</v>
      </c>
      <c r="I200" s="6" t="s">
        <v>1031</v>
      </c>
      <c r="J200" s="6">
        <v>190</v>
      </c>
      <c r="K200" s="6" t="s">
        <v>1032</v>
      </c>
      <c r="L200" s="6" t="s">
        <v>1033</v>
      </c>
      <c r="N200" s="6">
        <v>656196.880992288</v>
      </c>
      <c r="O200" s="6">
        <v>690557.97173699795</v>
      </c>
      <c r="P200" s="6">
        <v>712242.87587792997</v>
      </c>
      <c r="Q200" s="6">
        <v>715469.02517749101</v>
      </c>
      <c r="R200" s="6">
        <v>459011.58118425298</v>
      </c>
      <c r="S200" s="6">
        <v>644614.57182181696</v>
      </c>
      <c r="T200" s="6">
        <v>800832.56263061496</v>
      </c>
      <c r="U200" s="6">
        <v>580081.83261352603</v>
      </c>
      <c r="V200" s="6">
        <v>417117.141608398</v>
      </c>
      <c r="W200" s="6">
        <v>416706.64014819299</v>
      </c>
      <c r="X200" s="6" t="s">
        <v>38</v>
      </c>
    </row>
    <row r="201" spans="1:24">
      <c r="A201" s="5" t="s">
        <v>910</v>
      </c>
      <c r="B201" s="6" t="s">
        <v>1034</v>
      </c>
      <c r="C201" s="6" t="s">
        <v>1035</v>
      </c>
      <c r="D201" s="6" t="s">
        <v>1030</v>
      </c>
      <c r="E201" s="6">
        <v>282.25599999999997</v>
      </c>
      <c r="F201" s="6">
        <v>1.01</v>
      </c>
      <c r="G201" s="4">
        <f t="shared" si="6"/>
        <v>0.4338529450044496</v>
      </c>
      <c r="H201" s="4">
        <f t="shared" si="7"/>
        <v>1.1286057937530809</v>
      </c>
      <c r="I201" s="6" t="s">
        <v>1036</v>
      </c>
      <c r="J201" s="6">
        <v>3406</v>
      </c>
      <c r="K201" s="6" t="s">
        <v>1037</v>
      </c>
      <c r="L201" s="6" t="s">
        <v>1038</v>
      </c>
      <c r="N201" s="6">
        <v>644137.12824179896</v>
      </c>
      <c r="O201" s="6">
        <v>682206.07880462497</v>
      </c>
      <c r="P201" s="6">
        <v>701780.65599999996</v>
      </c>
      <c r="Q201" s="6">
        <v>704254.51276635798</v>
      </c>
      <c r="R201" s="6">
        <v>447118.42939665599</v>
      </c>
      <c r="S201" s="6">
        <v>636789.77206547</v>
      </c>
      <c r="T201" s="6">
        <v>794496.91490002396</v>
      </c>
      <c r="U201" s="6">
        <v>572022.45927453705</v>
      </c>
      <c r="V201" s="6">
        <v>407546.44852441398</v>
      </c>
      <c r="W201" s="6">
        <v>406334.27153625502</v>
      </c>
      <c r="X201" s="6" t="s">
        <v>38</v>
      </c>
    </row>
    <row r="202" spans="1:24">
      <c r="A202" s="5" t="s">
        <v>910</v>
      </c>
      <c r="B202" s="6" t="s">
        <v>991</v>
      </c>
      <c r="C202" s="6" t="s">
        <v>1039</v>
      </c>
      <c r="D202" s="6" t="s">
        <v>1040</v>
      </c>
      <c r="E202" s="6">
        <v>284.27199999999999</v>
      </c>
      <c r="F202" s="6">
        <v>1</v>
      </c>
      <c r="G202" s="4">
        <f t="shared" si="6"/>
        <v>0.76848825427968581</v>
      </c>
      <c r="H202" s="4">
        <f t="shared" si="7"/>
        <v>0.94940113627154443</v>
      </c>
      <c r="I202" s="6" t="s">
        <v>1041</v>
      </c>
      <c r="J202" s="6">
        <v>189</v>
      </c>
      <c r="K202" s="6" t="s">
        <v>1042</v>
      </c>
      <c r="L202" s="6" t="s">
        <v>1043</v>
      </c>
      <c r="N202" s="6">
        <v>5125786.6917508496</v>
      </c>
      <c r="O202" s="6">
        <v>7192310.9228644604</v>
      </c>
      <c r="P202" s="6">
        <v>8299557.1328896498</v>
      </c>
      <c r="Q202" s="6">
        <v>4632508.9201894496</v>
      </c>
      <c r="R202" s="6">
        <v>4791648.4754235204</v>
      </c>
      <c r="S202" s="6">
        <v>7454157.3011447303</v>
      </c>
      <c r="T202" s="6">
        <v>8394203.7128125001</v>
      </c>
      <c r="U202" s="6">
        <v>6524492.01933992</v>
      </c>
      <c r="V202" s="6">
        <v>4620254.8589462899</v>
      </c>
      <c r="W202" s="6">
        <v>4649799.4051894499</v>
      </c>
      <c r="X202" s="6" t="s">
        <v>38</v>
      </c>
    </row>
    <row r="203" spans="1:24">
      <c r="A203" s="5" t="s">
        <v>910</v>
      </c>
      <c r="B203" s="6" t="s">
        <v>973</v>
      </c>
      <c r="C203" s="6" t="s">
        <v>1044</v>
      </c>
      <c r="D203" s="6" t="s">
        <v>1045</v>
      </c>
      <c r="E203" s="6">
        <v>300.21600000000001</v>
      </c>
      <c r="F203" s="6">
        <v>1.01</v>
      </c>
      <c r="G203" s="4">
        <f t="shared" si="6"/>
        <v>0.62972474988459126</v>
      </c>
      <c r="H203" s="4">
        <f t="shared" si="7"/>
        <v>0.96191576923956945</v>
      </c>
      <c r="I203" s="6" t="s">
        <v>1046</v>
      </c>
      <c r="J203" s="6">
        <v>2277</v>
      </c>
      <c r="K203" s="6" t="s">
        <v>1047</v>
      </c>
      <c r="L203" s="6" t="s">
        <v>1048</v>
      </c>
      <c r="N203" s="6">
        <v>883712.79909744998</v>
      </c>
      <c r="O203" s="6">
        <v>854945.841428985</v>
      </c>
      <c r="P203" s="6">
        <v>724485.37931793998</v>
      </c>
      <c r="Q203" s="6">
        <v>946903.67204052699</v>
      </c>
      <c r="R203" s="6">
        <v>876338.47374581895</v>
      </c>
      <c r="S203" s="6">
        <v>911281.89846121601</v>
      </c>
      <c r="T203" s="6">
        <v>691791.58355664101</v>
      </c>
      <c r="U203" s="6">
        <v>965970.36488315999</v>
      </c>
      <c r="V203" s="6">
        <v>860605.54257759103</v>
      </c>
      <c r="W203" s="6">
        <v>1026443.65182715</v>
      </c>
      <c r="X203" s="6" t="s">
        <v>38</v>
      </c>
    </row>
    <row r="204" spans="1:24">
      <c r="A204" s="5" t="s">
        <v>910</v>
      </c>
      <c r="B204" s="6" t="s">
        <v>1049</v>
      </c>
      <c r="C204" s="6" t="s">
        <v>1050</v>
      </c>
      <c r="D204" s="6" t="s">
        <v>1051</v>
      </c>
      <c r="E204" s="6">
        <v>304.23399999999998</v>
      </c>
      <c r="F204" s="6">
        <v>0.96</v>
      </c>
      <c r="G204" s="4">
        <f t="shared" si="6"/>
        <v>0.34455553395761063</v>
      </c>
      <c r="H204" s="4">
        <f t="shared" si="7"/>
        <v>0.89765036565465084</v>
      </c>
      <c r="I204" s="6" t="s">
        <v>1052</v>
      </c>
      <c r="J204" s="6">
        <v>74354</v>
      </c>
      <c r="K204" s="6" t="s">
        <v>1053</v>
      </c>
      <c r="L204" s="6" t="s">
        <v>1054</v>
      </c>
      <c r="N204" s="6">
        <v>221191.85158823</v>
      </c>
      <c r="O204" s="6">
        <v>185259.549513351</v>
      </c>
      <c r="P204" s="6">
        <v>177881.72913879101</v>
      </c>
      <c r="Q204" s="6">
        <v>249652.39404058299</v>
      </c>
      <c r="R204" s="6">
        <v>144266.15223703801</v>
      </c>
      <c r="S204" s="6">
        <v>199968.981992432</v>
      </c>
      <c r="T204" s="6">
        <v>180019.066567106</v>
      </c>
      <c r="U204" s="6">
        <v>253118.039736607</v>
      </c>
      <c r="V204" s="6">
        <v>231230.362146778</v>
      </c>
      <c r="W204" s="6">
        <v>225454.980549878</v>
      </c>
      <c r="X204" s="6" t="s">
        <v>38</v>
      </c>
    </row>
    <row r="205" spans="1:24">
      <c r="A205" s="5" t="s">
        <v>910</v>
      </c>
      <c r="B205" s="6" t="s">
        <v>1049</v>
      </c>
      <c r="C205" s="6" t="s">
        <v>1055</v>
      </c>
      <c r="D205" s="6" t="s">
        <v>1056</v>
      </c>
      <c r="E205" s="6">
        <v>336.22300000000001</v>
      </c>
      <c r="F205" s="6">
        <v>1.06</v>
      </c>
      <c r="G205" s="4">
        <f t="shared" si="6"/>
        <v>0.46465783425164775</v>
      </c>
      <c r="H205" s="4">
        <f t="shared" si="7"/>
        <v>1.0974946931993916</v>
      </c>
      <c r="I205" s="6" t="s">
        <v>1057</v>
      </c>
      <c r="J205" s="6">
        <v>406</v>
      </c>
      <c r="K205" s="6" t="s">
        <v>1058</v>
      </c>
      <c r="L205" s="6" t="s">
        <v>1059</v>
      </c>
      <c r="N205" s="6">
        <v>4069340.52060223</v>
      </c>
      <c r="O205" s="6">
        <v>3341089.8024641098</v>
      </c>
      <c r="P205" s="6">
        <v>2942936.5193123198</v>
      </c>
      <c r="Q205" s="6">
        <v>4124353.3701790199</v>
      </c>
      <c r="R205" s="6">
        <v>4164210.9939830899</v>
      </c>
      <c r="S205" s="6">
        <v>2507062.1170789199</v>
      </c>
      <c r="T205" s="6">
        <v>2621567.49350208</v>
      </c>
      <c r="U205" s="6">
        <v>3740173.2802707502</v>
      </c>
      <c r="V205" s="6">
        <v>4287987.9291355005</v>
      </c>
      <c r="W205" s="6">
        <v>3829105.6240276499</v>
      </c>
      <c r="X205" s="6" t="s">
        <v>38</v>
      </c>
    </row>
    <row r="206" spans="1:24">
      <c r="A206" s="18" t="s">
        <v>910</v>
      </c>
      <c r="B206" s="19" t="s">
        <v>1060</v>
      </c>
      <c r="C206" s="19" t="s">
        <v>1061</v>
      </c>
      <c r="D206" s="19" t="s">
        <v>1062</v>
      </c>
      <c r="E206" s="19">
        <v>328.24700000000001</v>
      </c>
      <c r="F206" s="19">
        <v>1.04</v>
      </c>
      <c r="G206" s="51">
        <f t="shared" si="6"/>
        <v>3.6875180129635338E-2</v>
      </c>
      <c r="H206" s="51">
        <f t="shared" si="7"/>
        <v>1.4690399517430173</v>
      </c>
      <c r="I206" s="6" t="s">
        <v>1063</v>
      </c>
      <c r="J206" s="6">
        <v>3457</v>
      </c>
      <c r="K206" s="6" t="s">
        <v>1064</v>
      </c>
      <c r="L206" s="6" t="s">
        <v>1065</v>
      </c>
      <c r="N206" s="6">
        <v>424504.88219600701</v>
      </c>
      <c r="O206" s="6">
        <v>278450.23454756202</v>
      </c>
      <c r="P206" s="6">
        <v>294660.030807884</v>
      </c>
      <c r="Q206" s="6">
        <v>422787.13958435098</v>
      </c>
      <c r="R206" s="6">
        <v>457945.483504184</v>
      </c>
      <c r="S206" s="6">
        <v>190615.92153604899</v>
      </c>
      <c r="T206" s="6">
        <v>191772.84951487</v>
      </c>
      <c r="U206" s="6">
        <v>263240.44001399999</v>
      </c>
      <c r="V206" s="6">
        <v>354143.90076970699</v>
      </c>
      <c r="W206" s="6">
        <v>278849.54809462</v>
      </c>
      <c r="X206" s="19" t="s">
        <v>38</v>
      </c>
    </row>
    <row r="207" spans="1:24">
      <c r="A207" s="18" t="s">
        <v>910</v>
      </c>
      <c r="B207" s="19" t="s">
        <v>1066</v>
      </c>
      <c r="C207" s="19" t="s">
        <v>1067</v>
      </c>
      <c r="D207" s="19" t="s">
        <v>1068</v>
      </c>
      <c r="E207" s="19">
        <v>336.29300000000001</v>
      </c>
      <c r="F207" s="19">
        <v>0.93</v>
      </c>
      <c r="G207" s="51">
        <f t="shared" si="6"/>
        <v>9.5909450759461747E-3</v>
      </c>
      <c r="H207" s="51">
        <f t="shared" si="7"/>
        <v>1.6123300474658702</v>
      </c>
      <c r="J207" s="6">
        <v>35068</v>
      </c>
      <c r="L207" s="6" t="s">
        <v>1069</v>
      </c>
      <c r="N207" s="6">
        <v>6339.4399656982396</v>
      </c>
      <c r="O207" s="6">
        <v>9469.5189278564503</v>
      </c>
      <c r="P207" s="6">
        <v>8268.2971991577106</v>
      </c>
      <c r="Q207" s="6">
        <v>9479.5769919738796</v>
      </c>
      <c r="R207" s="6">
        <v>8959.1792009277397</v>
      </c>
      <c r="S207" s="6">
        <v>2413.8370460205101</v>
      </c>
      <c r="T207" s="6">
        <v>6764.0817336425798</v>
      </c>
      <c r="U207" s="6">
        <v>6216.8477700195299</v>
      </c>
      <c r="V207" s="6">
        <v>5434.5268508911204</v>
      </c>
      <c r="W207" s="6">
        <v>5540.0050891723604</v>
      </c>
      <c r="X207" s="19" t="s">
        <v>38</v>
      </c>
    </row>
    <row r="208" spans="1:24" s="8" customFormat="1">
      <c r="A208" s="28" t="s">
        <v>910</v>
      </c>
      <c r="B208" s="29" t="s">
        <v>1070</v>
      </c>
      <c r="C208" s="29" t="s">
        <v>1071</v>
      </c>
      <c r="D208" s="29" t="s">
        <v>1072</v>
      </c>
      <c r="E208" s="29">
        <v>103.098</v>
      </c>
      <c r="F208" s="29">
        <v>23.68</v>
      </c>
      <c r="G208" s="54">
        <f t="shared" ref="G208:G209" si="8">_xlfn.T.TEST(N208:R208,S208:W208,2,2)</f>
        <v>1.5839980704036163E-4</v>
      </c>
      <c r="H208" s="54">
        <f t="shared" ref="H208:H209" si="9">AVERAGE(N208:R208)/AVERAGE(S208:W208)</f>
        <v>0.70375791689223244</v>
      </c>
      <c r="K208" s="8" t="s">
        <v>1073</v>
      </c>
      <c r="L208" s="8" t="s">
        <v>1074</v>
      </c>
      <c r="N208" s="8">
        <v>15096174.3071167</v>
      </c>
      <c r="O208" s="8">
        <v>16564705.279947899</v>
      </c>
      <c r="P208" s="8">
        <v>17417791.599026602</v>
      </c>
      <c r="Q208" s="8">
        <v>17640588.222829498</v>
      </c>
      <c r="R208" s="8">
        <v>17004685.1923283</v>
      </c>
      <c r="S208" s="8">
        <v>22178128.800919801</v>
      </c>
      <c r="T208" s="8">
        <v>22962156.2172153</v>
      </c>
      <c r="U208" s="8">
        <v>24682575.102698401</v>
      </c>
      <c r="V208" s="8">
        <v>22023054.587375</v>
      </c>
      <c r="W208" s="8">
        <v>27121051.9029391</v>
      </c>
      <c r="X208" s="29" t="s">
        <v>31</v>
      </c>
    </row>
    <row r="209" spans="1:24">
      <c r="A209" s="24" t="s">
        <v>910</v>
      </c>
      <c r="B209" s="25" t="s">
        <v>1070</v>
      </c>
      <c r="C209" s="25" t="s">
        <v>1075</v>
      </c>
      <c r="D209" s="25" t="s">
        <v>1076</v>
      </c>
      <c r="E209" s="25">
        <v>183.065</v>
      </c>
      <c r="F209" s="25">
        <v>17.989999999999998</v>
      </c>
      <c r="G209" s="44">
        <f t="shared" si="8"/>
        <v>3.8127158599591277E-3</v>
      </c>
      <c r="H209" s="44">
        <f t="shared" si="9"/>
        <v>7.4015272678947364E-2</v>
      </c>
      <c r="K209" s="6" t="s">
        <v>1077</v>
      </c>
      <c r="L209" s="6" t="s">
        <v>1078</v>
      </c>
      <c r="N209" s="6">
        <v>4078661.7120748302</v>
      </c>
      <c r="O209" s="6">
        <v>6324801.0203370899</v>
      </c>
      <c r="P209" s="6">
        <v>7591199.7894870704</v>
      </c>
      <c r="Q209" s="6">
        <v>4387683.5450623697</v>
      </c>
      <c r="R209" s="6">
        <v>1919494.7518651099</v>
      </c>
      <c r="S209" s="6">
        <v>73111713.885251895</v>
      </c>
      <c r="T209" s="6">
        <v>71911158.878272593</v>
      </c>
      <c r="U209" s="6">
        <v>11710445.5633485</v>
      </c>
      <c r="V209" s="6">
        <v>66719016.7839555</v>
      </c>
      <c r="W209" s="6">
        <v>104883154.839191</v>
      </c>
      <c r="X209" s="25" t="s">
        <v>31</v>
      </c>
    </row>
    <row r="210" spans="1:24">
      <c r="A210" s="5" t="s">
        <v>910</v>
      </c>
      <c r="B210" s="6" t="s">
        <v>1070</v>
      </c>
      <c r="C210" s="6" t="s">
        <v>1079</v>
      </c>
      <c r="D210" s="6" t="s">
        <v>1080</v>
      </c>
      <c r="E210" s="6">
        <v>105.077</v>
      </c>
      <c r="F210" s="6">
        <v>19.239999999999998</v>
      </c>
      <c r="G210" s="4">
        <f t="shared" ref="G210:G241" si="10">_xlfn.T.TEST(N210:R210,S210:W210,2,2)</f>
        <v>0.13298274872460777</v>
      </c>
      <c r="H210" s="4">
        <f t="shared" ref="H210:H241" si="11">AVERAGE(N210:R210)/AVERAGE(S210:W210)</f>
        <v>1.3307782697448143</v>
      </c>
      <c r="I210" s="6" t="s">
        <v>1081</v>
      </c>
      <c r="J210" s="6">
        <v>3239</v>
      </c>
      <c r="K210" s="6" t="s">
        <v>1082</v>
      </c>
      <c r="L210" s="6" t="s">
        <v>1083</v>
      </c>
      <c r="N210" s="6">
        <v>3950624.54921728</v>
      </c>
      <c r="O210" s="6">
        <v>3318546.0971506098</v>
      </c>
      <c r="P210" s="6">
        <v>4009309.9281864301</v>
      </c>
      <c r="Q210" s="6">
        <v>5696148.2852314804</v>
      </c>
      <c r="R210" s="6">
        <v>5809866.9025209201</v>
      </c>
      <c r="S210" s="6">
        <v>2042079.8461142799</v>
      </c>
      <c r="T210" s="6">
        <v>3849334.29890412</v>
      </c>
      <c r="U210" s="6">
        <v>4592583.2025145404</v>
      </c>
      <c r="V210" s="6">
        <v>3878280.9532980202</v>
      </c>
      <c r="W210" s="6">
        <v>2758902.80071784</v>
      </c>
      <c r="X210" s="6" t="s">
        <v>31</v>
      </c>
    </row>
    <row r="211" spans="1:24">
      <c r="A211" s="5" t="s">
        <v>910</v>
      </c>
      <c r="B211" s="6" t="s">
        <v>1070</v>
      </c>
      <c r="C211" s="6" t="s">
        <v>1084</v>
      </c>
      <c r="D211" s="6" t="s">
        <v>1085</v>
      </c>
      <c r="E211" s="6">
        <v>257.10300000000001</v>
      </c>
      <c r="F211" s="6">
        <v>14.3</v>
      </c>
      <c r="G211" s="4">
        <f t="shared" si="10"/>
        <v>0.81736633807890713</v>
      </c>
      <c r="H211" s="4">
        <f t="shared" si="11"/>
        <v>1.026520749066046</v>
      </c>
      <c r="I211" s="6" t="s">
        <v>1086</v>
      </c>
      <c r="J211" s="6">
        <v>63346</v>
      </c>
      <c r="K211" s="6" t="s">
        <v>1087</v>
      </c>
      <c r="L211" s="6" t="s">
        <v>1088</v>
      </c>
      <c r="N211" s="6">
        <v>27147689.1327691</v>
      </c>
      <c r="O211" s="6">
        <v>35573368.896338001</v>
      </c>
      <c r="P211" s="6">
        <v>36028720.858535901</v>
      </c>
      <c r="Q211" s="6">
        <v>26912332.550040901</v>
      </c>
      <c r="R211" s="6">
        <v>35782982.840303697</v>
      </c>
      <c r="S211" s="6">
        <v>26576606.7010752</v>
      </c>
      <c r="T211" s="6">
        <v>27010107.560874</v>
      </c>
      <c r="U211" s="6">
        <v>34974146.637470298</v>
      </c>
      <c r="V211" s="6">
        <v>28062015.806626</v>
      </c>
      <c r="W211" s="6">
        <v>40651191.475113399</v>
      </c>
      <c r="X211" s="6" t="s">
        <v>31</v>
      </c>
    </row>
    <row r="212" spans="1:24" ht="15.95">
      <c r="A212" s="5" t="s">
        <v>910</v>
      </c>
      <c r="B212" s="6" t="s">
        <v>1070</v>
      </c>
      <c r="C212" s="6" t="s">
        <v>1089</v>
      </c>
      <c r="D212" s="6" t="s">
        <v>1090</v>
      </c>
      <c r="E212" s="6">
        <v>302.255</v>
      </c>
      <c r="F212" s="6">
        <v>1.06</v>
      </c>
      <c r="G212" s="4">
        <f t="shared" si="10"/>
        <v>0.61413617610798821</v>
      </c>
      <c r="H212" s="4">
        <f t="shared" si="11"/>
        <v>1.3817772825551311</v>
      </c>
      <c r="I212" s="6" t="s">
        <v>1091</v>
      </c>
      <c r="K212" s="45" t="s">
        <v>1092</v>
      </c>
      <c r="N212" s="6">
        <v>40129.492821388201</v>
      </c>
      <c r="O212" s="6">
        <v>12142.733153298899</v>
      </c>
      <c r="P212" s="6">
        <v>5938.0909460499097</v>
      </c>
      <c r="Q212" s="6">
        <v>14594.039518600801</v>
      </c>
      <c r="R212" s="6">
        <v>77882.813527335195</v>
      </c>
      <c r="S212" s="6">
        <v>14045.0672269199</v>
      </c>
      <c r="U212" s="6">
        <v>32070.804370539699</v>
      </c>
      <c r="V212" s="6">
        <v>11163.3754635593</v>
      </c>
      <c r="W212" s="6">
        <v>29963.275663354099</v>
      </c>
      <c r="X212" s="6" t="s">
        <v>38</v>
      </c>
    </row>
    <row r="213" spans="1:24">
      <c r="A213" s="5" t="s">
        <v>910</v>
      </c>
      <c r="B213" s="6" t="s">
        <v>1070</v>
      </c>
      <c r="C213" s="6" t="s">
        <v>1093</v>
      </c>
      <c r="D213" s="6" t="s">
        <v>1094</v>
      </c>
      <c r="E213" s="6">
        <v>334.065</v>
      </c>
      <c r="F213" s="6">
        <v>6.49</v>
      </c>
      <c r="G213" s="4">
        <f t="shared" si="10"/>
        <v>0.32389995900826257</v>
      </c>
      <c r="H213" s="4">
        <f t="shared" si="11"/>
        <v>1.2125304234443264</v>
      </c>
      <c r="K213" s="6" t="s">
        <v>1095</v>
      </c>
      <c r="L213" s="6" t="s">
        <v>1096</v>
      </c>
      <c r="N213" s="6">
        <v>1479619.8672988301</v>
      </c>
      <c r="O213" s="6">
        <v>3055698.1550793201</v>
      </c>
      <c r="P213" s="6">
        <v>3621289.35217267</v>
      </c>
      <c r="Q213" s="6">
        <v>2166874.57573877</v>
      </c>
      <c r="R213" s="6">
        <v>2446380.4368924899</v>
      </c>
      <c r="S213" s="6">
        <v>1585038.88533579</v>
      </c>
      <c r="T213" s="6">
        <v>2185274.88452393</v>
      </c>
      <c r="U213" s="6">
        <v>2304673.3714898298</v>
      </c>
      <c r="V213" s="6">
        <v>1692712.8809826099</v>
      </c>
      <c r="W213" s="6">
        <v>2763880.9922768399</v>
      </c>
      <c r="X213" s="6" t="s">
        <v>38</v>
      </c>
    </row>
    <row r="214" spans="1:24">
      <c r="A214" s="5" t="s">
        <v>910</v>
      </c>
      <c r="B214" s="6" t="s">
        <v>1097</v>
      </c>
      <c r="C214" s="6" t="s">
        <v>1098</v>
      </c>
      <c r="D214" s="6" t="s">
        <v>1099</v>
      </c>
      <c r="E214" s="6">
        <v>356.28100000000001</v>
      </c>
      <c r="F214" s="6">
        <v>1.03</v>
      </c>
      <c r="G214" s="4">
        <f t="shared" si="10"/>
        <v>0.93939311285271632</v>
      </c>
      <c r="H214" s="4">
        <f t="shared" si="11"/>
        <v>0.95549806474902188</v>
      </c>
      <c r="I214" s="6" t="s">
        <v>1100</v>
      </c>
      <c r="J214" s="6">
        <v>4251</v>
      </c>
      <c r="K214" s="6" t="s">
        <v>1101</v>
      </c>
      <c r="N214" s="6">
        <v>15028.6126564723</v>
      </c>
      <c r="O214" s="6">
        <v>31455.772806884201</v>
      </c>
      <c r="P214" s="6">
        <v>110299.056416042</v>
      </c>
      <c r="Q214" s="6">
        <v>14001.919583679201</v>
      </c>
      <c r="R214" s="6">
        <v>20810.179269775399</v>
      </c>
      <c r="S214" s="6">
        <v>36763.241486990002</v>
      </c>
      <c r="T214" s="6">
        <v>11872.9127847404</v>
      </c>
      <c r="U214" s="6">
        <v>54635.565462756</v>
      </c>
      <c r="W214" s="6">
        <v>57143.500600411098</v>
      </c>
      <c r="X214" s="6" t="s">
        <v>38</v>
      </c>
    </row>
    <row r="215" spans="1:24">
      <c r="A215" s="18" t="s">
        <v>910</v>
      </c>
      <c r="B215" s="19" t="s">
        <v>1070</v>
      </c>
      <c r="C215" s="19" t="s">
        <v>1102</v>
      </c>
      <c r="D215" s="19" t="s">
        <v>1103</v>
      </c>
      <c r="E215" s="19">
        <v>477.28300000000002</v>
      </c>
      <c r="F215" s="19">
        <v>5.56</v>
      </c>
      <c r="G215" s="51">
        <f t="shared" si="10"/>
        <v>1.4427411073840142E-2</v>
      </c>
      <c r="H215" s="51">
        <f t="shared" si="11"/>
        <v>1.113402297448751</v>
      </c>
      <c r="J215" s="6">
        <v>62292</v>
      </c>
      <c r="K215" s="6" t="s">
        <v>1104</v>
      </c>
      <c r="N215" s="6">
        <v>988532.23313722701</v>
      </c>
      <c r="O215" s="6">
        <v>999705.86685536604</v>
      </c>
      <c r="P215" s="6">
        <v>903751.09679563902</v>
      </c>
      <c r="Q215" s="6">
        <v>1005922.13101529</v>
      </c>
      <c r="R215" s="6">
        <v>1017161.14521156</v>
      </c>
      <c r="S215" s="6">
        <v>810697.18618490198</v>
      </c>
      <c r="T215" s="6">
        <v>845633.70169769903</v>
      </c>
      <c r="U215" s="6">
        <v>918919.17869399395</v>
      </c>
      <c r="V215" s="6">
        <v>889266.96792741201</v>
      </c>
      <c r="W215" s="6">
        <v>949945.27105928701</v>
      </c>
      <c r="X215" s="19" t="s">
        <v>38</v>
      </c>
    </row>
    <row r="216" spans="1:24">
      <c r="A216" s="30" t="s">
        <v>910</v>
      </c>
      <c r="B216" s="31" t="s">
        <v>1070</v>
      </c>
      <c r="C216" s="31" t="s">
        <v>1105</v>
      </c>
      <c r="D216" s="31" t="s">
        <v>1106</v>
      </c>
      <c r="E216" s="31">
        <v>481.315</v>
      </c>
      <c r="F216" s="31">
        <v>5.5</v>
      </c>
      <c r="G216" s="46">
        <f t="shared" si="10"/>
        <v>5.790311692110843E-2</v>
      </c>
      <c r="H216" s="46">
        <f t="shared" si="11"/>
        <v>0.81205474070731654</v>
      </c>
      <c r="J216" s="6">
        <v>61992</v>
      </c>
      <c r="K216" s="6" t="s">
        <v>1107</v>
      </c>
      <c r="N216" s="6">
        <v>2507642.8559131701</v>
      </c>
      <c r="O216" s="6">
        <v>2808741.6186091402</v>
      </c>
      <c r="P216" s="6">
        <v>2767500.0085709202</v>
      </c>
      <c r="Q216" s="6">
        <v>2323433.14087736</v>
      </c>
      <c r="R216" s="6">
        <v>2523335.3048494901</v>
      </c>
      <c r="S216" s="6">
        <v>3805730.5535386899</v>
      </c>
      <c r="T216" s="6">
        <v>3775138.1147146001</v>
      </c>
      <c r="U216" s="6">
        <v>2965487.8693709099</v>
      </c>
      <c r="V216" s="6">
        <v>2569983.7198009901</v>
      </c>
      <c r="W216" s="6">
        <v>2807035.6932616001</v>
      </c>
      <c r="X216" s="31" t="s">
        <v>38</v>
      </c>
    </row>
    <row r="217" spans="1:24">
      <c r="A217" s="5" t="s">
        <v>910</v>
      </c>
      <c r="B217" s="6" t="s">
        <v>1108</v>
      </c>
      <c r="C217" s="6" t="s">
        <v>1109</v>
      </c>
      <c r="D217" s="6" t="s">
        <v>1110</v>
      </c>
      <c r="E217" s="6">
        <v>568.49800000000005</v>
      </c>
      <c r="F217" s="6">
        <v>0.93</v>
      </c>
      <c r="G217" s="4">
        <f t="shared" si="10"/>
        <v>0.88371647335213821</v>
      </c>
      <c r="H217" s="4">
        <f t="shared" si="11"/>
        <v>1.0733970947621976</v>
      </c>
      <c r="I217" s="6" t="s">
        <v>1111</v>
      </c>
      <c r="K217" s="6" t="s">
        <v>1112</v>
      </c>
      <c r="N217" s="6">
        <v>11206.1314763794</v>
      </c>
      <c r="O217" s="6">
        <v>12489.6222925415</v>
      </c>
      <c r="P217" s="6">
        <v>4571.3227626953103</v>
      </c>
      <c r="Q217" s="6">
        <v>23440.174327728299</v>
      </c>
      <c r="S217" s="6">
        <v>7458.3295255126905</v>
      </c>
      <c r="T217" s="6">
        <v>16836.801679321299</v>
      </c>
      <c r="U217" s="6">
        <v>5400.9263016967798</v>
      </c>
      <c r="V217" s="6">
        <v>4397.7573748168898</v>
      </c>
      <c r="W217" s="6">
        <v>26120.679726074199</v>
      </c>
      <c r="X217" s="6" t="s">
        <v>38</v>
      </c>
    </row>
    <row r="218" spans="1:24">
      <c r="A218" s="5" t="s">
        <v>910</v>
      </c>
      <c r="B218" s="6" t="s">
        <v>1113</v>
      </c>
      <c r="C218" s="6" t="s">
        <v>1114</v>
      </c>
      <c r="D218" s="6" t="s">
        <v>1115</v>
      </c>
      <c r="E218" s="6">
        <v>691.50599999999997</v>
      </c>
      <c r="F218" s="6">
        <v>3.98</v>
      </c>
      <c r="G218" s="4">
        <f t="shared" si="10"/>
        <v>0.18852501520642195</v>
      </c>
      <c r="H218" s="4">
        <f t="shared" si="11"/>
        <v>0.69278735009328007</v>
      </c>
      <c r="I218" s="6" t="s">
        <v>1116</v>
      </c>
      <c r="J218" s="6">
        <v>40419</v>
      </c>
      <c r="K218" s="6" t="s">
        <v>1117</v>
      </c>
      <c r="N218" s="6">
        <v>632937.586422147</v>
      </c>
      <c r="O218" s="6">
        <v>821185.52184055105</v>
      </c>
      <c r="P218" s="6">
        <v>811795.23897012405</v>
      </c>
      <c r="Q218" s="6">
        <v>432294.972140764</v>
      </c>
      <c r="R218" s="6">
        <v>467404.72301961703</v>
      </c>
      <c r="S218" s="6">
        <v>1381269.8189964399</v>
      </c>
      <c r="T218" s="6">
        <v>1253598.0684217401</v>
      </c>
      <c r="U218" s="6">
        <v>814898.19612332503</v>
      </c>
      <c r="V218" s="6">
        <v>430444.57517243701</v>
      </c>
      <c r="W218" s="6">
        <v>689182.88169491501</v>
      </c>
      <c r="X218" s="6" t="s">
        <v>38</v>
      </c>
    </row>
    <row r="219" spans="1:24" s="10" customFormat="1">
      <c r="A219" s="40" t="s">
        <v>910</v>
      </c>
      <c r="B219" s="41" t="s">
        <v>1070</v>
      </c>
      <c r="C219" s="41" t="s">
        <v>1118</v>
      </c>
      <c r="D219" s="41" t="s">
        <v>1119</v>
      </c>
      <c r="E219" s="41">
        <v>785.59100000000001</v>
      </c>
      <c r="F219" s="41">
        <v>7.95</v>
      </c>
      <c r="G219" s="63">
        <f t="shared" si="10"/>
        <v>9.3446389231624516E-2</v>
      </c>
      <c r="H219" s="63">
        <f t="shared" si="11"/>
        <v>1.6860571350148785</v>
      </c>
      <c r="J219" s="10">
        <v>60036</v>
      </c>
      <c r="K219" s="10" t="s">
        <v>1120</v>
      </c>
      <c r="L219" s="10" t="s">
        <v>1121</v>
      </c>
      <c r="N219" s="10">
        <v>1670952.19001775</v>
      </c>
      <c r="O219" s="10">
        <v>1987337.01726228</v>
      </c>
      <c r="P219" s="10">
        <v>1810342.0999848701</v>
      </c>
      <c r="Q219" s="10">
        <v>1292130.40636721</v>
      </c>
      <c r="R219" s="10">
        <v>1453504.82484291</v>
      </c>
      <c r="S219" s="10">
        <v>1480457.9907130201</v>
      </c>
      <c r="T219" s="10">
        <v>1807968.1287758099</v>
      </c>
      <c r="U219" s="10">
        <v>119155.565290039</v>
      </c>
      <c r="V219" s="10">
        <v>1156522.87279148</v>
      </c>
      <c r="W219" s="10">
        <v>307774.554878906</v>
      </c>
      <c r="X219" s="41" t="s">
        <v>31</v>
      </c>
    </row>
    <row r="220" spans="1:24" s="8" customFormat="1">
      <c r="A220" s="7" t="s">
        <v>910</v>
      </c>
      <c r="B220" s="8" t="s">
        <v>1122</v>
      </c>
      <c r="C220" s="8" t="s">
        <v>1123</v>
      </c>
      <c r="D220" s="8" t="s">
        <v>1124</v>
      </c>
      <c r="E220" s="8">
        <v>301.29399999999998</v>
      </c>
      <c r="F220" s="8">
        <v>8.1300000000000008</v>
      </c>
      <c r="G220" s="52">
        <f t="shared" si="10"/>
        <v>0.98519044596974625</v>
      </c>
      <c r="H220" s="52">
        <f t="shared" si="11"/>
        <v>1.0025378322868985</v>
      </c>
      <c r="I220" s="8" t="s">
        <v>1125</v>
      </c>
      <c r="J220" s="8">
        <v>395</v>
      </c>
      <c r="K220" s="8" t="s">
        <v>1126</v>
      </c>
      <c r="L220" s="8" t="s">
        <v>1127</v>
      </c>
      <c r="N220" s="8">
        <v>350975.79287841998</v>
      </c>
      <c r="O220" s="8">
        <v>410265.08200634801</v>
      </c>
      <c r="P220" s="8">
        <v>472982.87483007897</v>
      </c>
      <c r="Q220" s="8">
        <v>304537.13515502901</v>
      </c>
      <c r="R220" s="8">
        <v>359655.24020605499</v>
      </c>
      <c r="S220" s="8">
        <v>508856.12374120997</v>
      </c>
      <c r="T220" s="8">
        <v>440407.98366845702</v>
      </c>
      <c r="U220" s="8">
        <v>314883.50364550803</v>
      </c>
      <c r="V220" s="8">
        <v>293959.75731982401</v>
      </c>
      <c r="W220" s="8">
        <v>335503.09093847702</v>
      </c>
      <c r="X220" s="8" t="s">
        <v>31</v>
      </c>
    </row>
    <row r="221" spans="1:24" s="10" customFormat="1">
      <c r="A221" s="9" t="s">
        <v>910</v>
      </c>
      <c r="B221" s="10" t="s">
        <v>1122</v>
      </c>
      <c r="C221" s="10" t="s">
        <v>1128</v>
      </c>
      <c r="D221" s="10" t="s">
        <v>1129</v>
      </c>
      <c r="E221" s="10">
        <v>730.61400000000003</v>
      </c>
      <c r="F221" s="10">
        <v>8.83</v>
      </c>
      <c r="G221" s="53">
        <f t="shared" si="10"/>
        <v>0.41555160173544758</v>
      </c>
      <c r="H221" s="53">
        <f t="shared" si="11"/>
        <v>1.297700767117844</v>
      </c>
      <c r="I221" s="10" t="s">
        <v>1130</v>
      </c>
      <c r="J221" s="10">
        <v>41584</v>
      </c>
      <c r="K221" s="10" t="s">
        <v>1131</v>
      </c>
      <c r="L221" s="10" t="s">
        <v>1132</v>
      </c>
      <c r="N221" s="10">
        <v>556774.07347374305</v>
      </c>
      <c r="O221" s="10">
        <v>379989.55433103198</v>
      </c>
      <c r="P221" s="10">
        <v>304190.85757292499</v>
      </c>
      <c r="Q221" s="10">
        <v>692318.40337377903</v>
      </c>
      <c r="R221" s="10">
        <v>650475.63199239096</v>
      </c>
      <c r="S221" s="10">
        <v>128569.91122882201</v>
      </c>
      <c r="T221" s="10">
        <v>164731.59622364101</v>
      </c>
      <c r="U221" s="10">
        <v>470585.27513531502</v>
      </c>
      <c r="V221" s="10">
        <v>758246.58321874996</v>
      </c>
      <c r="W221" s="10">
        <v>468886.89573057601</v>
      </c>
      <c r="X221" s="10" t="s">
        <v>31</v>
      </c>
    </row>
    <row r="222" spans="1:24" s="8" customFormat="1">
      <c r="A222" s="7" t="s">
        <v>910</v>
      </c>
      <c r="B222" s="8" t="s">
        <v>1133</v>
      </c>
      <c r="C222" s="8" t="s">
        <v>1134</v>
      </c>
      <c r="D222" s="8" t="s">
        <v>1135</v>
      </c>
      <c r="E222" s="8">
        <v>286.23200000000003</v>
      </c>
      <c r="F222" s="8">
        <v>1.05</v>
      </c>
      <c r="G222" s="52">
        <f t="shared" si="10"/>
        <v>0.79290029215547997</v>
      </c>
      <c r="H222" s="52">
        <f t="shared" si="11"/>
        <v>1.082365248311052</v>
      </c>
      <c r="I222" s="8" t="s">
        <v>1136</v>
      </c>
      <c r="J222" s="8">
        <v>215</v>
      </c>
      <c r="K222" s="8" t="s">
        <v>1137</v>
      </c>
      <c r="L222" s="8" t="s">
        <v>1138</v>
      </c>
      <c r="N222" s="8">
        <v>743787.32059858099</v>
      </c>
      <c r="O222" s="8">
        <v>282940.15991518</v>
      </c>
      <c r="P222" s="8">
        <v>170606.034735086</v>
      </c>
      <c r="Q222" s="8">
        <v>291514.33248994598</v>
      </c>
      <c r="R222" s="8">
        <v>365389.090263177</v>
      </c>
      <c r="S222" s="8">
        <v>308444.09557805699</v>
      </c>
      <c r="T222" s="8">
        <v>270673.56578963698</v>
      </c>
      <c r="U222" s="8">
        <v>287067.47527268599</v>
      </c>
      <c r="V222" s="8">
        <v>437389.95982030802</v>
      </c>
      <c r="W222" s="8">
        <v>409559.11668535002</v>
      </c>
      <c r="X222" s="8" t="s">
        <v>38</v>
      </c>
    </row>
    <row r="223" spans="1:24">
      <c r="A223" s="18" t="s">
        <v>910</v>
      </c>
      <c r="B223" s="19" t="s">
        <v>1133</v>
      </c>
      <c r="C223" s="19" t="s">
        <v>1139</v>
      </c>
      <c r="D223" s="19" t="s">
        <v>1140</v>
      </c>
      <c r="E223" s="19">
        <v>524.46600000000001</v>
      </c>
      <c r="F223" s="19">
        <v>0.98</v>
      </c>
      <c r="G223" s="51">
        <f t="shared" si="10"/>
        <v>2.2115679697884562E-2</v>
      </c>
      <c r="H223" s="51">
        <f t="shared" si="11"/>
        <v>1.3968555446268203</v>
      </c>
      <c r="I223" s="6" t="s">
        <v>1141</v>
      </c>
      <c r="J223" s="6">
        <v>6970</v>
      </c>
      <c r="K223" s="6" t="s">
        <v>1142</v>
      </c>
      <c r="L223" s="6" t="s">
        <v>1143</v>
      </c>
      <c r="N223" s="6">
        <v>149522.13625893701</v>
      </c>
      <c r="O223" s="6">
        <v>153701.33149278199</v>
      </c>
      <c r="P223" s="6">
        <v>116132.179342811</v>
      </c>
      <c r="Q223" s="6">
        <v>164924.192493004</v>
      </c>
      <c r="R223" s="6">
        <v>186422.13322176601</v>
      </c>
      <c r="S223" s="6">
        <v>80849.985913179305</v>
      </c>
      <c r="T223" s="6">
        <v>115103.46439230999</v>
      </c>
      <c r="U223" s="6">
        <v>145171.460202427</v>
      </c>
      <c r="V223" s="6">
        <v>103746.326142545</v>
      </c>
      <c r="W223" s="6">
        <v>106869.403800086</v>
      </c>
      <c r="X223" s="19" t="s">
        <v>38</v>
      </c>
    </row>
    <row r="224" spans="1:24" s="10" customFormat="1">
      <c r="A224" s="9" t="s">
        <v>910</v>
      </c>
      <c r="B224" s="10" t="s">
        <v>1133</v>
      </c>
      <c r="C224" s="10" t="s">
        <v>1144</v>
      </c>
      <c r="D224" s="10" t="s">
        <v>1145</v>
      </c>
      <c r="E224" s="10">
        <v>536.44100000000003</v>
      </c>
      <c r="F224" s="10">
        <v>1.0900000000000001</v>
      </c>
      <c r="G224" s="53">
        <f t="shared" si="10"/>
        <v>0.88719061016185041</v>
      </c>
      <c r="H224" s="53">
        <f t="shared" si="11"/>
        <v>1.0202945870191775</v>
      </c>
      <c r="I224" s="10" t="s">
        <v>1146</v>
      </c>
      <c r="J224" s="10">
        <v>214</v>
      </c>
      <c r="K224" s="10" t="s">
        <v>1147</v>
      </c>
      <c r="L224" s="10" t="s">
        <v>1148</v>
      </c>
      <c r="N224" s="10">
        <v>201793.28671582</v>
      </c>
      <c r="O224" s="10">
        <v>223630.83588073001</v>
      </c>
      <c r="P224" s="10">
        <v>237535.02147612401</v>
      </c>
      <c r="Q224" s="10">
        <v>212351.31426675801</v>
      </c>
      <c r="R224" s="10">
        <v>344809.99321704498</v>
      </c>
      <c r="S224" s="10">
        <v>266688.04690848198</v>
      </c>
      <c r="T224" s="10">
        <v>246869.92471579701</v>
      </c>
      <c r="U224" s="10">
        <v>197030.920973225</v>
      </c>
      <c r="V224" s="10">
        <v>297182.49198448198</v>
      </c>
      <c r="W224" s="10">
        <v>188079.76182181601</v>
      </c>
      <c r="X224" s="10" t="s">
        <v>31</v>
      </c>
    </row>
    <row r="225" spans="1:24" s="8" customFormat="1">
      <c r="A225" s="38" t="s">
        <v>910</v>
      </c>
      <c r="B225" s="39" t="s">
        <v>1149</v>
      </c>
      <c r="C225" s="39" t="s">
        <v>1150</v>
      </c>
      <c r="D225" s="39" t="s">
        <v>1151</v>
      </c>
      <c r="E225" s="39">
        <v>272.18400000000003</v>
      </c>
      <c r="F225" s="39">
        <v>1.07</v>
      </c>
      <c r="G225" s="56">
        <f t="shared" si="10"/>
        <v>9.985015900556464E-2</v>
      </c>
      <c r="H225" s="56">
        <f t="shared" si="11"/>
        <v>1.33760871225283</v>
      </c>
      <c r="I225" s="8" t="s">
        <v>1152</v>
      </c>
      <c r="J225" s="8">
        <v>41826</v>
      </c>
      <c r="K225" s="8" t="s">
        <v>1153</v>
      </c>
      <c r="L225" s="8" t="s">
        <v>1154</v>
      </c>
      <c r="N225" s="8">
        <v>295423.32748350501</v>
      </c>
      <c r="O225" s="8">
        <v>231905.783618385</v>
      </c>
      <c r="P225" s="8">
        <v>159166.66430159399</v>
      </c>
      <c r="Q225" s="8">
        <v>303213.90092382801</v>
      </c>
      <c r="R225" s="8">
        <v>296919.29259572597</v>
      </c>
      <c r="S225" s="8">
        <v>150494.50097781001</v>
      </c>
      <c r="T225" s="8">
        <v>135850.18828564501</v>
      </c>
      <c r="U225" s="8">
        <v>210715.12632036599</v>
      </c>
      <c r="V225" s="8">
        <v>247815.70694021601</v>
      </c>
      <c r="W225" s="8">
        <v>217011.879327637</v>
      </c>
      <c r="X225" s="39" t="s">
        <v>38</v>
      </c>
    </row>
    <row r="226" spans="1:24">
      <c r="A226" s="5" t="s">
        <v>910</v>
      </c>
      <c r="B226" s="6" t="s">
        <v>1155</v>
      </c>
      <c r="C226" s="6" t="s">
        <v>1156</v>
      </c>
      <c r="D226" s="6" t="s">
        <v>1157</v>
      </c>
      <c r="E226" s="6">
        <v>346.21800000000002</v>
      </c>
      <c r="F226" s="6">
        <v>1.31</v>
      </c>
      <c r="G226" s="4">
        <f t="shared" si="10"/>
        <v>0.96124892304362819</v>
      </c>
      <c r="H226" s="4">
        <f t="shared" si="11"/>
        <v>0.98724574955770217</v>
      </c>
      <c r="I226" s="6" t="s">
        <v>1158</v>
      </c>
      <c r="J226" s="6">
        <v>5088</v>
      </c>
      <c r="K226" s="6" t="s">
        <v>1159</v>
      </c>
      <c r="L226" s="6" t="s">
        <v>1160</v>
      </c>
      <c r="N226" s="6">
        <v>445398.24455371097</v>
      </c>
      <c r="O226" s="6">
        <v>371091.35418994102</v>
      </c>
      <c r="P226" s="6">
        <v>269126.31952221697</v>
      </c>
      <c r="Q226" s="6">
        <v>574170.24313378904</v>
      </c>
      <c r="R226" s="6">
        <v>743990.96087011695</v>
      </c>
      <c r="S226" s="6">
        <v>345919.712724121</v>
      </c>
      <c r="T226" s="6">
        <v>339240.83547900402</v>
      </c>
      <c r="U226" s="6">
        <v>332929.294468262</v>
      </c>
      <c r="V226" s="6">
        <v>769418.17044726596</v>
      </c>
      <c r="W226" s="6">
        <v>647323.56083007797</v>
      </c>
      <c r="X226" s="6" t="s">
        <v>38</v>
      </c>
    </row>
    <row r="227" spans="1:24">
      <c r="A227" s="24" t="s">
        <v>910</v>
      </c>
      <c r="B227" s="25" t="s">
        <v>1161</v>
      </c>
      <c r="C227" s="25" t="s">
        <v>1162</v>
      </c>
      <c r="D227" s="25" t="s">
        <v>1163</v>
      </c>
      <c r="E227" s="25">
        <v>362.20299999999997</v>
      </c>
      <c r="F227" s="25">
        <v>0.94</v>
      </c>
      <c r="G227" s="44">
        <f t="shared" si="10"/>
        <v>1.4238554842664633E-2</v>
      </c>
      <c r="H227" s="44">
        <f t="shared" si="11"/>
        <v>0.48755172354737142</v>
      </c>
      <c r="I227" s="6" t="s">
        <v>1164</v>
      </c>
      <c r="J227" s="6">
        <v>272</v>
      </c>
      <c r="K227" s="6" t="s">
        <v>1165</v>
      </c>
      <c r="L227" s="6" t="s">
        <v>1166</v>
      </c>
      <c r="N227" s="6">
        <v>884881.56307421799</v>
      </c>
      <c r="O227" s="6">
        <v>730506.55038769497</v>
      </c>
      <c r="P227" s="6">
        <v>800405.92888037197</v>
      </c>
      <c r="Q227" s="6">
        <v>1085991.00197949</v>
      </c>
      <c r="R227" s="6">
        <v>658600.84706347703</v>
      </c>
      <c r="S227" s="6">
        <v>1413723.5638564499</v>
      </c>
      <c r="T227" s="6">
        <v>1953410.55065967</v>
      </c>
      <c r="U227" s="6">
        <v>815902.10102050705</v>
      </c>
      <c r="V227" s="6">
        <v>2380343.2883769502</v>
      </c>
      <c r="W227" s="6">
        <v>1969840.03044629</v>
      </c>
      <c r="X227" s="25" t="s">
        <v>38</v>
      </c>
    </row>
    <row r="228" spans="1:24">
      <c r="A228" s="5" t="s">
        <v>910</v>
      </c>
      <c r="B228" s="6" t="s">
        <v>1161</v>
      </c>
      <c r="C228" s="6" t="s">
        <v>1167</v>
      </c>
      <c r="D228" s="6" t="s">
        <v>1056</v>
      </c>
      <c r="E228" s="6">
        <v>336.22300000000001</v>
      </c>
      <c r="F228" s="6">
        <v>1.06</v>
      </c>
      <c r="G228" s="4">
        <f t="shared" si="10"/>
        <v>0.46465783425164775</v>
      </c>
      <c r="H228" s="4">
        <f t="shared" si="11"/>
        <v>1.0974946931993916</v>
      </c>
      <c r="I228" s="6" t="s">
        <v>1168</v>
      </c>
      <c r="J228" s="6">
        <v>403</v>
      </c>
      <c r="K228" s="6" t="s">
        <v>1169</v>
      </c>
      <c r="L228" s="6" t="s">
        <v>1170</v>
      </c>
      <c r="N228" s="6">
        <v>4069340.52060223</v>
      </c>
      <c r="O228" s="6">
        <v>3341089.8024641098</v>
      </c>
      <c r="P228" s="6">
        <v>2942936.5193123198</v>
      </c>
      <c r="Q228" s="6">
        <v>4124353.3701790199</v>
      </c>
      <c r="R228" s="6">
        <v>4164210.9939830899</v>
      </c>
      <c r="S228" s="6">
        <v>2507062.1170789199</v>
      </c>
      <c r="T228" s="6">
        <v>2621567.49350208</v>
      </c>
      <c r="U228" s="6">
        <v>3740173.2802707502</v>
      </c>
      <c r="V228" s="6">
        <v>4287987.9291355005</v>
      </c>
      <c r="W228" s="6">
        <v>3829105.6240276499</v>
      </c>
      <c r="X228" s="6" t="s">
        <v>38</v>
      </c>
    </row>
    <row r="229" spans="1:24">
      <c r="A229" s="5" t="s">
        <v>910</v>
      </c>
      <c r="B229" s="6" t="s">
        <v>1161</v>
      </c>
      <c r="C229" s="6" t="s">
        <v>1171</v>
      </c>
      <c r="D229" s="6" t="s">
        <v>1172</v>
      </c>
      <c r="E229" s="6">
        <v>466.30900000000003</v>
      </c>
      <c r="F229" s="6">
        <v>0.62</v>
      </c>
      <c r="G229" s="4">
        <f t="shared" si="10"/>
        <v>0.32585178118566394</v>
      </c>
      <c r="H229" s="4">
        <f t="shared" si="11"/>
        <v>0.65988203566235848</v>
      </c>
      <c r="I229" s="6" t="s">
        <v>1173</v>
      </c>
      <c r="J229" s="6">
        <v>5625</v>
      </c>
      <c r="K229" s="6" t="s">
        <v>1174</v>
      </c>
      <c r="L229" s="6" t="s">
        <v>1175</v>
      </c>
      <c r="N229" s="6">
        <v>1034746.4780546899</v>
      </c>
      <c r="O229" s="6">
        <v>530386.93488238601</v>
      </c>
      <c r="P229" s="6">
        <v>1884156.1360175801</v>
      </c>
      <c r="Q229" s="6">
        <v>106243.55243749999</v>
      </c>
      <c r="R229" s="6">
        <v>906117.953077149</v>
      </c>
      <c r="S229" s="6">
        <v>1600237.7303828101</v>
      </c>
      <c r="T229" s="6">
        <v>2178207.8380537098</v>
      </c>
      <c r="U229" s="6">
        <v>1514335.11724336</v>
      </c>
      <c r="V229" s="6">
        <v>198062.34982165499</v>
      </c>
      <c r="W229" s="6">
        <v>1270442.79036719</v>
      </c>
      <c r="X229" s="6" t="s">
        <v>38</v>
      </c>
    </row>
    <row r="230" spans="1:24">
      <c r="A230" s="5" t="s">
        <v>910</v>
      </c>
      <c r="B230" s="6" t="s">
        <v>1176</v>
      </c>
      <c r="C230" s="6" t="s">
        <v>1177</v>
      </c>
      <c r="D230" s="6" t="s">
        <v>1178</v>
      </c>
      <c r="E230" s="6">
        <v>428.37599999999998</v>
      </c>
      <c r="F230" s="6">
        <v>0.95</v>
      </c>
      <c r="G230" s="4">
        <f t="shared" si="10"/>
        <v>0.32387429875981061</v>
      </c>
      <c r="H230" s="4">
        <f t="shared" si="11"/>
        <v>1.3260897344499172</v>
      </c>
      <c r="I230" s="6" t="s">
        <v>1179</v>
      </c>
      <c r="K230" s="6" t="s">
        <v>1180</v>
      </c>
      <c r="L230" s="6" t="s">
        <v>1181</v>
      </c>
      <c r="N230" s="6">
        <v>79014.062413461696</v>
      </c>
      <c r="O230" s="6">
        <v>75082.697255947394</v>
      </c>
      <c r="P230" s="6">
        <v>53390.467049354003</v>
      </c>
      <c r="Q230" s="6">
        <v>117253.46967191801</v>
      </c>
      <c r="R230" s="6">
        <v>161912.85280950999</v>
      </c>
      <c r="S230" s="6">
        <v>35684.423142644897</v>
      </c>
      <c r="T230" s="6">
        <v>63457.375156520102</v>
      </c>
      <c r="U230" s="6">
        <v>67191.523624998896</v>
      </c>
      <c r="V230" s="6">
        <v>96534.715919427705</v>
      </c>
      <c r="W230" s="6">
        <v>104115.83704634001</v>
      </c>
      <c r="X230" s="6" t="s">
        <v>38</v>
      </c>
    </row>
    <row r="231" spans="1:24">
      <c r="A231" s="5" t="s">
        <v>910</v>
      </c>
      <c r="B231" s="6" t="s">
        <v>1182</v>
      </c>
      <c r="C231" s="6" t="s">
        <v>1183</v>
      </c>
      <c r="D231" s="6" t="s">
        <v>1184</v>
      </c>
      <c r="E231" s="6">
        <v>366.24599999999998</v>
      </c>
      <c r="F231" s="6">
        <v>1</v>
      </c>
      <c r="G231" s="4">
        <f t="shared" si="10"/>
        <v>0.1159920445107202</v>
      </c>
      <c r="H231" s="4">
        <f t="shared" si="11"/>
        <v>1.1429148097753963</v>
      </c>
      <c r="I231" s="6" t="s">
        <v>1185</v>
      </c>
      <c r="J231" s="6">
        <v>57887</v>
      </c>
      <c r="K231" s="6" t="s">
        <v>1186</v>
      </c>
      <c r="N231" s="6">
        <v>2852405.9939685999</v>
      </c>
      <c r="O231" s="6">
        <v>2214462.2731125602</v>
      </c>
      <c r="P231" s="6">
        <v>2242445.4896562002</v>
      </c>
      <c r="Q231" s="6">
        <v>2218290.0967167998</v>
      </c>
      <c r="R231" s="6">
        <v>2121314.3183318698</v>
      </c>
      <c r="S231" s="6">
        <v>1976601.98194128</v>
      </c>
      <c r="T231" s="6">
        <v>1683805.6154624</v>
      </c>
      <c r="U231" s="6">
        <v>2208495.4204867799</v>
      </c>
      <c r="V231" s="6">
        <v>2223087.9193142802</v>
      </c>
      <c r="W231" s="6">
        <v>2100298.1749428702</v>
      </c>
      <c r="X231" s="6" t="s">
        <v>38</v>
      </c>
    </row>
    <row r="232" spans="1:24" s="10" customFormat="1">
      <c r="A232" s="20" t="s">
        <v>910</v>
      </c>
      <c r="B232" s="21" t="s">
        <v>1155</v>
      </c>
      <c r="C232" s="21" t="s">
        <v>1187</v>
      </c>
      <c r="D232" s="21" t="s">
        <v>1188</v>
      </c>
      <c r="E232" s="21">
        <v>426.39600000000002</v>
      </c>
      <c r="F232" s="21">
        <v>0.98</v>
      </c>
      <c r="G232" s="55">
        <f t="shared" si="10"/>
        <v>5.3786495484892853E-3</v>
      </c>
      <c r="H232" s="55">
        <f t="shared" si="11"/>
        <v>1.7327768968266164</v>
      </c>
      <c r="I232" s="10" t="s">
        <v>1189</v>
      </c>
      <c r="J232" s="10">
        <v>426</v>
      </c>
      <c r="K232" s="10" t="s">
        <v>1190</v>
      </c>
      <c r="L232" s="10" t="s">
        <v>1191</v>
      </c>
      <c r="N232" s="10">
        <v>123684.817476558</v>
      </c>
      <c r="O232" s="10">
        <v>117106.935257302</v>
      </c>
      <c r="P232" s="10">
        <v>107248.18981950601</v>
      </c>
      <c r="Q232" s="10">
        <v>135067.80793392501</v>
      </c>
      <c r="R232" s="10">
        <v>152168.27252503199</v>
      </c>
      <c r="S232" s="10">
        <v>36722.014461376901</v>
      </c>
      <c r="T232" s="10">
        <v>54566.131763223697</v>
      </c>
      <c r="U232" s="10">
        <v>89305.203000390495</v>
      </c>
      <c r="V232" s="10">
        <v>100709.943419827</v>
      </c>
      <c r="W232" s="10">
        <v>85319.798980975596</v>
      </c>
      <c r="X232" s="21" t="s">
        <v>38</v>
      </c>
    </row>
    <row r="233" spans="1:24" s="13" customFormat="1">
      <c r="A233" s="12" t="s">
        <v>910</v>
      </c>
      <c r="B233" s="13" t="s">
        <v>1192</v>
      </c>
      <c r="C233" s="13" t="s">
        <v>1193</v>
      </c>
      <c r="D233" s="13" t="s">
        <v>1194</v>
      </c>
      <c r="E233" s="13">
        <v>148.07</v>
      </c>
      <c r="F233" s="13">
        <v>2.0699999999999998</v>
      </c>
      <c r="G233" s="57">
        <f t="shared" si="10"/>
        <v>0.23304334556665326</v>
      </c>
      <c r="H233" s="57">
        <f t="shared" si="11"/>
        <v>0.60118304812275158</v>
      </c>
      <c r="I233" s="13" t="s">
        <v>1195</v>
      </c>
      <c r="J233" s="13">
        <v>35699</v>
      </c>
      <c r="K233" s="13" t="s">
        <v>1196</v>
      </c>
      <c r="L233" s="13" t="s">
        <v>1197</v>
      </c>
      <c r="N233" s="13">
        <v>692551.66762792203</v>
      </c>
      <c r="O233" s="13">
        <v>639992.70399791002</v>
      </c>
      <c r="P233" s="13">
        <v>682453.43639262405</v>
      </c>
      <c r="Q233" s="13">
        <v>978449.44538847299</v>
      </c>
      <c r="R233" s="13">
        <v>110570.077635277</v>
      </c>
      <c r="S233" s="13">
        <v>599467.71632117103</v>
      </c>
      <c r="T233" s="13">
        <v>1023630.42628052</v>
      </c>
      <c r="U233" s="13">
        <v>251366.64145342799</v>
      </c>
      <c r="V233" s="13">
        <v>1861054.8939294</v>
      </c>
      <c r="W233" s="13">
        <v>1427662.05299539</v>
      </c>
      <c r="X233" s="13" t="s">
        <v>38</v>
      </c>
    </row>
    <row r="234" spans="1:24" s="8" customFormat="1">
      <c r="A234" s="7" t="s">
        <v>1198</v>
      </c>
      <c r="B234" s="8" t="s">
        <v>1198</v>
      </c>
      <c r="C234" s="8" t="s">
        <v>1199</v>
      </c>
      <c r="D234" s="8" t="s">
        <v>1200</v>
      </c>
      <c r="E234" s="8">
        <v>584.27499999999998</v>
      </c>
      <c r="F234" s="8">
        <v>1.31</v>
      </c>
      <c r="G234" s="52">
        <f t="shared" si="10"/>
        <v>0.19296962622527208</v>
      </c>
      <c r="H234" s="52">
        <f t="shared" si="11"/>
        <v>0.73470871121160797</v>
      </c>
      <c r="I234" s="8" t="s">
        <v>1201</v>
      </c>
      <c r="J234" s="8">
        <v>81</v>
      </c>
      <c r="K234" s="8" t="s">
        <v>1202</v>
      </c>
      <c r="L234" s="8" t="s">
        <v>1203</v>
      </c>
      <c r="N234" s="8">
        <v>245387.29306731999</v>
      </c>
      <c r="O234" s="8">
        <v>201133.57152428501</v>
      </c>
      <c r="P234" s="8">
        <v>156678.76275043099</v>
      </c>
      <c r="Q234" s="8">
        <v>335405.16112182598</v>
      </c>
      <c r="S234" s="8">
        <v>463125.80255316</v>
      </c>
      <c r="T234" s="8">
        <v>204541.948306198</v>
      </c>
      <c r="U234" s="8">
        <v>280927.21799764299</v>
      </c>
      <c r="V234" s="8">
        <v>301930.67804248002</v>
      </c>
      <c r="W234" s="8">
        <v>346373.86943402101</v>
      </c>
      <c r="X234" s="8" t="s">
        <v>38</v>
      </c>
    </row>
    <row r="235" spans="1:24" s="10" customFormat="1">
      <c r="A235" s="9" t="s">
        <v>1198</v>
      </c>
      <c r="B235" s="10" t="s">
        <v>1198</v>
      </c>
      <c r="C235" s="10" t="s">
        <v>1204</v>
      </c>
      <c r="D235" s="10" t="s">
        <v>1205</v>
      </c>
      <c r="E235" s="10">
        <v>590.31200000000001</v>
      </c>
      <c r="F235" s="10">
        <v>6.74</v>
      </c>
      <c r="G235" s="53">
        <f t="shared" si="10"/>
        <v>0.7886526473090445</v>
      </c>
      <c r="H235" s="53">
        <f t="shared" si="11"/>
        <v>0.94153463695533224</v>
      </c>
      <c r="J235" s="10">
        <v>7021</v>
      </c>
      <c r="K235" s="10" t="s">
        <v>1206</v>
      </c>
      <c r="N235" s="10">
        <v>102869.964231575</v>
      </c>
      <c r="O235" s="10">
        <v>74588.271283752401</v>
      </c>
      <c r="P235" s="10">
        <v>111081.646693542</v>
      </c>
      <c r="Q235" s="10">
        <v>106006.072283646</v>
      </c>
      <c r="R235" s="10">
        <v>20073.569061340299</v>
      </c>
      <c r="S235" s="10">
        <v>92843.770867194296</v>
      </c>
      <c r="T235" s="10">
        <v>99360.985492866501</v>
      </c>
      <c r="U235" s="10">
        <v>69869.3648685238</v>
      </c>
      <c r="V235" s="10">
        <v>70786.459893417297</v>
      </c>
      <c r="W235" s="10">
        <v>107505.08072409101</v>
      </c>
      <c r="X235" s="10" t="s">
        <v>38</v>
      </c>
    </row>
    <row r="236" spans="1:24" s="8" customFormat="1">
      <c r="A236" s="7" t="s">
        <v>1207</v>
      </c>
      <c r="B236" s="8" t="s">
        <v>1208</v>
      </c>
      <c r="C236" s="8" t="s">
        <v>1209</v>
      </c>
      <c r="D236" s="8" t="s">
        <v>1210</v>
      </c>
      <c r="E236" s="8">
        <v>89.994</v>
      </c>
      <c r="F236" s="8">
        <v>7.04</v>
      </c>
      <c r="G236" s="52">
        <f t="shared" si="10"/>
        <v>0.39911437795097493</v>
      </c>
      <c r="H236" s="52">
        <f t="shared" si="11"/>
        <v>1.2228881782881493</v>
      </c>
      <c r="I236" s="8" t="s">
        <v>1211</v>
      </c>
      <c r="J236" s="8">
        <v>113</v>
      </c>
      <c r="K236" s="8" t="s">
        <v>1212</v>
      </c>
      <c r="L236" s="8" t="s">
        <v>1213</v>
      </c>
      <c r="N236" s="8">
        <v>8332201.3568393197</v>
      </c>
      <c r="O236" s="8">
        <v>2536145.0598187302</v>
      </c>
      <c r="P236" s="8">
        <v>4395700.7700996296</v>
      </c>
      <c r="Q236" s="8">
        <v>7062201.4194518803</v>
      </c>
      <c r="R236" s="8">
        <v>6021478.2595531996</v>
      </c>
      <c r="S236" s="8">
        <v>5381388.4357872801</v>
      </c>
      <c r="T236" s="8">
        <v>2443702.2413802701</v>
      </c>
      <c r="U236" s="8">
        <v>4760405.9454454901</v>
      </c>
      <c r="V236" s="8">
        <v>5102888.5591830797</v>
      </c>
      <c r="W236" s="8">
        <v>5492578.8417870598</v>
      </c>
      <c r="X236" s="8" t="s">
        <v>38</v>
      </c>
    </row>
    <row r="237" spans="1:24">
      <c r="A237" s="5" t="s">
        <v>1207</v>
      </c>
      <c r="B237" s="6" t="s">
        <v>1214</v>
      </c>
      <c r="C237" s="6" t="s">
        <v>1215</v>
      </c>
      <c r="D237" s="6" t="s">
        <v>1216</v>
      </c>
      <c r="E237" s="6">
        <v>106.027</v>
      </c>
      <c r="F237" s="6">
        <v>2.97</v>
      </c>
      <c r="G237" s="4">
        <f t="shared" si="10"/>
        <v>0.58852900568420607</v>
      </c>
      <c r="H237" s="4">
        <f t="shared" si="11"/>
        <v>1.1423354797407475</v>
      </c>
      <c r="I237" s="6" t="s">
        <v>1217</v>
      </c>
      <c r="K237" s="6" t="s">
        <v>1218</v>
      </c>
      <c r="L237" s="6" t="s">
        <v>1219</v>
      </c>
      <c r="N237" s="6">
        <v>6320384.1362295495</v>
      </c>
      <c r="O237" s="6">
        <v>4611032.1695527798</v>
      </c>
      <c r="P237" s="6">
        <v>3686878.5211978001</v>
      </c>
      <c r="Q237" s="6">
        <v>6660148.9568669004</v>
      </c>
      <c r="R237" s="6">
        <v>5157248.9950521197</v>
      </c>
      <c r="S237" s="6">
        <v>2531369.1205326598</v>
      </c>
      <c r="T237" s="6">
        <v>3235492.2537743398</v>
      </c>
      <c r="U237" s="6">
        <v>4313610.6872794097</v>
      </c>
      <c r="V237" s="6">
        <v>8489296.1473244894</v>
      </c>
      <c r="W237" s="6">
        <v>4572026.1656267103</v>
      </c>
      <c r="X237" s="6" t="s">
        <v>38</v>
      </c>
    </row>
    <row r="238" spans="1:24">
      <c r="A238" s="5" t="s">
        <v>1207</v>
      </c>
      <c r="B238" s="6" t="s">
        <v>1207</v>
      </c>
      <c r="C238" s="6" t="s">
        <v>1220</v>
      </c>
      <c r="D238" s="6" t="s">
        <v>1221</v>
      </c>
      <c r="E238" s="6">
        <v>150.011</v>
      </c>
      <c r="F238" s="6">
        <v>6.47</v>
      </c>
      <c r="G238" s="4">
        <f t="shared" si="10"/>
        <v>0.7227888578297913</v>
      </c>
      <c r="H238" s="4">
        <f t="shared" si="11"/>
        <v>1.1220857764747934</v>
      </c>
      <c r="I238" s="6" t="s">
        <v>1222</v>
      </c>
      <c r="J238" s="6">
        <v>63253</v>
      </c>
      <c r="L238" s="6" t="s">
        <v>1223</v>
      </c>
      <c r="N238" s="6">
        <v>874637.70934123697</v>
      </c>
      <c r="O238" s="6">
        <v>1215931.05368607</v>
      </c>
      <c r="P238" s="6">
        <v>1619740.61140175</v>
      </c>
      <c r="Q238" s="6">
        <v>1409388.0473903699</v>
      </c>
      <c r="R238" s="6">
        <v>2259213.6920541502</v>
      </c>
      <c r="S238" s="6">
        <v>672136.50066368701</v>
      </c>
      <c r="T238" s="6">
        <v>805216.74096750503</v>
      </c>
      <c r="U238" s="6">
        <v>2605563.35377777</v>
      </c>
      <c r="V238" s="6">
        <v>797988.48870731401</v>
      </c>
      <c r="W238" s="6">
        <v>1695161.79827089</v>
      </c>
      <c r="X238" s="6" t="s">
        <v>38</v>
      </c>
    </row>
    <row r="239" spans="1:24" s="10" customFormat="1">
      <c r="A239" s="20" t="s">
        <v>1207</v>
      </c>
      <c r="B239" s="21" t="s">
        <v>1214</v>
      </c>
      <c r="C239" s="21" t="s">
        <v>1224</v>
      </c>
      <c r="D239" s="21" t="s">
        <v>1225</v>
      </c>
      <c r="E239" s="21">
        <v>162.012</v>
      </c>
      <c r="F239" s="21">
        <v>5.68</v>
      </c>
      <c r="G239" s="55">
        <f t="shared" si="10"/>
        <v>4.7606464504870875E-2</v>
      </c>
      <c r="H239" s="55">
        <f t="shared" si="11"/>
        <v>1.4307275406214441</v>
      </c>
      <c r="K239" s="10" t="s">
        <v>1226</v>
      </c>
      <c r="L239" s="10" t="s">
        <v>1227</v>
      </c>
      <c r="N239" s="10">
        <v>760654.02725659194</v>
      </c>
      <c r="O239" s="10">
        <v>640872.79642626899</v>
      </c>
      <c r="P239" s="10">
        <v>480316.24333056703</v>
      </c>
      <c r="Q239" s="10">
        <v>829348.54269238305</v>
      </c>
      <c r="R239" s="10">
        <v>732644.15101855504</v>
      </c>
      <c r="S239" s="10">
        <v>286772.15419433598</v>
      </c>
      <c r="T239" s="10">
        <v>643247.38705908204</v>
      </c>
      <c r="U239" s="10">
        <v>379383.96692871</v>
      </c>
      <c r="V239" s="10">
        <v>524136.26897216699</v>
      </c>
      <c r="W239" s="10">
        <v>573512.34349511797</v>
      </c>
      <c r="X239" s="21" t="s">
        <v>38</v>
      </c>
    </row>
    <row r="240" spans="1:24" s="13" customFormat="1">
      <c r="A240" s="12" t="s">
        <v>1228</v>
      </c>
      <c r="B240" s="13" t="s">
        <v>1229</v>
      </c>
      <c r="C240" s="13" t="s">
        <v>1230</v>
      </c>
      <c r="D240" s="13" t="s">
        <v>1231</v>
      </c>
      <c r="E240" s="13">
        <v>104.04600000000001</v>
      </c>
      <c r="F240" s="13">
        <v>3.04</v>
      </c>
      <c r="G240" s="57">
        <f t="shared" si="10"/>
        <v>0.51825310115317091</v>
      </c>
      <c r="H240" s="57">
        <f t="shared" si="11"/>
        <v>1.0943583879154135</v>
      </c>
      <c r="I240" s="13" t="s">
        <v>1232</v>
      </c>
      <c r="J240" s="13">
        <v>125</v>
      </c>
      <c r="K240" s="13" t="s">
        <v>1233</v>
      </c>
      <c r="L240" s="13" t="s">
        <v>1234</v>
      </c>
      <c r="N240" s="13">
        <v>304370.55431225599</v>
      </c>
      <c r="O240" s="13">
        <v>344813.77118237299</v>
      </c>
      <c r="P240" s="13">
        <v>228168.44496362301</v>
      </c>
      <c r="Q240" s="13">
        <v>380105.63953906298</v>
      </c>
      <c r="R240" s="13">
        <v>327680.04063378897</v>
      </c>
      <c r="S240" s="13">
        <v>213732.51754248099</v>
      </c>
      <c r="T240" s="13">
        <v>270147.493650391</v>
      </c>
      <c r="U240" s="13">
        <v>348691.16426147398</v>
      </c>
      <c r="V240" s="13">
        <v>376890.11994067399</v>
      </c>
      <c r="W240" s="13">
        <v>239002.45115747099</v>
      </c>
      <c r="X240" s="13" t="s">
        <v>38</v>
      </c>
    </row>
    <row r="241" spans="1:24" s="8" customFormat="1">
      <c r="A241" s="7" t="s">
        <v>1235</v>
      </c>
      <c r="B241" s="8" t="s">
        <v>1236</v>
      </c>
      <c r="C241" s="8" t="s">
        <v>1237</v>
      </c>
      <c r="D241" s="8" t="s">
        <v>1238</v>
      </c>
      <c r="E241" s="8">
        <v>173.00299999999999</v>
      </c>
      <c r="F241" s="8">
        <v>0.84</v>
      </c>
      <c r="G241" s="52">
        <f t="shared" si="10"/>
        <v>0.21895955362062358</v>
      </c>
      <c r="H241" s="52">
        <f t="shared" si="11"/>
        <v>0.91219318913066627</v>
      </c>
      <c r="I241" s="8" t="s">
        <v>1239</v>
      </c>
      <c r="J241" s="8">
        <v>66372</v>
      </c>
      <c r="L241" s="8" t="s">
        <v>1240</v>
      </c>
      <c r="N241" s="8">
        <v>847072.87642187497</v>
      </c>
      <c r="O241" s="8">
        <v>815546.19233593799</v>
      </c>
      <c r="P241" s="8">
        <v>955266.46001953096</v>
      </c>
      <c r="Q241" s="8">
        <v>1077958.8543867201</v>
      </c>
      <c r="R241" s="8">
        <v>1005092.12196484</v>
      </c>
      <c r="S241" s="8">
        <v>909173.67804486002</v>
      </c>
      <c r="T241" s="8">
        <v>964019.06487963803</v>
      </c>
      <c r="U241" s="8">
        <v>1012385.83592187</v>
      </c>
      <c r="V241" s="8">
        <v>1176202.3411562501</v>
      </c>
      <c r="W241" s="8">
        <v>1091663.0665820299</v>
      </c>
      <c r="X241" s="8" t="s">
        <v>38</v>
      </c>
    </row>
    <row r="242" spans="1:24" s="10" customFormat="1">
      <c r="A242" s="9" t="s">
        <v>1241</v>
      </c>
      <c r="B242" s="10" t="s">
        <v>1241</v>
      </c>
      <c r="C242" s="10" t="s">
        <v>1242</v>
      </c>
      <c r="D242" s="10" t="s">
        <v>1243</v>
      </c>
      <c r="E242" s="10">
        <v>138.02799999999999</v>
      </c>
      <c r="F242" s="10">
        <v>0.86</v>
      </c>
      <c r="G242" s="53">
        <f t="shared" ref="G242:G273" si="12">_xlfn.T.TEST(N242:R242,S242:W242,2,2)</f>
        <v>0.50744600131289996</v>
      </c>
      <c r="H242" s="53">
        <f t="shared" ref="H242:H273" si="13">AVERAGE(N242:R242)/AVERAGE(S242:W242)</f>
        <v>1.1319620730950173</v>
      </c>
      <c r="I242" s="10" t="s">
        <v>1244</v>
      </c>
      <c r="J242" s="10">
        <v>616</v>
      </c>
      <c r="K242" s="10" t="s">
        <v>1245</v>
      </c>
      <c r="L242" s="10" t="s">
        <v>1246</v>
      </c>
      <c r="N242" s="10">
        <v>4018216.6969548198</v>
      </c>
      <c r="O242" s="10">
        <v>2524440.2443846399</v>
      </c>
      <c r="P242" s="10">
        <v>2424227.1204206399</v>
      </c>
      <c r="Q242" s="10">
        <v>3193771.9069741</v>
      </c>
      <c r="R242" s="10">
        <v>3476744.66175583</v>
      </c>
      <c r="S242" s="10">
        <v>1821636.08890746</v>
      </c>
      <c r="T242" s="10">
        <v>1990312.81216184</v>
      </c>
      <c r="U242" s="10">
        <v>2639300.0940760099</v>
      </c>
      <c r="V242" s="10">
        <v>4210224.7436234904</v>
      </c>
      <c r="W242" s="10">
        <v>3152947.2583359499</v>
      </c>
      <c r="X242" s="10" t="s">
        <v>38</v>
      </c>
    </row>
    <row r="243" spans="1:24" s="8" customFormat="1">
      <c r="A243" s="7" t="s">
        <v>1247</v>
      </c>
      <c r="B243" s="8" t="s">
        <v>1248</v>
      </c>
      <c r="C243" s="8" t="s">
        <v>1249</v>
      </c>
      <c r="D243" s="8" t="s">
        <v>1250</v>
      </c>
      <c r="E243" s="8">
        <v>360.06099999999998</v>
      </c>
      <c r="F243" s="8">
        <v>1.1399999999999999</v>
      </c>
      <c r="G243" s="52">
        <f t="shared" si="12"/>
        <v>0.62111714857437761</v>
      </c>
      <c r="H243" s="52">
        <f t="shared" si="13"/>
        <v>1.1244582707207931</v>
      </c>
      <c r="I243" s="8" t="s">
        <v>1251</v>
      </c>
      <c r="J243" s="8">
        <v>3504</v>
      </c>
      <c r="K243" s="8" t="s">
        <v>1252</v>
      </c>
      <c r="L243" s="8" t="s">
        <v>1253</v>
      </c>
      <c r="N243" s="8">
        <v>73398.960028564397</v>
      </c>
      <c r="O243" s="8">
        <v>50819.270921503899</v>
      </c>
      <c r="P243" s="8">
        <v>49938.749069217702</v>
      </c>
      <c r="Q243" s="8">
        <v>133710.75197860799</v>
      </c>
      <c r="R243" s="8">
        <v>112802.42411010699</v>
      </c>
      <c r="S243" s="8">
        <v>61651.015665527397</v>
      </c>
      <c r="T243" s="8">
        <v>61243.288608886804</v>
      </c>
      <c r="U243" s="8">
        <v>70441.671799648204</v>
      </c>
      <c r="V243" s="8">
        <v>94116.152529052604</v>
      </c>
      <c r="W243" s="8">
        <v>86657.046509577907</v>
      </c>
      <c r="X243" s="8" t="s">
        <v>31</v>
      </c>
    </row>
    <row r="244" spans="1:24" s="10" customFormat="1">
      <c r="A244" s="34" t="s">
        <v>1247</v>
      </c>
      <c r="B244" s="35" t="s">
        <v>1247</v>
      </c>
      <c r="C244" s="35" t="s">
        <v>1254</v>
      </c>
      <c r="D244" s="35" t="s">
        <v>255</v>
      </c>
      <c r="E244" s="35">
        <v>164.04400000000001</v>
      </c>
      <c r="F244" s="35">
        <v>0.78</v>
      </c>
      <c r="G244" s="58">
        <f t="shared" si="12"/>
        <v>8.0709595801933612E-2</v>
      </c>
      <c r="H244" s="58">
        <f t="shared" si="13"/>
        <v>0.74275887718118128</v>
      </c>
      <c r="I244" s="10" t="s">
        <v>1255</v>
      </c>
      <c r="J244" s="10">
        <v>307</v>
      </c>
      <c r="K244" s="10" t="s">
        <v>1256</v>
      </c>
      <c r="L244" s="10" t="s">
        <v>1257</v>
      </c>
      <c r="N244" s="10">
        <v>668149.98823706002</v>
      </c>
      <c r="O244" s="10">
        <v>833439.61253564502</v>
      </c>
      <c r="P244" s="10">
        <v>613040.88891284203</v>
      </c>
      <c r="Q244" s="10">
        <v>491429.65843737801</v>
      </c>
      <c r="R244" s="10">
        <v>683531.30378576706</v>
      </c>
      <c r="S244" s="10">
        <v>635489.88671752904</v>
      </c>
      <c r="T244" s="10">
        <v>704380.71469409205</v>
      </c>
      <c r="U244" s="10">
        <v>952601.92655468697</v>
      </c>
      <c r="V244" s="10">
        <v>941467.76534997602</v>
      </c>
      <c r="W244" s="10">
        <v>1194941.7476401399</v>
      </c>
      <c r="X244" s="35" t="s">
        <v>38</v>
      </c>
    </row>
    <row r="245" spans="1:24" s="8" customFormat="1">
      <c r="A245" s="7" t="s">
        <v>1258</v>
      </c>
      <c r="B245" s="8" t="s">
        <v>1259</v>
      </c>
      <c r="C245" s="8" t="s">
        <v>1260</v>
      </c>
      <c r="D245" s="8" t="s">
        <v>250</v>
      </c>
      <c r="E245" s="8">
        <v>152.036</v>
      </c>
      <c r="F245" s="8">
        <v>1.1000000000000001</v>
      </c>
      <c r="G245" s="52">
        <f t="shared" si="12"/>
        <v>0.1933812412493692</v>
      </c>
      <c r="H245" s="52">
        <f t="shared" si="13"/>
        <v>1.2781020902859508</v>
      </c>
      <c r="I245" s="8" t="s">
        <v>1261</v>
      </c>
      <c r="J245" s="8">
        <v>69284</v>
      </c>
      <c r="L245" s="8" t="s">
        <v>1262</v>
      </c>
      <c r="N245" s="8">
        <v>3990150.8632666599</v>
      </c>
      <c r="O245" s="8">
        <v>2808020.4808322801</v>
      </c>
      <c r="P245" s="8">
        <v>2087214.5611918301</v>
      </c>
      <c r="Q245" s="8">
        <v>2768107.37002515</v>
      </c>
      <c r="R245" s="8">
        <v>3504042.46648364</v>
      </c>
      <c r="S245" s="8">
        <v>1711618.4615183701</v>
      </c>
      <c r="T245" s="8">
        <v>1813689.17309619</v>
      </c>
      <c r="U245" s="8">
        <v>2735140.7203760999</v>
      </c>
      <c r="V245" s="8">
        <v>2122286.4596551601</v>
      </c>
      <c r="W245" s="8">
        <v>3476674.4273877</v>
      </c>
      <c r="X245" s="8" t="s">
        <v>38</v>
      </c>
    </row>
    <row r="246" spans="1:24" s="10" customFormat="1">
      <c r="A246" s="9" t="s">
        <v>1258</v>
      </c>
      <c r="B246" s="10" t="s">
        <v>1258</v>
      </c>
      <c r="C246" s="10" t="s">
        <v>1263</v>
      </c>
      <c r="D246" s="10" t="s">
        <v>1264</v>
      </c>
      <c r="E246" s="10">
        <v>164.03200000000001</v>
      </c>
      <c r="F246" s="10">
        <v>1.34</v>
      </c>
      <c r="G246" s="53">
        <f t="shared" si="12"/>
        <v>0.34322725311591301</v>
      </c>
      <c r="H246" s="53">
        <f t="shared" si="13"/>
        <v>0.83397586548071656</v>
      </c>
      <c r="I246" s="10" t="s">
        <v>1265</v>
      </c>
      <c r="J246" s="10">
        <v>44770</v>
      </c>
      <c r="L246" s="10" t="s">
        <v>1266</v>
      </c>
      <c r="N246" s="10">
        <v>260075.12477946401</v>
      </c>
      <c r="O246" s="10">
        <v>343916.62822185701</v>
      </c>
      <c r="P246" s="10">
        <v>213631.13749207501</v>
      </c>
      <c r="Q246" s="10">
        <v>444899.925333008</v>
      </c>
      <c r="R246" s="10">
        <v>543143.48621865001</v>
      </c>
      <c r="S246" s="10">
        <v>375045.50912262499</v>
      </c>
      <c r="T246" s="10">
        <v>501612.56522324699</v>
      </c>
      <c r="U246" s="10">
        <v>362180.86893532902</v>
      </c>
      <c r="V246" s="10">
        <v>548421.41012485605</v>
      </c>
      <c r="W246" s="10">
        <v>377869.81016796897</v>
      </c>
      <c r="X246" s="10" t="s">
        <v>38</v>
      </c>
    </row>
    <row r="247" spans="1:24" s="8" customFormat="1">
      <c r="A247" s="16" t="s">
        <v>1267</v>
      </c>
      <c r="B247" s="17" t="s">
        <v>1268</v>
      </c>
      <c r="C247" s="17" t="s">
        <v>1269</v>
      </c>
      <c r="D247" s="17" t="s">
        <v>1243</v>
      </c>
      <c r="E247" s="17">
        <v>138.02099999999999</v>
      </c>
      <c r="F247" s="17">
        <v>1.05</v>
      </c>
      <c r="G247" s="43">
        <f t="shared" si="12"/>
        <v>2.6661223078923872E-2</v>
      </c>
      <c r="H247" s="43">
        <f t="shared" si="13"/>
        <v>1.5987685269337115</v>
      </c>
      <c r="I247" s="8" t="s">
        <v>1270</v>
      </c>
      <c r="J247" s="8">
        <v>6690</v>
      </c>
      <c r="K247" s="8" t="s">
        <v>1271</v>
      </c>
      <c r="L247" s="8" t="s">
        <v>1272</v>
      </c>
      <c r="N247" s="8">
        <v>658986.71286230395</v>
      </c>
      <c r="O247" s="8">
        <v>551519.89368945197</v>
      </c>
      <c r="P247" s="8">
        <v>507732.11274201999</v>
      </c>
      <c r="Q247" s="8">
        <v>741672.76765039004</v>
      </c>
      <c r="R247" s="8">
        <v>782334.02159640496</v>
      </c>
      <c r="S247" s="8">
        <v>292139.91767274501</v>
      </c>
      <c r="T247" s="8">
        <v>372887.27807226602</v>
      </c>
      <c r="U247" s="8">
        <v>677420.89256295701</v>
      </c>
      <c r="V247" s="8">
        <v>409742.72008398501</v>
      </c>
      <c r="W247" s="8">
        <v>275773.49908593699</v>
      </c>
      <c r="X247" s="17" t="s">
        <v>38</v>
      </c>
    </row>
    <row r="248" spans="1:24">
      <c r="A248" s="5" t="s">
        <v>1267</v>
      </c>
      <c r="B248" s="6" t="s">
        <v>1273</v>
      </c>
      <c r="C248" s="6" t="s">
        <v>1274</v>
      </c>
      <c r="D248" s="6" t="s">
        <v>1275</v>
      </c>
      <c r="E248" s="6">
        <v>111.041</v>
      </c>
      <c r="F248" s="6">
        <v>2.17</v>
      </c>
      <c r="G248" s="4">
        <f t="shared" si="12"/>
        <v>0.1705969184374812</v>
      </c>
      <c r="H248" s="4">
        <f t="shared" si="13"/>
        <v>0.71699040025768634</v>
      </c>
      <c r="I248" s="6" t="s">
        <v>1276</v>
      </c>
      <c r="J248" s="6">
        <v>63881</v>
      </c>
      <c r="L248" s="6" t="s">
        <v>1277</v>
      </c>
      <c r="N248" s="6">
        <v>870956.96314585698</v>
      </c>
      <c r="O248" s="6">
        <v>982069.93651001505</v>
      </c>
      <c r="P248" s="6">
        <v>1018023.3757610701</v>
      </c>
      <c r="Q248" s="6">
        <v>962834.11124088301</v>
      </c>
      <c r="R248" s="6">
        <v>451591.23565942497</v>
      </c>
      <c r="S248" s="6">
        <v>1178384.0698780201</v>
      </c>
      <c r="T248" s="6">
        <v>1754803.61031205</v>
      </c>
      <c r="U248" s="6">
        <v>716943.42766159202</v>
      </c>
      <c r="V248" s="6">
        <v>1131495.67072395</v>
      </c>
      <c r="X248" s="6" t="s">
        <v>31</v>
      </c>
    </row>
    <row r="249" spans="1:24">
      <c r="A249" s="5" t="s">
        <v>1267</v>
      </c>
      <c r="B249" s="6" t="s">
        <v>1278</v>
      </c>
      <c r="C249" s="6" t="s">
        <v>1279</v>
      </c>
      <c r="D249" s="6" t="s">
        <v>1280</v>
      </c>
      <c r="E249" s="6">
        <v>160.07499999999999</v>
      </c>
      <c r="F249" s="6">
        <v>7.6</v>
      </c>
      <c r="G249" s="4">
        <f t="shared" si="12"/>
        <v>0.3041385069996459</v>
      </c>
      <c r="H249" s="4">
        <f t="shared" si="13"/>
        <v>1.2069239354769001</v>
      </c>
      <c r="I249" s="6" t="s">
        <v>1281</v>
      </c>
      <c r="J249" s="6">
        <v>3280</v>
      </c>
      <c r="K249" s="6" t="s">
        <v>1282</v>
      </c>
      <c r="L249" s="6" t="s">
        <v>1283</v>
      </c>
      <c r="N249" s="6">
        <v>671789.22497968795</v>
      </c>
      <c r="O249" s="6">
        <v>578429.74259644898</v>
      </c>
      <c r="P249" s="6">
        <v>749809.07136969501</v>
      </c>
      <c r="Q249" s="6">
        <v>634703.19595054002</v>
      </c>
      <c r="R249" s="6">
        <v>951940.58636952005</v>
      </c>
      <c r="S249" s="6">
        <v>384364.422462888</v>
      </c>
      <c r="T249" s="6">
        <v>734169.16080343595</v>
      </c>
      <c r="U249" s="6">
        <v>454706.53613544599</v>
      </c>
      <c r="V249" s="6">
        <v>874553.823722656</v>
      </c>
      <c r="W249" s="6">
        <v>523952.42451113299</v>
      </c>
      <c r="X249" s="6" t="s">
        <v>38</v>
      </c>
    </row>
    <row r="250" spans="1:24">
      <c r="A250" s="5" t="s">
        <v>1267</v>
      </c>
      <c r="B250" s="6" t="s">
        <v>1284</v>
      </c>
      <c r="C250" s="6" t="s">
        <v>1285</v>
      </c>
      <c r="D250" s="6" t="s">
        <v>1286</v>
      </c>
      <c r="E250" s="6">
        <v>188.05500000000001</v>
      </c>
      <c r="F250" s="6">
        <v>1.33</v>
      </c>
      <c r="G250" s="4">
        <f t="shared" si="12"/>
        <v>0.76203903186229671</v>
      </c>
      <c r="H250" s="4">
        <f t="shared" si="13"/>
        <v>1.1085798891908374</v>
      </c>
      <c r="I250" s="6" t="s">
        <v>1287</v>
      </c>
      <c r="J250" s="6">
        <v>2389</v>
      </c>
      <c r="L250" s="6" t="s">
        <v>1288</v>
      </c>
      <c r="N250" s="6">
        <v>462302.27447182703</v>
      </c>
      <c r="O250" s="6">
        <v>310434.76033152401</v>
      </c>
      <c r="P250" s="6">
        <v>267584.96382412</v>
      </c>
      <c r="Q250" s="6">
        <v>845172.87815585302</v>
      </c>
      <c r="R250" s="6">
        <v>614230.09757376101</v>
      </c>
      <c r="S250" s="6">
        <v>190729.47304081701</v>
      </c>
      <c r="T250" s="6">
        <v>292594.34459048498</v>
      </c>
      <c r="U250" s="6">
        <v>351150.632116333</v>
      </c>
      <c r="V250" s="6">
        <v>827900.09175913397</v>
      </c>
      <c r="W250" s="6">
        <v>592514.798206634</v>
      </c>
      <c r="X250" s="6" t="s">
        <v>38</v>
      </c>
    </row>
    <row r="251" spans="1:24">
      <c r="A251" s="5" t="s">
        <v>1267</v>
      </c>
      <c r="B251" s="6" t="s">
        <v>1289</v>
      </c>
      <c r="C251" s="6" t="s">
        <v>1290</v>
      </c>
      <c r="D251" s="6" t="s">
        <v>1243</v>
      </c>
      <c r="E251" s="6">
        <v>138.02799999999999</v>
      </c>
      <c r="F251" s="6">
        <v>0.86</v>
      </c>
      <c r="G251" s="4">
        <f t="shared" si="12"/>
        <v>0.50744600131289996</v>
      </c>
      <c r="H251" s="4">
        <f t="shared" si="13"/>
        <v>1.1319620730950173</v>
      </c>
      <c r="I251" s="6" t="s">
        <v>1291</v>
      </c>
      <c r="J251" s="6">
        <v>3263</v>
      </c>
      <c r="K251" s="6" t="s">
        <v>1292</v>
      </c>
      <c r="L251" s="6" t="s">
        <v>1293</v>
      </c>
      <c r="N251" s="6">
        <v>4018216.6969548198</v>
      </c>
      <c r="O251" s="6">
        <v>2524440.2443846399</v>
      </c>
      <c r="P251" s="6">
        <v>2424227.1204206399</v>
      </c>
      <c r="Q251" s="6">
        <v>3193771.9069741</v>
      </c>
      <c r="R251" s="6">
        <v>3476744.66175583</v>
      </c>
      <c r="S251" s="6">
        <v>1821636.08890746</v>
      </c>
      <c r="T251" s="6">
        <v>1990312.81216184</v>
      </c>
      <c r="U251" s="6">
        <v>2639300.0940760099</v>
      </c>
      <c r="V251" s="6">
        <v>4210224.7436234904</v>
      </c>
      <c r="W251" s="6">
        <v>3152947.2583359499</v>
      </c>
      <c r="X251" s="6" t="s">
        <v>38</v>
      </c>
    </row>
    <row r="252" spans="1:24">
      <c r="A252" s="18" t="s">
        <v>1267</v>
      </c>
      <c r="B252" s="19" t="s">
        <v>1294</v>
      </c>
      <c r="C252" s="19" t="s">
        <v>1295</v>
      </c>
      <c r="D252" s="19" t="s">
        <v>1296</v>
      </c>
      <c r="E252" s="19">
        <v>88.051000000000002</v>
      </c>
      <c r="F252" s="19">
        <v>2.37</v>
      </c>
      <c r="G252" s="51">
        <f t="shared" si="12"/>
        <v>4.9958206019275859E-4</v>
      </c>
      <c r="H252" s="51">
        <f t="shared" si="13"/>
        <v>1.6615110621477909</v>
      </c>
      <c r="I252" s="6" t="s">
        <v>1297</v>
      </c>
      <c r="J252" s="6">
        <v>103</v>
      </c>
      <c r="K252" s="6" t="s">
        <v>1298</v>
      </c>
      <c r="L252" s="6" t="s">
        <v>1299</v>
      </c>
      <c r="N252" s="6">
        <v>3288408.7475763098</v>
      </c>
      <c r="O252" s="6">
        <v>3816134.26893412</v>
      </c>
      <c r="P252" s="6">
        <v>3933213.5464232401</v>
      </c>
      <c r="Q252" s="6">
        <v>4288903.8035541503</v>
      </c>
      <c r="R252" s="6">
        <v>3912353.8794144499</v>
      </c>
      <c r="S252" s="6">
        <v>1524979.3972408799</v>
      </c>
      <c r="T252" s="6">
        <v>2430715.5019115801</v>
      </c>
      <c r="U252" s="6">
        <v>2257725.4893321702</v>
      </c>
      <c r="V252" s="6">
        <v>2516114.3364677699</v>
      </c>
      <c r="W252" s="6">
        <v>2849692.5725369798</v>
      </c>
      <c r="X252" s="19" t="s">
        <v>31</v>
      </c>
    </row>
    <row r="253" spans="1:24" s="10" customFormat="1">
      <c r="A253" s="9" t="s">
        <v>1267</v>
      </c>
      <c r="B253" s="10" t="s">
        <v>1300</v>
      </c>
      <c r="C253" s="10" t="s">
        <v>1301</v>
      </c>
      <c r="D253" s="10" t="s">
        <v>1302</v>
      </c>
      <c r="E253" s="10">
        <v>148.03399999999999</v>
      </c>
      <c r="F253" s="10">
        <v>6.59</v>
      </c>
      <c r="G253" s="53">
        <f t="shared" si="12"/>
        <v>0.47790652461894434</v>
      </c>
      <c r="H253" s="53">
        <f t="shared" si="13"/>
        <v>1.1719706692555956</v>
      </c>
      <c r="I253" s="10" t="s">
        <v>1303</v>
      </c>
      <c r="J253" s="10">
        <v>3273</v>
      </c>
      <c r="K253" s="10" t="s">
        <v>1304</v>
      </c>
      <c r="L253" s="10" t="s">
        <v>1305</v>
      </c>
      <c r="N253" s="10">
        <v>6657810.9970273403</v>
      </c>
      <c r="O253" s="10">
        <v>4011931.50112304</v>
      </c>
      <c r="P253" s="10">
        <v>3661820.0068398402</v>
      </c>
      <c r="Q253" s="10">
        <v>6494238.32278613</v>
      </c>
      <c r="R253" s="10">
        <v>3994113.3173183599</v>
      </c>
      <c r="S253" s="10">
        <v>2230842.1778046899</v>
      </c>
      <c r="T253" s="10">
        <v>3594043.9272963898</v>
      </c>
      <c r="U253" s="10">
        <v>4044779.1351211001</v>
      </c>
      <c r="V253" s="10">
        <v>6629430.5493212799</v>
      </c>
      <c r="W253" s="10">
        <v>4678835.3619755898</v>
      </c>
      <c r="X253" s="10" t="s">
        <v>38</v>
      </c>
    </row>
    <row r="254" spans="1:24" s="13" customFormat="1">
      <c r="A254" s="12" t="s">
        <v>1306</v>
      </c>
      <c r="B254" s="13" t="s">
        <v>1307</v>
      </c>
      <c r="C254" s="13" t="s">
        <v>1308</v>
      </c>
      <c r="D254" s="13" t="s">
        <v>1309</v>
      </c>
      <c r="E254" s="13">
        <v>124.042</v>
      </c>
      <c r="F254" s="13">
        <v>1.03</v>
      </c>
      <c r="G254" s="57">
        <f t="shared" si="12"/>
        <v>0.19697477902293936</v>
      </c>
      <c r="H254" s="57">
        <f t="shared" si="13"/>
        <v>1.1197700905335022</v>
      </c>
      <c r="I254" s="13" t="s">
        <v>1310</v>
      </c>
      <c r="J254" s="13">
        <v>6271</v>
      </c>
      <c r="K254" s="13" t="s">
        <v>1311</v>
      </c>
      <c r="L254" s="13" t="s">
        <v>1312</v>
      </c>
      <c r="N254" s="13">
        <v>804200.62404402206</v>
      </c>
      <c r="O254" s="13">
        <v>631848.88456588099</v>
      </c>
      <c r="P254" s="13">
        <v>694688.85469092301</v>
      </c>
      <c r="Q254" s="13">
        <v>673473.07210140105</v>
      </c>
      <c r="R254" s="13">
        <v>799823.24027381698</v>
      </c>
      <c r="S254" s="13">
        <v>594290.21800748305</v>
      </c>
      <c r="T254" s="13">
        <v>601461.49922540598</v>
      </c>
      <c r="U254" s="13">
        <v>810684.303389129</v>
      </c>
      <c r="V254" s="13">
        <v>628916.81580508302</v>
      </c>
      <c r="W254" s="13">
        <v>583195.95867327601</v>
      </c>
      <c r="X254" s="13" t="s">
        <v>38</v>
      </c>
    </row>
    <row r="255" spans="1:24" s="8" customFormat="1">
      <c r="A255" s="7" t="s">
        <v>1313</v>
      </c>
      <c r="B255" s="8" t="s">
        <v>1314</v>
      </c>
      <c r="C255" s="8" t="s">
        <v>1315</v>
      </c>
      <c r="D255" s="8" t="s">
        <v>1316</v>
      </c>
      <c r="E255" s="8">
        <v>101.04300000000001</v>
      </c>
      <c r="F255" s="8">
        <v>7.61</v>
      </c>
      <c r="G255" s="52">
        <f t="shared" si="12"/>
        <v>0.5577935026993428</v>
      </c>
      <c r="H255" s="52">
        <f t="shared" si="13"/>
        <v>1.0580407718380758</v>
      </c>
      <c r="I255" s="8" t="s">
        <v>1317</v>
      </c>
      <c r="J255" s="8">
        <v>6029</v>
      </c>
      <c r="K255" s="8" t="s">
        <v>1318</v>
      </c>
      <c r="L255" s="8" t="s">
        <v>1319</v>
      </c>
      <c r="N255" s="8">
        <v>4086196.97727348</v>
      </c>
      <c r="O255" s="8">
        <v>4350023.08987795</v>
      </c>
      <c r="P255" s="8">
        <v>2974304.7576072402</v>
      </c>
      <c r="Q255" s="8">
        <v>3114068.2722519399</v>
      </c>
      <c r="R255" s="8">
        <v>4306043.7761073997</v>
      </c>
      <c r="S255" s="8">
        <v>3124482.03613463</v>
      </c>
      <c r="T255" s="8">
        <v>3352158.3894689698</v>
      </c>
      <c r="U255" s="8">
        <v>3987472.4475026201</v>
      </c>
      <c r="V255" s="8">
        <v>3835416.32755969</v>
      </c>
      <c r="W255" s="8">
        <v>3498118.4650328201</v>
      </c>
      <c r="X255" s="8" t="s">
        <v>31</v>
      </c>
    </row>
    <row r="256" spans="1:24">
      <c r="A256" s="5" t="s">
        <v>1313</v>
      </c>
      <c r="B256" s="6" t="s">
        <v>1320</v>
      </c>
      <c r="C256" s="6" t="s">
        <v>1321</v>
      </c>
      <c r="D256" s="6" t="s">
        <v>1322</v>
      </c>
      <c r="E256" s="6">
        <v>196.054</v>
      </c>
      <c r="F256" s="6">
        <v>5.04</v>
      </c>
      <c r="G256" s="4">
        <f t="shared" si="12"/>
        <v>0.33250297893303504</v>
      </c>
      <c r="H256" s="4">
        <f t="shared" si="13"/>
        <v>0.63681246184910334</v>
      </c>
      <c r="I256" s="6" t="s">
        <v>1323</v>
      </c>
      <c r="J256" s="6">
        <v>345</v>
      </c>
      <c r="K256" s="6" t="s">
        <v>1324</v>
      </c>
      <c r="L256" s="6" t="s">
        <v>1325</v>
      </c>
      <c r="O256" s="6">
        <v>199078.228622467</v>
      </c>
      <c r="P256" s="6">
        <v>348072.95201110898</v>
      </c>
      <c r="Q256" s="6">
        <v>1041112.80999858</v>
      </c>
      <c r="R256" s="6">
        <v>187645.08510481199</v>
      </c>
      <c r="S256" s="6">
        <v>1101728.7867573199</v>
      </c>
      <c r="T256" s="6">
        <v>622116.61840777495</v>
      </c>
      <c r="U256" s="6">
        <v>540080.816448353</v>
      </c>
      <c r="V256" s="6">
        <v>279258.41462699597</v>
      </c>
      <c r="W256" s="6">
        <v>942749.57149374101</v>
      </c>
      <c r="X256" s="6" t="s">
        <v>38</v>
      </c>
    </row>
    <row r="257" spans="1:24">
      <c r="A257" s="5" t="s">
        <v>1313</v>
      </c>
      <c r="B257" s="6" t="s">
        <v>1326</v>
      </c>
      <c r="C257" s="6" t="s">
        <v>1327</v>
      </c>
      <c r="D257" s="6" t="s">
        <v>1328</v>
      </c>
      <c r="E257" s="6">
        <v>192.06100000000001</v>
      </c>
      <c r="F257" s="6">
        <v>3.86</v>
      </c>
      <c r="G257" s="4">
        <f t="shared" si="12"/>
        <v>0.50445113207706549</v>
      </c>
      <c r="H257" s="4">
        <f t="shared" si="13"/>
        <v>0.56499767261969336</v>
      </c>
      <c r="I257" s="6" t="s">
        <v>1329</v>
      </c>
      <c r="J257" s="6">
        <v>3329</v>
      </c>
      <c r="K257" s="6" t="s">
        <v>1330</v>
      </c>
      <c r="L257" s="6" t="s">
        <v>1331</v>
      </c>
      <c r="N257" s="6">
        <v>1498414.4163764899</v>
      </c>
      <c r="O257" s="6">
        <v>1155534.96361223</v>
      </c>
      <c r="P257" s="6">
        <v>712078.36156974896</v>
      </c>
      <c r="Q257" s="6">
        <v>3319385.4467531699</v>
      </c>
      <c r="R257" s="6">
        <v>1722129.7376147299</v>
      </c>
      <c r="S257" s="6">
        <v>1051502.70037854</v>
      </c>
      <c r="T257" s="6">
        <v>893067.798472111</v>
      </c>
      <c r="U257" s="6">
        <v>1458914.92468246</v>
      </c>
      <c r="V257" s="6">
        <v>10159761.751491399</v>
      </c>
      <c r="W257" s="6">
        <v>1317421.0708172501</v>
      </c>
      <c r="X257" s="6" t="s">
        <v>38</v>
      </c>
    </row>
    <row r="258" spans="1:24">
      <c r="A258" s="24" t="s">
        <v>1313</v>
      </c>
      <c r="B258" s="25" t="s">
        <v>1332</v>
      </c>
      <c r="C258" s="25" t="s">
        <v>1333</v>
      </c>
      <c r="D258" s="25" t="s">
        <v>1334</v>
      </c>
      <c r="E258" s="25">
        <v>122.03700000000001</v>
      </c>
      <c r="F258" s="25">
        <v>1.67</v>
      </c>
      <c r="G258" s="44">
        <f t="shared" si="12"/>
        <v>3.0455602657404972E-2</v>
      </c>
      <c r="H258" s="44">
        <f t="shared" si="13"/>
        <v>8.118442542584961E-2</v>
      </c>
      <c r="I258" s="6" t="s">
        <v>1335</v>
      </c>
      <c r="J258" s="6">
        <v>1297</v>
      </c>
      <c r="K258" s="6" t="s">
        <v>1336</v>
      </c>
      <c r="L258" s="6" t="s">
        <v>1337</v>
      </c>
      <c r="N258" s="6">
        <v>443809.39042524999</v>
      </c>
      <c r="O258" s="6">
        <v>223458.71261666599</v>
      </c>
      <c r="P258" s="6">
        <v>655279.99181946705</v>
      </c>
      <c r="Q258" s="6">
        <v>643415.35167187499</v>
      </c>
      <c r="R258" s="6">
        <v>803908.59619364399</v>
      </c>
      <c r="S258" s="6">
        <v>3364780.6784677198</v>
      </c>
      <c r="T258" s="6">
        <v>5608891.7605582699</v>
      </c>
      <c r="U258" s="6">
        <v>761650.64899585606</v>
      </c>
      <c r="V258" s="6">
        <v>13945765.076362099</v>
      </c>
      <c r="W258" s="6">
        <v>10437180.5576973</v>
      </c>
      <c r="X258" s="25" t="s">
        <v>38</v>
      </c>
    </row>
    <row r="259" spans="1:24">
      <c r="A259" s="30" t="s">
        <v>1313</v>
      </c>
      <c r="B259" s="31" t="s">
        <v>1338</v>
      </c>
      <c r="C259" s="31" t="s">
        <v>1339</v>
      </c>
      <c r="D259" s="31" t="s">
        <v>1340</v>
      </c>
      <c r="E259" s="31">
        <v>182.05</v>
      </c>
      <c r="F259" s="31">
        <v>0.78</v>
      </c>
      <c r="G259" s="46">
        <f t="shared" si="12"/>
        <v>6.9089317588022323E-2</v>
      </c>
      <c r="H259" s="46">
        <f t="shared" si="13"/>
        <v>0.80801454874966783</v>
      </c>
      <c r="I259" s="6" t="s">
        <v>1341</v>
      </c>
      <c r="N259" s="6">
        <v>397576.62270918803</v>
      </c>
      <c r="O259" s="6">
        <v>324125.31596441701</v>
      </c>
      <c r="P259" s="6">
        <v>368351.22201815899</v>
      </c>
      <c r="Q259" s="6">
        <v>394938.33809980802</v>
      </c>
      <c r="R259" s="6">
        <v>275912.85413617501</v>
      </c>
      <c r="S259" s="6">
        <v>469749.82387056103</v>
      </c>
      <c r="T259" s="6">
        <v>503247.10257216101</v>
      </c>
      <c r="U259" s="6">
        <v>327472.54731805401</v>
      </c>
      <c r="V259" s="6">
        <v>397097.24183877697</v>
      </c>
      <c r="W259" s="6">
        <v>481731.114684064</v>
      </c>
      <c r="X259" s="31" t="s">
        <v>38</v>
      </c>
    </row>
    <row r="260" spans="1:24">
      <c r="A260" s="5" t="s">
        <v>1313</v>
      </c>
      <c r="B260" s="6" t="s">
        <v>1342</v>
      </c>
      <c r="C260" s="6" t="s">
        <v>1343</v>
      </c>
      <c r="D260" s="6" t="s">
        <v>1344</v>
      </c>
      <c r="E260" s="6">
        <v>158.136</v>
      </c>
      <c r="F260" s="6">
        <v>1</v>
      </c>
      <c r="G260" s="4">
        <f t="shared" si="12"/>
        <v>0.59249534480418431</v>
      </c>
      <c r="H260" s="4">
        <f t="shared" si="13"/>
        <v>1.1885730433225723</v>
      </c>
      <c r="I260" s="6" t="s">
        <v>1345</v>
      </c>
      <c r="J260" s="6">
        <v>5810</v>
      </c>
      <c r="K260" s="6" t="s">
        <v>1346</v>
      </c>
      <c r="L260" s="6" t="s">
        <v>1347</v>
      </c>
      <c r="N260" s="6">
        <v>296214.86118906102</v>
      </c>
      <c r="O260" s="6">
        <v>509711.27148432401</v>
      </c>
      <c r="P260" s="6">
        <v>475228.72002044198</v>
      </c>
      <c r="Q260" s="6">
        <v>149681.490392334</v>
      </c>
      <c r="R260" s="6">
        <v>637768.11360650102</v>
      </c>
      <c r="S260" s="6">
        <v>427953.49747180199</v>
      </c>
      <c r="T260" s="6">
        <v>445814.61883496097</v>
      </c>
      <c r="U260" s="6">
        <v>122235.702896359</v>
      </c>
      <c r="V260" s="6">
        <v>548995.24406432605</v>
      </c>
      <c r="W260" s="6">
        <v>195410.97574035599</v>
      </c>
      <c r="X260" s="6" t="s">
        <v>38</v>
      </c>
    </row>
    <row r="261" spans="1:24">
      <c r="A261" s="5" t="s">
        <v>1313</v>
      </c>
      <c r="B261" s="6" t="s">
        <v>1348</v>
      </c>
      <c r="C261" s="6" t="s">
        <v>1349</v>
      </c>
      <c r="D261" s="6" t="s">
        <v>1350</v>
      </c>
      <c r="E261" s="6">
        <v>203.11099999999999</v>
      </c>
      <c r="F261" s="6">
        <v>1.8</v>
      </c>
      <c r="G261" s="4">
        <f t="shared" si="12"/>
        <v>0.35297152203420484</v>
      </c>
      <c r="H261" s="4">
        <f t="shared" si="13"/>
        <v>0.71435211590998537</v>
      </c>
      <c r="I261" s="6" t="s">
        <v>1351</v>
      </c>
      <c r="J261" s="6">
        <v>6612</v>
      </c>
      <c r="L261" s="6" t="s">
        <v>1352</v>
      </c>
      <c r="N261" s="6">
        <v>322610.60609983501</v>
      </c>
      <c r="O261" s="6">
        <v>274620.25531779299</v>
      </c>
      <c r="P261" s="6">
        <v>290145.20126476401</v>
      </c>
      <c r="Q261" s="6">
        <v>341640.25466009398</v>
      </c>
      <c r="R261" s="6">
        <v>143732.65487764499</v>
      </c>
      <c r="S261" s="6">
        <v>383737.30558876198</v>
      </c>
      <c r="T261" s="6">
        <v>163382.25029733</v>
      </c>
      <c r="U261" s="6">
        <v>188395.316325166</v>
      </c>
      <c r="V261" s="6">
        <v>750200.08607785194</v>
      </c>
      <c r="W261" s="6">
        <v>435954.96001362999</v>
      </c>
      <c r="X261" s="6" t="s">
        <v>38</v>
      </c>
    </row>
    <row r="262" spans="1:24">
      <c r="A262" s="5" t="s">
        <v>1313</v>
      </c>
      <c r="B262" s="6" t="s">
        <v>1353</v>
      </c>
      <c r="C262" s="6" t="s">
        <v>1354</v>
      </c>
      <c r="D262" s="6" t="s">
        <v>1355</v>
      </c>
      <c r="E262" s="6">
        <v>338.31400000000002</v>
      </c>
      <c r="F262" s="6">
        <v>0.86</v>
      </c>
      <c r="G262" s="4">
        <f t="shared" si="12"/>
        <v>0.26941797230193598</v>
      </c>
      <c r="H262" s="4">
        <f t="shared" si="13"/>
        <v>1.0780791663140057</v>
      </c>
      <c r="I262" s="6" t="s">
        <v>1356</v>
      </c>
      <c r="J262" s="6">
        <v>3555</v>
      </c>
      <c r="K262" s="6" t="s">
        <v>1357</v>
      </c>
      <c r="L262" s="6" t="s">
        <v>1358</v>
      </c>
      <c r="N262" s="6">
        <v>49677.991722168001</v>
      </c>
      <c r="O262" s="6">
        <v>50313.493111572301</v>
      </c>
      <c r="P262" s="6">
        <v>55321.248239563</v>
      </c>
      <c r="Q262" s="6">
        <v>50066.229642944301</v>
      </c>
      <c r="R262" s="6">
        <v>58243.7669980469</v>
      </c>
      <c r="S262" s="6">
        <v>56703.603201538099</v>
      </c>
      <c r="T262" s="6">
        <v>42230.682366577101</v>
      </c>
      <c r="U262" s="6">
        <v>46651.758464050297</v>
      </c>
      <c r="V262" s="6">
        <v>45190.690556396497</v>
      </c>
      <c r="W262" s="6">
        <v>53753.294329101598</v>
      </c>
      <c r="X262" s="6" t="s">
        <v>38</v>
      </c>
    </row>
    <row r="263" spans="1:24" s="10" customFormat="1">
      <c r="A263" s="9" t="s">
        <v>1313</v>
      </c>
      <c r="B263" s="10" t="s">
        <v>1359</v>
      </c>
      <c r="C263" s="10" t="s">
        <v>1360</v>
      </c>
      <c r="D263" s="10" t="s">
        <v>1361</v>
      </c>
      <c r="E263" s="10">
        <v>108.057</v>
      </c>
      <c r="F263" s="10">
        <v>1.1000000000000001</v>
      </c>
      <c r="G263" s="53">
        <f t="shared" si="12"/>
        <v>0.81768735953084071</v>
      </c>
      <c r="H263" s="53">
        <f t="shared" si="13"/>
        <v>1.0629215246101151</v>
      </c>
      <c r="I263" s="10" t="s">
        <v>1362</v>
      </c>
      <c r="K263" s="10" t="s">
        <v>1363</v>
      </c>
      <c r="L263" s="10" t="s">
        <v>1364</v>
      </c>
      <c r="N263" s="10">
        <v>522100.74145748501</v>
      </c>
      <c r="O263" s="10">
        <v>652286.79987921601</v>
      </c>
      <c r="P263" s="10">
        <v>377930.15081276698</v>
      </c>
      <c r="Q263" s="10">
        <v>624167.74597175501</v>
      </c>
      <c r="R263" s="10">
        <v>618293.96286744101</v>
      </c>
      <c r="S263" s="10">
        <v>373436.01881817798</v>
      </c>
      <c r="T263" s="10">
        <v>1014375.45680079</v>
      </c>
      <c r="U263" s="10">
        <v>314078.79991268599</v>
      </c>
      <c r="V263" s="10">
        <v>565555.82904403296</v>
      </c>
      <c r="W263" s="10">
        <v>361891.37357332598</v>
      </c>
      <c r="X263" s="10" t="s">
        <v>31</v>
      </c>
    </row>
    <row r="264" spans="1:24" s="8" customFormat="1">
      <c r="A264" s="7" t="s">
        <v>1365</v>
      </c>
      <c r="B264" s="8" t="s">
        <v>1366</v>
      </c>
      <c r="C264" s="8" t="s">
        <v>1367</v>
      </c>
      <c r="D264" s="8" t="s">
        <v>1368</v>
      </c>
      <c r="E264" s="8">
        <v>180.048</v>
      </c>
      <c r="F264" s="8">
        <v>1.31</v>
      </c>
      <c r="G264" s="52">
        <f t="shared" si="12"/>
        <v>0.53602325526221839</v>
      </c>
      <c r="H264" s="52">
        <f t="shared" si="13"/>
        <v>0.83023377333107273</v>
      </c>
      <c r="I264" s="8" t="s">
        <v>1369</v>
      </c>
      <c r="J264" s="8">
        <v>3316</v>
      </c>
      <c r="K264" s="8" t="s">
        <v>1370</v>
      </c>
      <c r="L264" s="8" t="s">
        <v>1371</v>
      </c>
      <c r="N264" s="8">
        <v>47852.062892578098</v>
      </c>
      <c r="O264" s="8">
        <v>33762.550203002902</v>
      </c>
      <c r="P264" s="8">
        <v>24524.284574859601</v>
      </c>
      <c r="Q264" s="8">
        <v>60520.7200573425</v>
      </c>
      <c r="R264" s="8">
        <v>51201.145937499998</v>
      </c>
      <c r="S264" s="8">
        <v>31021.547103302</v>
      </c>
      <c r="T264" s="8">
        <v>33948.951501830998</v>
      </c>
      <c r="U264" s="8">
        <v>34852.091958801298</v>
      </c>
      <c r="V264" s="8">
        <v>91293.433041320794</v>
      </c>
      <c r="W264" s="8">
        <v>71292.915495330803</v>
      </c>
      <c r="X264" s="8" t="s">
        <v>31</v>
      </c>
    </row>
    <row r="265" spans="1:24">
      <c r="A265" s="5" t="s">
        <v>1365</v>
      </c>
      <c r="B265" s="6" t="s">
        <v>1372</v>
      </c>
      <c r="C265" s="6" t="s">
        <v>1373</v>
      </c>
      <c r="D265" s="6" t="s">
        <v>1374</v>
      </c>
      <c r="E265" s="6">
        <v>120.048</v>
      </c>
      <c r="F265" s="6">
        <v>2.54</v>
      </c>
      <c r="G265" s="4">
        <f t="shared" si="12"/>
        <v>0.68711679070800524</v>
      </c>
      <c r="H265" s="4">
        <f t="shared" si="13"/>
        <v>1.1704262142523658</v>
      </c>
      <c r="I265" s="6" t="s">
        <v>1375</v>
      </c>
      <c r="J265" s="6">
        <v>58372</v>
      </c>
      <c r="K265" s="6" t="s">
        <v>1376</v>
      </c>
      <c r="L265" s="6" t="s">
        <v>1377</v>
      </c>
      <c r="N265" s="6">
        <v>12935294.222160401</v>
      </c>
      <c r="O265" s="6">
        <v>9133156.6769550797</v>
      </c>
      <c r="P265" s="6">
        <v>4606257.2478482397</v>
      </c>
      <c r="Q265" s="6">
        <v>14779755.536917999</v>
      </c>
      <c r="R265" s="6">
        <v>10281984.384044901</v>
      </c>
      <c r="S265" s="6">
        <v>5677175.9476892697</v>
      </c>
      <c r="T265" s="6">
        <v>6307442.9423015602</v>
      </c>
      <c r="U265" s="6">
        <v>6501855.1289109401</v>
      </c>
      <c r="V265" s="6">
        <v>21378766.381195299</v>
      </c>
      <c r="W265" s="6">
        <v>4337843.43203869</v>
      </c>
      <c r="X265" s="6" t="s">
        <v>31</v>
      </c>
    </row>
    <row r="266" spans="1:24">
      <c r="A266" s="5" t="s">
        <v>1365</v>
      </c>
      <c r="B266" s="6" t="s">
        <v>1378</v>
      </c>
      <c r="C266" s="6" t="s">
        <v>1379</v>
      </c>
      <c r="D266" s="6" t="s">
        <v>517</v>
      </c>
      <c r="E266" s="6">
        <v>152.06299999999999</v>
      </c>
      <c r="F266" s="6">
        <v>3</v>
      </c>
      <c r="G266" s="4">
        <f t="shared" si="12"/>
        <v>0.97927576734793309</v>
      </c>
      <c r="H266" s="4">
        <f t="shared" si="13"/>
        <v>0.98642907280438674</v>
      </c>
      <c r="I266" s="6" t="s">
        <v>1380</v>
      </c>
      <c r="J266" s="6">
        <v>3274</v>
      </c>
      <c r="K266" s="6" t="s">
        <v>1381</v>
      </c>
      <c r="L266" s="6" t="s">
        <v>1382</v>
      </c>
      <c r="N266" s="6">
        <v>58478.759269606002</v>
      </c>
      <c r="O266" s="6">
        <v>149766.58591092</v>
      </c>
      <c r="P266" s="6">
        <v>123019.406890964</v>
      </c>
      <c r="Q266" s="6">
        <v>438597.005616326</v>
      </c>
      <c r="R266" s="6">
        <v>40698.359155947503</v>
      </c>
      <c r="S266" s="6">
        <v>166066.58876583801</v>
      </c>
      <c r="T266" s="6">
        <v>128648.31844803601</v>
      </c>
      <c r="V266" s="6">
        <v>207017.30767036599</v>
      </c>
      <c r="W266" s="6">
        <v>155636.98818627899</v>
      </c>
      <c r="X266" s="6" t="s">
        <v>38</v>
      </c>
    </row>
    <row r="267" spans="1:24">
      <c r="A267" s="5" t="s">
        <v>1365</v>
      </c>
      <c r="B267" s="6" t="s">
        <v>1383</v>
      </c>
      <c r="C267" s="6" t="s">
        <v>1384</v>
      </c>
      <c r="D267" s="6" t="s">
        <v>1385</v>
      </c>
      <c r="E267" s="6">
        <v>722.63199999999995</v>
      </c>
      <c r="F267" s="6">
        <v>0.94</v>
      </c>
      <c r="G267" s="4">
        <f t="shared" si="12"/>
        <v>0.17987362941866317</v>
      </c>
      <c r="H267" s="4">
        <f t="shared" si="13"/>
        <v>1.3850228170318797</v>
      </c>
      <c r="I267" s="6" t="s">
        <v>1386</v>
      </c>
      <c r="J267" s="6">
        <v>75581</v>
      </c>
      <c r="K267" s="6" t="s">
        <v>1387</v>
      </c>
      <c r="N267" s="6">
        <v>17113.088934979402</v>
      </c>
      <c r="O267" s="6">
        <v>25312.760913456001</v>
      </c>
      <c r="P267" s="6">
        <v>32979.523380737497</v>
      </c>
      <c r="Q267" s="6">
        <v>36107.6136130905</v>
      </c>
      <c r="R267" s="6">
        <v>28815.984294043901</v>
      </c>
      <c r="S267" s="6">
        <v>29404.807196907699</v>
      </c>
      <c r="T267" s="6">
        <v>13195.328097907999</v>
      </c>
      <c r="U267" s="6">
        <v>25343.803945957599</v>
      </c>
      <c r="V267" s="6">
        <v>25684.400172374699</v>
      </c>
      <c r="W267" s="6">
        <v>7690.5481969738003</v>
      </c>
      <c r="X267" s="6" t="s">
        <v>38</v>
      </c>
    </row>
    <row r="268" spans="1:24">
      <c r="A268" s="5" t="s">
        <v>1365</v>
      </c>
      <c r="B268" s="6" t="s">
        <v>1388</v>
      </c>
      <c r="C268" s="6" t="s">
        <v>1389</v>
      </c>
      <c r="D268" s="6" t="s">
        <v>1390</v>
      </c>
      <c r="E268" s="6">
        <v>366.34100000000001</v>
      </c>
      <c r="F268" s="6">
        <v>0.95</v>
      </c>
      <c r="G268" s="4">
        <f t="shared" si="12"/>
        <v>0.76957905717097619</v>
      </c>
      <c r="H268" s="4">
        <f t="shared" si="13"/>
        <v>0.94790170773024218</v>
      </c>
      <c r="I268" s="6" t="s">
        <v>1391</v>
      </c>
      <c r="J268" s="6">
        <v>262</v>
      </c>
      <c r="K268" s="6" t="s">
        <v>1392</v>
      </c>
      <c r="L268" s="6" t="s">
        <v>1393</v>
      </c>
      <c r="N268" s="6">
        <v>43415.137484741201</v>
      </c>
      <c r="O268" s="6">
        <v>57950.698270446803</v>
      </c>
      <c r="P268" s="6">
        <v>56952.011525573696</v>
      </c>
      <c r="Q268" s="6">
        <v>49273.217596801798</v>
      </c>
      <c r="R268" s="6">
        <v>40206.741556274399</v>
      </c>
      <c r="S268" s="6">
        <v>78851.989139038094</v>
      </c>
      <c r="T268" s="6">
        <v>57864.450333526598</v>
      </c>
      <c r="U268" s="6">
        <v>33424.403876464799</v>
      </c>
      <c r="V268" s="6">
        <v>36038.178990844703</v>
      </c>
      <c r="W268" s="6">
        <v>55238.1735708618</v>
      </c>
      <c r="X268" s="6" t="s">
        <v>38</v>
      </c>
    </row>
    <row r="269" spans="1:24">
      <c r="A269" s="24" t="s">
        <v>1365</v>
      </c>
      <c r="B269" s="25" t="s">
        <v>1394</v>
      </c>
      <c r="C269" s="25" t="s">
        <v>1395</v>
      </c>
      <c r="D269" s="25" t="s">
        <v>1231</v>
      </c>
      <c r="E269" s="25">
        <v>104.044</v>
      </c>
      <c r="F269" s="25">
        <v>1.84</v>
      </c>
      <c r="G269" s="44">
        <f t="shared" si="12"/>
        <v>2.9067660933316787E-2</v>
      </c>
      <c r="H269" s="44">
        <f t="shared" si="13"/>
        <v>0.37948046078641684</v>
      </c>
      <c r="I269" s="6" t="s">
        <v>1396</v>
      </c>
      <c r="J269" s="6">
        <v>3750</v>
      </c>
      <c r="K269" s="6" t="s">
        <v>1397</v>
      </c>
      <c r="N269" s="6">
        <v>489281.154050557</v>
      </c>
      <c r="O269" s="6">
        <v>393661.30547799898</v>
      </c>
      <c r="P269" s="6">
        <v>522616.47301118099</v>
      </c>
      <c r="Q269" s="6">
        <v>525795.93075516506</v>
      </c>
      <c r="S269" s="6">
        <v>947077.437657748</v>
      </c>
      <c r="T269" s="6">
        <v>729432.42621042801</v>
      </c>
      <c r="V269" s="6">
        <v>1961514.2828347399</v>
      </c>
      <c r="W269" s="6">
        <v>1451447.0194605701</v>
      </c>
      <c r="X269" s="25" t="s">
        <v>38</v>
      </c>
    </row>
    <row r="270" spans="1:24">
      <c r="A270" s="24" t="s">
        <v>1365</v>
      </c>
      <c r="B270" s="25" t="s">
        <v>1398</v>
      </c>
      <c r="C270" s="25" t="s">
        <v>1399</v>
      </c>
      <c r="D270" s="25" t="s">
        <v>1400</v>
      </c>
      <c r="E270" s="25">
        <v>95.034000000000006</v>
      </c>
      <c r="F270" s="25">
        <v>2.0299999999999998</v>
      </c>
      <c r="G270" s="44">
        <f t="shared" si="12"/>
        <v>3.1786187114700604E-2</v>
      </c>
      <c r="H270" s="44">
        <f t="shared" si="13"/>
        <v>0.36563218827279981</v>
      </c>
      <c r="I270" s="6" t="s">
        <v>1401</v>
      </c>
      <c r="J270" s="6">
        <v>65779</v>
      </c>
      <c r="K270" s="6" t="s">
        <v>1402</v>
      </c>
      <c r="L270" s="6" t="s">
        <v>1403</v>
      </c>
      <c r="N270" s="6">
        <v>420874.327504043</v>
      </c>
      <c r="O270" s="6">
        <v>112629.72185582</v>
      </c>
      <c r="P270" s="6">
        <v>191490.59208782701</v>
      </c>
      <c r="Q270" s="6">
        <v>1138591.18984705</v>
      </c>
      <c r="R270" s="6">
        <v>401055.86400673498</v>
      </c>
      <c r="S270" s="6">
        <v>1217833.1483452199</v>
      </c>
      <c r="T270" s="6">
        <v>1293135.3287876199</v>
      </c>
      <c r="U270" s="6">
        <v>351320.35390455602</v>
      </c>
      <c r="V270" s="6">
        <v>1761205.18756758</v>
      </c>
      <c r="W270" s="6">
        <v>1570276.0266400999</v>
      </c>
      <c r="X270" s="25" t="s">
        <v>31</v>
      </c>
    </row>
    <row r="271" spans="1:24">
      <c r="A271" s="5" t="s">
        <v>1365</v>
      </c>
      <c r="B271" s="6" t="s">
        <v>1404</v>
      </c>
      <c r="C271" s="6" t="s">
        <v>1405</v>
      </c>
      <c r="D271" s="6" t="s">
        <v>1334</v>
      </c>
      <c r="E271" s="6">
        <v>122.04</v>
      </c>
      <c r="F271" s="6">
        <v>1.03</v>
      </c>
      <c r="G271" s="4">
        <f t="shared" si="12"/>
        <v>0.2203707870315666</v>
      </c>
      <c r="H271" s="4">
        <f t="shared" si="13"/>
        <v>1.3646994204090002</v>
      </c>
      <c r="I271" s="6" t="s">
        <v>1406</v>
      </c>
      <c r="J271" s="6">
        <v>62451</v>
      </c>
      <c r="K271" s="6" t="s">
        <v>1407</v>
      </c>
      <c r="L271" s="6" t="s">
        <v>1408</v>
      </c>
      <c r="N271" s="6">
        <v>32578704.2302268</v>
      </c>
      <c r="O271" s="6">
        <v>29707396.744594</v>
      </c>
      <c r="P271" s="6">
        <v>28283284.035990398</v>
      </c>
      <c r="Q271" s="6">
        <v>35594461.335646197</v>
      </c>
      <c r="R271" s="6">
        <v>26826158.127423201</v>
      </c>
      <c r="S271" s="6">
        <v>112134.172457031</v>
      </c>
      <c r="T271" s="6">
        <v>28836851.8895556</v>
      </c>
      <c r="U271" s="6">
        <v>35216923.052970402</v>
      </c>
      <c r="V271" s="6">
        <v>23958083.6401577</v>
      </c>
      <c r="W271" s="6">
        <v>23981282.7259828</v>
      </c>
      <c r="X271" s="6" t="s">
        <v>38</v>
      </c>
    </row>
    <row r="272" spans="1:24">
      <c r="A272" s="5" t="s">
        <v>1365</v>
      </c>
      <c r="B272" s="6" t="s">
        <v>1409</v>
      </c>
      <c r="C272" s="6" t="s">
        <v>1410</v>
      </c>
      <c r="D272" s="6" t="s">
        <v>1411</v>
      </c>
      <c r="E272" s="6">
        <v>153.08500000000001</v>
      </c>
      <c r="F272" s="6">
        <v>9.27</v>
      </c>
      <c r="G272" s="4">
        <f t="shared" si="12"/>
        <v>0.50178839887811644</v>
      </c>
      <c r="H272" s="4">
        <f t="shared" si="13"/>
        <v>1.2308928418986071</v>
      </c>
      <c r="I272" s="6" t="s">
        <v>1412</v>
      </c>
      <c r="J272" s="6">
        <v>61</v>
      </c>
      <c r="K272" s="6" t="s">
        <v>1413</v>
      </c>
      <c r="L272" s="6" t="s">
        <v>1414</v>
      </c>
      <c r="N272" s="6">
        <v>1467756.41787838</v>
      </c>
      <c r="O272" s="6">
        <v>1627931.1261406699</v>
      </c>
      <c r="P272" s="6">
        <v>1297708.7821478499</v>
      </c>
      <c r="Q272" s="6">
        <v>653073.554141175</v>
      </c>
      <c r="R272" s="6">
        <v>1881329.0342351899</v>
      </c>
      <c r="S272" s="6">
        <v>1588628.2926445</v>
      </c>
      <c r="T272" s="6">
        <v>528231.23975148995</v>
      </c>
      <c r="U272" s="6">
        <v>2030422.6642501301</v>
      </c>
      <c r="V272" s="6">
        <v>1047775.66500584</v>
      </c>
      <c r="W272" s="6">
        <v>433213.48637000698</v>
      </c>
      <c r="X272" s="6" t="s">
        <v>31</v>
      </c>
    </row>
    <row r="273" spans="1:35" s="10" customFormat="1">
      <c r="A273" s="9" t="s">
        <v>1365</v>
      </c>
      <c r="B273" s="10" t="s">
        <v>1415</v>
      </c>
      <c r="C273" s="10" t="s">
        <v>1416</v>
      </c>
      <c r="D273" s="10" t="s">
        <v>1309</v>
      </c>
      <c r="E273" s="10">
        <v>124.042</v>
      </c>
      <c r="F273" s="10">
        <v>1.03</v>
      </c>
      <c r="G273" s="53">
        <f t="shared" si="12"/>
        <v>0.19697477902293936</v>
      </c>
      <c r="H273" s="53">
        <f t="shared" si="13"/>
        <v>1.1197700905335022</v>
      </c>
      <c r="I273" s="10" t="s">
        <v>1417</v>
      </c>
      <c r="J273" s="10">
        <v>5834</v>
      </c>
      <c r="K273" s="10" t="s">
        <v>1418</v>
      </c>
      <c r="L273" s="10" t="s">
        <v>1419</v>
      </c>
      <c r="N273" s="10">
        <v>804200.62404402206</v>
      </c>
      <c r="O273" s="10">
        <v>631848.88456588099</v>
      </c>
      <c r="P273" s="10">
        <v>694688.85469092301</v>
      </c>
      <c r="Q273" s="10">
        <v>673473.07210140105</v>
      </c>
      <c r="R273" s="10">
        <v>799823.24027381698</v>
      </c>
      <c r="S273" s="10">
        <v>594290.21800748305</v>
      </c>
      <c r="T273" s="10">
        <v>601461.49922540598</v>
      </c>
      <c r="U273" s="10">
        <v>810684.303389129</v>
      </c>
      <c r="V273" s="10">
        <v>628916.81580508302</v>
      </c>
      <c r="W273" s="10">
        <v>583195.95867327601</v>
      </c>
      <c r="X273" s="10" t="s">
        <v>38</v>
      </c>
    </row>
    <row r="274" spans="1:35" s="8" customFormat="1">
      <c r="A274" s="7" t="s">
        <v>1420</v>
      </c>
      <c r="B274" s="8" t="s">
        <v>1421</v>
      </c>
      <c r="C274" s="8" t="s">
        <v>1422</v>
      </c>
      <c r="D274" s="8" t="s">
        <v>1423</v>
      </c>
      <c r="E274" s="8">
        <v>179.09100000000001</v>
      </c>
      <c r="F274" s="8">
        <v>6.26</v>
      </c>
      <c r="G274" s="52">
        <f t="shared" ref="G274:G279" si="14">_xlfn.T.TEST(N274:R274,S274:W274,2,2)</f>
        <v>0.38275901466593842</v>
      </c>
      <c r="H274" s="52">
        <f t="shared" ref="H274:H279" si="15">AVERAGE(N274:R274)/AVERAGE(S274:W274)</f>
        <v>1.1931032108741979</v>
      </c>
      <c r="I274" s="8" t="s">
        <v>1424</v>
      </c>
      <c r="J274" s="8">
        <v>44804</v>
      </c>
      <c r="K274" s="8" t="s">
        <v>1425</v>
      </c>
      <c r="L274" s="8" t="s">
        <v>1426</v>
      </c>
      <c r="N274" s="8">
        <v>283553.03043258702</v>
      </c>
      <c r="O274" s="8">
        <v>336803.92263238103</v>
      </c>
      <c r="P274" s="8">
        <v>189685.47958625201</v>
      </c>
      <c r="Q274" s="8">
        <v>354858.53593179898</v>
      </c>
      <c r="R274" s="8">
        <v>340006.67591633199</v>
      </c>
      <c r="S274" s="8">
        <v>117236.779475951</v>
      </c>
      <c r="T274" s="8">
        <v>203438.56360577201</v>
      </c>
      <c r="U274" s="8">
        <v>342402.22772742802</v>
      </c>
      <c r="V274" s="8">
        <v>253763.69528545099</v>
      </c>
      <c r="W274" s="8">
        <v>344497.762065997</v>
      </c>
      <c r="X274" s="8" t="s">
        <v>38</v>
      </c>
    </row>
    <row r="275" spans="1:35">
      <c r="A275" s="5" t="s">
        <v>1427</v>
      </c>
      <c r="B275" s="6" t="s">
        <v>1427</v>
      </c>
      <c r="C275" s="6" t="s">
        <v>1428</v>
      </c>
      <c r="D275" s="6" t="s">
        <v>40</v>
      </c>
      <c r="E275" s="6">
        <v>103.06100000000001</v>
      </c>
      <c r="F275" s="6">
        <v>7.55</v>
      </c>
      <c r="G275" s="4">
        <f t="shared" si="14"/>
        <v>0.27779596880384383</v>
      </c>
      <c r="H275" s="4">
        <f t="shared" si="15"/>
        <v>1.3941036917147303</v>
      </c>
      <c r="I275" s="6" t="s">
        <v>1429</v>
      </c>
      <c r="J275" s="6">
        <v>37</v>
      </c>
      <c r="K275" s="6" t="s">
        <v>1430</v>
      </c>
      <c r="L275" s="6" t="s">
        <v>1431</v>
      </c>
      <c r="N275" s="6">
        <v>319077.58749300498</v>
      </c>
      <c r="O275" s="6">
        <v>298575.24257110502</v>
      </c>
      <c r="P275" s="6">
        <v>230731.728948537</v>
      </c>
      <c r="Q275" s="6">
        <v>643986.67372089601</v>
      </c>
      <c r="R275" s="6">
        <v>361095.75728902302</v>
      </c>
      <c r="T275" s="6">
        <v>159754.943829328</v>
      </c>
      <c r="U275" s="6">
        <v>296518.81032696401</v>
      </c>
      <c r="V275" s="6">
        <v>358852.14763121202</v>
      </c>
      <c r="W275" s="6">
        <v>248477.616968163</v>
      </c>
      <c r="X275" s="6" t="s">
        <v>31</v>
      </c>
    </row>
    <row r="276" spans="1:35">
      <c r="A276" s="5" t="s">
        <v>1432</v>
      </c>
      <c r="B276" s="6" t="s">
        <v>1433</v>
      </c>
      <c r="C276" s="6" t="s">
        <v>1434</v>
      </c>
      <c r="D276" s="6" t="s">
        <v>1435</v>
      </c>
      <c r="E276" s="6">
        <v>73.061999999999998</v>
      </c>
      <c r="F276" s="6">
        <v>9.6999999999999993</v>
      </c>
      <c r="G276" s="4">
        <f t="shared" si="14"/>
        <v>0.68203800592536645</v>
      </c>
      <c r="H276" s="4">
        <f t="shared" si="15"/>
        <v>1.1239352125902944</v>
      </c>
      <c r="I276" s="6" t="s">
        <v>1436</v>
      </c>
      <c r="J276" s="6">
        <v>3768</v>
      </c>
      <c r="K276" s="6" t="s">
        <v>1437</v>
      </c>
      <c r="L276" s="6" t="s">
        <v>1438</v>
      </c>
      <c r="O276" s="6">
        <v>89621.329908785396</v>
      </c>
      <c r="P276" s="6">
        <v>76504.536095762494</v>
      </c>
      <c r="Q276" s="6">
        <v>191899.20658244699</v>
      </c>
      <c r="R276" s="6">
        <v>197876.632422711</v>
      </c>
      <c r="S276" s="6">
        <v>148729.409606309</v>
      </c>
      <c r="T276" s="6">
        <v>67461.079043190199</v>
      </c>
      <c r="U276" s="6">
        <v>133130.42490759099</v>
      </c>
      <c r="V276" s="6">
        <v>93878.867205514194</v>
      </c>
      <c r="W276" s="6">
        <v>175053.943720921</v>
      </c>
      <c r="X276" s="6" t="s">
        <v>31</v>
      </c>
    </row>
    <row r="277" spans="1:35">
      <c r="A277" s="5" t="s">
        <v>1439</v>
      </c>
      <c r="B277" s="6" t="s">
        <v>1439</v>
      </c>
      <c r="C277" s="6" t="s">
        <v>1440</v>
      </c>
      <c r="D277" s="6" t="s">
        <v>1441</v>
      </c>
      <c r="E277" s="6">
        <v>136.102</v>
      </c>
      <c r="F277" s="6">
        <v>1.0900000000000001</v>
      </c>
      <c r="G277" s="4">
        <f t="shared" si="14"/>
        <v>0.95530443256076747</v>
      </c>
      <c r="H277" s="4">
        <f t="shared" si="15"/>
        <v>1.0120767104420738</v>
      </c>
      <c r="I277" s="6" t="s">
        <v>1442</v>
      </c>
      <c r="J277" s="6">
        <v>66134</v>
      </c>
      <c r="L277" s="6" t="s">
        <v>1443</v>
      </c>
      <c r="N277" s="6">
        <v>446284.50029334798</v>
      </c>
      <c r="O277" s="6">
        <v>296749.31948630098</v>
      </c>
      <c r="Q277" s="6">
        <v>366620.56066150602</v>
      </c>
      <c r="R277" s="6">
        <v>445769.97547377401</v>
      </c>
      <c r="S277" s="6">
        <v>512397.88799317903</v>
      </c>
      <c r="T277" s="6">
        <v>549066.97967531404</v>
      </c>
      <c r="U277" s="6">
        <v>364993.77280612401</v>
      </c>
      <c r="V277" s="6">
        <v>213468.25528257599</v>
      </c>
      <c r="W277" s="6">
        <v>281153.22083239001</v>
      </c>
      <c r="X277" s="6" t="s">
        <v>31</v>
      </c>
    </row>
    <row r="278" spans="1:35">
      <c r="A278" s="36" t="s">
        <v>1444</v>
      </c>
      <c r="B278" s="37" t="s">
        <v>1445</v>
      </c>
      <c r="C278" s="37" t="s">
        <v>1446</v>
      </c>
      <c r="D278" s="37" t="s">
        <v>172</v>
      </c>
      <c r="E278" s="37">
        <v>117.07599999999999</v>
      </c>
      <c r="F278" s="37">
        <v>7.24</v>
      </c>
      <c r="G278" s="50">
        <f t="shared" si="14"/>
        <v>8.8269882815420364E-2</v>
      </c>
      <c r="H278" s="50">
        <f t="shared" si="15"/>
        <v>2.0329746874365293</v>
      </c>
      <c r="I278" s="6" t="s">
        <v>1447</v>
      </c>
      <c r="J278" s="6">
        <v>85259</v>
      </c>
      <c r="K278" s="6" t="s">
        <v>1448</v>
      </c>
      <c r="L278" s="6" t="s">
        <v>1449</v>
      </c>
      <c r="N278" s="6">
        <v>9095941.4339200202</v>
      </c>
      <c r="O278" s="6">
        <v>9048060.75505854</v>
      </c>
      <c r="P278" s="6">
        <v>2193681.3583136201</v>
      </c>
      <c r="Q278" s="6">
        <v>6685279.2789291898</v>
      </c>
      <c r="R278" s="6">
        <v>8208765.1118568499</v>
      </c>
      <c r="S278" s="6">
        <v>1239018.70951917</v>
      </c>
      <c r="T278" s="6">
        <v>2694192.0494138901</v>
      </c>
      <c r="U278" s="6">
        <v>8610119.77994252</v>
      </c>
      <c r="V278" s="6">
        <v>2905375.7564944001</v>
      </c>
      <c r="W278" s="6">
        <v>1881429.76377767</v>
      </c>
      <c r="X278" s="37" t="s">
        <v>31</v>
      </c>
    </row>
    <row r="279" spans="1:35" s="10" customFormat="1">
      <c r="A279" s="26"/>
      <c r="B279" s="27" t="s">
        <v>1450</v>
      </c>
      <c r="C279" s="27" t="s">
        <v>1451</v>
      </c>
      <c r="D279" s="27" t="s">
        <v>1452</v>
      </c>
      <c r="E279" s="27">
        <v>166.03299999999999</v>
      </c>
      <c r="F279" s="27">
        <v>1.67</v>
      </c>
      <c r="G279" s="47">
        <f t="shared" si="14"/>
        <v>9.2394844968376657E-3</v>
      </c>
      <c r="H279" s="47">
        <f t="shared" si="15"/>
        <v>0.19053101949903398</v>
      </c>
      <c r="I279" s="10" t="s">
        <v>1453</v>
      </c>
      <c r="N279" s="10">
        <v>990672.47742030094</v>
      </c>
      <c r="O279" s="10">
        <v>574271.49572344695</v>
      </c>
      <c r="P279" s="10">
        <v>1367546.5267960301</v>
      </c>
      <c r="Q279" s="10">
        <v>2839160.28276189</v>
      </c>
      <c r="R279" s="10">
        <v>1482324.27008268</v>
      </c>
      <c r="S279" s="10">
        <v>8205491.9099180801</v>
      </c>
      <c r="T279" s="10">
        <v>8439921.9131980501</v>
      </c>
      <c r="U279" s="10">
        <v>778709.89204948698</v>
      </c>
      <c r="V279" s="10">
        <v>10199625.8313787</v>
      </c>
      <c r="W279" s="10">
        <v>10448660.2471855</v>
      </c>
      <c r="X279" s="27" t="s">
        <v>38</v>
      </c>
    </row>
    <row r="283" spans="1:35">
      <c r="I283" s="14"/>
      <c r="AI283" s="14"/>
    </row>
    <row r="343" spans="9:35">
      <c r="I343" s="14"/>
      <c r="AI343" s="14"/>
    </row>
    <row r="369" spans="9:35">
      <c r="I369" s="14"/>
      <c r="AI369" s="14"/>
    </row>
    <row r="402" spans="9:35">
      <c r="I402" s="14"/>
      <c r="AI402" s="14"/>
    </row>
    <row r="419" spans="9:35">
      <c r="I419" s="14"/>
      <c r="AI419" s="14"/>
    </row>
    <row r="420" spans="9:35">
      <c r="I420" s="14"/>
      <c r="AI420" s="14"/>
    </row>
    <row r="557" spans="11:37">
      <c r="K557" s="15"/>
      <c r="AK557" s="15"/>
    </row>
    <row r="568" spans="9:35">
      <c r="I568" s="14"/>
      <c r="AI568" s="14"/>
    </row>
  </sheetData>
  <mergeCells count="1">
    <mergeCell ref="AA2:AA9"/>
  </mergeCells>
  <phoneticPr fontId="28" type="noConversion"/>
  <conditionalFormatting sqref="C1:C1048576">
    <cfRule type="duplicateValues" dxfId="175" priority="27"/>
  </conditionalFormatting>
  <conditionalFormatting sqref="I62">
    <cfRule type="duplicateValues" dxfId="174" priority="21"/>
  </conditionalFormatting>
  <conditionalFormatting sqref="I97">
    <cfRule type="duplicateValues" dxfId="173" priority="17"/>
  </conditionalFormatting>
  <conditionalFormatting sqref="I173">
    <cfRule type="duplicateValues" dxfId="172" priority="3"/>
  </conditionalFormatting>
  <conditionalFormatting sqref="I393">
    <cfRule type="duplicateValues" dxfId="171" priority="13"/>
  </conditionalFormatting>
  <conditionalFormatting sqref="I618:I627 I38:I43 I63:I67 I2:I8 I529:I541 I223 I10:I36 I394:I428 I473:I482 I471 I360:I392 I170:I172 I45:I61 I69:I96 I98:I168 I188:I221 I225:I270 I273:I358 I430:I469 I484:I503 I505:I527 I543:I557 I560:I609 I635:I1048576 I174:I186">
    <cfRule type="duplicateValues" dxfId="170" priority="24"/>
  </conditionalFormatting>
  <conditionalFormatting sqref="I628:I633 I610:I617 I542 I187 I68 I44 I9 I528 I504 I429 I222 I37 I272 I1 K38:K43 K63:K67 K2:K8 K529:K541 K223 K10:K36 K505:K508 K394:K428 I169 I359 I483 I470 I472 I224 I558:I559 K473:K482 K471 K360:K392 K170:K172 K45:K61 K69:K96 K98:K168 K188:K221 K225:K270 K273:K358 K430:K469 K484:K503 K510:K527 K543:K557 K560:K609 K618:K627 K635:K1048576 K174:K186">
    <cfRule type="duplicateValues" dxfId="169" priority="26"/>
  </conditionalFormatting>
  <conditionalFormatting sqref="J271">
    <cfRule type="duplicateValues" dxfId="168" priority="9"/>
  </conditionalFormatting>
  <conditionalFormatting sqref="K62">
    <cfRule type="duplicateValues" dxfId="167" priority="19"/>
  </conditionalFormatting>
  <conditionalFormatting sqref="K97">
    <cfRule type="duplicateValues" dxfId="166" priority="15"/>
    <cfRule type="duplicateValues" dxfId="165" priority="16"/>
  </conditionalFormatting>
  <conditionalFormatting sqref="K173">
    <cfRule type="duplicateValues" dxfId="164" priority="2"/>
    <cfRule type="duplicateValues" dxfId="163" priority="5"/>
  </conditionalFormatting>
  <conditionalFormatting sqref="K393">
    <cfRule type="duplicateValues" dxfId="162" priority="12"/>
  </conditionalFormatting>
  <conditionalFormatting sqref="K394:K469 K1:K61 K63:K96 K98:K172 K471:K633 K272:K392 K635:K1048576 K174:K270">
    <cfRule type="duplicateValues" dxfId="161" priority="23"/>
  </conditionalFormatting>
  <conditionalFormatting sqref="L62:M62">
    <cfRule type="duplicateValues" dxfId="160" priority="20"/>
  </conditionalFormatting>
  <conditionalFormatting sqref="L97:M97">
    <cfRule type="duplicateValues" dxfId="159" priority="14"/>
    <cfRule type="duplicateValues" dxfId="158" priority="18"/>
  </conditionalFormatting>
  <conditionalFormatting sqref="L173:M173">
    <cfRule type="duplicateValues" dxfId="157" priority="1"/>
    <cfRule type="duplicateValues" dxfId="156" priority="4"/>
  </conditionalFormatting>
  <conditionalFormatting sqref="L271:M271">
    <cfRule type="duplicateValues" dxfId="155" priority="10"/>
    <cfRule type="duplicateValues" dxfId="154" priority="8"/>
  </conditionalFormatting>
  <conditionalFormatting sqref="L393:M393">
    <cfRule type="duplicateValues" dxfId="153" priority="11"/>
  </conditionalFormatting>
  <conditionalFormatting sqref="L394:M469 L1:M61 L63:M96 L98:M172 L471:M633 L272:M392 L635:M1048576 L174:M270">
    <cfRule type="duplicateValues" dxfId="152" priority="22"/>
  </conditionalFormatting>
  <conditionalFormatting sqref="L618:M627 J611:J612 L38:M43 L63:M67 L2:M8 L529:M541 L223:M223 L10:M36 L394:M428 L473:M482 L471:M471 L360:M392 L170:M172 L45:M61 L69:M96 L98:M168 L188:M221 L225:M270 L273:M358 L430:M469 L484:M503 L505:M527 L543:M557 L560:M609 L635:M1048576 L174:M186">
    <cfRule type="duplicateValues" dxfId="151" priority="25"/>
  </conditionalFormatting>
  <conditionalFormatting sqref="L634:M634">
    <cfRule type="duplicateValues" dxfId="150" priority="7"/>
    <cfRule type="duplicateValues" dxfId="149" priority="6"/>
  </conditionalFormatting>
  <conditionalFormatting sqref="AE1:AE1048576 C1:C1048576">
    <cfRule type="duplicateValues" dxfId="148" priority="29"/>
  </conditionalFormatting>
  <conditionalFormatting sqref="AE62">
    <cfRule type="duplicateValues" dxfId="147" priority="54"/>
  </conditionalFormatting>
  <conditionalFormatting sqref="AE97">
    <cfRule type="duplicateValues" dxfId="146" priority="46"/>
  </conditionalFormatting>
  <conditionalFormatting sqref="AE173">
    <cfRule type="duplicateValues" dxfId="145" priority="63"/>
    <cfRule type="duplicateValues" dxfId="144" priority="62"/>
  </conditionalFormatting>
  <conditionalFormatting sqref="AE174:AE1048576 AE1:AE172 C1:C1048576">
    <cfRule type="duplicateValues" dxfId="143" priority="28"/>
  </conditionalFormatting>
  <conditionalFormatting sqref="AE272:AE1048576 AE1:AE172 AE174:AE270">
    <cfRule type="duplicateValues" dxfId="142" priority="41"/>
  </conditionalFormatting>
  <conditionalFormatting sqref="AE393">
    <cfRule type="duplicateValues" dxfId="141" priority="42"/>
  </conditionalFormatting>
  <conditionalFormatting sqref="AE394:AE438 AE471:AE482 AE1:AE61 AE63:AE96 AE98:AE172 AE185:AE270 AE440:AE469 AE484:AE508 AE510:AE1048576 AE272:AE392 AE174:AE183">
    <cfRule type="duplicateValues" dxfId="140" priority="56"/>
  </conditionalFormatting>
  <conditionalFormatting sqref="AI62">
    <cfRule type="duplicateValues" dxfId="139" priority="55"/>
  </conditionalFormatting>
  <conditionalFormatting sqref="AI97">
    <cfRule type="duplicateValues" dxfId="138" priority="50"/>
  </conditionalFormatting>
  <conditionalFormatting sqref="AI173">
    <cfRule type="duplicateValues" dxfId="137" priority="32"/>
  </conditionalFormatting>
  <conditionalFormatting sqref="AI393">
    <cfRule type="duplicateValues" dxfId="136" priority="45"/>
  </conditionalFormatting>
  <conditionalFormatting sqref="AI618:AI627 AI38:AI43 AI63:AI67 AI2:AI8 AI529:AI541 AI223 AI10:AI36 AI394:AI428 AI473:AI482 AI471 AI360:AI392 AI170:AI172 AI45:AI61 AI69:AI96 AI98:AI168 AI188:AI221 AI225:AI270 AI273:AI358 AI430:AI469 AI484:AI503 AI505:AI527 AI543:AI557 AI560:AI609 AI635:AI1048576 AI174:AI186">
    <cfRule type="duplicateValues" dxfId="135" priority="59"/>
  </conditionalFormatting>
  <conditionalFormatting sqref="AI628:AI633 AI610:AI617 AI542 AI187 AI68 AI44 AI9 AI528 AI504 AI429 AI222 AI37 AI272 AI1 AK38:AK43 AK63:AK67 AK2:AK8 AK529:AK541 AK223 AK10:AK36 AK505:AK508 AK394:AK428 AI169 AI359 AI483 AI470 AI472 AI224 AI558:AI559 AK473:AK482 AK471 AK360:AK392 AK170:AK172 AK45:AK61 AK69:AK96 AK98:AK168 AK188:AK221 AK225:AK270 AK273:AK358 AK430:AK469 AK484:AK503 AK510:AK527 AK543:AK557 AK560:AK609 AK618:AK627 AK635:AK1048576 AK174:AK186">
    <cfRule type="duplicateValues" dxfId="134" priority="61"/>
  </conditionalFormatting>
  <conditionalFormatting sqref="AJ271">
    <cfRule type="duplicateValues" dxfId="133" priority="39"/>
  </conditionalFormatting>
  <conditionalFormatting sqref="AK62">
    <cfRule type="duplicateValues" dxfId="132" priority="52"/>
  </conditionalFormatting>
  <conditionalFormatting sqref="AK97">
    <cfRule type="duplicateValues" dxfId="131" priority="48"/>
    <cfRule type="duplicateValues" dxfId="130" priority="49"/>
  </conditionalFormatting>
  <conditionalFormatting sqref="AK173">
    <cfRule type="duplicateValues" dxfId="129" priority="34"/>
    <cfRule type="duplicateValues" dxfId="128" priority="31"/>
  </conditionalFormatting>
  <conditionalFormatting sqref="AK393">
    <cfRule type="duplicateValues" dxfId="127" priority="44"/>
  </conditionalFormatting>
  <conditionalFormatting sqref="AK394:AK469 AK1:AK61 AK63:AK96 AK98:AK172 AK471:AK633 AK272:AK392 AK635:AK1048576 AK174:AK270">
    <cfRule type="duplicateValues" dxfId="126" priority="58"/>
  </conditionalFormatting>
  <conditionalFormatting sqref="AL62">
    <cfRule type="duplicateValues" dxfId="125" priority="53"/>
  </conditionalFormatting>
  <conditionalFormatting sqref="AL97">
    <cfRule type="duplicateValues" dxfId="124" priority="47"/>
    <cfRule type="duplicateValues" dxfId="123" priority="51"/>
  </conditionalFormatting>
  <conditionalFormatting sqref="AL173">
    <cfRule type="duplicateValues" dxfId="122" priority="30"/>
    <cfRule type="duplicateValues" dxfId="121" priority="33"/>
  </conditionalFormatting>
  <conditionalFormatting sqref="AL271">
    <cfRule type="duplicateValues" dxfId="120" priority="40"/>
    <cfRule type="duplicateValues" dxfId="119" priority="38"/>
  </conditionalFormatting>
  <conditionalFormatting sqref="AL393">
    <cfRule type="duplicateValues" dxfId="118" priority="43"/>
  </conditionalFormatting>
  <conditionalFormatting sqref="AL394:AL469 AL1:AL61 AL63:AL96 AL98:AL172 AL471:AL633 AL272:AL392 AL635:AL1048576 AL174:AL270">
    <cfRule type="duplicateValues" dxfId="117" priority="57"/>
  </conditionalFormatting>
  <conditionalFormatting sqref="AL618:AL627 AJ611:AJ612 AL38:AL43 AL63:AL67 AL2:AL8 AL529:AL541 AL223 AL10:AL36 AL394:AL428 AL473:AL482 AL471 AL360:AL392 AL170:AL172 AL45:AL61 AL69:AL96 AL98:AL168 AL188:AL221 AL225:AL270 AL273:AL358 AL430:AL469 AL484:AL503 AL505:AL527 AL543:AL557 AL560:AL609 AL635:AL1048576 AL174:AL186">
    <cfRule type="duplicateValues" dxfId="116" priority="60"/>
  </conditionalFormatting>
  <conditionalFormatting sqref="AL634">
    <cfRule type="duplicateValues" dxfId="115" priority="37"/>
    <cfRule type="duplicateValues" dxfId="114" priority="36"/>
  </conditionalFormatting>
  <pageMargins left="0.70000000000000007" right="0.70000000000000007" top="0.75000000000000011" bottom="0.75000000000000011" header="0.30000000000000004" footer="0.30000000000000004"/>
  <pageSetup scale="54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8"/>
  <sheetViews>
    <sheetView topLeftCell="A211" workbookViewId="0">
      <selection activeCell="R241" sqref="R241"/>
    </sheetView>
  </sheetViews>
  <sheetFormatPr defaultColWidth="8.85546875" defaultRowHeight="15"/>
  <cols>
    <col min="1" max="1" width="34.140625" style="6" customWidth="1"/>
    <col min="2" max="2" width="62" style="6" customWidth="1"/>
    <col min="3" max="3" width="11.7109375" style="6" customWidth="1"/>
    <col min="4" max="4" width="15" style="6" customWidth="1"/>
    <col min="5" max="6" width="15" style="4" customWidth="1"/>
    <col min="7" max="7" width="15" style="6" customWidth="1"/>
    <col min="8" max="8" width="8.85546875" style="6"/>
    <col min="9" max="9" width="18.140625" style="6" customWidth="1"/>
    <col min="10" max="17" width="8.85546875" style="6"/>
    <col min="18" max="18" width="42.42578125" customWidth="1"/>
    <col min="19" max="16384" width="8.85546875" style="6"/>
  </cols>
  <sheetData>
    <row r="1" spans="1:24" s="3" customFormat="1">
      <c r="A1" s="3" t="s">
        <v>1454</v>
      </c>
      <c r="B1" s="6" t="s">
        <v>2</v>
      </c>
      <c r="C1" s="6" t="s">
        <v>4</v>
      </c>
      <c r="D1" s="6" t="s">
        <v>5</v>
      </c>
      <c r="E1" s="4" t="s">
        <v>6</v>
      </c>
      <c r="F1" s="4" t="s">
        <v>7</v>
      </c>
      <c r="G1" s="3" t="s">
        <v>23</v>
      </c>
      <c r="H1" s="3" t="s">
        <v>1455</v>
      </c>
      <c r="I1" s="3" t="s">
        <v>1456</v>
      </c>
      <c r="J1" s="3" t="s">
        <v>1457</v>
      </c>
      <c r="K1" s="3" t="s">
        <v>1458</v>
      </c>
      <c r="L1" s="3" t="s">
        <v>1459</v>
      </c>
      <c r="M1" s="3" t="s">
        <v>1460</v>
      </c>
      <c r="N1" s="3" t="s">
        <v>1461</v>
      </c>
      <c r="O1" s="3" t="s">
        <v>1462</v>
      </c>
      <c r="P1" s="3" t="s">
        <v>1463</v>
      </c>
      <c r="Q1" s="3" t="s">
        <v>1464</v>
      </c>
      <c r="R1" t="s">
        <v>1465</v>
      </c>
    </row>
    <row r="2" spans="1:24">
      <c r="A2" s="6" t="s">
        <v>1466</v>
      </c>
      <c r="B2" s="65" t="s">
        <v>1467</v>
      </c>
      <c r="C2" s="65">
        <v>855.62929999999994</v>
      </c>
      <c r="D2" s="65">
        <v>6.6710004999999999</v>
      </c>
      <c r="E2" s="84">
        <f t="shared" ref="E2:E65" si="0">_xlfn.T.TEST(H2:L2,M2:Q2,2,2)</f>
        <v>3.6296166457293573E-5</v>
      </c>
      <c r="F2" s="84">
        <f t="shared" ref="F2:F65" si="1">AVERAGE(H2:L2)/AVERAGE(M2:Q2)</f>
        <v>1.4708448914663279</v>
      </c>
      <c r="G2" s="6" t="s">
        <v>1468</v>
      </c>
      <c r="H2" s="6">
        <v>2137771</v>
      </c>
      <c r="I2" s="6">
        <v>2339833</v>
      </c>
      <c r="J2" s="6">
        <v>2543670</v>
      </c>
      <c r="K2" s="6">
        <v>2093357</v>
      </c>
      <c r="L2" s="6">
        <v>2297075</v>
      </c>
      <c r="M2" s="6">
        <v>1588992</v>
      </c>
      <c r="N2" s="6">
        <v>1600875</v>
      </c>
      <c r="O2" s="6">
        <v>1609315</v>
      </c>
      <c r="P2" s="6">
        <v>1400474</v>
      </c>
      <c r="Q2" s="6">
        <v>1558950</v>
      </c>
      <c r="R2" t="s">
        <v>1469</v>
      </c>
    </row>
    <row r="3" spans="1:24">
      <c r="A3" s="6" t="s">
        <v>1470</v>
      </c>
      <c r="B3" s="25" t="s">
        <v>1471</v>
      </c>
      <c r="C3" s="66">
        <v>129.03980000000001</v>
      </c>
      <c r="D3" s="66">
        <v>8.2210000000000001</v>
      </c>
      <c r="E3" s="82">
        <f t="shared" si="0"/>
        <v>4.1771916247802453E-5</v>
      </c>
      <c r="F3" s="82">
        <f t="shared" si="1"/>
        <v>0.4210923369462517</v>
      </c>
      <c r="G3" s="6" t="s">
        <v>1468</v>
      </c>
      <c r="H3" s="6">
        <v>1078500</v>
      </c>
      <c r="I3" s="6">
        <v>1488794</v>
      </c>
      <c r="J3" s="6">
        <v>1265229</v>
      </c>
      <c r="K3" s="6">
        <v>1005393</v>
      </c>
      <c r="L3" s="6">
        <v>1151917</v>
      </c>
      <c r="M3" s="6">
        <v>3069254</v>
      </c>
      <c r="N3" s="6">
        <v>2876696</v>
      </c>
      <c r="O3" s="6">
        <v>2491920</v>
      </c>
      <c r="P3" s="6">
        <v>2386356</v>
      </c>
      <c r="Q3" s="6">
        <v>3400286</v>
      </c>
      <c r="R3" t="s">
        <v>1472</v>
      </c>
    </row>
    <row r="4" spans="1:24">
      <c r="B4" s="65" t="s">
        <v>1473</v>
      </c>
      <c r="C4" s="65">
        <v>540.21569999999997</v>
      </c>
      <c r="D4" s="65">
        <v>1.038</v>
      </c>
      <c r="E4" s="84">
        <f t="shared" si="0"/>
        <v>4.7097168335066677E-5</v>
      </c>
      <c r="F4" s="84">
        <f t="shared" si="1"/>
        <v>3.0105193871992264</v>
      </c>
      <c r="G4" s="6" t="s">
        <v>1468</v>
      </c>
      <c r="H4" s="6">
        <v>603041</v>
      </c>
      <c r="I4" s="6">
        <v>799250</v>
      </c>
      <c r="J4" s="6">
        <v>766508</v>
      </c>
      <c r="K4" s="6">
        <v>883386</v>
      </c>
      <c r="L4" s="6">
        <v>689147</v>
      </c>
      <c r="M4" s="6">
        <v>179173</v>
      </c>
      <c r="N4" s="6">
        <v>198487</v>
      </c>
      <c r="O4" s="6">
        <v>198966</v>
      </c>
      <c r="P4" s="6">
        <v>403264</v>
      </c>
      <c r="Q4" s="6">
        <v>262863</v>
      </c>
      <c r="R4" t="s">
        <v>1474</v>
      </c>
    </row>
    <row r="5" spans="1:24">
      <c r="B5" s="25" t="s">
        <v>1471</v>
      </c>
      <c r="C5" s="66">
        <v>103.0611</v>
      </c>
      <c r="D5" s="66">
        <v>8.2269989999999993</v>
      </c>
      <c r="E5" s="82">
        <f t="shared" si="0"/>
        <v>4.772676592392097E-5</v>
      </c>
      <c r="F5" s="82">
        <f t="shared" si="1"/>
        <v>0.40424184518550438</v>
      </c>
      <c r="G5" s="6" t="s">
        <v>1468</v>
      </c>
      <c r="H5" s="6">
        <v>1248761</v>
      </c>
      <c r="I5" s="6">
        <v>1465236</v>
      </c>
      <c r="J5" s="6">
        <v>1258959</v>
      </c>
      <c r="K5" s="6">
        <v>1078873</v>
      </c>
      <c r="L5" s="6">
        <v>1052560</v>
      </c>
      <c r="M5" s="6">
        <v>3381774</v>
      </c>
      <c r="N5" s="6">
        <v>2819793</v>
      </c>
      <c r="O5" s="6">
        <v>2953145</v>
      </c>
      <c r="P5" s="6">
        <v>2362017</v>
      </c>
      <c r="Q5" s="6">
        <v>3584105</v>
      </c>
      <c r="R5" t="s">
        <v>1475</v>
      </c>
    </row>
    <row r="6" spans="1:24">
      <c r="B6" s="25" t="s">
        <v>1476</v>
      </c>
      <c r="C6" s="25">
        <v>147.0504</v>
      </c>
      <c r="D6" s="25">
        <v>8.2210000000000001</v>
      </c>
      <c r="E6" s="44">
        <f t="shared" si="0"/>
        <v>8.6257446316994089E-5</v>
      </c>
      <c r="F6" s="44">
        <f t="shared" si="1"/>
        <v>0.38602188661496001</v>
      </c>
      <c r="G6" s="3" t="s">
        <v>1468</v>
      </c>
      <c r="H6" s="3">
        <v>9693970</v>
      </c>
      <c r="I6" s="69">
        <v>10751552</v>
      </c>
      <c r="J6" s="3">
        <v>9752100</v>
      </c>
      <c r="K6" s="69">
        <v>7232191</v>
      </c>
      <c r="L6" s="3">
        <v>6904488</v>
      </c>
      <c r="M6" s="69">
        <v>26103868</v>
      </c>
      <c r="N6" s="69">
        <v>20772690</v>
      </c>
      <c r="O6" s="69">
        <v>22427968</v>
      </c>
      <c r="P6" s="69">
        <v>17839096</v>
      </c>
      <c r="Q6" s="69">
        <v>27705568</v>
      </c>
      <c r="R6" s="1" t="s">
        <v>1477</v>
      </c>
      <c r="S6" s="3"/>
      <c r="T6" s="3"/>
      <c r="U6" s="3"/>
      <c r="V6" s="3"/>
      <c r="W6" s="3"/>
      <c r="X6" s="3"/>
    </row>
    <row r="7" spans="1:24" s="3" customFormat="1">
      <c r="B7" s="65" t="s">
        <v>1478</v>
      </c>
      <c r="C7" s="65">
        <v>538.31849999999997</v>
      </c>
      <c r="D7" s="65">
        <v>1.806</v>
      </c>
      <c r="E7" s="84">
        <f t="shared" si="0"/>
        <v>1.1107484941731246E-4</v>
      </c>
      <c r="F7" s="84">
        <f t="shared" si="1"/>
        <v>3.4253146800478258</v>
      </c>
      <c r="G7" s="6" t="s">
        <v>1468</v>
      </c>
      <c r="H7" s="6">
        <v>268148</v>
      </c>
      <c r="I7" s="6">
        <v>271866</v>
      </c>
      <c r="J7" s="6">
        <v>256285</v>
      </c>
      <c r="K7" s="6">
        <v>319537</v>
      </c>
      <c r="L7" s="6">
        <v>339498</v>
      </c>
      <c r="M7" s="6">
        <v>71549</v>
      </c>
      <c r="N7" s="6">
        <v>54790</v>
      </c>
      <c r="O7" s="6">
        <v>180601</v>
      </c>
      <c r="P7" s="6">
        <v>44499</v>
      </c>
      <c r="Q7" s="6">
        <v>73437</v>
      </c>
      <c r="R7" t="s">
        <v>1479</v>
      </c>
      <c r="S7" s="6"/>
      <c r="T7" s="6"/>
      <c r="U7" s="6"/>
      <c r="V7" s="6"/>
      <c r="W7" s="6"/>
      <c r="X7" s="6"/>
    </row>
    <row r="8" spans="1:24">
      <c r="B8" s="66" t="s">
        <v>1480</v>
      </c>
      <c r="C8" s="66">
        <v>147.0633</v>
      </c>
      <c r="D8" s="66">
        <v>8.2210000000000001</v>
      </c>
      <c r="E8" s="82">
        <f t="shared" si="0"/>
        <v>1.222075320995528E-4</v>
      </c>
      <c r="F8" s="82">
        <f t="shared" si="1"/>
        <v>0.38228414176552022</v>
      </c>
      <c r="G8" s="6" t="s">
        <v>1468</v>
      </c>
      <c r="H8" s="6">
        <v>5193340</v>
      </c>
      <c r="I8" s="6">
        <v>5575589</v>
      </c>
      <c r="J8" s="6">
        <v>5153339</v>
      </c>
      <c r="K8" s="6">
        <v>3814384</v>
      </c>
      <c r="L8" s="6">
        <v>3737776</v>
      </c>
      <c r="M8" s="64">
        <v>14046150</v>
      </c>
      <c r="N8" s="64">
        <v>10990895</v>
      </c>
      <c r="O8" s="64">
        <v>12135182</v>
      </c>
      <c r="P8" s="64">
        <v>9264996</v>
      </c>
      <c r="Q8" s="64">
        <v>14968484</v>
      </c>
      <c r="R8" t="s">
        <v>1481</v>
      </c>
    </row>
    <row r="9" spans="1:24">
      <c r="B9" s="65" t="s">
        <v>1482</v>
      </c>
      <c r="C9" s="65">
        <v>829.61260000000004</v>
      </c>
      <c r="D9" s="65">
        <v>6.7580004000000002</v>
      </c>
      <c r="E9" s="84">
        <f t="shared" si="0"/>
        <v>2.526417126704313E-4</v>
      </c>
      <c r="F9" s="84">
        <f t="shared" si="1"/>
        <v>1.3567393877660503</v>
      </c>
      <c r="G9" s="6" t="s">
        <v>1468</v>
      </c>
      <c r="H9" s="6">
        <v>1854892</v>
      </c>
      <c r="I9" s="6">
        <v>2076735</v>
      </c>
      <c r="J9" s="6">
        <v>2111042</v>
      </c>
      <c r="K9" s="6">
        <v>1768524</v>
      </c>
      <c r="L9" s="6">
        <v>1925454</v>
      </c>
      <c r="M9" s="6">
        <v>1553578</v>
      </c>
      <c r="N9" s="6">
        <v>1516341</v>
      </c>
      <c r="O9" s="6">
        <v>1439226</v>
      </c>
      <c r="P9" s="6">
        <v>1264497</v>
      </c>
      <c r="Q9" s="6">
        <v>1402863</v>
      </c>
      <c r="R9" t="s">
        <v>1483</v>
      </c>
    </row>
    <row r="10" spans="1:24">
      <c r="B10" s="65" t="s">
        <v>1484</v>
      </c>
      <c r="C10" s="65">
        <v>510.29020000000003</v>
      </c>
      <c r="D10" s="65">
        <v>1.7569999999999999</v>
      </c>
      <c r="E10" s="84">
        <f t="shared" si="0"/>
        <v>2.5915351089565177E-4</v>
      </c>
      <c r="F10" s="84">
        <f t="shared" si="1"/>
        <v>2.1415006145445337</v>
      </c>
      <c r="G10" s="6" t="s">
        <v>1468</v>
      </c>
      <c r="H10" s="6">
        <v>998692</v>
      </c>
      <c r="I10" s="6">
        <v>1191348</v>
      </c>
      <c r="J10" s="6">
        <v>1078965</v>
      </c>
      <c r="K10" s="6">
        <v>1133644</v>
      </c>
      <c r="L10" s="6">
        <v>1303540</v>
      </c>
      <c r="M10" s="6">
        <v>507332</v>
      </c>
      <c r="N10" s="6">
        <v>393262</v>
      </c>
      <c r="O10" s="6">
        <v>851524</v>
      </c>
      <c r="P10" s="6">
        <v>401739</v>
      </c>
      <c r="Q10" s="6">
        <v>510718</v>
      </c>
      <c r="R10" t="s">
        <v>1485</v>
      </c>
    </row>
    <row r="11" spans="1:24">
      <c r="B11" s="65" t="s">
        <v>1486</v>
      </c>
      <c r="C11" s="65">
        <v>510.28980000000001</v>
      </c>
      <c r="D11" s="65">
        <v>1.7569999999999999</v>
      </c>
      <c r="E11" s="84">
        <f t="shared" si="0"/>
        <v>2.6608642184874112E-4</v>
      </c>
      <c r="F11" s="84">
        <f t="shared" si="1"/>
        <v>1.6058573919429524</v>
      </c>
      <c r="G11" s="6" t="s">
        <v>1468</v>
      </c>
      <c r="H11" s="6">
        <v>951531</v>
      </c>
      <c r="I11" s="6">
        <v>1160932</v>
      </c>
      <c r="J11" s="6">
        <v>1134316</v>
      </c>
      <c r="K11" s="6">
        <v>1134727</v>
      </c>
      <c r="L11" s="6">
        <v>1076344</v>
      </c>
      <c r="M11" s="6">
        <v>523678</v>
      </c>
      <c r="N11" s="6">
        <v>605738</v>
      </c>
      <c r="O11" s="6">
        <v>838987</v>
      </c>
      <c r="P11" s="6">
        <v>677315</v>
      </c>
      <c r="Q11" s="6">
        <v>752996</v>
      </c>
      <c r="R11" t="s">
        <v>1485</v>
      </c>
    </row>
    <row r="12" spans="1:24">
      <c r="B12" s="66" t="s">
        <v>1487</v>
      </c>
      <c r="C12" s="66">
        <v>146.01660000000001</v>
      </c>
      <c r="D12" s="66">
        <v>5.8769993999999999</v>
      </c>
      <c r="E12" s="82">
        <f t="shared" si="0"/>
        <v>3.2536859803948852E-4</v>
      </c>
      <c r="F12" s="82">
        <f t="shared" si="1"/>
        <v>0.53523724113164162</v>
      </c>
      <c r="G12" s="6" t="s">
        <v>1468</v>
      </c>
      <c r="H12" s="6">
        <v>914154</v>
      </c>
      <c r="I12" s="6">
        <v>814814</v>
      </c>
      <c r="J12" s="6">
        <v>642092</v>
      </c>
      <c r="K12" s="6">
        <v>785434</v>
      </c>
      <c r="L12" s="6">
        <v>638102</v>
      </c>
      <c r="M12" s="6">
        <v>1495557</v>
      </c>
      <c r="N12" s="6">
        <v>1314238</v>
      </c>
      <c r="O12" s="6">
        <v>1109832</v>
      </c>
      <c r="P12" s="6">
        <v>1490027</v>
      </c>
      <c r="Q12" s="6">
        <v>1679905</v>
      </c>
      <c r="R12" t="s">
        <v>1488</v>
      </c>
    </row>
    <row r="13" spans="1:24">
      <c r="B13" s="66" t="s">
        <v>1489</v>
      </c>
      <c r="C13" s="66">
        <v>219.07149999999999</v>
      </c>
      <c r="D13" s="66">
        <v>6.8240004000000001</v>
      </c>
      <c r="E13" s="82">
        <f t="shared" si="0"/>
        <v>4.4780431158169333E-4</v>
      </c>
      <c r="F13" s="82">
        <f t="shared" si="1"/>
        <v>0.54834397382074251</v>
      </c>
      <c r="G13" s="6" t="s">
        <v>1468</v>
      </c>
      <c r="H13" s="6">
        <v>300761</v>
      </c>
      <c r="I13" s="6">
        <v>386078</v>
      </c>
      <c r="J13" s="6">
        <v>344550</v>
      </c>
      <c r="K13" s="6">
        <v>208260</v>
      </c>
      <c r="L13" s="6">
        <v>229234</v>
      </c>
      <c r="M13" s="6">
        <v>554592</v>
      </c>
      <c r="N13" s="6">
        <v>534138</v>
      </c>
      <c r="O13" s="6">
        <v>475931</v>
      </c>
      <c r="P13" s="6">
        <v>492184</v>
      </c>
      <c r="Q13" s="6">
        <v>621917</v>
      </c>
      <c r="R13" t="s">
        <v>1490</v>
      </c>
    </row>
    <row r="14" spans="1:24">
      <c r="B14" s="65" t="s">
        <v>1491</v>
      </c>
      <c r="C14" s="65">
        <v>308.19760000000002</v>
      </c>
      <c r="D14" s="65">
        <v>1.0459999</v>
      </c>
      <c r="E14" s="84">
        <f t="shared" si="0"/>
        <v>4.555135656345417E-4</v>
      </c>
      <c r="F14" s="84">
        <f t="shared" si="1"/>
        <v>1.849585863294221</v>
      </c>
      <c r="G14" s="6" t="s">
        <v>1468</v>
      </c>
      <c r="H14" s="6">
        <v>522765</v>
      </c>
      <c r="I14" s="6">
        <v>433054</v>
      </c>
      <c r="J14" s="6">
        <v>352030</v>
      </c>
      <c r="K14" s="6">
        <v>452747</v>
      </c>
      <c r="L14" s="6">
        <v>354337</v>
      </c>
      <c r="M14" s="6">
        <v>200755</v>
      </c>
      <c r="N14" s="6">
        <v>234681</v>
      </c>
      <c r="O14" s="6">
        <v>256501</v>
      </c>
      <c r="P14" s="6">
        <v>247654</v>
      </c>
      <c r="Q14" s="6">
        <v>203872</v>
      </c>
      <c r="R14" t="s">
        <v>1492</v>
      </c>
    </row>
    <row r="15" spans="1:24">
      <c r="B15" s="65" t="s">
        <v>1493</v>
      </c>
      <c r="C15" s="65">
        <v>581.36670000000004</v>
      </c>
      <c r="D15" s="65">
        <v>8.6780000000000008</v>
      </c>
      <c r="E15" s="84">
        <f t="shared" si="0"/>
        <v>4.7566106831239469E-4</v>
      </c>
      <c r="F15" s="84">
        <f t="shared" si="1"/>
        <v>1.2809335419255024</v>
      </c>
      <c r="G15" s="6" t="s">
        <v>1468</v>
      </c>
      <c r="H15" s="6">
        <v>1157907</v>
      </c>
      <c r="I15" s="6">
        <v>1208466</v>
      </c>
      <c r="J15" s="6">
        <v>1213077</v>
      </c>
      <c r="K15" s="6">
        <v>1257963</v>
      </c>
      <c r="L15" s="6">
        <v>1383679</v>
      </c>
      <c r="M15" s="6">
        <v>897807</v>
      </c>
      <c r="N15" s="6">
        <v>984172</v>
      </c>
      <c r="O15" s="6">
        <v>1053421</v>
      </c>
      <c r="P15" s="6">
        <v>912642</v>
      </c>
      <c r="Q15" s="6">
        <v>1008644</v>
      </c>
      <c r="R15" t="s">
        <v>1494</v>
      </c>
    </row>
    <row r="16" spans="1:24">
      <c r="B16" s="65" t="s">
        <v>1495</v>
      </c>
      <c r="C16" s="65">
        <v>853.61710000000005</v>
      </c>
      <c r="D16" s="65">
        <v>6.6589993999999999</v>
      </c>
      <c r="E16" s="84">
        <f t="shared" si="0"/>
        <v>4.9530098253452949E-4</v>
      </c>
      <c r="F16" s="84">
        <f t="shared" si="1"/>
        <v>1.2286724155659661</v>
      </c>
      <c r="G16" s="6" t="s">
        <v>1468</v>
      </c>
      <c r="H16" s="6">
        <v>2022668</v>
      </c>
      <c r="I16" s="6">
        <v>2194081</v>
      </c>
      <c r="J16" s="6">
        <v>2301263</v>
      </c>
      <c r="K16" s="6">
        <v>2012064</v>
      </c>
      <c r="L16" s="6">
        <v>2236010</v>
      </c>
      <c r="M16" s="6">
        <v>1764462</v>
      </c>
      <c r="N16" s="6">
        <v>1794860</v>
      </c>
      <c r="O16" s="6">
        <v>1847410</v>
      </c>
      <c r="P16" s="6">
        <v>1600413</v>
      </c>
      <c r="Q16" s="6">
        <v>1755228</v>
      </c>
      <c r="R16" t="s">
        <v>1496</v>
      </c>
    </row>
    <row r="17" spans="2:24">
      <c r="B17" s="65" t="s">
        <v>1497</v>
      </c>
      <c r="C17" s="65">
        <v>538.21659999999997</v>
      </c>
      <c r="D17" s="65">
        <v>1.806</v>
      </c>
      <c r="E17" s="84">
        <f t="shared" si="0"/>
        <v>5.2409770674278491E-4</v>
      </c>
      <c r="F17" s="84">
        <f t="shared" si="1"/>
        <v>3.4382324361498044</v>
      </c>
      <c r="G17" s="6" t="s">
        <v>1468</v>
      </c>
      <c r="H17" s="6">
        <v>429530</v>
      </c>
      <c r="I17" s="6">
        <v>437886</v>
      </c>
      <c r="J17" s="6">
        <v>350589</v>
      </c>
      <c r="K17" s="6">
        <v>670516</v>
      </c>
      <c r="L17" s="6">
        <v>581237</v>
      </c>
      <c r="M17" s="6">
        <v>143739</v>
      </c>
      <c r="N17" s="6">
        <v>85398</v>
      </c>
      <c r="O17" s="6">
        <v>119782</v>
      </c>
      <c r="P17" s="6">
        <v>234324</v>
      </c>
      <c r="Q17" s="6">
        <v>135079</v>
      </c>
      <c r="R17" t="s">
        <v>1498</v>
      </c>
    </row>
    <row r="18" spans="2:24">
      <c r="B18" s="66" t="s">
        <v>1499</v>
      </c>
      <c r="C18" s="66">
        <v>102.0261</v>
      </c>
      <c r="D18" s="66">
        <v>5.8790006999999997</v>
      </c>
      <c r="E18" s="82">
        <f t="shared" si="0"/>
        <v>5.9367938966928648E-4</v>
      </c>
      <c r="F18" s="82">
        <f t="shared" si="1"/>
        <v>0.5715209740074787</v>
      </c>
      <c r="G18" s="6" t="s">
        <v>1468</v>
      </c>
      <c r="H18" s="6">
        <v>878511</v>
      </c>
      <c r="I18" s="6">
        <v>764860</v>
      </c>
      <c r="J18" s="6">
        <v>614311</v>
      </c>
      <c r="K18" s="6">
        <v>766237</v>
      </c>
      <c r="L18" s="6">
        <v>501599</v>
      </c>
      <c r="M18" s="6">
        <v>1224697</v>
      </c>
      <c r="N18" s="6">
        <v>1164881</v>
      </c>
      <c r="O18" s="6">
        <v>1060876</v>
      </c>
      <c r="P18" s="6">
        <v>1229596</v>
      </c>
      <c r="Q18" s="6">
        <v>1488609</v>
      </c>
      <c r="R18" t="s">
        <v>1500</v>
      </c>
    </row>
    <row r="19" spans="2:24">
      <c r="B19" s="65" t="s">
        <v>1501</v>
      </c>
      <c r="C19" s="65">
        <v>284.11180000000002</v>
      </c>
      <c r="D19" s="65">
        <v>1.8370001</v>
      </c>
      <c r="E19" s="84">
        <f t="shared" si="0"/>
        <v>1.3081042581589656E-3</v>
      </c>
      <c r="F19" s="84">
        <f t="shared" si="1"/>
        <v>2.5635406654181212</v>
      </c>
      <c r="G19" s="6" t="s">
        <v>1468</v>
      </c>
      <c r="H19" s="6">
        <v>686441</v>
      </c>
      <c r="I19" s="6">
        <v>793823</v>
      </c>
      <c r="J19" s="6">
        <v>658053</v>
      </c>
      <c r="K19" s="6">
        <v>1000018</v>
      </c>
      <c r="L19" s="6">
        <v>868870</v>
      </c>
      <c r="M19" s="6">
        <v>491591</v>
      </c>
      <c r="N19" s="6" t="s">
        <v>1502</v>
      </c>
      <c r="O19" s="6">
        <v>281724</v>
      </c>
      <c r="P19" s="6">
        <v>144320</v>
      </c>
      <c r="Q19" s="6">
        <v>332887</v>
      </c>
      <c r="R19" t="s">
        <v>1503</v>
      </c>
    </row>
    <row r="20" spans="2:24">
      <c r="B20" s="66" t="s">
        <v>1504</v>
      </c>
      <c r="C20" s="66">
        <v>453.28230000000002</v>
      </c>
      <c r="D20" s="66">
        <v>5.6160006999999998</v>
      </c>
      <c r="E20" s="82">
        <f t="shared" si="0"/>
        <v>7.9552445962196151E-4</v>
      </c>
      <c r="F20" s="82">
        <f t="shared" si="1"/>
        <v>0.83067701475989186</v>
      </c>
      <c r="G20" s="6" t="s">
        <v>1468</v>
      </c>
      <c r="H20" s="6">
        <v>1130490</v>
      </c>
      <c r="I20" s="6">
        <v>1153079</v>
      </c>
      <c r="J20" s="6">
        <v>1146016</v>
      </c>
      <c r="K20" s="6">
        <v>1068283</v>
      </c>
      <c r="L20" s="6">
        <v>1136257</v>
      </c>
      <c r="M20" s="6">
        <v>1404730</v>
      </c>
      <c r="N20" s="6">
        <v>1478892</v>
      </c>
      <c r="O20" s="6">
        <v>1353883</v>
      </c>
      <c r="P20" s="6">
        <v>1236376</v>
      </c>
      <c r="Q20" s="6">
        <v>1308689</v>
      </c>
      <c r="R20" t="s">
        <v>1505</v>
      </c>
    </row>
    <row r="21" spans="2:24">
      <c r="B21" s="66" t="s">
        <v>1506</v>
      </c>
      <c r="C21" s="66">
        <v>286.07960000000003</v>
      </c>
      <c r="D21" s="66">
        <v>8.4759989999999998</v>
      </c>
      <c r="E21" s="82">
        <f t="shared" si="0"/>
        <v>8.5763851266192103E-4</v>
      </c>
      <c r="F21" s="82">
        <f t="shared" si="1"/>
        <v>0.55455041292857599</v>
      </c>
      <c r="G21" s="6" t="s">
        <v>1468</v>
      </c>
      <c r="H21" s="6">
        <v>511205</v>
      </c>
      <c r="I21" s="6">
        <v>480138</v>
      </c>
      <c r="J21" s="6">
        <v>580233</v>
      </c>
      <c r="K21" s="6">
        <v>463947</v>
      </c>
      <c r="L21" s="6">
        <v>534786</v>
      </c>
      <c r="M21" s="6">
        <v>946763</v>
      </c>
      <c r="N21" s="6">
        <v>949542</v>
      </c>
      <c r="O21" s="6">
        <v>921376</v>
      </c>
      <c r="P21" s="6">
        <v>666028</v>
      </c>
      <c r="Q21" s="6">
        <v>1151233</v>
      </c>
      <c r="R21" t="s">
        <v>1507</v>
      </c>
    </row>
    <row r="22" spans="2:24">
      <c r="B22" s="25" t="s">
        <v>1508</v>
      </c>
      <c r="C22" s="25">
        <v>612.15189999999996</v>
      </c>
      <c r="D22" s="25">
        <v>10.183</v>
      </c>
      <c r="E22" s="44">
        <f t="shared" si="0"/>
        <v>8.5808570119012145E-4</v>
      </c>
      <c r="F22" s="44">
        <f t="shared" si="1"/>
        <v>0.48364718222792147</v>
      </c>
      <c r="G22" s="3" t="s">
        <v>1468</v>
      </c>
      <c r="H22" s="3">
        <v>640780</v>
      </c>
      <c r="I22" s="3">
        <v>891324</v>
      </c>
      <c r="J22" s="3">
        <v>1067220</v>
      </c>
      <c r="K22" s="3">
        <v>681666</v>
      </c>
      <c r="L22" s="3">
        <v>873829</v>
      </c>
      <c r="M22" s="3">
        <v>1404840</v>
      </c>
      <c r="N22" s="3">
        <v>1595853</v>
      </c>
      <c r="O22" s="3">
        <v>1697247</v>
      </c>
      <c r="P22" s="3">
        <v>1590984</v>
      </c>
      <c r="Q22" s="3">
        <v>2301675</v>
      </c>
      <c r="R22" s="1" t="s">
        <v>1509</v>
      </c>
      <c r="S22" s="3"/>
      <c r="T22" s="3"/>
      <c r="U22" s="3"/>
      <c r="V22" s="3"/>
      <c r="W22" s="3"/>
      <c r="X22" s="3"/>
    </row>
    <row r="23" spans="2:24" s="3" customFormat="1">
      <c r="B23" s="65" t="s">
        <v>1510</v>
      </c>
      <c r="C23" s="65">
        <v>516.23810000000003</v>
      </c>
      <c r="D23" s="65">
        <v>1.1200000000000001</v>
      </c>
      <c r="E23" s="84">
        <f t="shared" si="0"/>
        <v>8.5915346007253517E-4</v>
      </c>
      <c r="F23" s="84">
        <f t="shared" si="1"/>
        <v>1.6015850161352536</v>
      </c>
      <c r="G23" s="6" t="s">
        <v>1468</v>
      </c>
      <c r="H23" s="6">
        <v>932203</v>
      </c>
      <c r="I23" s="6">
        <v>908390</v>
      </c>
      <c r="J23" s="6">
        <v>885198</v>
      </c>
      <c r="K23" s="6">
        <v>853456</v>
      </c>
      <c r="L23" s="6">
        <v>1100365</v>
      </c>
      <c r="M23" s="6">
        <v>522808</v>
      </c>
      <c r="N23" s="6">
        <v>702117</v>
      </c>
      <c r="O23" s="6">
        <v>582961</v>
      </c>
      <c r="P23" s="6">
        <v>691780</v>
      </c>
      <c r="Q23" s="6">
        <v>422197</v>
      </c>
      <c r="R23" t="s">
        <v>1511</v>
      </c>
      <c r="S23" s="6"/>
      <c r="T23" s="6"/>
      <c r="U23" s="6"/>
      <c r="V23" s="6"/>
      <c r="W23" s="6"/>
      <c r="X23" s="6"/>
    </row>
    <row r="24" spans="2:24">
      <c r="B24" s="66" t="s">
        <v>1512</v>
      </c>
      <c r="C24" s="66">
        <v>103.0729</v>
      </c>
      <c r="D24" s="66">
        <v>8.2149990000000006</v>
      </c>
      <c r="E24" s="82">
        <f t="shared" si="0"/>
        <v>9.1505642386897098E-4</v>
      </c>
      <c r="F24" s="82">
        <f t="shared" si="1"/>
        <v>0.39894831167946598</v>
      </c>
      <c r="G24" s="6" t="s">
        <v>1468</v>
      </c>
      <c r="H24" s="6">
        <v>779466</v>
      </c>
      <c r="I24" s="6">
        <v>947727</v>
      </c>
      <c r="J24" s="6">
        <v>624833</v>
      </c>
      <c r="K24" s="6">
        <v>642992</v>
      </c>
      <c r="L24" s="6">
        <v>753628</v>
      </c>
      <c r="M24" s="6">
        <v>2195154</v>
      </c>
      <c r="N24" s="6">
        <v>2143569</v>
      </c>
      <c r="O24" s="6">
        <v>1545649</v>
      </c>
      <c r="P24" s="6">
        <v>1209336</v>
      </c>
      <c r="Q24" s="6">
        <v>2302612</v>
      </c>
      <c r="R24" t="s">
        <v>1513</v>
      </c>
    </row>
    <row r="25" spans="2:24">
      <c r="B25" s="65" t="s">
        <v>1514</v>
      </c>
      <c r="C25" s="65">
        <v>977.42049999999995</v>
      </c>
      <c r="D25" s="65">
        <v>1.823</v>
      </c>
      <c r="E25" s="84">
        <f t="shared" si="0"/>
        <v>1.1085704532429071E-2</v>
      </c>
      <c r="F25" s="84">
        <f t="shared" si="1"/>
        <v>3.086268660801029</v>
      </c>
      <c r="G25" s="6" t="s">
        <v>1468</v>
      </c>
      <c r="H25" s="6">
        <v>212275</v>
      </c>
      <c r="I25" s="6">
        <v>233519</v>
      </c>
      <c r="J25" s="6">
        <v>176097</v>
      </c>
      <c r="K25" s="6">
        <v>279892</v>
      </c>
      <c r="L25" s="6">
        <v>225955</v>
      </c>
      <c r="M25" s="6" t="s">
        <v>1502</v>
      </c>
      <c r="N25" s="6" t="s">
        <v>1502</v>
      </c>
      <c r="O25" s="6">
        <v>170747</v>
      </c>
      <c r="P25" s="6">
        <v>23755</v>
      </c>
      <c r="Q25" s="6">
        <v>24741</v>
      </c>
      <c r="R25" t="s">
        <v>1515</v>
      </c>
    </row>
    <row r="26" spans="2:24">
      <c r="B26" s="65" t="s">
        <v>1516</v>
      </c>
      <c r="C26" s="65">
        <v>237.11660000000001</v>
      </c>
      <c r="D26" s="65">
        <v>1.0629998000000001</v>
      </c>
      <c r="E26" s="84">
        <f t="shared" si="0"/>
        <v>1.0752777442487389E-3</v>
      </c>
      <c r="F26" s="84">
        <f t="shared" si="1"/>
        <v>5.0693800255642953</v>
      </c>
      <c r="G26" s="6" t="s">
        <v>1468</v>
      </c>
      <c r="H26" s="6">
        <v>4875140</v>
      </c>
      <c r="I26" s="6">
        <v>4072247</v>
      </c>
      <c r="J26" s="6">
        <v>3842037</v>
      </c>
      <c r="K26" s="6">
        <v>5108865</v>
      </c>
      <c r="L26" s="6">
        <v>4132755</v>
      </c>
      <c r="M26" s="6">
        <v>79236</v>
      </c>
      <c r="N26" s="6">
        <v>3522122</v>
      </c>
      <c r="O26" s="6">
        <v>229372</v>
      </c>
      <c r="P26" s="6">
        <v>118705</v>
      </c>
      <c r="Q26" s="6">
        <v>396470</v>
      </c>
      <c r="R26" t="s">
        <v>1517</v>
      </c>
    </row>
    <row r="27" spans="2:24">
      <c r="B27" s="66" t="s">
        <v>1518</v>
      </c>
      <c r="C27" s="66">
        <v>134.01820000000001</v>
      </c>
      <c r="D27" s="66">
        <v>6.9399996000000002</v>
      </c>
      <c r="E27" s="82">
        <f t="shared" si="0"/>
        <v>1.739305271542028E-3</v>
      </c>
      <c r="F27" s="82">
        <f t="shared" si="1"/>
        <v>0.71328119989890193</v>
      </c>
      <c r="G27" s="6" t="s">
        <v>1468</v>
      </c>
      <c r="H27" s="6">
        <v>3837023</v>
      </c>
      <c r="I27" s="6">
        <v>3163842</v>
      </c>
      <c r="J27" s="6">
        <v>2804752</v>
      </c>
      <c r="K27" s="6">
        <v>4122778</v>
      </c>
      <c r="L27" s="6">
        <v>3089075</v>
      </c>
      <c r="M27" s="6">
        <v>4756774</v>
      </c>
      <c r="N27" s="6">
        <v>5025617</v>
      </c>
      <c r="O27" s="6">
        <v>4284323</v>
      </c>
      <c r="P27" s="6">
        <v>4571130</v>
      </c>
      <c r="Q27" s="6">
        <v>5220166</v>
      </c>
      <c r="R27" t="s">
        <v>1519</v>
      </c>
    </row>
    <row r="28" spans="2:24">
      <c r="B28" s="65" t="s">
        <v>1520</v>
      </c>
      <c r="C28" s="65">
        <v>827.60040000000004</v>
      </c>
      <c r="D28" s="65">
        <v>6.7580004000000002</v>
      </c>
      <c r="E28" s="84">
        <f t="shared" si="0"/>
        <v>1.7762333366579163E-3</v>
      </c>
      <c r="F28" s="84">
        <f t="shared" si="1"/>
        <v>1.1579806733688178</v>
      </c>
      <c r="G28" s="6" t="s">
        <v>1468</v>
      </c>
      <c r="H28" s="6">
        <v>2038593</v>
      </c>
      <c r="I28" s="6">
        <v>2177816</v>
      </c>
      <c r="J28" s="6">
        <v>2218337</v>
      </c>
      <c r="K28" s="6">
        <v>1962512</v>
      </c>
      <c r="L28" s="6">
        <v>2145738</v>
      </c>
      <c r="M28" s="6">
        <v>1864086</v>
      </c>
      <c r="N28" s="6">
        <v>1887876</v>
      </c>
      <c r="O28" s="6">
        <v>1889299</v>
      </c>
      <c r="P28" s="6">
        <v>1672008</v>
      </c>
      <c r="Q28" s="6">
        <v>1791370</v>
      </c>
      <c r="R28" t="s">
        <v>1521</v>
      </c>
    </row>
    <row r="29" spans="2:24">
      <c r="B29" s="65" t="s">
        <v>1522</v>
      </c>
      <c r="C29" s="65">
        <v>304.1413</v>
      </c>
      <c r="D29" s="65">
        <v>3.0830000000000002</v>
      </c>
      <c r="E29" s="84">
        <f t="shared" si="0"/>
        <v>2.1013403357817433E-3</v>
      </c>
      <c r="F29" s="84">
        <f t="shared" si="1"/>
        <v>3.4840544258496924</v>
      </c>
      <c r="G29" s="6" t="s">
        <v>1468</v>
      </c>
      <c r="H29" s="6">
        <v>1171875</v>
      </c>
      <c r="I29" s="6">
        <v>943926</v>
      </c>
      <c r="J29" s="6">
        <v>924732</v>
      </c>
      <c r="K29" s="6">
        <v>1912861</v>
      </c>
      <c r="L29" s="6">
        <v>1783513</v>
      </c>
      <c r="M29" s="6">
        <v>296640</v>
      </c>
      <c r="N29" s="6">
        <v>256922</v>
      </c>
      <c r="O29" s="6">
        <v>496261</v>
      </c>
      <c r="P29" s="6">
        <v>417444</v>
      </c>
      <c r="Q29" s="6">
        <v>466373</v>
      </c>
      <c r="R29" t="s">
        <v>1523</v>
      </c>
    </row>
    <row r="30" spans="2:24">
      <c r="B30" s="65" t="s">
        <v>1524</v>
      </c>
      <c r="C30" s="65">
        <v>815.56579999999997</v>
      </c>
      <c r="D30" s="65">
        <v>6.7640000000000002</v>
      </c>
      <c r="E30" s="84">
        <f t="shared" si="0"/>
        <v>2.1979237931434707E-3</v>
      </c>
      <c r="F30" s="84">
        <f t="shared" si="1"/>
        <v>1.1661383907748255</v>
      </c>
      <c r="G30" s="6" t="s">
        <v>1468</v>
      </c>
      <c r="H30" s="6">
        <v>2428533</v>
      </c>
      <c r="I30" s="6">
        <v>2658842</v>
      </c>
      <c r="J30" s="6">
        <v>2649044</v>
      </c>
      <c r="K30" s="6">
        <v>2313972</v>
      </c>
      <c r="L30" s="6">
        <v>2537547</v>
      </c>
      <c r="M30" s="6">
        <v>2250672</v>
      </c>
      <c r="N30" s="6">
        <v>2248085</v>
      </c>
      <c r="O30" s="6">
        <v>2202133</v>
      </c>
      <c r="P30" s="6">
        <v>2027588</v>
      </c>
      <c r="Q30" s="6">
        <v>2066071</v>
      </c>
      <c r="R30" t="s">
        <v>1525</v>
      </c>
    </row>
    <row r="31" spans="2:24">
      <c r="B31" s="66" t="s">
        <v>1526</v>
      </c>
      <c r="C31" s="66">
        <v>304.0899</v>
      </c>
      <c r="D31" s="66">
        <v>8.4759989999999998</v>
      </c>
      <c r="E31" s="82">
        <f t="shared" si="0"/>
        <v>2.3415891696145258E-3</v>
      </c>
      <c r="F31" s="82">
        <f t="shared" si="1"/>
        <v>0.54849743060558409</v>
      </c>
      <c r="G31" s="6" t="s">
        <v>1468</v>
      </c>
      <c r="H31" s="6">
        <v>747284</v>
      </c>
      <c r="I31" s="6">
        <v>976145</v>
      </c>
      <c r="J31" s="6">
        <v>892994</v>
      </c>
      <c r="K31" s="6">
        <v>708195</v>
      </c>
      <c r="L31" s="6">
        <v>690070</v>
      </c>
      <c r="M31" s="6">
        <v>1493327</v>
      </c>
      <c r="N31" s="6">
        <v>1505813</v>
      </c>
      <c r="O31" s="6">
        <v>1482311</v>
      </c>
      <c r="P31" s="6">
        <v>980224</v>
      </c>
      <c r="Q31" s="6">
        <v>1857754</v>
      </c>
      <c r="R31" t="s">
        <v>1527</v>
      </c>
    </row>
    <row r="32" spans="2:24">
      <c r="B32" s="65" t="s">
        <v>1528</v>
      </c>
      <c r="C32" s="65">
        <v>454.33</v>
      </c>
      <c r="D32" s="65">
        <v>1.1090001</v>
      </c>
      <c r="E32" s="84">
        <f t="shared" si="0"/>
        <v>2.8443168670713049E-3</v>
      </c>
      <c r="F32" s="84">
        <f t="shared" si="1"/>
        <v>2.0487216238364674</v>
      </c>
      <c r="G32" s="6" t="s">
        <v>1468</v>
      </c>
      <c r="H32" s="6">
        <v>664090</v>
      </c>
      <c r="I32" s="6">
        <v>645404</v>
      </c>
      <c r="J32" s="6">
        <v>706993</v>
      </c>
      <c r="K32" s="6">
        <v>440467</v>
      </c>
      <c r="L32" s="6">
        <v>680530</v>
      </c>
      <c r="M32" s="6">
        <v>378395</v>
      </c>
      <c r="N32" s="6">
        <v>448340</v>
      </c>
      <c r="O32" s="6">
        <v>247205</v>
      </c>
      <c r="P32" s="6">
        <v>347517</v>
      </c>
      <c r="Q32" s="6">
        <v>109978</v>
      </c>
      <c r="R32" t="s">
        <v>1529</v>
      </c>
    </row>
    <row r="33" spans="2:24">
      <c r="B33" s="65" t="s">
        <v>1530</v>
      </c>
      <c r="C33" s="65">
        <v>843.59770000000003</v>
      </c>
      <c r="D33" s="65">
        <v>6.6920004000000004</v>
      </c>
      <c r="E33" s="84">
        <f t="shared" si="0"/>
        <v>3.0188726179048481E-3</v>
      </c>
      <c r="F33" s="84">
        <f t="shared" si="1"/>
        <v>1.1927131214113513</v>
      </c>
      <c r="G33" s="6" t="s">
        <v>1468</v>
      </c>
      <c r="H33" s="6">
        <v>7877756</v>
      </c>
      <c r="I33" s="6">
        <v>8625570</v>
      </c>
      <c r="J33" s="6">
        <v>8885810</v>
      </c>
      <c r="K33" s="6">
        <v>7562782</v>
      </c>
      <c r="L33" s="6">
        <v>8265150</v>
      </c>
      <c r="M33" s="6">
        <v>7209497</v>
      </c>
      <c r="N33" s="6">
        <v>7339630</v>
      </c>
      <c r="O33" s="6">
        <v>7119580</v>
      </c>
      <c r="P33" s="6">
        <v>6211326</v>
      </c>
      <c r="Q33" s="6">
        <v>6677370</v>
      </c>
      <c r="R33" t="s">
        <v>1531</v>
      </c>
    </row>
    <row r="34" spans="2:24">
      <c r="B34" s="66" t="s">
        <v>1532</v>
      </c>
      <c r="C34" s="66">
        <v>222.03139999999999</v>
      </c>
      <c r="D34" s="66">
        <v>5.0989994999999997</v>
      </c>
      <c r="E34" s="82">
        <f t="shared" si="0"/>
        <v>3.2013726106248815E-3</v>
      </c>
      <c r="F34" s="82">
        <f t="shared" si="1"/>
        <v>0.62193928360516826</v>
      </c>
      <c r="G34" s="6" t="s">
        <v>1468</v>
      </c>
      <c r="H34" s="6">
        <v>724077</v>
      </c>
      <c r="I34" s="6">
        <v>966361</v>
      </c>
      <c r="J34" s="6">
        <v>1068265</v>
      </c>
      <c r="K34" s="6">
        <v>664302</v>
      </c>
      <c r="L34" s="6">
        <v>790638</v>
      </c>
      <c r="M34" s="6">
        <v>1452303</v>
      </c>
      <c r="N34" s="6">
        <v>1349552</v>
      </c>
      <c r="O34" s="6">
        <v>1306059</v>
      </c>
      <c r="P34" s="6">
        <v>1036142</v>
      </c>
      <c r="Q34" s="6">
        <v>1630951</v>
      </c>
      <c r="R34" t="s">
        <v>1533</v>
      </c>
    </row>
    <row r="35" spans="2:24">
      <c r="B35" s="65" t="s">
        <v>1534</v>
      </c>
      <c r="C35" s="65">
        <v>95.982799999999997</v>
      </c>
      <c r="D35" s="65">
        <v>1.8050001</v>
      </c>
      <c r="E35" s="84">
        <f t="shared" si="0"/>
        <v>3.2652693093031941E-3</v>
      </c>
      <c r="F35" s="84">
        <f t="shared" si="1"/>
        <v>4.5237952101102659</v>
      </c>
      <c r="G35" s="6" t="s">
        <v>1468</v>
      </c>
      <c r="H35" s="6">
        <v>3284154</v>
      </c>
      <c r="I35" s="6">
        <v>2856590</v>
      </c>
      <c r="J35" s="6">
        <v>2143817</v>
      </c>
      <c r="K35" s="6">
        <v>5019168</v>
      </c>
      <c r="L35" s="6">
        <v>3898233</v>
      </c>
      <c r="M35" s="6">
        <v>156047</v>
      </c>
      <c r="N35" s="6">
        <v>193664</v>
      </c>
      <c r="O35" s="6">
        <v>2406138</v>
      </c>
      <c r="P35" s="6">
        <v>783450</v>
      </c>
      <c r="Q35" s="6">
        <v>263252</v>
      </c>
      <c r="R35" t="s">
        <v>1535</v>
      </c>
    </row>
    <row r="36" spans="2:24">
      <c r="B36" s="65" t="s">
        <v>1536</v>
      </c>
      <c r="C36" s="65">
        <v>422.15539999999999</v>
      </c>
      <c r="D36" s="65">
        <v>1.0299999</v>
      </c>
      <c r="E36" s="84">
        <f t="shared" si="0"/>
        <v>3.6222733941147878E-3</v>
      </c>
      <c r="F36" s="84">
        <f t="shared" si="1"/>
        <v>1.4390602224578415</v>
      </c>
      <c r="G36" s="6" t="s">
        <v>1468</v>
      </c>
      <c r="H36" s="6">
        <v>4843962</v>
      </c>
      <c r="I36" s="6">
        <v>4585815</v>
      </c>
      <c r="J36" s="6">
        <v>4011410</v>
      </c>
      <c r="K36" s="6">
        <v>5361371</v>
      </c>
      <c r="L36" s="6">
        <v>5361675</v>
      </c>
      <c r="M36" s="6">
        <v>3245973</v>
      </c>
      <c r="N36" s="6">
        <v>2570310</v>
      </c>
      <c r="O36" s="6">
        <v>3186412</v>
      </c>
      <c r="P36" s="6">
        <v>4120454</v>
      </c>
      <c r="Q36" s="6">
        <v>3668527</v>
      </c>
      <c r="R36" t="s">
        <v>1537</v>
      </c>
    </row>
    <row r="37" spans="2:24">
      <c r="B37" s="65" t="s">
        <v>1538</v>
      </c>
      <c r="C37" s="65">
        <v>979.4357</v>
      </c>
      <c r="D37" s="65">
        <v>1.8799999000000001</v>
      </c>
      <c r="E37" s="84">
        <f t="shared" si="0"/>
        <v>3.8616193689494003E-3</v>
      </c>
      <c r="F37" s="84">
        <f t="shared" si="1"/>
        <v>2.5670955386095908</v>
      </c>
      <c r="G37" s="6" t="s">
        <v>1468</v>
      </c>
      <c r="H37" s="6">
        <v>209980</v>
      </c>
      <c r="I37" s="6">
        <v>160186</v>
      </c>
      <c r="J37" s="6">
        <v>109215</v>
      </c>
      <c r="K37" s="6">
        <v>156778</v>
      </c>
      <c r="L37" s="6">
        <v>172109</v>
      </c>
      <c r="M37" s="6">
        <v>67306</v>
      </c>
      <c r="N37" s="6">
        <v>21649</v>
      </c>
      <c r="O37" s="6">
        <v>131087</v>
      </c>
      <c r="P37" s="6">
        <v>48782</v>
      </c>
      <c r="Q37" s="6">
        <v>46033</v>
      </c>
      <c r="R37" t="s">
        <v>1539</v>
      </c>
    </row>
    <row r="38" spans="2:24">
      <c r="B38" s="66" t="s">
        <v>1540</v>
      </c>
      <c r="C38" s="66">
        <v>240.0821</v>
      </c>
      <c r="D38" s="66">
        <v>5.0979999999999999</v>
      </c>
      <c r="E38" s="82">
        <f t="shared" si="0"/>
        <v>5.18201347985465E-3</v>
      </c>
      <c r="F38" s="82">
        <f t="shared" si="1"/>
        <v>0.69449284162678038</v>
      </c>
      <c r="G38" s="6" t="s">
        <v>1468</v>
      </c>
      <c r="H38" s="6">
        <v>1995183</v>
      </c>
      <c r="I38" s="6">
        <v>2551657</v>
      </c>
      <c r="J38" s="6">
        <v>2288170</v>
      </c>
      <c r="K38" s="6">
        <v>1792035</v>
      </c>
      <c r="L38" s="6">
        <v>1872270</v>
      </c>
      <c r="M38" s="6">
        <v>3081712</v>
      </c>
      <c r="N38" s="6">
        <v>2686901</v>
      </c>
      <c r="O38" s="6">
        <v>3107299</v>
      </c>
      <c r="P38" s="6">
        <v>2556476</v>
      </c>
      <c r="Q38" s="6">
        <v>3685572</v>
      </c>
      <c r="R38" t="s">
        <v>1541</v>
      </c>
    </row>
    <row r="39" spans="2:24">
      <c r="B39" s="65" t="s">
        <v>1542</v>
      </c>
      <c r="C39" s="65">
        <v>858.52719999999999</v>
      </c>
      <c r="D39" s="65">
        <v>1.9319999000000001</v>
      </c>
      <c r="E39" s="84">
        <f t="shared" si="0"/>
        <v>5.3215086093790125E-3</v>
      </c>
      <c r="F39" s="84">
        <f t="shared" si="1"/>
        <v>2.5582036125153365</v>
      </c>
      <c r="G39" s="6" t="s">
        <v>1468</v>
      </c>
      <c r="H39" s="6">
        <v>3163252</v>
      </c>
      <c r="I39" s="6">
        <v>2970289</v>
      </c>
      <c r="J39" s="6">
        <v>3212274</v>
      </c>
      <c r="K39" s="6">
        <v>2811009</v>
      </c>
      <c r="L39" s="6">
        <v>2367904</v>
      </c>
      <c r="M39" s="6">
        <v>1196495</v>
      </c>
      <c r="N39" s="6">
        <v>929649</v>
      </c>
      <c r="O39" s="6">
        <v>2774017</v>
      </c>
      <c r="P39" s="6">
        <v>225354</v>
      </c>
      <c r="Q39" s="6">
        <v>552191</v>
      </c>
      <c r="R39" t="s">
        <v>1543</v>
      </c>
    </row>
    <row r="40" spans="2:24">
      <c r="B40" s="25" t="s">
        <v>1544</v>
      </c>
      <c r="C40" s="25">
        <v>133.0341</v>
      </c>
      <c r="D40" s="25">
        <v>7.9820000000000002</v>
      </c>
      <c r="E40" s="44">
        <f t="shared" si="0"/>
        <v>5.994732362091278E-3</v>
      </c>
      <c r="F40" s="44">
        <f t="shared" si="1"/>
        <v>0.61574822359141057</v>
      </c>
      <c r="G40" s="3" t="s">
        <v>1468</v>
      </c>
      <c r="H40" s="3">
        <v>5627911</v>
      </c>
      <c r="I40" s="3">
        <v>3741507</v>
      </c>
      <c r="J40" s="3">
        <v>3266171</v>
      </c>
      <c r="K40" s="3">
        <v>4168303</v>
      </c>
      <c r="L40" s="3">
        <v>3332267</v>
      </c>
      <c r="M40" s="3">
        <v>8354103</v>
      </c>
      <c r="N40" s="3">
        <v>5573376</v>
      </c>
      <c r="O40" s="3">
        <v>6432225</v>
      </c>
      <c r="P40" s="3">
        <v>5476647</v>
      </c>
      <c r="Q40" s="3">
        <v>6865585</v>
      </c>
      <c r="R40" s="1" t="s">
        <v>1545</v>
      </c>
      <c r="S40" s="3"/>
      <c r="T40" s="3"/>
      <c r="U40" s="3"/>
      <c r="V40" s="3"/>
      <c r="W40" s="3"/>
      <c r="X40" s="3"/>
    </row>
    <row r="41" spans="2:24" s="3" customFormat="1">
      <c r="B41" s="66" t="s">
        <v>1546</v>
      </c>
      <c r="C41" s="66">
        <v>618.92510000000004</v>
      </c>
      <c r="D41" s="66">
        <v>17.286999999999999</v>
      </c>
      <c r="E41" s="82">
        <f t="shared" si="0"/>
        <v>7.0754563783552681E-3</v>
      </c>
      <c r="F41" s="82">
        <f t="shared" si="1"/>
        <v>0.12168297992299257</v>
      </c>
      <c r="G41" s="6" t="s">
        <v>1468</v>
      </c>
      <c r="H41" s="6">
        <v>319572</v>
      </c>
      <c r="I41" s="6">
        <v>461017</v>
      </c>
      <c r="J41" s="6">
        <v>473164</v>
      </c>
      <c r="K41" s="6">
        <v>462456</v>
      </c>
      <c r="L41" s="6">
        <v>263113</v>
      </c>
      <c r="M41" s="6">
        <v>4411471</v>
      </c>
      <c r="N41" s="6">
        <v>4947558</v>
      </c>
      <c r="O41" s="6">
        <v>352984</v>
      </c>
      <c r="P41" s="6">
        <v>3298103</v>
      </c>
      <c r="Q41" s="6">
        <v>3256103</v>
      </c>
      <c r="R41" t="s">
        <v>1547</v>
      </c>
      <c r="S41" s="6"/>
      <c r="T41" s="6"/>
      <c r="U41" s="6"/>
      <c r="V41" s="6"/>
      <c r="W41" s="6"/>
      <c r="X41" s="6"/>
    </row>
    <row r="42" spans="2:24">
      <c r="B42" s="65" t="s">
        <v>1548</v>
      </c>
      <c r="C42" s="65">
        <v>555.35419999999999</v>
      </c>
      <c r="D42" s="65">
        <v>8.8239990000000006</v>
      </c>
      <c r="E42" s="84">
        <f t="shared" si="0"/>
        <v>7.173093786733511E-3</v>
      </c>
      <c r="F42" s="84">
        <f t="shared" si="1"/>
        <v>1.1421901690425083</v>
      </c>
      <c r="G42" s="6" t="s">
        <v>1468</v>
      </c>
      <c r="H42" s="6">
        <v>1767514</v>
      </c>
      <c r="I42" s="6">
        <v>1859818</v>
      </c>
      <c r="J42" s="6">
        <v>1883480</v>
      </c>
      <c r="K42" s="6">
        <v>2064993</v>
      </c>
      <c r="L42" s="6">
        <v>2095640</v>
      </c>
      <c r="M42" s="6">
        <v>1636250</v>
      </c>
      <c r="N42" s="6">
        <v>1725262</v>
      </c>
      <c r="O42" s="6">
        <v>1730842</v>
      </c>
      <c r="P42" s="6">
        <v>1634639</v>
      </c>
      <c r="Q42" s="6">
        <v>1740463</v>
      </c>
      <c r="R42" t="s">
        <v>1549</v>
      </c>
    </row>
    <row r="43" spans="2:24">
      <c r="B43" s="65" t="s">
        <v>1550</v>
      </c>
      <c r="C43" s="65">
        <v>503.30439999999999</v>
      </c>
      <c r="D43" s="65">
        <v>5.4160000000000004</v>
      </c>
      <c r="E43" s="84">
        <f t="shared" si="0"/>
        <v>7.2481915803140323E-3</v>
      </c>
      <c r="F43" s="84">
        <f t="shared" si="1"/>
        <v>1.1495358660987502</v>
      </c>
      <c r="G43" s="6" t="s">
        <v>1468</v>
      </c>
      <c r="H43" s="6">
        <v>5198691</v>
      </c>
      <c r="I43" s="6">
        <v>5198488</v>
      </c>
      <c r="J43" s="6">
        <v>4779939</v>
      </c>
      <c r="K43" s="6">
        <v>5145746</v>
      </c>
      <c r="L43" s="6">
        <v>5318260</v>
      </c>
      <c r="M43" s="6">
        <v>3979352</v>
      </c>
      <c r="N43" s="6">
        <v>4227001</v>
      </c>
      <c r="O43" s="6">
        <v>4805436</v>
      </c>
      <c r="P43" s="6">
        <v>4481790</v>
      </c>
      <c r="Q43" s="6">
        <v>4812053</v>
      </c>
      <c r="R43" t="s">
        <v>1551</v>
      </c>
    </row>
    <row r="44" spans="2:24">
      <c r="B44" s="66" t="s">
        <v>1552</v>
      </c>
      <c r="C44" s="66">
        <v>324.03500000000003</v>
      </c>
      <c r="D44" s="66">
        <v>8.9749990000000004</v>
      </c>
      <c r="E44" s="82">
        <f t="shared" si="0"/>
        <v>7.6579057014781859E-3</v>
      </c>
      <c r="F44" s="82">
        <f t="shared" si="1"/>
        <v>0.54193693518893704</v>
      </c>
      <c r="G44" s="6" t="s">
        <v>1468</v>
      </c>
      <c r="H44" s="6">
        <v>5675337</v>
      </c>
      <c r="I44" s="64">
        <v>13223137</v>
      </c>
      <c r="J44" s="64">
        <v>14512774</v>
      </c>
      <c r="K44" s="64">
        <v>8568979</v>
      </c>
      <c r="L44" s="64">
        <v>7541193</v>
      </c>
      <c r="M44" s="64">
        <v>19965490</v>
      </c>
      <c r="N44" s="64">
        <v>19996414</v>
      </c>
      <c r="O44" s="64">
        <v>19219348</v>
      </c>
      <c r="P44" s="64">
        <v>11718450</v>
      </c>
      <c r="Q44" s="64">
        <v>20478864</v>
      </c>
      <c r="R44" t="s">
        <v>1553</v>
      </c>
    </row>
    <row r="45" spans="2:24">
      <c r="B45" s="66" t="s">
        <v>1554</v>
      </c>
      <c r="C45" s="66">
        <v>531.32870000000003</v>
      </c>
      <c r="D45" s="66">
        <v>5.3339999999999996</v>
      </c>
      <c r="E45" s="82">
        <f t="shared" si="0"/>
        <v>7.8871625271007377E-3</v>
      </c>
      <c r="F45" s="82">
        <f t="shared" si="1"/>
        <v>0.89573508803708679</v>
      </c>
      <c r="G45" s="6" t="s">
        <v>1468</v>
      </c>
      <c r="H45" s="6">
        <v>1142851</v>
      </c>
      <c r="I45" s="6">
        <v>1166620</v>
      </c>
      <c r="J45" s="6">
        <v>1070062</v>
      </c>
      <c r="K45" s="6">
        <v>1113716</v>
      </c>
      <c r="L45" s="6">
        <v>1188559</v>
      </c>
      <c r="M45" s="6">
        <v>1190853</v>
      </c>
      <c r="N45" s="6">
        <v>1225408</v>
      </c>
      <c r="O45" s="6">
        <v>1314007</v>
      </c>
      <c r="P45" s="6">
        <v>1247843</v>
      </c>
      <c r="Q45" s="6">
        <v>1365068</v>
      </c>
      <c r="R45" t="s">
        <v>1555</v>
      </c>
    </row>
    <row r="46" spans="2:24">
      <c r="B46" s="65" t="s">
        <v>1556</v>
      </c>
      <c r="C46" s="65">
        <v>182.03479999999999</v>
      </c>
      <c r="D46" s="65">
        <v>3.0319997999999999</v>
      </c>
      <c r="E46" s="84">
        <f t="shared" si="0"/>
        <v>7.9108675387933661E-3</v>
      </c>
      <c r="F46" s="84">
        <f t="shared" si="1"/>
        <v>4.2897303091791139</v>
      </c>
      <c r="G46" s="6" t="s">
        <v>1468</v>
      </c>
      <c r="H46" s="6">
        <v>1082359</v>
      </c>
      <c r="I46" s="6">
        <v>1048419</v>
      </c>
      <c r="J46" s="6">
        <v>802124</v>
      </c>
      <c r="K46" s="6">
        <v>2455908</v>
      </c>
      <c r="L46" s="6">
        <v>1670160</v>
      </c>
      <c r="M46" s="6">
        <v>196876</v>
      </c>
      <c r="N46" s="6">
        <v>172304</v>
      </c>
      <c r="O46" s="6">
        <v>254746</v>
      </c>
      <c r="P46" s="6">
        <v>598449</v>
      </c>
      <c r="Q46" s="6">
        <v>423176</v>
      </c>
      <c r="R46" t="s">
        <v>1557</v>
      </c>
    </row>
    <row r="47" spans="2:24">
      <c r="B47" s="66" t="s">
        <v>1558</v>
      </c>
      <c r="C47" s="66">
        <v>821.37009999999998</v>
      </c>
      <c r="D47" s="66">
        <v>1.7900001999999999</v>
      </c>
      <c r="E47" s="82">
        <f t="shared" si="0"/>
        <v>8.2959505914159039E-3</v>
      </c>
      <c r="F47" s="82">
        <f t="shared" si="1"/>
        <v>0.3857065585942272</v>
      </c>
      <c r="G47" s="6" t="s">
        <v>1468</v>
      </c>
      <c r="H47" s="6">
        <v>233699</v>
      </c>
      <c r="I47" s="6">
        <v>345470</v>
      </c>
      <c r="J47" s="6">
        <v>355597</v>
      </c>
      <c r="K47" s="6">
        <v>394710</v>
      </c>
      <c r="L47" s="6">
        <v>205083</v>
      </c>
      <c r="M47" s="6">
        <v>810771</v>
      </c>
      <c r="N47" s="6">
        <v>982706</v>
      </c>
      <c r="O47" s="6">
        <v>289462</v>
      </c>
      <c r="P47" s="6">
        <v>827202</v>
      </c>
      <c r="Q47" s="6">
        <v>1068425</v>
      </c>
      <c r="R47" t="s">
        <v>1559</v>
      </c>
    </row>
    <row r="48" spans="2:24">
      <c r="B48" s="65" t="s">
        <v>1560</v>
      </c>
      <c r="C48" s="65">
        <v>500.24009999999998</v>
      </c>
      <c r="D48" s="65">
        <v>1.08</v>
      </c>
      <c r="E48" s="84">
        <f t="shared" si="0"/>
        <v>8.4237132987289298E-3</v>
      </c>
      <c r="F48" s="84">
        <f t="shared" si="1"/>
        <v>1.3599720767616605</v>
      </c>
      <c r="G48" s="6" t="s">
        <v>1468</v>
      </c>
      <c r="H48" s="6">
        <v>1059291</v>
      </c>
      <c r="I48" s="6">
        <v>1024141</v>
      </c>
      <c r="J48" s="6">
        <v>860946</v>
      </c>
      <c r="K48" s="6">
        <v>866414</v>
      </c>
      <c r="L48" s="6">
        <v>1081033</v>
      </c>
      <c r="M48" s="6">
        <v>629937</v>
      </c>
      <c r="N48" s="6">
        <v>652079</v>
      </c>
      <c r="O48" s="6">
        <v>610821</v>
      </c>
      <c r="P48" s="6">
        <v>907995</v>
      </c>
      <c r="Q48" s="6">
        <v>796172</v>
      </c>
      <c r="R48" t="s">
        <v>1561</v>
      </c>
    </row>
    <row r="49" spans="2:18">
      <c r="B49" s="66" t="s">
        <v>1562</v>
      </c>
      <c r="C49" s="66">
        <v>298.1454</v>
      </c>
      <c r="D49" s="66">
        <v>1.268</v>
      </c>
      <c r="E49" s="82">
        <f t="shared" si="0"/>
        <v>6.035983911751553E-2</v>
      </c>
      <c r="F49" s="82">
        <f t="shared" si="1"/>
        <v>0.34752663816559404</v>
      </c>
      <c r="G49" s="6" t="s">
        <v>1468</v>
      </c>
      <c r="H49" s="6">
        <v>1569200</v>
      </c>
      <c r="I49" s="6">
        <v>1476294</v>
      </c>
      <c r="J49" s="6">
        <v>1354491</v>
      </c>
      <c r="K49" s="6" t="s">
        <v>1502</v>
      </c>
      <c r="L49" s="6" t="s">
        <v>1502</v>
      </c>
      <c r="M49" s="6">
        <v>6462360</v>
      </c>
      <c r="N49" s="6">
        <v>5958156</v>
      </c>
      <c r="O49" s="6">
        <v>1681425</v>
      </c>
      <c r="P49" s="6">
        <v>3972356</v>
      </c>
      <c r="Q49" s="6">
        <v>3027131</v>
      </c>
      <c r="R49" t="s">
        <v>1563</v>
      </c>
    </row>
    <row r="50" spans="2:18">
      <c r="B50" s="65" t="s">
        <v>1564</v>
      </c>
      <c r="C50" s="65">
        <v>626.28660000000002</v>
      </c>
      <c r="D50" s="65">
        <v>0.995</v>
      </c>
      <c r="E50" s="84">
        <f t="shared" si="0"/>
        <v>8.5880062584069074E-3</v>
      </c>
      <c r="F50" s="84">
        <f t="shared" si="1"/>
        <v>1.8968444538408598</v>
      </c>
      <c r="G50" s="6" t="s">
        <v>1468</v>
      </c>
      <c r="H50" s="6">
        <v>660804</v>
      </c>
      <c r="I50" s="6">
        <v>849689</v>
      </c>
      <c r="J50" s="6">
        <v>649434</v>
      </c>
      <c r="K50" s="6">
        <v>983013</v>
      </c>
      <c r="L50" s="6">
        <v>1073878</v>
      </c>
      <c r="M50" s="6">
        <v>348877</v>
      </c>
      <c r="N50" s="6">
        <v>520870</v>
      </c>
      <c r="O50" s="6">
        <v>346508</v>
      </c>
      <c r="P50" s="6">
        <v>716413</v>
      </c>
      <c r="Q50" s="6">
        <v>290402</v>
      </c>
      <c r="R50" t="s">
        <v>1565</v>
      </c>
    </row>
    <row r="51" spans="2:18">
      <c r="B51" s="66" t="s">
        <v>1566</v>
      </c>
      <c r="C51" s="66">
        <v>808.50239999999997</v>
      </c>
      <c r="D51" s="66">
        <v>1.3089999999999999</v>
      </c>
      <c r="E51" s="82">
        <f t="shared" si="0"/>
        <v>9.4743693953341021E-3</v>
      </c>
      <c r="F51" s="82">
        <f t="shared" si="1"/>
        <v>0.35986125714448619</v>
      </c>
      <c r="G51" s="6" t="s">
        <v>1468</v>
      </c>
      <c r="H51" s="6">
        <v>1607677</v>
      </c>
      <c r="I51" s="6">
        <v>1839040</v>
      </c>
      <c r="J51" s="6">
        <v>1704592</v>
      </c>
      <c r="K51" s="6">
        <v>1345921</v>
      </c>
      <c r="L51" s="6">
        <v>1177508</v>
      </c>
      <c r="M51" s="6">
        <v>4407917</v>
      </c>
      <c r="N51" s="6">
        <v>3985203</v>
      </c>
      <c r="O51" s="6">
        <v>1602970</v>
      </c>
      <c r="P51" s="6">
        <v>4781344</v>
      </c>
      <c r="Q51" s="6">
        <v>6549502</v>
      </c>
      <c r="R51" t="s">
        <v>1567</v>
      </c>
    </row>
    <row r="52" spans="2:18">
      <c r="B52" s="66" t="s">
        <v>1568</v>
      </c>
      <c r="C52" s="66">
        <v>399.1053</v>
      </c>
      <c r="D52" s="66">
        <v>7.9820000000000002</v>
      </c>
      <c r="E52" s="82">
        <f t="shared" si="0"/>
        <v>9.5122706012150376E-3</v>
      </c>
      <c r="F52" s="82">
        <f t="shared" si="1"/>
        <v>0.60033524480517797</v>
      </c>
      <c r="G52" s="6" t="s">
        <v>1468</v>
      </c>
      <c r="H52" s="6">
        <v>5338445</v>
      </c>
      <c r="I52" s="6">
        <v>3667250</v>
      </c>
      <c r="J52" s="6">
        <v>3359174</v>
      </c>
      <c r="K52" s="6">
        <v>4101617</v>
      </c>
      <c r="L52" s="6">
        <v>3348376</v>
      </c>
      <c r="M52" s="6">
        <v>9155288</v>
      </c>
      <c r="N52" s="6">
        <v>5619478</v>
      </c>
      <c r="O52" s="6">
        <v>5722223</v>
      </c>
      <c r="P52" s="6">
        <v>5591668</v>
      </c>
      <c r="Q52" s="6">
        <v>6917671</v>
      </c>
      <c r="R52" t="s">
        <v>1569</v>
      </c>
    </row>
    <row r="53" spans="2:18">
      <c r="B53" s="65" t="s">
        <v>1570</v>
      </c>
      <c r="C53" s="65">
        <v>424.1327</v>
      </c>
      <c r="D53" s="65">
        <v>1.0290002</v>
      </c>
      <c r="E53" s="84">
        <f t="shared" si="0"/>
        <v>9.5341536652093703E-3</v>
      </c>
      <c r="F53" s="84">
        <f t="shared" si="1"/>
        <v>1.2981195434138451</v>
      </c>
      <c r="G53" s="6" t="s">
        <v>1468</v>
      </c>
      <c r="H53" s="6">
        <v>1859782</v>
      </c>
      <c r="I53" s="6">
        <v>1982476</v>
      </c>
      <c r="J53" s="6">
        <v>1734044</v>
      </c>
      <c r="K53" s="6">
        <v>2089084</v>
      </c>
      <c r="L53" s="6">
        <v>2305134</v>
      </c>
      <c r="M53" s="6">
        <v>1507077</v>
      </c>
      <c r="N53" s="6">
        <v>1347336</v>
      </c>
      <c r="O53" s="6">
        <v>1359093</v>
      </c>
      <c r="P53" s="6">
        <v>1852169</v>
      </c>
      <c r="Q53" s="6">
        <v>1615066</v>
      </c>
      <c r="R53" t="s">
        <v>1571</v>
      </c>
    </row>
    <row r="54" spans="2:18">
      <c r="B54" s="65" t="s">
        <v>1572</v>
      </c>
      <c r="C54" s="65">
        <v>831.62279999999998</v>
      </c>
      <c r="D54" s="65">
        <v>6.8410006000000001</v>
      </c>
      <c r="E54" s="84">
        <f t="shared" si="0"/>
        <v>9.953033638893433E-3</v>
      </c>
      <c r="F54" s="84">
        <f t="shared" si="1"/>
        <v>1.3384925070347355</v>
      </c>
      <c r="G54" s="6" t="s">
        <v>1468</v>
      </c>
      <c r="H54" s="6">
        <v>1842822</v>
      </c>
      <c r="I54" s="6">
        <v>2171094</v>
      </c>
      <c r="J54" s="6">
        <v>2279362</v>
      </c>
      <c r="K54" s="6">
        <v>1663747</v>
      </c>
      <c r="L54" s="6">
        <v>1752405</v>
      </c>
      <c r="M54" s="6">
        <v>1590113</v>
      </c>
      <c r="N54" s="6">
        <v>1665903</v>
      </c>
      <c r="O54" s="6">
        <v>1428521</v>
      </c>
      <c r="P54" s="6">
        <v>1193176</v>
      </c>
      <c r="Q54" s="6">
        <v>1376291</v>
      </c>
      <c r="R54" t="s">
        <v>1573</v>
      </c>
    </row>
    <row r="55" spans="2:18">
      <c r="B55" s="65" t="s">
        <v>1574</v>
      </c>
      <c r="C55" s="65">
        <v>215.05269999999999</v>
      </c>
      <c r="D55" s="65">
        <v>1.9069997999999999</v>
      </c>
      <c r="E55" s="84">
        <f t="shared" si="0"/>
        <v>1.0077844630100906E-2</v>
      </c>
      <c r="F55" s="84">
        <f t="shared" si="1"/>
        <v>2.460949659336094</v>
      </c>
      <c r="G55" s="6" t="s">
        <v>1468</v>
      </c>
      <c r="H55" s="6">
        <v>1559759</v>
      </c>
      <c r="I55" s="6">
        <v>1116977</v>
      </c>
      <c r="J55" s="6">
        <v>1074808</v>
      </c>
      <c r="K55" s="6">
        <v>1627073</v>
      </c>
      <c r="L55" s="6">
        <v>621983</v>
      </c>
      <c r="M55" s="6">
        <v>241826</v>
      </c>
      <c r="N55" s="6">
        <v>221089</v>
      </c>
      <c r="O55" s="6">
        <v>636058</v>
      </c>
      <c r="P55" s="6">
        <v>759798</v>
      </c>
      <c r="Q55" s="6">
        <v>579556</v>
      </c>
      <c r="R55" t="s">
        <v>1575</v>
      </c>
    </row>
    <row r="56" spans="2:18">
      <c r="B56" s="66" t="s">
        <v>1576</v>
      </c>
      <c r="C56" s="66">
        <v>189.05869999999999</v>
      </c>
      <c r="D56" s="66">
        <v>7.5679999999999996</v>
      </c>
      <c r="E56" s="82">
        <f t="shared" si="0"/>
        <v>1.0327457531421818E-2</v>
      </c>
      <c r="F56" s="82">
        <f t="shared" si="1"/>
        <v>0.73746600873507928</v>
      </c>
      <c r="G56" s="6" t="s">
        <v>1468</v>
      </c>
      <c r="H56" s="6">
        <v>806278</v>
      </c>
      <c r="I56" s="6">
        <v>1347892</v>
      </c>
      <c r="J56" s="6">
        <v>1018789</v>
      </c>
      <c r="K56" s="6">
        <v>981424</v>
      </c>
      <c r="L56" s="6">
        <v>892591</v>
      </c>
      <c r="M56" s="6">
        <v>1294663</v>
      </c>
      <c r="N56" s="6">
        <v>1437958</v>
      </c>
      <c r="O56" s="6">
        <v>1347135</v>
      </c>
      <c r="P56" s="6">
        <v>1222382</v>
      </c>
      <c r="Q56" s="6">
        <v>1541532</v>
      </c>
      <c r="R56" t="s">
        <v>1577</v>
      </c>
    </row>
    <row r="57" spans="2:18">
      <c r="B57" s="66" t="s">
        <v>1578</v>
      </c>
      <c r="C57" s="66">
        <v>737.51909999999998</v>
      </c>
      <c r="D57" s="66">
        <v>7.1869993000000001</v>
      </c>
      <c r="E57" s="82">
        <f t="shared" si="0"/>
        <v>1.0427359652204983E-2</v>
      </c>
      <c r="F57" s="82">
        <f t="shared" si="1"/>
        <v>0.73881964865855365</v>
      </c>
      <c r="G57" s="6" t="s">
        <v>1468</v>
      </c>
      <c r="H57" s="6">
        <v>1763233</v>
      </c>
      <c r="I57" s="6">
        <v>2091208</v>
      </c>
      <c r="J57" s="6">
        <v>2054693</v>
      </c>
      <c r="K57" s="6">
        <v>1642712</v>
      </c>
      <c r="L57" s="6">
        <v>1800091</v>
      </c>
      <c r="M57" s="6">
        <v>2850053</v>
      </c>
      <c r="N57" s="6">
        <v>2971962</v>
      </c>
      <c r="O57" s="6">
        <v>2588207</v>
      </c>
      <c r="P57" s="6">
        <v>2061409</v>
      </c>
      <c r="Q57" s="6">
        <v>2186312</v>
      </c>
      <c r="R57" t="s">
        <v>1579</v>
      </c>
    </row>
    <row r="58" spans="2:18">
      <c r="B58" s="66" t="s">
        <v>1580</v>
      </c>
      <c r="C58" s="66">
        <v>240.059</v>
      </c>
      <c r="D58" s="66">
        <v>1.5670002000000001</v>
      </c>
      <c r="E58" s="82">
        <f t="shared" si="0"/>
        <v>1.053652679699197E-2</v>
      </c>
      <c r="F58" s="82">
        <f t="shared" si="1"/>
        <v>0.35337073902143867</v>
      </c>
      <c r="G58" s="6" t="s">
        <v>1468</v>
      </c>
      <c r="H58" s="6">
        <v>369952</v>
      </c>
      <c r="I58" s="6">
        <v>305119</v>
      </c>
      <c r="J58" s="6">
        <v>310709</v>
      </c>
      <c r="K58" s="6">
        <v>540649</v>
      </c>
      <c r="L58" s="6">
        <v>496610</v>
      </c>
      <c r="M58" s="6">
        <v>1000108</v>
      </c>
      <c r="N58" s="6">
        <v>1478095</v>
      </c>
      <c r="O58" s="6">
        <v>360381</v>
      </c>
      <c r="P58" s="6">
        <v>1548590</v>
      </c>
      <c r="Q58" s="6">
        <v>1337802</v>
      </c>
      <c r="R58" t="s">
        <v>1581</v>
      </c>
    </row>
    <row r="59" spans="2:18">
      <c r="B59" s="66" t="s">
        <v>1582</v>
      </c>
      <c r="C59" s="66">
        <v>384.00439999999998</v>
      </c>
      <c r="D59" s="66">
        <v>8.9589999999999996</v>
      </c>
      <c r="E59" s="82">
        <f t="shared" si="0"/>
        <v>1.1295699511587884E-2</v>
      </c>
      <c r="F59" s="82">
        <f t="shared" si="1"/>
        <v>0.54760132263846195</v>
      </c>
      <c r="G59" s="6" t="s">
        <v>1468</v>
      </c>
      <c r="H59" s="6">
        <v>421676</v>
      </c>
      <c r="I59" s="6">
        <v>1174411</v>
      </c>
      <c r="J59" s="6">
        <v>1380553</v>
      </c>
      <c r="K59" s="6">
        <v>783386</v>
      </c>
      <c r="L59" s="6">
        <v>685079</v>
      </c>
      <c r="M59" s="6">
        <v>1721972</v>
      </c>
      <c r="N59" s="6">
        <v>1854778</v>
      </c>
      <c r="O59" s="6">
        <v>1667302</v>
      </c>
      <c r="P59" s="6">
        <v>1064100</v>
      </c>
      <c r="Q59" s="6">
        <v>1809259</v>
      </c>
      <c r="R59" t="s">
        <v>1583</v>
      </c>
    </row>
    <row r="60" spans="2:18">
      <c r="B60" s="66" t="s">
        <v>1584</v>
      </c>
      <c r="C60" s="66">
        <v>180.06</v>
      </c>
      <c r="D60" s="66">
        <v>5.0989994999999997</v>
      </c>
      <c r="E60" s="82">
        <f t="shared" si="0"/>
        <v>1.1371923871611758E-2</v>
      </c>
      <c r="F60" s="82">
        <f t="shared" si="1"/>
        <v>0.70412495248706342</v>
      </c>
      <c r="G60" s="6" t="s">
        <v>1468</v>
      </c>
      <c r="H60" s="6">
        <v>5168918</v>
      </c>
      <c r="I60" s="6">
        <v>6373902</v>
      </c>
      <c r="J60" s="6">
        <v>6413660</v>
      </c>
      <c r="K60" s="6">
        <v>4844622</v>
      </c>
      <c r="L60" s="6">
        <v>5208031</v>
      </c>
      <c r="M60" s="6">
        <v>8006114</v>
      </c>
      <c r="N60" s="6">
        <v>7647566</v>
      </c>
      <c r="O60" s="6">
        <v>7762246</v>
      </c>
      <c r="P60" s="6">
        <v>6186150</v>
      </c>
      <c r="Q60" s="64">
        <v>10176564</v>
      </c>
      <c r="R60" t="s">
        <v>1585</v>
      </c>
    </row>
    <row r="61" spans="2:18">
      <c r="B61" s="65" t="s">
        <v>1586</v>
      </c>
      <c r="C61" s="65">
        <v>316.25150000000002</v>
      </c>
      <c r="D61" s="65">
        <v>1.0959998</v>
      </c>
      <c r="E61" s="84">
        <f t="shared" si="0"/>
        <v>1.1455989724690677E-2</v>
      </c>
      <c r="F61" s="84">
        <f t="shared" si="1"/>
        <v>1.7362520223437488</v>
      </c>
      <c r="G61" s="6" t="s">
        <v>1468</v>
      </c>
      <c r="H61" s="6">
        <v>2019167</v>
      </c>
      <c r="I61" s="6">
        <v>1689918</v>
      </c>
      <c r="J61" s="6">
        <v>1484876</v>
      </c>
      <c r="K61" s="6">
        <v>1198950</v>
      </c>
      <c r="L61" s="6">
        <v>2047557</v>
      </c>
      <c r="M61" s="6">
        <v>1256296</v>
      </c>
      <c r="N61" s="6">
        <v>601845</v>
      </c>
      <c r="O61" s="6">
        <v>633859</v>
      </c>
      <c r="P61" s="6">
        <v>1284275</v>
      </c>
      <c r="Q61" s="6">
        <v>1085040</v>
      </c>
      <c r="R61" t="s">
        <v>1587</v>
      </c>
    </row>
    <row r="62" spans="2:18">
      <c r="B62" s="66" t="s">
        <v>1588</v>
      </c>
      <c r="C62" s="66">
        <v>795.53530000000001</v>
      </c>
      <c r="D62" s="66">
        <v>1.2949999999999999</v>
      </c>
      <c r="E62" s="82">
        <f t="shared" si="0"/>
        <v>1.1506199917418372E-2</v>
      </c>
      <c r="F62" s="82">
        <f t="shared" si="1"/>
        <v>0.52089265487341485</v>
      </c>
      <c r="G62" s="6" t="s">
        <v>1468</v>
      </c>
      <c r="H62" s="6">
        <v>565817</v>
      </c>
      <c r="I62" s="6">
        <v>554759</v>
      </c>
      <c r="J62" s="6">
        <v>503545</v>
      </c>
      <c r="K62" s="6">
        <v>513498</v>
      </c>
      <c r="L62" s="6">
        <v>639503</v>
      </c>
      <c r="M62" s="6">
        <v>1322027</v>
      </c>
      <c r="N62" s="6">
        <v>1201981</v>
      </c>
      <c r="O62" s="6">
        <v>491025</v>
      </c>
      <c r="P62" s="6">
        <v>1004091</v>
      </c>
      <c r="Q62" s="6">
        <v>1312343</v>
      </c>
      <c r="R62" t="s">
        <v>1589</v>
      </c>
    </row>
    <row r="63" spans="2:18">
      <c r="B63" s="66" t="s">
        <v>1590</v>
      </c>
      <c r="C63" s="66">
        <v>822.55589999999995</v>
      </c>
      <c r="D63" s="66">
        <v>1.3099997999999999</v>
      </c>
      <c r="E63" s="82">
        <f t="shared" si="0"/>
        <v>1.1629664368375273E-2</v>
      </c>
      <c r="F63" s="82">
        <f t="shared" si="1"/>
        <v>0.46284053371086908</v>
      </c>
      <c r="G63" s="6" t="s">
        <v>1468</v>
      </c>
      <c r="H63" s="6">
        <v>703745</v>
      </c>
      <c r="I63" s="6">
        <v>718257</v>
      </c>
      <c r="J63" s="6">
        <v>698289</v>
      </c>
      <c r="K63" s="6">
        <v>606325</v>
      </c>
      <c r="L63" s="6">
        <v>571357</v>
      </c>
      <c r="M63" s="6">
        <v>1620070</v>
      </c>
      <c r="N63" s="6">
        <v>1548090</v>
      </c>
      <c r="O63" s="6">
        <v>573156</v>
      </c>
      <c r="P63" s="6">
        <v>1402469</v>
      </c>
      <c r="Q63" s="6">
        <v>1981721</v>
      </c>
      <c r="R63" t="s">
        <v>1591</v>
      </c>
    </row>
    <row r="64" spans="2:18">
      <c r="B64" s="66" t="s">
        <v>1592</v>
      </c>
      <c r="C64" s="66">
        <v>175.06110000000001</v>
      </c>
      <c r="D64" s="66">
        <v>6.6880006999999999</v>
      </c>
      <c r="E64" s="82">
        <f t="shared" si="0"/>
        <v>1.1635303088544734E-2</v>
      </c>
      <c r="F64" s="82">
        <f t="shared" si="1"/>
        <v>0.86715820999885007</v>
      </c>
      <c r="G64" s="6" t="s">
        <v>1468</v>
      </c>
      <c r="H64" s="6">
        <v>3760412</v>
      </c>
      <c r="I64" s="6">
        <v>3962309</v>
      </c>
      <c r="J64" s="6">
        <v>4034998</v>
      </c>
      <c r="K64" s="6">
        <v>4029107</v>
      </c>
      <c r="L64" s="6">
        <v>3782936</v>
      </c>
      <c r="M64" s="6">
        <v>4469058</v>
      </c>
      <c r="N64" s="6">
        <v>5088612</v>
      </c>
      <c r="O64" s="6">
        <v>4143493</v>
      </c>
      <c r="P64" s="6">
        <v>4182624</v>
      </c>
      <c r="Q64" s="6">
        <v>4683908</v>
      </c>
      <c r="R64" t="s">
        <v>1593</v>
      </c>
    </row>
    <row r="65" spans="2:24">
      <c r="B65" s="66" t="s">
        <v>1594</v>
      </c>
      <c r="C65" s="66">
        <v>212.0067</v>
      </c>
      <c r="D65" s="66">
        <v>2.2059999000000001</v>
      </c>
      <c r="E65" s="82">
        <f t="shared" si="0"/>
        <v>1.215322083674532E-2</v>
      </c>
      <c r="F65" s="82">
        <f t="shared" si="1"/>
        <v>0.40867733378260285</v>
      </c>
      <c r="G65" s="6" t="s">
        <v>1468</v>
      </c>
      <c r="H65" s="6">
        <v>649670</v>
      </c>
      <c r="I65" s="6">
        <v>1164742</v>
      </c>
      <c r="J65" s="6">
        <v>1269575</v>
      </c>
      <c r="K65" s="6">
        <v>787264</v>
      </c>
      <c r="L65" s="6">
        <v>436844</v>
      </c>
      <c r="M65" s="6">
        <v>2374177</v>
      </c>
      <c r="N65" s="6">
        <v>2430046</v>
      </c>
      <c r="O65" s="6">
        <v>936880</v>
      </c>
      <c r="P65" s="6">
        <v>1774435</v>
      </c>
      <c r="Q65" s="6">
        <v>3026018</v>
      </c>
      <c r="R65" t="s">
        <v>1595</v>
      </c>
    </row>
    <row r="66" spans="2:24">
      <c r="B66" s="65" t="s">
        <v>1596</v>
      </c>
      <c r="C66" s="65">
        <v>332.14659999999998</v>
      </c>
      <c r="D66" s="65">
        <v>1.0629998000000001</v>
      </c>
      <c r="E66" s="84">
        <f t="shared" ref="E66:E129" si="2">_xlfn.T.TEST(H66:L66,M66:Q66,2,2)</f>
        <v>1.2411253426509651E-2</v>
      </c>
      <c r="F66" s="84">
        <f t="shared" ref="F66:F129" si="3">AVERAGE(H66:L66)/AVERAGE(M66:Q66)</f>
        <v>2.0841800553892686</v>
      </c>
      <c r="G66" s="6" t="s">
        <v>1468</v>
      </c>
      <c r="H66" s="6">
        <v>1401373</v>
      </c>
      <c r="I66" s="6">
        <v>1285704</v>
      </c>
      <c r="J66" s="6">
        <v>1066496</v>
      </c>
      <c r="K66" s="6">
        <v>1655009</v>
      </c>
      <c r="L66" s="6">
        <v>1113080</v>
      </c>
      <c r="M66" s="6">
        <v>728792</v>
      </c>
      <c r="N66" s="6">
        <v>386994</v>
      </c>
      <c r="O66" s="6">
        <v>1297155</v>
      </c>
      <c r="P66" s="6">
        <v>411063</v>
      </c>
      <c r="Q66" s="6">
        <v>305122</v>
      </c>
      <c r="R66" t="s">
        <v>1597</v>
      </c>
    </row>
    <row r="67" spans="2:24">
      <c r="B67" s="66" t="s">
        <v>1598</v>
      </c>
      <c r="C67" s="66">
        <v>175.04390000000001</v>
      </c>
      <c r="D67" s="66">
        <v>7.4700002999999997</v>
      </c>
      <c r="E67" s="82">
        <f t="shared" si="2"/>
        <v>1.2483676638546411E-2</v>
      </c>
      <c r="F67" s="82">
        <f t="shared" si="3"/>
        <v>0.62998528625943551</v>
      </c>
      <c r="G67" s="6" t="s">
        <v>1468</v>
      </c>
      <c r="H67" s="6">
        <v>7594861</v>
      </c>
      <c r="I67" s="64">
        <v>12950083</v>
      </c>
      <c r="J67" s="64">
        <v>11278220</v>
      </c>
      <c r="K67" s="64">
        <v>8483361</v>
      </c>
      <c r="L67" s="64">
        <v>6896535</v>
      </c>
      <c r="M67" s="64">
        <v>16605242</v>
      </c>
      <c r="N67" s="64">
        <v>16229456</v>
      </c>
      <c r="O67" s="64">
        <v>14354660</v>
      </c>
      <c r="P67" s="64">
        <v>10246588</v>
      </c>
      <c r="Q67" s="64">
        <v>17491296</v>
      </c>
      <c r="R67" t="s">
        <v>1599</v>
      </c>
    </row>
    <row r="68" spans="2:24">
      <c r="B68" s="66" t="s">
        <v>1600</v>
      </c>
      <c r="C68" s="66">
        <v>222.0154</v>
      </c>
      <c r="D68" s="66">
        <v>5.0989994999999997</v>
      </c>
      <c r="E68" s="82">
        <f t="shared" si="2"/>
        <v>1.2605896265328228E-2</v>
      </c>
      <c r="F68" s="82">
        <f t="shared" si="3"/>
        <v>0.65059721216299193</v>
      </c>
      <c r="G68" s="6" t="s">
        <v>1468</v>
      </c>
      <c r="H68" s="6">
        <v>971117</v>
      </c>
      <c r="I68" s="6">
        <v>2194436</v>
      </c>
      <c r="J68" s="6">
        <v>2102057</v>
      </c>
      <c r="K68" s="6">
        <v>1533572</v>
      </c>
      <c r="L68" s="6">
        <v>1700203</v>
      </c>
      <c r="M68" s="6">
        <v>2295879</v>
      </c>
      <c r="N68" s="6">
        <v>2756850</v>
      </c>
      <c r="O68" s="6">
        <v>2703078</v>
      </c>
      <c r="P68" s="6">
        <v>2140790</v>
      </c>
      <c r="Q68" s="6">
        <v>3170451</v>
      </c>
      <c r="R68" t="s">
        <v>1601</v>
      </c>
    </row>
    <row r="69" spans="2:24">
      <c r="B69" s="66" t="s">
        <v>1602</v>
      </c>
      <c r="C69" s="66">
        <v>201.98759999999999</v>
      </c>
      <c r="D69" s="66">
        <v>1.6569997999999999</v>
      </c>
      <c r="E69" s="82">
        <f t="shared" si="2"/>
        <v>1.2818622566525906E-2</v>
      </c>
      <c r="F69" s="82">
        <f t="shared" si="3"/>
        <v>0.16448428381384742</v>
      </c>
      <c r="G69" s="6" t="s">
        <v>1468</v>
      </c>
      <c r="H69" s="6">
        <v>1450535</v>
      </c>
      <c r="I69" s="6">
        <v>1188454</v>
      </c>
      <c r="J69" s="6">
        <v>751682</v>
      </c>
      <c r="K69" s="6">
        <v>1524382</v>
      </c>
      <c r="L69" s="6">
        <v>763910</v>
      </c>
      <c r="M69" s="6">
        <v>9719366</v>
      </c>
      <c r="N69" s="6">
        <v>6009835</v>
      </c>
      <c r="O69" s="6">
        <v>493723</v>
      </c>
      <c r="P69" s="64">
        <v>10731586</v>
      </c>
      <c r="Q69" s="6">
        <v>7571360</v>
      </c>
      <c r="R69" t="s">
        <v>1603</v>
      </c>
    </row>
    <row r="70" spans="2:24">
      <c r="B70" s="65" t="s">
        <v>1604</v>
      </c>
      <c r="C70" s="65">
        <v>503.2595</v>
      </c>
      <c r="D70" s="65">
        <v>1.8059999</v>
      </c>
      <c r="E70" s="84">
        <f t="shared" si="2"/>
        <v>5.2012525491487424E-2</v>
      </c>
      <c r="F70" s="84">
        <f t="shared" si="3"/>
        <v>1.5289561492082091</v>
      </c>
      <c r="G70" s="6" t="s">
        <v>1468</v>
      </c>
      <c r="H70" s="6">
        <v>397043</v>
      </c>
      <c r="I70" s="6">
        <v>402039</v>
      </c>
      <c r="J70" s="6">
        <v>373160</v>
      </c>
      <c r="K70" s="6">
        <v>311269</v>
      </c>
      <c r="L70" s="6">
        <v>356259</v>
      </c>
      <c r="M70" s="6" t="s">
        <v>1502</v>
      </c>
      <c r="N70" s="6" t="s">
        <v>1502</v>
      </c>
      <c r="O70" s="6">
        <v>363935</v>
      </c>
      <c r="P70" s="6">
        <v>140277</v>
      </c>
      <c r="Q70" s="6">
        <v>217759</v>
      </c>
      <c r="R70" t="s">
        <v>1605</v>
      </c>
    </row>
    <row r="71" spans="2:24">
      <c r="B71" s="66" t="s">
        <v>1606</v>
      </c>
      <c r="C71" s="66">
        <v>745.52260000000001</v>
      </c>
      <c r="D71" s="66">
        <v>1.7650001</v>
      </c>
      <c r="E71" s="82">
        <f t="shared" si="2"/>
        <v>1.3988326201076165E-2</v>
      </c>
      <c r="F71" s="82">
        <f t="shared" si="3"/>
        <v>0.80821661983751436</v>
      </c>
      <c r="G71" s="6" t="s">
        <v>1468</v>
      </c>
      <c r="H71" s="6">
        <v>838019</v>
      </c>
      <c r="I71" s="6">
        <v>847075</v>
      </c>
      <c r="J71" s="6">
        <v>877044</v>
      </c>
      <c r="K71" s="6">
        <v>770678</v>
      </c>
      <c r="L71" s="6">
        <v>865108</v>
      </c>
      <c r="M71" s="6">
        <v>1077135</v>
      </c>
      <c r="N71" s="6">
        <v>1158161</v>
      </c>
      <c r="O71" s="6">
        <v>1129511</v>
      </c>
      <c r="P71" s="6">
        <v>816347</v>
      </c>
      <c r="Q71" s="6">
        <v>1012904</v>
      </c>
      <c r="R71" t="s">
        <v>1607</v>
      </c>
    </row>
    <row r="72" spans="2:24">
      <c r="B72" s="66" t="s">
        <v>1608</v>
      </c>
      <c r="C72" s="66">
        <v>797.54790000000003</v>
      </c>
      <c r="D72" s="66">
        <v>1.3079997999999999</v>
      </c>
      <c r="E72" s="82">
        <f t="shared" si="2"/>
        <v>1.4239193667856836E-2</v>
      </c>
      <c r="F72" s="82">
        <f t="shared" si="3"/>
        <v>0.49253441895056099</v>
      </c>
      <c r="G72" s="6" t="s">
        <v>1468</v>
      </c>
      <c r="H72" s="6">
        <v>264815</v>
      </c>
      <c r="I72" s="6">
        <v>237156</v>
      </c>
      <c r="J72" s="6">
        <v>206448</v>
      </c>
      <c r="K72" s="6">
        <v>266054</v>
      </c>
      <c r="L72" s="6">
        <v>363975</v>
      </c>
      <c r="M72" s="6">
        <v>624520</v>
      </c>
      <c r="N72" s="6">
        <v>708908</v>
      </c>
      <c r="O72" s="6">
        <v>237165</v>
      </c>
      <c r="P72" s="6">
        <v>493396</v>
      </c>
      <c r="Q72" s="6">
        <v>653482</v>
      </c>
      <c r="R72" t="s">
        <v>1609</v>
      </c>
    </row>
    <row r="73" spans="2:24">
      <c r="B73" s="25" t="s">
        <v>686</v>
      </c>
      <c r="C73" s="25">
        <v>402.01409999999998</v>
      </c>
      <c r="D73" s="25">
        <v>8.9589999999999996</v>
      </c>
      <c r="E73" s="44">
        <f t="shared" si="2"/>
        <v>1.4497495065175394E-2</v>
      </c>
      <c r="F73" s="44">
        <f t="shared" si="3"/>
        <v>0.54751834082922912</v>
      </c>
      <c r="G73" s="3" t="s">
        <v>1468</v>
      </c>
      <c r="H73" s="3">
        <v>1343182</v>
      </c>
      <c r="I73" s="3">
        <v>3936756</v>
      </c>
      <c r="J73" s="3">
        <v>4536680</v>
      </c>
      <c r="K73" s="3">
        <v>2462797</v>
      </c>
      <c r="L73" s="3">
        <v>2164236</v>
      </c>
      <c r="M73" s="3">
        <v>5625798</v>
      </c>
      <c r="N73" s="3">
        <v>6101415</v>
      </c>
      <c r="O73" s="3">
        <v>5495741</v>
      </c>
      <c r="P73" s="3">
        <v>3339832</v>
      </c>
      <c r="Q73" s="3">
        <v>5817428</v>
      </c>
      <c r="R73" s="1" t="s">
        <v>1610</v>
      </c>
      <c r="S73" s="3"/>
      <c r="T73" s="3"/>
      <c r="U73" s="3"/>
      <c r="V73" s="3"/>
      <c r="W73" s="3"/>
      <c r="X73" s="3"/>
    </row>
    <row r="74" spans="2:24" s="3" customFormat="1">
      <c r="B74" s="66" t="s">
        <v>1611</v>
      </c>
      <c r="C74" s="66">
        <v>226.1439</v>
      </c>
      <c r="D74" s="66">
        <v>1.5930002000000001</v>
      </c>
      <c r="E74" s="82">
        <f t="shared" si="2"/>
        <v>1.4499015786440658E-2</v>
      </c>
      <c r="F74" s="82">
        <f t="shared" si="3"/>
        <v>0.15761353277330695</v>
      </c>
      <c r="G74" s="6" t="s">
        <v>1468</v>
      </c>
      <c r="H74" s="6">
        <v>89712</v>
      </c>
      <c r="I74" s="6">
        <v>119742</v>
      </c>
      <c r="J74" s="6">
        <v>152159</v>
      </c>
      <c r="K74" s="6">
        <v>117381</v>
      </c>
      <c r="L74" s="6">
        <v>164189</v>
      </c>
      <c r="M74" s="6">
        <v>779280</v>
      </c>
      <c r="N74" s="6">
        <v>1363889</v>
      </c>
      <c r="O74" s="6">
        <v>50031</v>
      </c>
      <c r="P74" s="6">
        <v>1108870</v>
      </c>
      <c r="Q74" s="6">
        <v>778690</v>
      </c>
      <c r="R74" t="s">
        <v>1612</v>
      </c>
      <c r="S74" s="6"/>
      <c r="T74" s="6"/>
      <c r="U74" s="6"/>
      <c r="V74" s="6"/>
      <c r="W74" s="6"/>
      <c r="X74" s="6"/>
    </row>
    <row r="75" spans="2:24">
      <c r="B75" s="66" t="s">
        <v>1613</v>
      </c>
      <c r="C75" s="66">
        <v>201.9845</v>
      </c>
      <c r="D75" s="66">
        <v>1.6499999000000001</v>
      </c>
      <c r="E75" s="82">
        <f t="shared" si="2"/>
        <v>1.5211399857382407E-2</v>
      </c>
      <c r="F75" s="82">
        <f t="shared" si="3"/>
        <v>0.1668970639870814</v>
      </c>
      <c r="G75" s="6" t="s">
        <v>1468</v>
      </c>
      <c r="H75" s="6">
        <v>1650833</v>
      </c>
      <c r="I75" s="6">
        <v>1224256</v>
      </c>
      <c r="J75" s="6">
        <v>962832</v>
      </c>
      <c r="K75" s="6">
        <v>1713323</v>
      </c>
      <c r="L75" s="6">
        <v>821922</v>
      </c>
      <c r="M75" s="64">
        <v>11557521</v>
      </c>
      <c r="N75" s="6">
        <v>6243489</v>
      </c>
      <c r="O75" s="64">
        <v>472920</v>
      </c>
      <c r="P75" s="64">
        <v>11621285</v>
      </c>
      <c r="Q75" s="6">
        <v>8290993</v>
      </c>
      <c r="R75" t="s">
        <v>1614</v>
      </c>
    </row>
    <row r="76" spans="2:24">
      <c r="B76" s="65" t="s">
        <v>1615</v>
      </c>
      <c r="C76" s="65">
        <v>528.39290000000005</v>
      </c>
      <c r="D76" s="65">
        <v>0.996</v>
      </c>
      <c r="E76" s="84">
        <f t="shared" si="2"/>
        <v>1.53537964336405E-2</v>
      </c>
      <c r="F76" s="84">
        <f t="shared" si="3"/>
        <v>1.6679858527742046</v>
      </c>
      <c r="G76" s="6" t="s">
        <v>1468</v>
      </c>
      <c r="H76" s="6">
        <v>270045</v>
      </c>
      <c r="I76" s="6">
        <v>349661</v>
      </c>
      <c r="J76" s="6">
        <v>311944</v>
      </c>
      <c r="K76" s="6">
        <v>541854</v>
      </c>
      <c r="L76" s="6">
        <v>401609</v>
      </c>
      <c r="M76" s="6">
        <v>192997</v>
      </c>
      <c r="N76" s="6">
        <v>206482</v>
      </c>
      <c r="O76" s="6">
        <v>211090</v>
      </c>
      <c r="P76" s="6">
        <v>249477</v>
      </c>
      <c r="Q76" s="6">
        <v>264132</v>
      </c>
      <c r="R76" t="s">
        <v>1616</v>
      </c>
    </row>
    <row r="77" spans="2:24">
      <c r="B77" s="25" t="s">
        <v>1617</v>
      </c>
      <c r="C77" s="25">
        <v>125.0082</v>
      </c>
      <c r="D77" s="25">
        <v>4.7210000000000001</v>
      </c>
      <c r="E77" s="44">
        <f t="shared" si="2"/>
        <v>1.5875339226562122E-2</v>
      </c>
      <c r="F77" s="44">
        <f t="shared" si="3"/>
        <v>0.66527557210526123</v>
      </c>
      <c r="G77" s="3" t="s">
        <v>1468</v>
      </c>
      <c r="H77" s="3">
        <v>641453</v>
      </c>
      <c r="I77" s="3">
        <v>646495</v>
      </c>
      <c r="J77" s="3">
        <v>876632</v>
      </c>
      <c r="K77" s="3">
        <v>685541</v>
      </c>
      <c r="L77" s="3">
        <v>594634</v>
      </c>
      <c r="M77" s="3">
        <v>840891</v>
      </c>
      <c r="N77" s="3">
        <v>819940</v>
      </c>
      <c r="O77" s="3">
        <v>1010696</v>
      </c>
      <c r="P77" s="3">
        <v>1129149</v>
      </c>
      <c r="Q77" s="3">
        <v>1377261</v>
      </c>
      <c r="R77" s="1" t="s">
        <v>1618</v>
      </c>
      <c r="S77" s="3"/>
      <c r="T77" s="3"/>
      <c r="U77" s="3"/>
      <c r="V77" s="3"/>
      <c r="W77" s="3"/>
      <c r="X77" s="3"/>
    </row>
    <row r="78" spans="2:24" s="3" customFormat="1">
      <c r="B78" s="65" t="s">
        <v>1619</v>
      </c>
      <c r="C78" s="65">
        <v>359.26100000000002</v>
      </c>
      <c r="D78" s="65">
        <v>0.99699985999999996</v>
      </c>
      <c r="E78" s="84">
        <f t="shared" si="2"/>
        <v>1.5891870723678803E-2</v>
      </c>
      <c r="F78" s="84">
        <f t="shared" si="3"/>
        <v>1.7142894451247468</v>
      </c>
      <c r="G78" s="6" t="s">
        <v>1468</v>
      </c>
      <c r="H78" s="6">
        <v>704857</v>
      </c>
      <c r="I78" s="6">
        <v>490391</v>
      </c>
      <c r="J78" s="6">
        <v>441173</v>
      </c>
      <c r="K78" s="6">
        <v>666814</v>
      </c>
      <c r="L78" s="6">
        <v>650640</v>
      </c>
      <c r="M78" s="6">
        <v>229326</v>
      </c>
      <c r="N78" s="6">
        <v>163269</v>
      </c>
      <c r="O78" s="6">
        <v>432821</v>
      </c>
      <c r="P78" s="6">
        <v>450216</v>
      </c>
      <c r="Q78" s="6">
        <v>447458</v>
      </c>
      <c r="R78" t="s">
        <v>1620</v>
      </c>
      <c r="S78" s="6"/>
      <c r="T78" s="6"/>
      <c r="U78" s="6"/>
      <c r="V78" s="6"/>
      <c r="W78" s="6"/>
      <c r="X78" s="6"/>
    </row>
    <row r="79" spans="2:24">
      <c r="B79" s="66" t="s">
        <v>1621</v>
      </c>
      <c r="C79" s="66">
        <v>865.58090000000004</v>
      </c>
      <c r="D79" s="66">
        <v>6.6059999999999999</v>
      </c>
      <c r="E79" s="82">
        <f t="shared" si="2"/>
        <v>1.6508205822426816E-2</v>
      </c>
      <c r="F79" s="82">
        <f t="shared" si="3"/>
        <v>0.8790408420435214</v>
      </c>
      <c r="G79" s="6" t="s">
        <v>1468</v>
      </c>
      <c r="H79" s="6">
        <v>1100039</v>
      </c>
      <c r="I79" s="6">
        <v>1209081</v>
      </c>
      <c r="J79" s="6">
        <v>1208479</v>
      </c>
      <c r="K79" s="6">
        <v>1058468</v>
      </c>
      <c r="L79" s="6">
        <v>1190811</v>
      </c>
      <c r="M79" s="6">
        <v>1356412</v>
      </c>
      <c r="N79" s="6">
        <v>1413138</v>
      </c>
      <c r="O79" s="6">
        <v>1365275</v>
      </c>
      <c r="P79" s="6">
        <v>1189927</v>
      </c>
      <c r="Q79" s="6">
        <v>1235669</v>
      </c>
      <c r="R79" t="s">
        <v>1622</v>
      </c>
    </row>
    <row r="80" spans="2:24">
      <c r="B80" s="66" t="s">
        <v>1623</v>
      </c>
      <c r="C80" s="66">
        <v>448.13529999999997</v>
      </c>
      <c r="D80" s="66">
        <v>1.4110001000000001</v>
      </c>
      <c r="E80" s="82">
        <f t="shared" si="2"/>
        <v>1.6510055699541649E-2</v>
      </c>
      <c r="F80" s="82">
        <f t="shared" si="3"/>
        <v>4.407102228586484E-2</v>
      </c>
      <c r="G80" s="6" t="s">
        <v>1468</v>
      </c>
      <c r="H80" s="6">
        <v>114153</v>
      </c>
      <c r="I80" s="6">
        <v>890140</v>
      </c>
      <c r="J80" s="6">
        <v>920248</v>
      </c>
      <c r="K80" s="6">
        <v>309555</v>
      </c>
      <c r="L80" s="6">
        <v>272731</v>
      </c>
      <c r="M80" s="6">
        <v>9935272</v>
      </c>
      <c r="N80" s="6">
        <v>8684537</v>
      </c>
      <c r="O80" s="6">
        <v>153629</v>
      </c>
      <c r="P80" s="64">
        <v>20677560</v>
      </c>
      <c r="Q80" s="64">
        <v>17430528</v>
      </c>
      <c r="R80" t="s">
        <v>1624</v>
      </c>
    </row>
    <row r="81" spans="2:18">
      <c r="B81" s="65" t="s">
        <v>1625</v>
      </c>
      <c r="C81" s="65">
        <v>142.0223</v>
      </c>
      <c r="D81" s="65">
        <v>23.358000000000001</v>
      </c>
      <c r="E81" s="84">
        <f t="shared" si="2"/>
        <v>1.7323909198755729E-2</v>
      </c>
      <c r="F81" s="84">
        <f t="shared" si="3"/>
        <v>2.887962670690694</v>
      </c>
      <c r="G81" s="6" t="s">
        <v>1468</v>
      </c>
      <c r="H81" s="64">
        <v>14930622</v>
      </c>
      <c r="I81" s="64">
        <v>11729357</v>
      </c>
      <c r="J81" s="64">
        <v>7011004</v>
      </c>
      <c r="K81" s="64">
        <v>5092428</v>
      </c>
      <c r="L81" s="6">
        <v>8354653</v>
      </c>
      <c r="M81" s="6">
        <v>7040500</v>
      </c>
      <c r="N81" s="6">
        <v>3976528</v>
      </c>
      <c r="O81" s="6">
        <v>2391256</v>
      </c>
      <c r="P81" s="6">
        <v>608261</v>
      </c>
      <c r="Q81" s="6">
        <v>2298785</v>
      </c>
      <c r="R81" t="s">
        <v>1626</v>
      </c>
    </row>
    <row r="82" spans="2:18">
      <c r="B82" s="65" t="s">
        <v>1627</v>
      </c>
      <c r="C82" s="65">
        <v>477.28359999999998</v>
      </c>
      <c r="D82" s="65">
        <v>5.5610002999999999</v>
      </c>
      <c r="E82" s="84">
        <f t="shared" si="2"/>
        <v>1.8436736764455234E-2</v>
      </c>
      <c r="F82" s="84">
        <f t="shared" si="3"/>
        <v>1.1125689475561027</v>
      </c>
      <c r="G82" s="6" t="s">
        <v>1468</v>
      </c>
      <c r="H82" s="6">
        <v>983295</v>
      </c>
      <c r="I82" s="6">
        <v>996251</v>
      </c>
      <c r="J82" s="6">
        <v>904196</v>
      </c>
      <c r="K82" s="6">
        <v>1011191</v>
      </c>
      <c r="L82" s="6">
        <v>1025273</v>
      </c>
      <c r="M82" s="6">
        <v>809837</v>
      </c>
      <c r="N82" s="6">
        <v>838761</v>
      </c>
      <c r="O82" s="6">
        <v>921692</v>
      </c>
      <c r="P82" s="6">
        <v>900316</v>
      </c>
      <c r="Q82" s="6">
        <v>951777</v>
      </c>
      <c r="R82" t="s">
        <v>1628</v>
      </c>
    </row>
    <row r="83" spans="2:18">
      <c r="B83" s="66" t="s">
        <v>1629</v>
      </c>
      <c r="C83" s="66">
        <v>810.51549999999997</v>
      </c>
      <c r="D83" s="66">
        <v>1.3099997999999999</v>
      </c>
      <c r="E83" s="82">
        <f t="shared" si="2"/>
        <v>1.8793143143976152E-2</v>
      </c>
      <c r="F83" s="82">
        <f t="shared" si="3"/>
        <v>0.2423814332039034</v>
      </c>
      <c r="G83" s="6" t="s">
        <v>1468</v>
      </c>
      <c r="H83" s="6">
        <v>1162392</v>
      </c>
      <c r="I83" s="6">
        <v>1239506</v>
      </c>
      <c r="J83" s="6">
        <v>1035907</v>
      </c>
      <c r="K83" s="6">
        <v>1060166</v>
      </c>
      <c r="L83" s="6">
        <v>586928</v>
      </c>
      <c r="M83" s="6">
        <v>3480937</v>
      </c>
      <c r="N83" s="6">
        <v>3487598</v>
      </c>
      <c r="O83" s="6">
        <v>1456703</v>
      </c>
      <c r="P83" s="6">
        <v>4545821</v>
      </c>
      <c r="Q83" s="6">
        <v>8007854</v>
      </c>
      <c r="R83" t="s">
        <v>1630</v>
      </c>
    </row>
    <row r="84" spans="2:18">
      <c r="B84" s="66" t="s">
        <v>1631</v>
      </c>
      <c r="C84" s="66">
        <v>232.0821</v>
      </c>
      <c r="D84" s="66">
        <v>1.4659998000000001</v>
      </c>
      <c r="E84" s="82">
        <f t="shared" si="2"/>
        <v>1.9080018873550521E-2</v>
      </c>
      <c r="F84" s="82">
        <f t="shared" si="3"/>
        <v>0.433113047076573</v>
      </c>
      <c r="G84" s="6" t="s">
        <v>1468</v>
      </c>
      <c r="H84" s="6">
        <v>475742</v>
      </c>
      <c r="I84" s="6">
        <v>604944</v>
      </c>
      <c r="J84" s="6">
        <v>281317</v>
      </c>
      <c r="K84" s="6">
        <v>534484</v>
      </c>
      <c r="L84" s="6">
        <v>355920</v>
      </c>
      <c r="M84" s="6">
        <v>761469</v>
      </c>
      <c r="N84" s="6">
        <v>802358</v>
      </c>
      <c r="O84" s="6">
        <v>706252</v>
      </c>
      <c r="P84" s="6">
        <v>1725313</v>
      </c>
      <c r="Q84" s="6">
        <v>1205114</v>
      </c>
      <c r="R84" t="s">
        <v>1632</v>
      </c>
    </row>
    <row r="85" spans="2:18">
      <c r="B85" s="66" t="s">
        <v>1633</v>
      </c>
      <c r="C85" s="66">
        <v>175.06039999999999</v>
      </c>
      <c r="D85" s="66">
        <v>7.4700002999999997</v>
      </c>
      <c r="E85" s="82">
        <f t="shared" si="2"/>
        <v>1.9531280412338148E-2</v>
      </c>
      <c r="F85" s="82">
        <f t="shared" si="3"/>
        <v>0.64926293230346066</v>
      </c>
      <c r="G85" s="6" t="s">
        <v>1468</v>
      </c>
      <c r="H85" s="6">
        <v>4286805</v>
      </c>
      <c r="I85" s="6">
        <v>6227711</v>
      </c>
      <c r="J85" s="6">
        <v>3744573</v>
      </c>
      <c r="K85" s="6">
        <v>4574842</v>
      </c>
      <c r="L85" s="6">
        <v>4123818</v>
      </c>
      <c r="M85" s="6">
        <v>9293746</v>
      </c>
      <c r="N85" s="6">
        <v>7470175</v>
      </c>
      <c r="O85" s="6">
        <v>4899946</v>
      </c>
      <c r="P85" s="6">
        <v>6180037</v>
      </c>
      <c r="Q85" s="6">
        <v>7515806</v>
      </c>
      <c r="R85" t="s">
        <v>1634</v>
      </c>
    </row>
    <row r="86" spans="2:18">
      <c r="B86" s="66" t="s">
        <v>1635</v>
      </c>
      <c r="C86" s="66">
        <v>166.03749999999999</v>
      </c>
      <c r="D86" s="66">
        <v>1.6569997999999999</v>
      </c>
      <c r="E86" s="82">
        <f t="shared" si="2"/>
        <v>1.962631851515995E-2</v>
      </c>
      <c r="F86" s="82">
        <f t="shared" si="3"/>
        <v>0.13293556398560821</v>
      </c>
      <c r="G86" s="6" t="s">
        <v>1468</v>
      </c>
      <c r="H86" s="6">
        <v>569936</v>
      </c>
      <c r="I86" s="6">
        <v>449525</v>
      </c>
      <c r="J86" s="6">
        <v>622857</v>
      </c>
      <c r="K86" s="6">
        <v>729228</v>
      </c>
      <c r="L86" s="6">
        <v>662702</v>
      </c>
      <c r="M86" s="6">
        <v>3777611</v>
      </c>
      <c r="N86" s="6">
        <v>3853639</v>
      </c>
      <c r="O86" s="6">
        <v>368092</v>
      </c>
      <c r="P86" s="6">
        <v>8420059</v>
      </c>
      <c r="Q86" s="6">
        <v>6405552</v>
      </c>
      <c r="R86" t="s">
        <v>1636</v>
      </c>
    </row>
    <row r="87" spans="2:18">
      <c r="B87" s="65" t="s">
        <v>1637</v>
      </c>
      <c r="C87" s="65">
        <v>871.62639999999999</v>
      </c>
      <c r="D87" s="65">
        <v>6.6169995999999998</v>
      </c>
      <c r="E87" s="84">
        <f t="shared" si="2"/>
        <v>1.9810179822206512E-2</v>
      </c>
      <c r="F87" s="84">
        <f t="shared" si="3"/>
        <v>1.2017348632026474</v>
      </c>
      <c r="G87" s="6" t="s">
        <v>1468</v>
      </c>
      <c r="H87" s="6">
        <v>3614171</v>
      </c>
      <c r="I87" s="6">
        <v>3930846</v>
      </c>
      <c r="J87" s="6">
        <v>4103238</v>
      </c>
      <c r="K87" s="6">
        <v>3282500</v>
      </c>
      <c r="L87" s="6">
        <v>3627711</v>
      </c>
      <c r="M87" s="6">
        <v>3389907</v>
      </c>
      <c r="N87" s="6">
        <v>3408229</v>
      </c>
      <c r="O87" s="6">
        <v>3164037</v>
      </c>
      <c r="P87" s="6">
        <v>2542474</v>
      </c>
      <c r="Q87" s="6">
        <v>2938415</v>
      </c>
      <c r="R87" t="s">
        <v>1638</v>
      </c>
    </row>
    <row r="88" spans="2:18">
      <c r="B88" s="65" t="s">
        <v>1639</v>
      </c>
      <c r="C88" s="65">
        <v>270.13459999999998</v>
      </c>
      <c r="D88" s="65">
        <v>1.0620001999999999</v>
      </c>
      <c r="E88" s="84">
        <f t="shared" si="2"/>
        <v>2.0011045404023965E-2</v>
      </c>
      <c r="F88" s="84">
        <f t="shared" si="3"/>
        <v>1.6264653377768645</v>
      </c>
      <c r="G88" s="6" t="s">
        <v>1468</v>
      </c>
      <c r="H88" s="6">
        <v>687930</v>
      </c>
      <c r="I88" s="6">
        <v>991221</v>
      </c>
      <c r="J88" s="6">
        <v>730831</v>
      </c>
      <c r="K88" s="6">
        <v>872571</v>
      </c>
      <c r="L88" s="6">
        <v>1268419</v>
      </c>
      <c r="M88" s="6">
        <v>428325</v>
      </c>
      <c r="N88" s="6">
        <v>412236</v>
      </c>
      <c r="O88" s="6">
        <v>572801</v>
      </c>
      <c r="P88" s="6">
        <v>712636</v>
      </c>
      <c r="Q88" s="6">
        <v>672077</v>
      </c>
      <c r="R88" t="s">
        <v>1640</v>
      </c>
    </row>
    <row r="89" spans="2:18">
      <c r="B89" s="66" t="s">
        <v>1641</v>
      </c>
      <c r="C89" s="66">
        <v>242.03919999999999</v>
      </c>
      <c r="D89" s="66">
        <v>2.798</v>
      </c>
      <c r="E89" s="82">
        <f t="shared" si="2"/>
        <v>2.0016811790022088E-2</v>
      </c>
      <c r="F89" s="82">
        <f t="shared" si="3"/>
        <v>0.26937730639950824</v>
      </c>
      <c r="G89" s="6" t="s">
        <v>1468</v>
      </c>
      <c r="H89" s="6">
        <v>565800</v>
      </c>
      <c r="I89" s="6">
        <v>718897</v>
      </c>
      <c r="J89" s="6">
        <v>904326</v>
      </c>
      <c r="K89" s="6">
        <v>632462</v>
      </c>
      <c r="L89" s="6">
        <v>440908</v>
      </c>
      <c r="M89" s="6">
        <v>2306948</v>
      </c>
      <c r="N89" s="6">
        <v>3707338</v>
      </c>
      <c r="O89" s="6">
        <v>682923</v>
      </c>
      <c r="P89" s="6">
        <v>1589600</v>
      </c>
      <c r="Q89" s="6">
        <v>3824059</v>
      </c>
      <c r="R89" t="s">
        <v>1642</v>
      </c>
    </row>
    <row r="90" spans="2:18">
      <c r="B90" s="66" t="s">
        <v>1643</v>
      </c>
      <c r="C90" s="66">
        <v>343.00599999999997</v>
      </c>
      <c r="D90" s="66">
        <v>17.285001999999999</v>
      </c>
      <c r="E90" s="82">
        <f t="shared" si="2"/>
        <v>9.0096672672314831E-2</v>
      </c>
      <c r="F90" s="82">
        <f t="shared" si="3"/>
        <v>0.17789935647875416</v>
      </c>
      <c r="G90" s="6" t="s">
        <v>1468</v>
      </c>
      <c r="H90" s="6" t="s">
        <v>1502</v>
      </c>
      <c r="I90" s="6">
        <v>2044578</v>
      </c>
      <c r="J90" s="6" t="s">
        <v>1502</v>
      </c>
      <c r="K90" s="6">
        <v>2001537</v>
      </c>
      <c r="L90" s="6">
        <v>1760273</v>
      </c>
      <c r="M90" s="64">
        <v>15587234</v>
      </c>
      <c r="N90" s="64">
        <v>20937890</v>
      </c>
      <c r="O90" s="64">
        <v>2897945</v>
      </c>
      <c r="P90" s="64">
        <v>5163415</v>
      </c>
      <c r="Q90" s="6">
        <v>9811202</v>
      </c>
      <c r="R90" t="s">
        <v>1644</v>
      </c>
    </row>
    <row r="91" spans="2:18">
      <c r="B91" s="65" t="s">
        <v>1645</v>
      </c>
      <c r="C91" s="65">
        <v>152.0213</v>
      </c>
      <c r="D91" s="65">
        <v>2.2530000000000001</v>
      </c>
      <c r="E91" s="84">
        <f t="shared" si="2"/>
        <v>2.0071063879833678E-2</v>
      </c>
      <c r="F91" s="84">
        <f t="shared" si="3"/>
        <v>1.8589514086360066</v>
      </c>
      <c r="G91" s="6" t="s">
        <v>1468</v>
      </c>
      <c r="H91" s="6">
        <v>732517</v>
      </c>
      <c r="I91" s="6">
        <v>813359</v>
      </c>
      <c r="J91" s="6">
        <v>648779</v>
      </c>
      <c r="K91" s="6">
        <v>1126139</v>
      </c>
      <c r="L91" s="6">
        <v>628420</v>
      </c>
      <c r="M91" s="6">
        <v>322478</v>
      </c>
      <c r="N91" s="6">
        <v>294251</v>
      </c>
      <c r="O91" s="6">
        <v>233353</v>
      </c>
      <c r="P91" s="6">
        <v>617540</v>
      </c>
      <c r="Q91" s="6">
        <v>656809</v>
      </c>
      <c r="R91" t="s">
        <v>1646</v>
      </c>
    </row>
    <row r="92" spans="2:18">
      <c r="B92" s="66" t="s">
        <v>1647</v>
      </c>
      <c r="C92" s="66">
        <v>616.12760000000003</v>
      </c>
      <c r="D92" s="66">
        <v>8.9580000000000002</v>
      </c>
      <c r="E92" s="82">
        <f t="shared" si="2"/>
        <v>2.013384228160426E-2</v>
      </c>
      <c r="F92" s="82">
        <f t="shared" si="3"/>
        <v>0.54471247164203473</v>
      </c>
      <c r="G92" s="6" t="s">
        <v>1468</v>
      </c>
      <c r="H92" s="6">
        <v>414625</v>
      </c>
      <c r="I92" s="6">
        <v>1862578</v>
      </c>
      <c r="J92" s="6">
        <v>2379978</v>
      </c>
      <c r="K92" s="6">
        <v>1549754</v>
      </c>
      <c r="L92" s="6">
        <v>1374639</v>
      </c>
      <c r="M92" s="6">
        <v>1945503</v>
      </c>
      <c r="N92" s="6">
        <v>2862167</v>
      </c>
      <c r="O92" s="6">
        <v>3323509</v>
      </c>
      <c r="P92" s="6">
        <v>2295441</v>
      </c>
      <c r="Q92" s="6">
        <v>3491868</v>
      </c>
      <c r="R92" t="s">
        <v>1648</v>
      </c>
    </row>
    <row r="93" spans="2:18">
      <c r="B93" s="66" t="s">
        <v>1649</v>
      </c>
      <c r="C93" s="66">
        <v>246.04580000000001</v>
      </c>
      <c r="D93" s="66">
        <v>5.1689996999999996</v>
      </c>
      <c r="E93" s="82">
        <f t="shared" si="2"/>
        <v>2.0928830527185971E-2</v>
      </c>
      <c r="F93" s="82">
        <f t="shared" si="3"/>
        <v>0.57831665620044848</v>
      </c>
      <c r="G93" s="6" t="s">
        <v>1468</v>
      </c>
      <c r="H93" s="6">
        <v>2318005</v>
      </c>
      <c r="I93" s="6">
        <v>4736431</v>
      </c>
      <c r="J93" s="6">
        <v>5950636</v>
      </c>
      <c r="K93" s="6">
        <v>2720492</v>
      </c>
      <c r="L93" s="6">
        <v>3042905</v>
      </c>
      <c r="M93" s="6">
        <v>7212027</v>
      </c>
      <c r="N93" s="6">
        <v>6988527</v>
      </c>
      <c r="O93" s="6">
        <v>6050067</v>
      </c>
      <c r="P93" s="6">
        <v>4160143</v>
      </c>
      <c r="Q93" s="6">
        <v>8042856</v>
      </c>
      <c r="R93" t="s">
        <v>1650</v>
      </c>
    </row>
    <row r="94" spans="2:18">
      <c r="B94" s="66" t="s">
        <v>1651</v>
      </c>
      <c r="C94" s="66">
        <v>322.22120000000001</v>
      </c>
      <c r="D94" s="66">
        <v>1.5150001</v>
      </c>
      <c r="E94" s="82">
        <f t="shared" si="2"/>
        <v>2.1153073644142394E-2</v>
      </c>
      <c r="F94" s="82">
        <f t="shared" si="3"/>
        <v>0.18485580935966633</v>
      </c>
      <c r="G94" s="6" t="s">
        <v>1468</v>
      </c>
      <c r="H94" s="6">
        <v>231737</v>
      </c>
      <c r="I94" s="6">
        <v>312494</v>
      </c>
      <c r="J94" s="6">
        <v>465414</v>
      </c>
      <c r="K94" s="6">
        <v>167924</v>
      </c>
      <c r="L94" s="6">
        <v>625187</v>
      </c>
      <c r="M94" s="6">
        <v>1130654</v>
      </c>
      <c r="N94" s="6">
        <v>2313289</v>
      </c>
      <c r="O94" s="6">
        <v>351028</v>
      </c>
      <c r="P94" s="6">
        <v>3511390</v>
      </c>
      <c r="Q94" s="6">
        <v>2445867</v>
      </c>
      <c r="R94" t="s">
        <v>1652</v>
      </c>
    </row>
    <row r="95" spans="2:18">
      <c r="B95" s="66" t="s">
        <v>1653</v>
      </c>
      <c r="C95" s="66">
        <v>343.0086</v>
      </c>
      <c r="D95" s="66">
        <v>2.0790001999999999</v>
      </c>
      <c r="E95" s="82">
        <f t="shared" si="2"/>
        <v>2.1475443993602055E-2</v>
      </c>
      <c r="F95" s="82">
        <f t="shared" si="3"/>
        <v>0.45067679850307607</v>
      </c>
      <c r="G95" s="6" t="s">
        <v>1468</v>
      </c>
      <c r="H95" s="6">
        <v>3083839</v>
      </c>
      <c r="I95" s="6">
        <v>2926824</v>
      </c>
      <c r="J95" s="6">
        <v>3809912</v>
      </c>
      <c r="K95" s="6">
        <v>2836025</v>
      </c>
      <c r="L95" s="6">
        <v>2150676</v>
      </c>
      <c r="M95" s="64">
        <v>10420229</v>
      </c>
      <c r="N95" s="6">
        <v>7615098</v>
      </c>
      <c r="O95" s="64">
        <v>2813866</v>
      </c>
      <c r="P95" s="6">
        <v>5958679</v>
      </c>
      <c r="Q95" s="6">
        <v>6047771</v>
      </c>
      <c r="R95" t="s">
        <v>1654</v>
      </c>
    </row>
    <row r="96" spans="2:18">
      <c r="B96" s="66" t="s">
        <v>1655</v>
      </c>
      <c r="C96" s="66">
        <v>230.03700000000001</v>
      </c>
      <c r="D96" s="66">
        <v>1.0950001</v>
      </c>
      <c r="E96" s="82">
        <f t="shared" si="2"/>
        <v>2.1687015251962503E-2</v>
      </c>
      <c r="F96" s="82">
        <f t="shared" si="3"/>
        <v>0.53742387685036608</v>
      </c>
      <c r="G96" s="6" t="s">
        <v>1468</v>
      </c>
      <c r="H96" s="6">
        <v>886476</v>
      </c>
      <c r="I96" s="6">
        <v>729253</v>
      </c>
      <c r="J96" s="6">
        <v>544722</v>
      </c>
      <c r="K96" s="6">
        <v>846501</v>
      </c>
      <c r="L96" s="6">
        <v>1222209</v>
      </c>
      <c r="M96" s="6">
        <v>1850507</v>
      </c>
      <c r="N96" s="6">
        <v>1520661</v>
      </c>
      <c r="O96" s="6">
        <v>699204</v>
      </c>
      <c r="P96" s="6">
        <v>1957968</v>
      </c>
      <c r="Q96" s="6">
        <v>1840981</v>
      </c>
      <c r="R96" t="s">
        <v>1656</v>
      </c>
    </row>
    <row r="97" spans="2:18">
      <c r="B97" s="65" t="s">
        <v>1657</v>
      </c>
      <c r="C97" s="65">
        <v>862.55520000000001</v>
      </c>
      <c r="D97" s="65">
        <v>1.8720000000000001</v>
      </c>
      <c r="E97" s="84">
        <f t="shared" si="2"/>
        <v>2.1718720045927915E-2</v>
      </c>
      <c r="F97" s="84">
        <f t="shared" si="3"/>
        <v>2.5495611412325925</v>
      </c>
      <c r="G97" s="6" t="s">
        <v>1468</v>
      </c>
      <c r="H97" s="64">
        <v>15747657</v>
      </c>
      <c r="I97" s="64">
        <v>20303636</v>
      </c>
      <c r="J97" s="64">
        <v>24201812</v>
      </c>
      <c r="K97" s="64">
        <v>14086583</v>
      </c>
      <c r="L97" s="64">
        <v>12943783</v>
      </c>
      <c r="M97" s="64">
        <v>2419896</v>
      </c>
      <c r="N97" s="64">
        <v>2101140</v>
      </c>
      <c r="O97" s="64">
        <v>16199506</v>
      </c>
      <c r="P97" s="64">
        <v>12267398</v>
      </c>
      <c r="Q97" s="64">
        <v>1246764</v>
      </c>
      <c r="R97" t="s">
        <v>1658</v>
      </c>
    </row>
    <row r="98" spans="2:18">
      <c r="B98" s="65" t="s">
        <v>1659</v>
      </c>
      <c r="C98" s="65">
        <v>815.53340000000003</v>
      </c>
      <c r="D98" s="65">
        <v>7.0380010000000004</v>
      </c>
      <c r="E98" s="84">
        <f t="shared" si="2"/>
        <v>2.2821128478171679E-2</v>
      </c>
      <c r="F98" s="84">
        <f t="shared" si="3"/>
        <v>1.3116316071169307</v>
      </c>
      <c r="G98" s="6" t="s">
        <v>1468</v>
      </c>
      <c r="H98" s="6">
        <v>660703</v>
      </c>
      <c r="I98" s="6">
        <v>899394</v>
      </c>
      <c r="J98" s="6">
        <v>1022102</v>
      </c>
      <c r="K98" s="6">
        <v>970596</v>
      </c>
      <c r="L98" s="6">
        <v>1027437</v>
      </c>
      <c r="M98" s="6">
        <v>569591</v>
      </c>
      <c r="N98" s="6">
        <v>721202</v>
      </c>
      <c r="O98" s="6">
        <v>798089</v>
      </c>
      <c r="P98" s="6">
        <v>720917</v>
      </c>
      <c r="Q98" s="6">
        <v>682212</v>
      </c>
      <c r="R98" t="s">
        <v>1660</v>
      </c>
    </row>
    <row r="99" spans="2:18">
      <c r="B99" s="66" t="s">
        <v>1661</v>
      </c>
      <c r="C99" s="66">
        <v>246.06389999999999</v>
      </c>
      <c r="D99" s="66">
        <v>5.1749996999999999</v>
      </c>
      <c r="E99" s="82">
        <f t="shared" si="2"/>
        <v>2.3087548737737315E-2</v>
      </c>
      <c r="F99" s="82">
        <f t="shared" si="3"/>
        <v>0.54002031718399446</v>
      </c>
      <c r="G99" s="6" t="s">
        <v>1468</v>
      </c>
      <c r="H99" s="6">
        <v>1151297</v>
      </c>
      <c r="I99" s="6">
        <v>2819333</v>
      </c>
      <c r="J99" s="6">
        <v>3107067</v>
      </c>
      <c r="K99" s="6">
        <v>1142096</v>
      </c>
      <c r="L99" s="6">
        <v>1448761</v>
      </c>
      <c r="M99" s="6">
        <v>3885657</v>
      </c>
      <c r="N99" s="6">
        <v>4022980</v>
      </c>
      <c r="O99" s="6">
        <v>3707361</v>
      </c>
      <c r="P99" s="6">
        <v>2007280</v>
      </c>
      <c r="Q99" s="6">
        <v>4280778</v>
      </c>
      <c r="R99" t="s">
        <v>1662</v>
      </c>
    </row>
    <row r="100" spans="2:18">
      <c r="B100" s="65" t="s">
        <v>1663</v>
      </c>
      <c r="C100" s="65">
        <v>230.10069999999999</v>
      </c>
      <c r="D100" s="65">
        <v>0.99699985999999996</v>
      </c>
      <c r="E100" s="84">
        <f t="shared" si="2"/>
        <v>2.3559086902979195E-2</v>
      </c>
      <c r="F100" s="84">
        <f t="shared" si="3"/>
        <v>1.3220776664273171</v>
      </c>
      <c r="G100" s="6" t="s">
        <v>1468</v>
      </c>
      <c r="H100" s="6">
        <v>759711</v>
      </c>
      <c r="I100" s="6">
        <v>640827</v>
      </c>
      <c r="J100" s="6">
        <v>505944</v>
      </c>
      <c r="K100" s="6">
        <v>643777</v>
      </c>
      <c r="L100" s="6">
        <v>633189</v>
      </c>
      <c r="M100" s="6">
        <v>433019</v>
      </c>
      <c r="N100" s="6">
        <v>447031</v>
      </c>
      <c r="O100" s="6">
        <v>630620</v>
      </c>
      <c r="P100" s="6">
        <v>476631</v>
      </c>
      <c r="Q100" s="6">
        <v>420612</v>
      </c>
      <c r="R100" t="s">
        <v>1664</v>
      </c>
    </row>
    <row r="101" spans="2:18">
      <c r="B101" s="66" t="s">
        <v>1665</v>
      </c>
      <c r="C101" s="66">
        <v>540.94799999999998</v>
      </c>
      <c r="D101" s="66">
        <v>17.285996999999998</v>
      </c>
      <c r="E101" s="82">
        <f t="shared" si="2"/>
        <v>2.3599079884599278E-2</v>
      </c>
      <c r="F101" s="82">
        <f t="shared" si="3"/>
        <v>0.203106878343773</v>
      </c>
      <c r="G101" s="6" t="s">
        <v>1468</v>
      </c>
      <c r="H101" s="6">
        <v>1872526</v>
      </c>
      <c r="I101" s="6">
        <v>2841236</v>
      </c>
      <c r="J101" s="6">
        <v>3334710</v>
      </c>
      <c r="K101" s="6">
        <v>2022720</v>
      </c>
      <c r="L101" s="6">
        <v>1113656</v>
      </c>
      <c r="M101" s="64">
        <v>16269194</v>
      </c>
      <c r="N101" s="64">
        <v>18979640</v>
      </c>
      <c r="O101" s="64">
        <v>2125601</v>
      </c>
      <c r="P101" s="64">
        <v>6053665</v>
      </c>
      <c r="Q101" s="64">
        <v>11640680</v>
      </c>
      <c r="R101" t="s">
        <v>1666</v>
      </c>
    </row>
    <row r="102" spans="2:18">
      <c r="B102" s="66" t="s">
        <v>1667</v>
      </c>
      <c r="C102" s="66">
        <v>242.01429999999999</v>
      </c>
      <c r="D102" s="66">
        <v>2.7999996999999999</v>
      </c>
      <c r="E102" s="82">
        <f t="shared" si="2"/>
        <v>2.5181857748446348E-2</v>
      </c>
      <c r="F102" s="82">
        <f t="shared" si="3"/>
        <v>0.19945554197239937</v>
      </c>
      <c r="G102" s="6" t="s">
        <v>1468</v>
      </c>
      <c r="H102" s="6">
        <v>1020618</v>
      </c>
      <c r="I102" s="6">
        <v>1424035</v>
      </c>
      <c r="J102" s="6">
        <v>1766791</v>
      </c>
      <c r="K102" s="6">
        <v>1221989</v>
      </c>
      <c r="L102" s="6">
        <v>742509</v>
      </c>
      <c r="M102" s="6">
        <v>4211085</v>
      </c>
      <c r="N102" s="6">
        <v>6701530</v>
      </c>
      <c r="O102" s="6">
        <v>1488930</v>
      </c>
      <c r="P102" s="64">
        <v>12375823</v>
      </c>
      <c r="Q102" s="6">
        <v>6186635</v>
      </c>
      <c r="R102" t="s">
        <v>1668</v>
      </c>
    </row>
    <row r="103" spans="2:18">
      <c r="B103" s="65" t="s">
        <v>1669</v>
      </c>
      <c r="C103" s="65">
        <v>410.10320000000002</v>
      </c>
      <c r="D103" s="65">
        <v>7.5840006000000004</v>
      </c>
      <c r="E103" s="84">
        <f t="shared" si="2"/>
        <v>2.5189101292718459E-2</v>
      </c>
      <c r="F103" s="84">
        <f t="shared" si="3"/>
        <v>1.8408832380874869</v>
      </c>
      <c r="G103" s="6" t="s">
        <v>1468</v>
      </c>
      <c r="H103" s="6">
        <v>879341</v>
      </c>
      <c r="I103" s="6">
        <v>1009332</v>
      </c>
      <c r="J103" s="6">
        <v>967156</v>
      </c>
      <c r="K103" s="6">
        <v>1791820</v>
      </c>
      <c r="L103" s="6">
        <v>1052090</v>
      </c>
      <c r="M103" s="6">
        <v>459689</v>
      </c>
      <c r="N103" s="6">
        <v>676079</v>
      </c>
      <c r="O103" s="6">
        <v>905472</v>
      </c>
      <c r="P103" s="6">
        <v>379387</v>
      </c>
      <c r="Q103" s="6">
        <v>675571</v>
      </c>
      <c r="R103" t="s">
        <v>1670</v>
      </c>
    </row>
    <row r="104" spans="2:18">
      <c r="B104" s="65" t="s">
        <v>1671</v>
      </c>
      <c r="C104" s="65">
        <v>391.24130000000002</v>
      </c>
      <c r="D104" s="65">
        <v>0.97999990000000003</v>
      </c>
      <c r="E104" s="84">
        <f t="shared" si="2"/>
        <v>2.5343418637351817E-2</v>
      </c>
      <c r="F104" s="84">
        <f t="shared" si="3"/>
        <v>1.3089044437232542</v>
      </c>
      <c r="G104" s="6" t="s">
        <v>1468</v>
      </c>
      <c r="H104" s="6">
        <v>3182281</v>
      </c>
      <c r="I104" s="6">
        <v>2991892</v>
      </c>
      <c r="J104" s="6">
        <v>3193686</v>
      </c>
      <c r="K104" s="6">
        <v>4123950</v>
      </c>
      <c r="L104" s="6">
        <v>2987688</v>
      </c>
      <c r="M104" s="6">
        <v>2079106</v>
      </c>
      <c r="N104" s="6">
        <v>2215895</v>
      </c>
      <c r="O104" s="6">
        <v>2369201</v>
      </c>
      <c r="P104" s="6">
        <v>3033812</v>
      </c>
      <c r="Q104" s="6">
        <v>2892284</v>
      </c>
      <c r="R104" t="s">
        <v>1672</v>
      </c>
    </row>
    <row r="105" spans="2:18">
      <c r="B105" s="65" t="s">
        <v>1673</v>
      </c>
      <c r="C105" s="65">
        <v>777.58609999999999</v>
      </c>
      <c r="D105" s="65">
        <v>7.0549993999999998</v>
      </c>
      <c r="E105" s="84">
        <f t="shared" si="2"/>
        <v>2.5484314425165931E-2</v>
      </c>
      <c r="F105" s="84">
        <f t="shared" si="3"/>
        <v>1.2438194174379322</v>
      </c>
      <c r="G105" s="6" t="s">
        <v>1468</v>
      </c>
      <c r="H105" s="6">
        <v>4720732</v>
      </c>
      <c r="I105" s="6">
        <v>5424679</v>
      </c>
      <c r="J105" s="6">
        <v>5583341</v>
      </c>
      <c r="K105" s="6">
        <v>4279355</v>
      </c>
      <c r="L105" s="6">
        <v>4529654</v>
      </c>
      <c r="M105" s="6">
        <v>4521501</v>
      </c>
      <c r="N105" s="6">
        <v>4395719</v>
      </c>
      <c r="O105" s="6">
        <v>3951245</v>
      </c>
      <c r="P105" s="6">
        <v>3201837</v>
      </c>
      <c r="Q105" s="6">
        <v>3657450</v>
      </c>
      <c r="R105" t="s">
        <v>1674</v>
      </c>
    </row>
    <row r="106" spans="2:18">
      <c r="B106" s="66" t="s">
        <v>1675</v>
      </c>
      <c r="C106" s="66">
        <v>479.98930000000001</v>
      </c>
      <c r="D106" s="66">
        <v>8.9909990000000004</v>
      </c>
      <c r="E106" s="82">
        <f t="shared" si="2"/>
        <v>2.5636435410286904E-2</v>
      </c>
      <c r="F106" s="82">
        <f t="shared" si="3"/>
        <v>0.54939852054189375</v>
      </c>
      <c r="G106" s="6" t="s">
        <v>1468</v>
      </c>
      <c r="H106" s="6">
        <v>477587</v>
      </c>
      <c r="I106" s="6">
        <v>885767</v>
      </c>
      <c r="J106" s="6">
        <v>945280</v>
      </c>
      <c r="K106" s="6">
        <v>521434</v>
      </c>
      <c r="L106" s="6">
        <v>423414</v>
      </c>
      <c r="M106" s="6">
        <v>1629521</v>
      </c>
      <c r="N106" s="6">
        <v>1340227</v>
      </c>
      <c r="O106" s="6">
        <v>1099572</v>
      </c>
      <c r="P106" s="6">
        <v>645083</v>
      </c>
      <c r="Q106" s="6">
        <v>1207495</v>
      </c>
      <c r="R106" t="s">
        <v>1676</v>
      </c>
    </row>
    <row r="107" spans="2:18">
      <c r="B107" s="65" t="s">
        <v>1677</v>
      </c>
      <c r="C107" s="65">
        <v>596.22059999999999</v>
      </c>
      <c r="D107" s="65">
        <v>0.96399986999999998</v>
      </c>
      <c r="E107" s="84">
        <f t="shared" si="2"/>
        <v>5.9443077176706889E-2</v>
      </c>
      <c r="F107" s="84">
        <f t="shared" si="3"/>
        <v>2.5383607811865843</v>
      </c>
      <c r="G107" s="6" t="s">
        <v>1468</v>
      </c>
      <c r="H107" s="6">
        <v>443825</v>
      </c>
      <c r="I107" s="6">
        <v>421965</v>
      </c>
      <c r="J107" s="6">
        <v>128069</v>
      </c>
      <c r="K107" s="6">
        <v>234661</v>
      </c>
      <c r="L107" s="6">
        <v>546121</v>
      </c>
      <c r="M107" s="6" t="s">
        <v>1502</v>
      </c>
      <c r="N107" s="6">
        <v>98551</v>
      </c>
      <c r="O107" s="6">
        <v>256785</v>
      </c>
      <c r="P107" s="6">
        <v>33435</v>
      </c>
      <c r="Q107" s="6">
        <v>170532</v>
      </c>
      <c r="R107" t="s">
        <v>1678</v>
      </c>
    </row>
    <row r="108" spans="2:18">
      <c r="B108" s="65" t="s">
        <v>1679</v>
      </c>
      <c r="C108" s="65">
        <v>286.20710000000003</v>
      </c>
      <c r="D108" s="65">
        <v>1.0629998000000001</v>
      </c>
      <c r="E108" s="84">
        <f t="shared" si="2"/>
        <v>2.5745512383537214E-2</v>
      </c>
      <c r="F108" s="84">
        <f t="shared" si="3"/>
        <v>1.7423498529730173</v>
      </c>
      <c r="G108" s="6" t="s">
        <v>1468</v>
      </c>
      <c r="H108" s="6">
        <v>897124</v>
      </c>
      <c r="I108" s="6">
        <v>603810</v>
      </c>
      <c r="J108" s="6">
        <v>876121</v>
      </c>
      <c r="K108" s="6">
        <v>1278631</v>
      </c>
      <c r="L108" s="6">
        <v>1357687</v>
      </c>
      <c r="M108" s="6">
        <v>650822</v>
      </c>
      <c r="N108" s="6">
        <v>306021</v>
      </c>
      <c r="O108" s="6">
        <v>578092</v>
      </c>
      <c r="P108" s="6">
        <v>714739</v>
      </c>
      <c r="Q108" s="6">
        <v>627689</v>
      </c>
      <c r="R108" t="s">
        <v>1680</v>
      </c>
    </row>
    <row r="109" spans="2:18">
      <c r="B109" s="65" t="s">
        <v>1681</v>
      </c>
      <c r="C109" s="65">
        <v>806.59450000000004</v>
      </c>
      <c r="D109" s="65">
        <v>1.0209999999999999</v>
      </c>
      <c r="E109" s="84">
        <f t="shared" si="2"/>
        <v>2.6331468092592295E-2</v>
      </c>
      <c r="F109" s="84">
        <f t="shared" si="3"/>
        <v>1.4275708495850516</v>
      </c>
      <c r="G109" s="6" t="s">
        <v>1468</v>
      </c>
      <c r="H109" s="6">
        <v>639317</v>
      </c>
      <c r="I109" s="6">
        <v>765353</v>
      </c>
      <c r="J109" s="6">
        <v>756708</v>
      </c>
      <c r="K109" s="6">
        <v>424660</v>
      </c>
      <c r="L109" s="6">
        <v>784137</v>
      </c>
      <c r="M109" s="6">
        <v>541560</v>
      </c>
      <c r="N109" s="6">
        <v>496752</v>
      </c>
      <c r="O109" s="6">
        <v>481526</v>
      </c>
      <c r="P109" s="6">
        <v>486788</v>
      </c>
      <c r="Q109" s="6">
        <v>354150</v>
      </c>
      <c r="R109" t="s">
        <v>1682</v>
      </c>
    </row>
    <row r="110" spans="2:18">
      <c r="B110" s="66" t="s">
        <v>1683</v>
      </c>
      <c r="C110" s="66">
        <v>224.0241</v>
      </c>
      <c r="D110" s="66">
        <v>1.4750000999999999</v>
      </c>
      <c r="E110" s="82">
        <f t="shared" si="2"/>
        <v>2.6422935830249517E-2</v>
      </c>
      <c r="F110" s="82">
        <f t="shared" si="3"/>
        <v>7.4019056772204397E-2</v>
      </c>
      <c r="G110" s="6" t="s">
        <v>1468</v>
      </c>
      <c r="H110" s="6">
        <v>136131</v>
      </c>
      <c r="I110" s="6">
        <v>98553</v>
      </c>
      <c r="J110" s="6">
        <v>96547</v>
      </c>
      <c r="K110" s="6">
        <v>162212</v>
      </c>
      <c r="L110" s="6">
        <v>139632</v>
      </c>
      <c r="M110" s="6">
        <v>1817529</v>
      </c>
      <c r="N110" s="6">
        <v>1745396</v>
      </c>
      <c r="O110" s="6">
        <v>90608</v>
      </c>
      <c r="P110" s="6">
        <v>3688826</v>
      </c>
      <c r="Q110" s="6">
        <v>1210506</v>
      </c>
      <c r="R110" t="s">
        <v>1684</v>
      </c>
    </row>
    <row r="111" spans="2:18">
      <c r="B111" s="66" t="s">
        <v>1685</v>
      </c>
      <c r="C111" s="66">
        <v>364.18209999999999</v>
      </c>
      <c r="D111" s="66">
        <v>1.3529998999999999</v>
      </c>
      <c r="E111" s="82">
        <f t="shared" si="2"/>
        <v>2.73026545781965E-2</v>
      </c>
      <c r="F111" s="82">
        <f t="shared" si="3"/>
        <v>0.45298490901755922</v>
      </c>
      <c r="G111" s="6" t="s">
        <v>1468</v>
      </c>
      <c r="H111" s="6">
        <v>738761</v>
      </c>
      <c r="I111" s="6">
        <v>288664</v>
      </c>
      <c r="J111" s="6">
        <v>375419</v>
      </c>
      <c r="K111" s="6">
        <v>1178133</v>
      </c>
      <c r="L111" s="6">
        <v>838101</v>
      </c>
      <c r="M111" s="6">
        <v>1331430</v>
      </c>
      <c r="N111" s="6">
        <v>2195258</v>
      </c>
      <c r="O111" s="6">
        <v>698230</v>
      </c>
      <c r="P111" s="6">
        <v>1934909</v>
      </c>
      <c r="Q111" s="6">
        <v>1388058</v>
      </c>
      <c r="R111" t="s">
        <v>1686</v>
      </c>
    </row>
    <row r="112" spans="2:18">
      <c r="B112" s="65" t="s">
        <v>1687</v>
      </c>
      <c r="C112" s="65">
        <v>432.02480000000003</v>
      </c>
      <c r="D112" s="65">
        <v>10.215</v>
      </c>
      <c r="E112" s="84">
        <f t="shared" si="2"/>
        <v>0.15053925272547014</v>
      </c>
      <c r="F112" s="84">
        <f t="shared" si="3"/>
        <v>2.1387945543593583</v>
      </c>
      <c r="G112" s="6" t="s">
        <v>1468</v>
      </c>
      <c r="H112" s="64">
        <v>44898060</v>
      </c>
      <c r="I112" s="64">
        <v>47174960</v>
      </c>
      <c r="J112" s="64">
        <v>39924420</v>
      </c>
      <c r="K112" s="64">
        <v>30950664</v>
      </c>
      <c r="L112" s="64">
        <v>53580056</v>
      </c>
      <c r="M112" s="64">
        <v>4095963</v>
      </c>
      <c r="N112" s="64" t="s">
        <v>1502</v>
      </c>
      <c r="O112" s="64">
        <v>55936996</v>
      </c>
      <c r="P112" s="6" t="s">
        <v>1502</v>
      </c>
      <c r="Q112" s="64">
        <v>710087</v>
      </c>
      <c r="R112" t="s">
        <v>1688</v>
      </c>
    </row>
    <row r="113" spans="2:18">
      <c r="B113" s="65" t="s">
        <v>1689</v>
      </c>
      <c r="C113" s="65">
        <v>618.31389999999999</v>
      </c>
      <c r="D113" s="65">
        <v>1.08</v>
      </c>
      <c r="E113" s="84">
        <f t="shared" si="2"/>
        <v>2.7829035730624507E-2</v>
      </c>
      <c r="F113" s="84">
        <f t="shared" si="3"/>
        <v>1.3574652184017462</v>
      </c>
      <c r="G113" s="6" t="s">
        <v>1468</v>
      </c>
      <c r="H113" s="6">
        <v>884350</v>
      </c>
      <c r="I113" s="6">
        <v>681055</v>
      </c>
      <c r="J113" s="6">
        <v>657148</v>
      </c>
      <c r="K113" s="6">
        <v>988161</v>
      </c>
      <c r="L113" s="6">
        <v>802074</v>
      </c>
      <c r="M113" s="6">
        <v>482501</v>
      </c>
      <c r="N113" s="6">
        <v>496405</v>
      </c>
      <c r="O113" s="6">
        <v>609225</v>
      </c>
      <c r="P113" s="6">
        <v>750221</v>
      </c>
      <c r="Q113" s="6">
        <v>617737</v>
      </c>
      <c r="R113" t="s">
        <v>1690</v>
      </c>
    </row>
    <row r="114" spans="2:18">
      <c r="B114" s="66" t="s">
        <v>1691</v>
      </c>
      <c r="C114" s="66">
        <v>894.49699999999996</v>
      </c>
      <c r="D114" s="66">
        <v>1.3099997999999999</v>
      </c>
      <c r="E114" s="82">
        <f t="shared" si="2"/>
        <v>2.9775345642161007E-2</v>
      </c>
      <c r="F114" s="82">
        <f t="shared" si="3"/>
        <v>0.38970936710559606</v>
      </c>
      <c r="G114" s="6" t="s">
        <v>1468</v>
      </c>
      <c r="H114" s="6">
        <v>397218</v>
      </c>
      <c r="I114" s="6">
        <v>236179</v>
      </c>
      <c r="J114" s="6">
        <v>167902</v>
      </c>
      <c r="K114" s="6">
        <v>203831</v>
      </c>
      <c r="L114" s="6">
        <v>109908</v>
      </c>
      <c r="M114" s="6">
        <v>864652</v>
      </c>
      <c r="N114" s="6">
        <v>565380</v>
      </c>
      <c r="O114" s="6">
        <v>151096</v>
      </c>
      <c r="P114" s="6">
        <v>514502</v>
      </c>
      <c r="Q114" s="6">
        <v>765574</v>
      </c>
      <c r="R114" t="s">
        <v>1692</v>
      </c>
    </row>
    <row r="115" spans="2:18">
      <c r="B115" s="65" t="s">
        <v>1693</v>
      </c>
      <c r="C115" s="65">
        <v>398.36739999999998</v>
      </c>
      <c r="D115" s="65">
        <v>0.97999990000000003</v>
      </c>
      <c r="E115" s="84">
        <f t="shared" si="2"/>
        <v>3.0066959912419814E-2</v>
      </c>
      <c r="F115" s="84">
        <f t="shared" si="3"/>
        <v>1.486784038751793</v>
      </c>
      <c r="G115" s="6" t="s">
        <v>1468</v>
      </c>
      <c r="H115" s="6">
        <v>278737</v>
      </c>
      <c r="I115" s="6">
        <v>233010</v>
      </c>
      <c r="J115" s="6">
        <v>213461</v>
      </c>
      <c r="K115" s="6">
        <v>257738</v>
      </c>
      <c r="L115" s="6">
        <v>362656</v>
      </c>
      <c r="M115" s="6">
        <v>158106</v>
      </c>
      <c r="N115" s="6">
        <v>115419</v>
      </c>
      <c r="O115" s="6">
        <v>236357</v>
      </c>
      <c r="P115" s="6">
        <v>214842</v>
      </c>
      <c r="Q115" s="6">
        <v>180318</v>
      </c>
      <c r="R115" t="s">
        <v>1694</v>
      </c>
    </row>
    <row r="116" spans="2:18">
      <c r="B116" s="66" t="s">
        <v>1695</v>
      </c>
      <c r="C116" s="66">
        <v>345.0018</v>
      </c>
      <c r="D116" s="66">
        <v>2.0720003</v>
      </c>
      <c r="E116" s="82">
        <f t="shared" si="2"/>
        <v>3.2384743762851831E-2</v>
      </c>
      <c r="F116" s="82">
        <f t="shared" si="3"/>
        <v>0.54595109310353873</v>
      </c>
      <c r="G116" s="6" t="s">
        <v>1468</v>
      </c>
      <c r="H116" s="64">
        <v>42167456</v>
      </c>
      <c r="I116" s="64">
        <v>30624200</v>
      </c>
      <c r="J116" s="64">
        <v>58124896</v>
      </c>
      <c r="K116" s="64">
        <v>43588312</v>
      </c>
      <c r="L116" s="64">
        <v>38652612</v>
      </c>
      <c r="M116" s="64">
        <v>113109120</v>
      </c>
      <c r="N116" s="64">
        <v>98359952</v>
      </c>
      <c r="O116" s="64">
        <v>38517544</v>
      </c>
      <c r="P116" s="64">
        <v>66010248</v>
      </c>
      <c r="Q116" s="64">
        <v>74436416</v>
      </c>
      <c r="R116" t="s">
        <v>1696</v>
      </c>
    </row>
    <row r="117" spans="2:18">
      <c r="B117" s="65" t="s">
        <v>1697</v>
      </c>
      <c r="C117" s="65">
        <v>531.29110000000003</v>
      </c>
      <c r="D117" s="65">
        <v>4.6609999999999996</v>
      </c>
      <c r="E117" s="84">
        <f t="shared" si="2"/>
        <v>3.2456005554193194E-2</v>
      </c>
      <c r="F117" s="84">
        <f t="shared" si="3"/>
        <v>1.6169943835123488</v>
      </c>
      <c r="G117" s="6" t="s">
        <v>1468</v>
      </c>
      <c r="H117" s="6">
        <v>1500272</v>
      </c>
      <c r="I117" s="6">
        <v>1176382</v>
      </c>
      <c r="J117" s="6">
        <v>804658</v>
      </c>
      <c r="K117" s="6">
        <v>1126308</v>
      </c>
      <c r="L117" s="6">
        <v>1337255</v>
      </c>
      <c r="M117" s="6">
        <v>528039</v>
      </c>
      <c r="N117" s="6">
        <v>526936</v>
      </c>
      <c r="O117" s="6">
        <v>646034</v>
      </c>
      <c r="P117" s="6">
        <v>1237169</v>
      </c>
      <c r="Q117" s="6">
        <v>738319</v>
      </c>
      <c r="R117" t="s">
        <v>1698</v>
      </c>
    </row>
    <row r="118" spans="2:18">
      <c r="B118" s="65" t="s">
        <v>1699</v>
      </c>
      <c r="C118" s="65">
        <v>211.0686</v>
      </c>
      <c r="D118" s="65">
        <v>5.2510000000000003</v>
      </c>
      <c r="E118" s="84">
        <f t="shared" si="2"/>
        <v>3.2765181654417518E-2</v>
      </c>
      <c r="F118" s="84">
        <f t="shared" si="3"/>
        <v>1.5235517603902375</v>
      </c>
      <c r="G118" s="6" t="s">
        <v>1468</v>
      </c>
      <c r="H118" s="6">
        <v>1403054</v>
      </c>
      <c r="I118" s="6">
        <v>879762</v>
      </c>
      <c r="J118" s="6">
        <v>1732880</v>
      </c>
      <c r="K118" s="6">
        <v>1474164</v>
      </c>
      <c r="L118" s="6">
        <v>908288</v>
      </c>
      <c r="M118" s="6">
        <v>843916</v>
      </c>
      <c r="N118" s="6">
        <v>915073</v>
      </c>
      <c r="O118" s="6">
        <v>881927</v>
      </c>
      <c r="P118" s="6">
        <v>854197</v>
      </c>
      <c r="Q118" s="6">
        <v>704382</v>
      </c>
      <c r="R118" t="s">
        <v>1700</v>
      </c>
    </row>
    <row r="119" spans="2:18">
      <c r="B119" s="66" t="s">
        <v>1701</v>
      </c>
      <c r="C119" s="66">
        <v>62.987000000000002</v>
      </c>
      <c r="D119" s="66">
        <v>1.3680000000000001</v>
      </c>
      <c r="E119" s="82">
        <f t="shared" si="2"/>
        <v>3.3746462425171639E-2</v>
      </c>
      <c r="F119" s="82">
        <f t="shared" si="3"/>
        <v>0.30322239398495882</v>
      </c>
      <c r="G119" s="6" t="s">
        <v>1468</v>
      </c>
      <c r="H119" s="6">
        <v>1153937</v>
      </c>
      <c r="I119" s="6">
        <v>1495479</v>
      </c>
      <c r="J119" s="6">
        <v>1792850</v>
      </c>
      <c r="K119" s="6">
        <v>731882</v>
      </c>
      <c r="L119" s="6">
        <v>1863346</v>
      </c>
      <c r="M119" s="6">
        <v>3597779</v>
      </c>
      <c r="N119" s="6">
        <v>3879483</v>
      </c>
      <c r="O119" s="6">
        <v>1110977</v>
      </c>
      <c r="P119" s="6">
        <v>8473498</v>
      </c>
      <c r="Q119" s="6">
        <v>6147281</v>
      </c>
      <c r="R119" t="s">
        <v>1702</v>
      </c>
    </row>
    <row r="120" spans="2:18">
      <c r="B120" s="66" t="s">
        <v>1703</v>
      </c>
      <c r="C120" s="66">
        <v>266.05549999999999</v>
      </c>
      <c r="D120" s="66">
        <v>1.897</v>
      </c>
      <c r="E120" s="82">
        <f t="shared" si="2"/>
        <v>3.4047895815286E-2</v>
      </c>
      <c r="F120" s="82">
        <f t="shared" si="3"/>
        <v>0.3564789978399629</v>
      </c>
      <c r="G120" s="6" t="s">
        <v>1468</v>
      </c>
      <c r="H120" s="6">
        <v>283020</v>
      </c>
      <c r="I120" s="6">
        <v>423771</v>
      </c>
      <c r="J120" s="6">
        <v>672482</v>
      </c>
      <c r="K120" s="6">
        <v>737525</v>
      </c>
      <c r="L120" s="6">
        <v>172385</v>
      </c>
      <c r="M120" s="6">
        <v>1095169</v>
      </c>
      <c r="N120" s="6">
        <v>1435072</v>
      </c>
      <c r="O120" s="6">
        <v>238400</v>
      </c>
      <c r="P120" s="6">
        <v>2070634</v>
      </c>
      <c r="Q120" s="6">
        <v>1582374</v>
      </c>
      <c r="R120" t="s">
        <v>1704</v>
      </c>
    </row>
    <row r="121" spans="2:18">
      <c r="B121" s="66" t="s">
        <v>1705</v>
      </c>
      <c r="C121" s="66">
        <v>115.0617</v>
      </c>
      <c r="D121" s="66">
        <v>9.2050009999999993</v>
      </c>
      <c r="E121" s="82">
        <f t="shared" si="2"/>
        <v>3.4072021295394557E-2</v>
      </c>
      <c r="F121" s="82">
        <f t="shared" si="3"/>
        <v>0.72349858271110323</v>
      </c>
      <c r="G121" s="6" t="s">
        <v>1468</v>
      </c>
      <c r="H121" s="6">
        <v>1980593</v>
      </c>
      <c r="I121" s="6">
        <v>2804942</v>
      </c>
      <c r="J121" s="6">
        <v>2671281</v>
      </c>
      <c r="K121" s="6">
        <v>2291835</v>
      </c>
      <c r="L121" s="6">
        <v>2417890</v>
      </c>
      <c r="M121" s="6">
        <v>2802383</v>
      </c>
      <c r="N121" s="6">
        <v>2645736</v>
      </c>
      <c r="O121" s="6">
        <v>3469278</v>
      </c>
      <c r="P121" s="6">
        <v>3354430</v>
      </c>
      <c r="Q121" s="6">
        <v>4544434</v>
      </c>
      <c r="R121" t="s">
        <v>1706</v>
      </c>
    </row>
    <row r="122" spans="2:18">
      <c r="B122" s="65" t="s">
        <v>1707</v>
      </c>
      <c r="C122" s="65">
        <v>869.61350000000004</v>
      </c>
      <c r="D122" s="65">
        <v>6.5889996999999996</v>
      </c>
      <c r="E122" s="84">
        <f t="shared" si="2"/>
        <v>3.4225929140373527E-2</v>
      </c>
      <c r="F122" s="84">
        <f t="shared" si="3"/>
        <v>1.142807716475347</v>
      </c>
      <c r="G122" s="6" t="s">
        <v>1468</v>
      </c>
      <c r="H122" s="6">
        <v>5581067</v>
      </c>
      <c r="I122" s="6">
        <v>6254015</v>
      </c>
      <c r="J122" s="6">
        <v>6478490</v>
      </c>
      <c r="K122" s="6">
        <v>5333737</v>
      </c>
      <c r="L122" s="6">
        <v>6014159</v>
      </c>
      <c r="M122" s="6">
        <v>5416312</v>
      </c>
      <c r="N122" s="6">
        <v>5632350</v>
      </c>
      <c r="O122" s="6">
        <v>5401443</v>
      </c>
      <c r="P122" s="6">
        <v>4500623</v>
      </c>
      <c r="Q122" s="6">
        <v>5004179</v>
      </c>
      <c r="R122" t="s">
        <v>1708</v>
      </c>
    </row>
    <row r="123" spans="2:18">
      <c r="B123" s="66" t="s">
        <v>1709</v>
      </c>
      <c r="C123" s="66">
        <v>810.52089999999998</v>
      </c>
      <c r="D123" s="66">
        <v>1.37</v>
      </c>
      <c r="E123" s="82">
        <f t="shared" si="2"/>
        <v>3.429525303873588E-2</v>
      </c>
      <c r="F123" s="82">
        <f t="shared" si="3"/>
        <v>0.2403756472303715</v>
      </c>
      <c r="G123" s="6" t="s">
        <v>1468</v>
      </c>
      <c r="H123" s="6">
        <v>1176151</v>
      </c>
      <c r="I123" s="6">
        <v>1270212</v>
      </c>
      <c r="J123" s="6">
        <v>1050126</v>
      </c>
      <c r="K123" s="6">
        <v>702335</v>
      </c>
      <c r="L123" s="6">
        <v>492775</v>
      </c>
      <c r="M123" s="6">
        <v>2853348</v>
      </c>
      <c r="N123" s="6">
        <v>2673883</v>
      </c>
      <c r="O123" s="6">
        <v>1420648</v>
      </c>
      <c r="P123" s="6">
        <v>4477115</v>
      </c>
      <c r="Q123" s="6">
        <v>8092786</v>
      </c>
      <c r="R123" t="s">
        <v>1710</v>
      </c>
    </row>
    <row r="124" spans="2:18">
      <c r="B124" s="66" t="s">
        <v>1711</v>
      </c>
      <c r="C124" s="66">
        <v>332.0754</v>
      </c>
      <c r="D124" s="66">
        <v>7.6849999999999996</v>
      </c>
      <c r="E124" s="82">
        <f t="shared" si="2"/>
        <v>3.4377353100840329E-2</v>
      </c>
      <c r="F124" s="82">
        <f t="shared" si="3"/>
        <v>0.48914319961476599</v>
      </c>
      <c r="G124" s="6" t="s">
        <v>1468</v>
      </c>
      <c r="H124" s="6">
        <v>1225315</v>
      </c>
      <c r="I124" s="6">
        <v>1620542</v>
      </c>
      <c r="J124" s="6">
        <v>1292828</v>
      </c>
      <c r="K124" s="6">
        <v>764205</v>
      </c>
      <c r="L124" s="6">
        <v>454356</v>
      </c>
      <c r="M124" s="6">
        <v>2052629</v>
      </c>
      <c r="N124" s="6">
        <v>2447228</v>
      </c>
      <c r="O124" s="6">
        <v>2617435</v>
      </c>
      <c r="P124" s="6">
        <v>777929</v>
      </c>
      <c r="Q124" s="6">
        <v>3057085</v>
      </c>
      <c r="R124" t="s">
        <v>1712</v>
      </c>
    </row>
    <row r="125" spans="2:18">
      <c r="B125" s="65" t="s">
        <v>1713</v>
      </c>
      <c r="C125" s="65">
        <v>402.13670000000002</v>
      </c>
      <c r="D125" s="65">
        <v>5.4660000000000002</v>
      </c>
      <c r="E125" s="84">
        <f t="shared" si="2"/>
        <v>3.4516404466471029E-2</v>
      </c>
      <c r="F125" s="84">
        <f t="shared" si="3"/>
        <v>1.8718404526581733</v>
      </c>
      <c r="G125" s="6" t="s">
        <v>1468</v>
      </c>
      <c r="H125" s="6">
        <v>751843</v>
      </c>
      <c r="I125" s="6">
        <v>534627</v>
      </c>
      <c r="J125" s="6">
        <v>997917</v>
      </c>
      <c r="K125" s="6">
        <v>1481122</v>
      </c>
      <c r="L125" s="6">
        <v>1033991</v>
      </c>
      <c r="M125" s="6">
        <v>269842</v>
      </c>
      <c r="N125" s="6">
        <v>410493</v>
      </c>
      <c r="O125" s="6">
        <v>577316</v>
      </c>
      <c r="P125" s="6">
        <v>685336</v>
      </c>
      <c r="Q125" s="6">
        <v>621067</v>
      </c>
      <c r="R125" t="s">
        <v>1714</v>
      </c>
    </row>
    <row r="126" spans="2:18">
      <c r="B126" s="66" t="s">
        <v>1715</v>
      </c>
      <c r="C126" s="66">
        <v>918.60940000000005</v>
      </c>
      <c r="D126" s="66">
        <v>1.2910001</v>
      </c>
      <c r="E126" s="82">
        <f t="shared" si="2"/>
        <v>3.4933169675764743E-2</v>
      </c>
      <c r="F126" s="82">
        <f t="shared" si="3"/>
        <v>0.46756651003960281</v>
      </c>
      <c r="G126" s="6" t="s">
        <v>1468</v>
      </c>
      <c r="H126" s="6">
        <v>321568</v>
      </c>
      <c r="I126" s="6">
        <v>422385</v>
      </c>
      <c r="J126" s="6">
        <v>467782</v>
      </c>
      <c r="K126" s="6">
        <v>230823</v>
      </c>
      <c r="L126" s="6">
        <v>213643</v>
      </c>
      <c r="M126" s="6">
        <v>1073311</v>
      </c>
      <c r="N126" s="6">
        <v>957444</v>
      </c>
      <c r="O126" s="6">
        <v>351898</v>
      </c>
      <c r="P126" s="6">
        <v>445312</v>
      </c>
      <c r="Q126" s="6">
        <v>714207</v>
      </c>
      <c r="R126" t="s">
        <v>1716</v>
      </c>
    </row>
    <row r="127" spans="2:18">
      <c r="B127" s="65" t="s">
        <v>1717</v>
      </c>
      <c r="C127" s="65">
        <v>378.21030000000002</v>
      </c>
      <c r="D127" s="65">
        <v>1.2609999000000001</v>
      </c>
      <c r="E127" s="84">
        <f t="shared" si="2"/>
        <v>3.6364289254175633E-2</v>
      </c>
      <c r="F127" s="84">
        <f t="shared" si="3"/>
        <v>3.1582256710832262</v>
      </c>
      <c r="G127" s="6" t="s">
        <v>1468</v>
      </c>
      <c r="H127" s="6">
        <v>793097</v>
      </c>
      <c r="I127" s="6">
        <v>1085335</v>
      </c>
      <c r="J127" s="6">
        <v>669922</v>
      </c>
      <c r="K127" s="6">
        <v>507481</v>
      </c>
      <c r="L127" s="6">
        <v>1994111</v>
      </c>
      <c r="M127" s="6">
        <v>231473</v>
      </c>
      <c r="N127" s="6">
        <v>194187</v>
      </c>
      <c r="O127" s="6">
        <v>266998</v>
      </c>
      <c r="P127" s="6">
        <v>627509</v>
      </c>
      <c r="Q127" s="6">
        <v>278815</v>
      </c>
      <c r="R127" t="s">
        <v>1718</v>
      </c>
    </row>
    <row r="128" spans="2:18">
      <c r="B128" s="66" t="s">
        <v>1719</v>
      </c>
      <c r="C128" s="66">
        <v>310.16140000000001</v>
      </c>
      <c r="D128" s="66">
        <v>1.3240000999999999</v>
      </c>
      <c r="E128" s="82">
        <f t="shared" si="2"/>
        <v>3.6725447090198746E-2</v>
      </c>
      <c r="F128" s="82">
        <f t="shared" si="3"/>
        <v>0.50352709227243608</v>
      </c>
      <c r="G128" s="6" t="s">
        <v>1468</v>
      </c>
      <c r="H128" s="6">
        <v>480774</v>
      </c>
      <c r="I128" s="6">
        <v>464219</v>
      </c>
      <c r="J128" s="6">
        <v>326608</v>
      </c>
      <c r="K128" s="6">
        <v>891406</v>
      </c>
      <c r="L128" s="6">
        <v>1090204</v>
      </c>
      <c r="M128" s="6">
        <v>1466284</v>
      </c>
      <c r="N128" s="6">
        <v>1443297</v>
      </c>
      <c r="O128" s="6">
        <v>479017</v>
      </c>
      <c r="P128" s="6">
        <v>1709078</v>
      </c>
      <c r="Q128" s="6">
        <v>1363170</v>
      </c>
      <c r="R128" t="s">
        <v>1720</v>
      </c>
    </row>
    <row r="129" spans="2:18">
      <c r="B129" s="65" t="s">
        <v>1721</v>
      </c>
      <c r="C129" s="65">
        <v>508.25450000000001</v>
      </c>
      <c r="D129" s="65">
        <v>1.0529999000000001</v>
      </c>
      <c r="E129" s="84">
        <f t="shared" si="2"/>
        <v>3.7006256220654773E-2</v>
      </c>
      <c r="F129" s="84">
        <f t="shared" si="3"/>
        <v>1.531147188062872</v>
      </c>
      <c r="G129" s="6" t="s">
        <v>1468</v>
      </c>
      <c r="H129" s="6">
        <v>650546</v>
      </c>
      <c r="I129" s="6">
        <v>630578</v>
      </c>
      <c r="J129" s="6">
        <v>522374</v>
      </c>
      <c r="K129" s="6">
        <v>491191</v>
      </c>
      <c r="L129" s="6">
        <v>905845</v>
      </c>
      <c r="M129" s="6">
        <v>273375</v>
      </c>
      <c r="N129" s="6">
        <v>379279</v>
      </c>
      <c r="O129" s="6">
        <v>392505</v>
      </c>
      <c r="P129" s="6">
        <v>577945</v>
      </c>
      <c r="Q129" s="6">
        <v>467181</v>
      </c>
      <c r="R129" t="s">
        <v>1722</v>
      </c>
    </row>
    <row r="130" spans="2:18">
      <c r="B130" s="66" t="s">
        <v>1723</v>
      </c>
      <c r="C130" s="66">
        <v>104.9239</v>
      </c>
      <c r="D130" s="66">
        <v>17.292999999999999</v>
      </c>
      <c r="E130" s="82">
        <f t="shared" ref="E130:E193" si="4">_xlfn.T.TEST(H130:L130,M130:Q130,2,2)</f>
        <v>3.7107320308750434E-2</v>
      </c>
      <c r="F130" s="82">
        <f t="shared" ref="F130:F193" si="5">AVERAGE(H130:L130)/AVERAGE(M130:Q130)</f>
        <v>0.2362142895248836</v>
      </c>
      <c r="G130" s="6" t="s">
        <v>1468</v>
      </c>
      <c r="H130" s="6">
        <v>1636400</v>
      </c>
      <c r="I130" s="6">
        <v>1971431</v>
      </c>
      <c r="J130" s="6">
        <v>2129296</v>
      </c>
      <c r="K130" s="6">
        <v>1943269</v>
      </c>
      <c r="L130" s="6">
        <v>1330115</v>
      </c>
      <c r="M130" s="64">
        <v>12686126</v>
      </c>
      <c r="N130" s="64">
        <v>13428713</v>
      </c>
      <c r="O130" s="64">
        <v>1514156</v>
      </c>
      <c r="P130" s="64">
        <v>4687026</v>
      </c>
      <c r="Q130" s="6">
        <v>5829474</v>
      </c>
      <c r="R130" t="s">
        <v>1702</v>
      </c>
    </row>
    <row r="131" spans="2:18">
      <c r="B131" s="65" t="s">
        <v>1724</v>
      </c>
      <c r="C131" s="65">
        <v>507.29239999999999</v>
      </c>
      <c r="D131" s="65">
        <v>4.7550005999999998</v>
      </c>
      <c r="E131" s="84">
        <f t="shared" si="4"/>
        <v>3.8264903307139393E-2</v>
      </c>
      <c r="F131" s="84">
        <f t="shared" si="5"/>
        <v>1.6033448250490541</v>
      </c>
      <c r="G131" s="6" t="s">
        <v>1468</v>
      </c>
      <c r="H131" s="6">
        <v>1478547</v>
      </c>
      <c r="I131" s="6">
        <v>1153455</v>
      </c>
      <c r="J131" s="6">
        <v>750578</v>
      </c>
      <c r="K131" s="6">
        <v>1280774</v>
      </c>
      <c r="L131" s="6">
        <v>1372824</v>
      </c>
      <c r="M131" s="6">
        <v>529728</v>
      </c>
      <c r="N131" s="6">
        <v>532499</v>
      </c>
      <c r="O131" s="6">
        <v>680025</v>
      </c>
      <c r="P131" s="6">
        <v>1253581</v>
      </c>
      <c r="Q131" s="6">
        <v>768908</v>
      </c>
      <c r="R131" t="s">
        <v>1725</v>
      </c>
    </row>
    <row r="132" spans="2:18">
      <c r="B132" s="65" t="s">
        <v>1726</v>
      </c>
      <c r="C132" s="65">
        <v>535.31769999999995</v>
      </c>
      <c r="D132" s="65">
        <v>1.7729999999999999</v>
      </c>
      <c r="E132" s="84">
        <f t="shared" si="4"/>
        <v>3.9184909957513239E-2</v>
      </c>
      <c r="F132" s="84">
        <f t="shared" si="5"/>
        <v>1.7925828735513645</v>
      </c>
      <c r="G132" s="6" t="s">
        <v>1468</v>
      </c>
      <c r="H132" s="6">
        <v>899607</v>
      </c>
      <c r="I132" s="6">
        <v>944487</v>
      </c>
      <c r="J132" s="6">
        <v>931615</v>
      </c>
      <c r="K132" s="6">
        <v>700766</v>
      </c>
      <c r="L132" s="6">
        <v>973318</v>
      </c>
      <c r="M132" s="6">
        <v>398458</v>
      </c>
      <c r="N132" s="6">
        <v>342613</v>
      </c>
      <c r="O132" s="6">
        <v>1097282</v>
      </c>
      <c r="P132" s="6">
        <v>258251</v>
      </c>
      <c r="Q132" s="6">
        <v>385732</v>
      </c>
      <c r="R132" t="s">
        <v>1727</v>
      </c>
    </row>
    <row r="133" spans="2:18">
      <c r="B133" s="66" t="s">
        <v>1728</v>
      </c>
      <c r="C133" s="66">
        <v>882.5181</v>
      </c>
      <c r="D133" s="66">
        <v>1.2770001</v>
      </c>
      <c r="E133" s="82">
        <f t="shared" si="4"/>
        <v>3.9532143829747804E-2</v>
      </c>
      <c r="F133" s="82">
        <f t="shared" si="5"/>
        <v>0.52409407084453674</v>
      </c>
      <c r="G133" s="6" t="s">
        <v>1468</v>
      </c>
      <c r="H133" s="6">
        <v>192025</v>
      </c>
      <c r="I133" s="6">
        <v>291143</v>
      </c>
      <c r="J133" s="6">
        <v>318604</v>
      </c>
      <c r="K133" s="6">
        <v>187548</v>
      </c>
      <c r="L133" s="6">
        <v>230075</v>
      </c>
      <c r="M133" s="6">
        <v>584576</v>
      </c>
      <c r="N133" s="6">
        <v>542864</v>
      </c>
      <c r="O133" s="6">
        <v>280026</v>
      </c>
      <c r="P133" s="6">
        <v>242768</v>
      </c>
      <c r="Q133" s="6">
        <v>676438</v>
      </c>
      <c r="R133" t="s">
        <v>1729</v>
      </c>
    </row>
    <row r="134" spans="2:18">
      <c r="B134" s="66" t="s">
        <v>1730</v>
      </c>
      <c r="C134" s="66">
        <v>386.14359999999999</v>
      </c>
      <c r="D134" s="66">
        <v>0.99199999999999999</v>
      </c>
      <c r="E134" s="82">
        <f t="shared" si="4"/>
        <v>3.9970245766388218E-2</v>
      </c>
      <c r="F134" s="82">
        <f t="shared" si="5"/>
        <v>0.78300002181162198</v>
      </c>
      <c r="G134" s="6" t="s">
        <v>1468</v>
      </c>
      <c r="H134" s="6">
        <v>594866</v>
      </c>
      <c r="I134" s="6">
        <v>538181</v>
      </c>
      <c r="J134" s="6">
        <v>672732</v>
      </c>
      <c r="K134" s="6">
        <v>487634</v>
      </c>
      <c r="L134" s="6">
        <v>757942</v>
      </c>
      <c r="M134" s="6">
        <v>728189</v>
      </c>
      <c r="N134" s="6">
        <v>662384</v>
      </c>
      <c r="O134" s="6">
        <v>749964</v>
      </c>
      <c r="P134" s="6">
        <v>957138</v>
      </c>
      <c r="Q134" s="6">
        <v>799330</v>
      </c>
      <c r="R134" t="s">
        <v>1731</v>
      </c>
    </row>
    <row r="135" spans="2:18">
      <c r="B135" s="66" t="s">
        <v>1732</v>
      </c>
      <c r="C135" s="66">
        <v>578.35400000000004</v>
      </c>
      <c r="D135" s="66">
        <v>0.996</v>
      </c>
      <c r="E135" s="82">
        <f t="shared" si="4"/>
        <v>4.0272748893309805E-2</v>
      </c>
      <c r="F135" s="82">
        <f t="shared" si="5"/>
        <v>0.8149669912526819</v>
      </c>
      <c r="G135" s="6" t="s">
        <v>1468</v>
      </c>
      <c r="H135" s="6">
        <v>401162</v>
      </c>
      <c r="I135" s="6">
        <v>421938</v>
      </c>
      <c r="J135" s="6">
        <v>482450</v>
      </c>
      <c r="K135" s="6">
        <v>407700</v>
      </c>
      <c r="L135" s="6">
        <v>261904</v>
      </c>
      <c r="M135" s="6">
        <v>499741</v>
      </c>
      <c r="N135" s="6">
        <v>464862</v>
      </c>
      <c r="O135" s="6">
        <v>484462</v>
      </c>
      <c r="P135" s="6">
        <v>487827</v>
      </c>
      <c r="Q135" s="6">
        <v>486708</v>
      </c>
      <c r="R135" t="s">
        <v>1733</v>
      </c>
    </row>
    <row r="136" spans="2:18">
      <c r="B136" s="66" t="s">
        <v>1734</v>
      </c>
      <c r="C136" s="66">
        <v>309.10410000000002</v>
      </c>
      <c r="D136" s="66">
        <v>5.0859994999999998</v>
      </c>
      <c r="E136" s="82">
        <f t="shared" si="4"/>
        <v>4.0561573765251067E-2</v>
      </c>
      <c r="F136" s="82">
        <f t="shared" si="5"/>
        <v>0.64908778091153851</v>
      </c>
      <c r="G136" s="6" t="s">
        <v>1468</v>
      </c>
      <c r="H136" s="6">
        <v>607802</v>
      </c>
      <c r="I136" s="6">
        <v>563541</v>
      </c>
      <c r="J136" s="6">
        <v>446159</v>
      </c>
      <c r="K136" s="6">
        <v>346999</v>
      </c>
      <c r="L136" s="6">
        <v>267412</v>
      </c>
      <c r="M136" s="6">
        <v>979228</v>
      </c>
      <c r="N136" s="6">
        <v>642468</v>
      </c>
      <c r="O136" s="6">
        <v>595257</v>
      </c>
      <c r="P136" s="6">
        <v>553645</v>
      </c>
      <c r="Q136" s="6">
        <v>667940</v>
      </c>
      <c r="R136" t="s">
        <v>1735</v>
      </c>
    </row>
    <row r="137" spans="2:18">
      <c r="B137" s="65" t="s">
        <v>1736</v>
      </c>
      <c r="C137" s="65">
        <v>95.990899999999996</v>
      </c>
      <c r="D137" s="65">
        <v>1.766</v>
      </c>
      <c r="E137" s="84">
        <f t="shared" si="4"/>
        <v>4.0734184863270906E-2</v>
      </c>
      <c r="F137" s="84">
        <f t="shared" si="5"/>
        <v>1.9099000503108396</v>
      </c>
      <c r="G137" s="6" t="s">
        <v>1468</v>
      </c>
      <c r="H137" s="6">
        <v>3884886</v>
      </c>
      <c r="I137" s="6">
        <v>2209135</v>
      </c>
      <c r="J137" s="6">
        <v>2089260</v>
      </c>
      <c r="K137" s="6">
        <v>4850395</v>
      </c>
      <c r="L137" s="6">
        <v>4246626</v>
      </c>
      <c r="M137" s="6">
        <v>762056</v>
      </c>
      <c r="N137" s="6">
        <v>1156441</v>
      </c>
      <c r="O137" s="6">
        <v>2692687</v>
      </c>
      <c r="P137" s="6">
        <v>2614020</v>
      </c>
      <c r="Q137" s="6">
        <v>1822548</v>
      </c>
      <c r="R137" t="s">
        <v>1737</v>
      </c>
    </row>
    <row r="138" spans="2:18">
      <c r="B138" s="66" t="s">
        <v>1738</v>
      </c>
      <c r="C138" s="66">
        <v>731.55020000000002</v>
      </c>
      <c r="D138" s="66">
        <v>3.3809999999999998</v>
      </c>
      <c r="E138" s="82">
        <f t="shared" si="4"/>
        <v>4.0795906300902983E-2</v>
      </c>
      <c r="F138" s="82">
        <f t="shared" si="5"/>
        <v>0.70840746516793673</v>
      </c>
      <c r="G138" s="6" t="s">
        <v>1468</v>
      </c>
      <c r="H138" s="6">
        <v>1414997</v>
      </c>
      <c r="I138" s="6">
        <v>1593697</v>
      </c>
      <c r="J138" s="6">
        <v>1702745</v>
      </c>
      <c r="K138" s="6">
        <v>1116296</v>
      </c>
      <c r="L138" s="6">
        <v>1119911</v>
      </c>
      <c r="M138" s="6">
        <v>2442629</v>
      </c>
      <c r="N138" s="6">
        <v>2432764</v>
      </c>
      <c r="O138" s="6">
        <v>1819018</v>
      </c>
      <c r="P138" s="6">
        <v>1635614</v>
      </c>
      <c r="Q138" s="6">
        <v>1477390</v>
      </c>
      <c r="R138" t="s">
        <v>1739</v>
      </c>
    </row>
    <row r="139" spans="2:18">
      <c r="B139" s="65" t="s">
        <v>1740</v>
      </c>
      <c r="C139" s="65">
        <v>416.18360000000001</v>
      </c>
      <c r="D139" s="65">
        <v>1.113</v>
      </c>
      <c r="E139" s="84">
        <f t="shared" si="4"/>
        <v>4.1543153992035113E-2</v>
      </c>
      <c r="F139" s="84">
        <f t="shared" si="5"/>
        <v>1.2996082479226054</v>
      </c>
      <c r="G139" s="6" t="s">
        <v>1468</v>
      </c>
      <c r="H139" s="6">
        <v>1108464</v>
      </c>
      <c r="I139" s="6">
        <v>1051684</v>
      </c>
      <c r="J139" s="6">
        <v>916017</v>
      </c>
      <c r="K139" s="6">
        <v>1343106</v>
      </c>
      <c r="L139" s="6">
        <v>1208741</v>
      </c>
      <c r="M139" s="6">
        <v>712572</v>
      </c>
      <c r="N139" s="6">
        <v>684429</v>
      </c>
      <c r="O139" s="6">
        <v>1117322</v>
      </c>
      <c r="P139" s="6">
        <v>876929</v>
      </c>
      <c r="Q139" s="6">
        <v>939293</v>
      </c>
      <c r="R139" t="s">
        <v>1741</v>
      </c>
    </row>
    <row r="140" spans="2:18">
      <c r="B140" s="65" t="s">
        <v>1742</v>
      </c>
      <c r="C140" s="65">
        <v>1275.8987</v>
      </c>
      <c r="D140" s="65">
        <v>1.08</v>
      </c>
      <c r="E140" s="84">
        <f t="shared" si="4"/>
        <v>4.178500441994263E-2</v>
      </c>
      <c r="F140" s="84">
        <f t="shared" si="5"/>
        <v>1.4314355306837423</v>
      </c>
      <c r="G140" s="6" t="s">
        <v>1468</v>
      </c>
      <c r="H140" s="6">
        <v>1269947</v>
      </c>
      <c r="I140" s="6">
        <v>1279154</v>
      </c>
      <c r="J140" s="6">
        <v>1122586</v>
      </c>
      <c r="K140" s="6">
        <v>1409882</v>
      </c>
      <c r="L140" s="6">
        <v>1930630</v>
      </c>
      <c r="M140" s="6">
        <v>743260</v>
      </c>
      <c r="N140" s="6">
        <v>789273</v>
      </c>
      <c r="O140" s="6">
        <v>1052890</v>
      </c>
      <c r="P140" s="6">
        <v>1329011</v>
      </c>
      <c r="Q140" s="6">
        <v>984284</v>
      </c>
      <c r="R140" t="s">
        <v>1743</v>
      </c>
    </row>
    <row r="141" spans="2:18">
      <c r="B141" s="65" t="s">
        <v>1744</v>
      </c>
      <c r="C141" s="65">
        <v>411.35610000000003</v>
      </c>
      <c r="D141" s="65">
        <v>1.0299999</v>
      </c>
      <c r="E141" s="84">
        <f t="shared" si="4"/>
        <v>4.300929732991815E-2</v>
      </c>
      <c r="F141" s="84">
        <f t="shared" si="5"/>
        <v>1.4329982424450936</v>
      </c>
      <c r="G141" s="6" t="s">
        <v>1468</v>
      </c>
      <c r="H141" s="6">
        <v>3942030</v>
      </c>
      <c r="I141" s="6">
        <v>4353108</v>
      </c>
      <c r="J141" s="6">
        <v>3378051</v>
      </c>
      <c r="K141" s="6">
        <v>4591780</v>
      </c>
      <c r="L141" s="6">
        <v>5843689</v>
      </c>
      <c r="M141" s="6">
        <v>1879016</v>
      </c>
      <c r="N141" s="6">
        <v>2658069</v>
      </c>
      <c r="O141" s="6">
        <v>3203868</v>
      </c>
      <c r="P141" s="6">
        <v>3778059</v>
      </c>
      <c r="Q141" s="6">
        <v>3909240</v>
      </c>
      <c r="R141" t="s">
        <v>1745</v>
      </c>
    </row>
    <row r="142" spans="2:18">
      <c r="B142" s="66" t="s">
        <v>1746</v>
      </c>
      <c r="C142" s="66">
        <v>922.52670000000001</v>
      </c>
      <c r="D142" s="66">
        <v>1.2949999999999999</v>
      </c>
      <c r="E142" s="82">
        <f t="shared" si="4"/>
        <v>4.3497966584734045E-2</v>
      </c>
      <c r="F142" s="82">
        <f t="shared" si="5"/>
        <v>0.53785165356387088</v>
      </c>
      <c r="G142" s="6" t="s">
        <v>1468</v>
      </c>
      <c r="H142" s="6">
        <v>403048</v>
      </c>
      <c r="I142" s="6">
        <v>327863</v>
      </c>
      <c r="J142" s="6">
        <v>262863</v>
      </c>
      <c r="K142" s="6">
        <v>226242</v>
      </c>
      <c r="L142" s="6">
        <v>180426</v>
      </c>
      <c r="M142" s="6">
        <v>739628</v>
      </c>
      <c r="N142" s="6">
        <v>551184</v>
      </c>
      <c r="O142" s="6">
        <v>220219</v>
      </c>
      <c r="P142" s="6">
        <v>422044</v>
      </c>
      <c r="Q142" s="6">
        <v>670695</v>
      </c>
      <c r="R142" t="s">
        <v>1747</v>
      </c>
    </row>
    <row r="143" spans="2:18">
      <c r="B143" s="65" t="s">
        <v>1748</v>
      </c>
      <c r="C143" s="65">
        <v>716.06799999999998</v>
      </c>
      <c r="D143" s="65">
        <v>16.459</v>
      </c>
      <c r="E143" s="84">
        <f t="shared" si="4"/>
        <v>4.3547922955038676E-2</v>
      </c>
      <c r="F143" s="84">
        <f t="shared" si="5"/>
        <v>2.0091083223170796</v>
      </c>
      <c r="G143" s="6" t="s">
        <v>1468</v>
      </c>
      <c r="H143" s="64">
        <v>12519609</v>
      </c>
      <c r="I143" s="64">
        <v>16421198</v>
      </c>
      <c r="J143" s="64">
        <v>14969132</v>
      </c>
      <c r="K143" s="64">
        <v>16762914</v>
      </c>
      <c r="L143" s="64">
        <v>23448412</v>
      </c>
      <c r="M143" s="64">
        <v>2855013</v>
      </c>
      <c r="N143" s="64">
        <v>4398953</v>
      </c>
      <c r="O143" s="64">
        <v>19973556</v>
      </c>
      <c r="P143" s="6">
        <v>7452147</v>
      </c>
      <c r="Q143" s="64">
        <v>7190281</v>
      </c>
      <c r="R143" t="s">
        <v>1749</v>
      </c>
    </row>
    <row r="144" spans="2:18">
      <c r="B144" s="65" t="s">
        <v>1750</v>
      </c>
      <c r="C144" s="65">
        <v>209.06909999999999</v>
      </c>
      <c r="D144" s="65">
        <v>5.2510000000000003</v>
      </c>
      <c r="E144" s="84">
        <f t="shared" si="4"/>
        <v>4.4703810874073609E-2</v>
      </c>
      <c r="F144" s="84">
        <f t="shared" si="5"/>
        <v>1.6321445775555985</v>
      </c>
      <c r="G144" s="6" t="s">
        <v>1468</v>
      </c>
      <c r="H144" s="64">
        <v>25999070</v>
      </c>
      <c r="I144" s="64">
        <v>15199764</v>
      </c>
      <c r="J144" s="64">
        <v>34958596</v>
      </c>
      <c r="K144" s="64">
        <v>29171206</v>
      </c>
      <c r="L144" s="64">
        <v>15514601</v>
      </c>
      <c r="M144" s="64">
        <v>12996908</v>
      </c>
      <c r="N144" s="64">
        <v>16634351</v>
      </c>
      <c r="O144" s="64">
        <v>16012095</v>
      </c>
      <c r="P144" s="64">
        <v>14916497</v>
      </c>
      <c r="Q144" s="64">
        <v>13479691</v>
      </c>
      <c r="R144" t="s">
        <v>1751</v>
      </c>
    </row>
    <row r="145" spans="2:18">
      <c r="B145" s="65" t="s">
        <v>1752</v>
      </c>
      <c r="C145" s="65">
        <v>586.29920000000004</v>
      </c>
      <c r="D145" s="65">
        <v>1.0419999</v>
      </c>
      <c r="E145" s="84">
        <f t="shared" si="4"/>
        <v>4.4952570293999475E-2</v>
      </c>
      <c r="F145" s="84">
        <f t="shared" si="5"/>
        <v>1.3891410460190774</v>
      </c>
      <c r="G145" s="6" t="s">
        <v>1468</v>
      </c>
      <c r="H145" s="6">
        <v>764627</v>
      </c>
      <c r="I145" s="6">
        <v>725641</v>
      </c>
      <c r="J145" s="6">
        <v>605833</v>
      </c>
      <c r="K145" s="6">
        <v>781422</v>
      </c>
      <c r="L145" s="6">
        <v>1066636</v>
      </c>
      <c r="M145" s="6">
        <v>393095</v>
      </c>
      <c r="N145" s="6">
        <v>528855</v>
      </c>
      <c r="O145" s="6">
        <v>563479</v>
      </c>
      <c r="P145" s="6">
        <v>644619</v>
      </c>
      <c r="Q145" s="6">
        <v>709231</v>
      </c>
      <c r="R145" t="s">
        <v>1753</v>
      </c>
    </row>
    <row r="146" spans="2:18">
      <c r="B146" s="65" t="s">
        <v>1754</v>
      </c>
      <c r="C146" s="65">
        <v>238.0951</v>
      </c>
      <c r="D146" s="65">
        <v>1.1429999</v>
      </c>
      <c r="E146" s="84">
        <f t="shared" si="4"/>
        <v>4.5035357227906685E-2</v>
      </c>
      <c r="F146" s="84">
        <f t="shared" si="5"/>
        <v>1.2961951196431978</v>
      </c>
      <c r="G146" s="6" t="s">
        <v>1468</v>
      </c>
      <c r="H146" s="6">
        <v>920186</v>
      </c>
      <c r="I146" s="6">
        <v>826386</v>
      </c>
      <c r="J146" s="6">
        <v>870021</v>
      </c>
      <c r="K146" s="6">
        <v>864152</v>
      </c>
      <c r="L146" s="6">
        <v>573765</v>
      </c>
      <c r="M146" s="6">
        <v>661805</v>
      </c>
      <c r="N146" s="6">
        <v>454297</v>
      </c>
      <c r="O146" s="6">
        <v>688629</v>
      </c>
      <c r="P146" s="6">
        <v>732274</v>
      </c>
      <c r="Q146" s="6">
        <v>591004</v>
      </c>
      <c r="R146" t="s">
        <v>1755</v>
      </c>
    </row>
    <row r="147" spans="2:18">
      <c r="B147" s="65" t="s">
        <v>1756</v>
      </c>
      <c r="C147" s="65">
        <v>174.0496</v>
      </c>
      <c r="D147" s="65">
        <v>6.4660006000000001</v>
      </c>
      <c r="E147" s="84">
        <f t="shared" si="4"/>
        <v>4.5223948425531339E-2</v>
      </c>
      <c r="F147" s="84">
        <f t="shared" si="5"/>
        <v>1.7266212979598448</v>
      </c>
      <c r="G147" s="6" t="s">
        <v>1468</v>
      </c>
      <c r="H147" s="6">
        <v>1449356</v>
      </c>
      <c r="I147" s="6">
        <v>1234503</v>
      </c>
      <c r="J147" s="6">
        <v>881111</v>
      </c>
      <c r="K147" s="6">
        <v>2044471</v>
      </c>
      <c r="L147" s="6">
        <v>1360924</v>
      </c>
      <c r="M147" s="6">
        <v>432887</v>
      </c>
      <c r="N147" s="6">
        <v>496975</v>
      </c>
      <c r="O147" s="6">
        <v>915119</v>
      </c>
      <c r="P147" s="6">
        <v>1313524</v>
      </c>
      <c r="Q147" s="6">
        <v>878492</v>
      </c>
      <c r="R147" t="s">
        <v>1757</v>
      </c>
    </row>
    <row r="148" spans="2:18">
      <c r="B148" s="66" t="s">
        <v>1758</v>
      </c>
      <c r="C148" s="66">
        <v>380.18610000000001</v>
      </c>
      <c r="D148" s="66">
        <v>2.0209999999999999</v>
      </c>
      <c r="E148" s="82">
        <f t="shared" si="4"/>
        <v>4.6006603464587653E-2</v>
      </c>
      <c r="F148" s="82">
        <f t="shared" si="5"/>
        <v>0.21319620620822896</v>
      </c>
      <c r="G148" s="6" t="s">
        <v>1468</v>
      </c>
      <c r="H148" s="6">
        <v>6180956</v>
      </c>
      <c r="I148" s="6">
        <v>8054352</v>
      </c>
      <c r="J148" s="6">
        <v>9124125</v>
      </c>
      <c r="K148" s="6">
        <v>5514969</v>
      </c>
      <c r="L148" s="6">
        <v>4851987</v>
      </c>
      <c r="M148" s="64">
        <v>58927540</v>
      </c>
      <c r="N148" s="64">
        <v>52433180</v>
      </c>
      <c r="O148" s="64">
        <v>7842050</v>
      </c>
      <c r="P148" s="64">
        <v>10129279</v>
      </c>
      <c r="Q148" s="64">
        <v>28862084</v>
      </c>
      <c r="R148" t="s">
        <v>1759</v>
      </c>
    </row>
    <row r="149" spans="2:18">
      <c r="B149" s="66" t="s">
        <v>1760</v>
      </c>
      <c r="C149" s="66">
        <v>882.30240000000003</v>
      </c>
      <c r="D149" s="66">
        <v>8.6240000000000006</v>
      </c>
      <c r="E149" s="82">
        <f t="shared" si="4"/>
        <v>4.6947476108575345E-2</v>
      </c>
      <c r="F149" s="82">
        <f t="shared" si="5"/>
        <v>0.6925039830031896</v>
      </c>
      <c r="G149" s="6" t="s">
        <v>1468</v>
      </c>
      <c r="H149" s="64">
        <v>16407630</v>
      </c>
      <c r="I149" s="6">
        <v>9615437</v>
      </c>
      <c r="J149" s="64">
        <v>12042363</v>
      </c>
      <c r="K149" s="64">
        <v>13000367</v>
      </c>
      <c r="L149" s="64">
        <v>6482142</v>
      </c>
      <c r="M149" s="64">
        <v>16164796</v>
      </c>
      <c r="N149" s="64">
        <v>13589442</v>
      </c>
      <c r="O149" s="64">
        <v>13793281</v>
      </c>
      <c r="P149" s="64">
        <v>18725400</v>
      </c>
      <c r="Q149" s="64">
        <v>20828320</v>
      </c>
      <c r="R149" t="s">
        <v>1761</v>
      </c>
    </row>
    <row r="150" spans="2:18">
      <c r="B150" s="65" t="s">
        <v>1762</v>
      </c>
      <c r="C150" s="65">
        <v>183.0532</v>
      </c>
      <c r="D150" s="65">
        <v>6.2770000000000001</v>
      </c>
      <c r="E150" s="84">
        <f t="shared" si="4"/>
        <v>4.7528076169897897E-2</v>
      </c>
      <c r="F150" s="84">
        <f t="shared" si="5"/>
        <v>1.3653892309999602</v>
      </c>
      <c r="G150" s="6" t="s">
        <v>1468</v>
      </c>
      <c r="H150" s="6">
        <v>2301047</v>
      </c>
      <c r="I150" s="6">
        <v>1488820</v>
      </c>
      <c r="J150" s="6">
        <v>2276329</v>
      </c>
      <c r="K150" s="6">
        <v>2322165</v>
      </c>
      <c r="L150" s="6">
        <v>1862924</v>
      </c>
      <c r="M150" s="6">
        <v>1228875</v>
      </c>
      <c r="N150" s="6">
        <v>1307577</v>
      </c>
      <c r="O150" s="6">
        <v>1367635</v>
      </c>
      <c r="P150" s="6">
        <v>2157151</v>
      </c>
      <c r="Q150" s="6">
        <v>1446720</v>
      </c>
      <c r="R150" t="s">
        <v>1763</v>
      </c>
    </row>
    <row r="151" spans="2:18">
      <c r="B151" s="65" t="s">
        <v>1764</v>
      </c>
      <c r="C151" s="65">
        <v>384.35309999999998</v>
      </c>
      <c r="D151" s="65">
        <v>0.98100007</v>
      </c>
      <c r="E151" s="84">
        <f t="shared" si="4"/>
        <v>4.7929201208475831E-2</v>
      </c>
      <c r="F151" s="84">
        <f t="shared" si="5"/>
        <v>1.4739324407366565</v>
      </c>
      <c r="G151" s="6" t="s">
        <v>1468</v>
      </c>
      <c r="H151" s="6">
        <v>705368</v>
      </c>
      <c r="I151" s="6">
        <v>620234</v>
      </c>
      <c r="J151" s="6">
        <v>560951</v>
      </c>
      <c r="K151" s="6">
        <v>755172</v>
      </c>
      <c r="L151" s="6">
        <v>1011250</v>
      </c>
      <c r="M151" s="6">
        <v>426445</v>
      </c>
      <c r="N151" s="6">
        <v>280149</v>
      </c>
      <c r="O151" s="6">
        <v>602031</v>
      </c>
      <c r="P151" s="6">
        <v>625674</v>
      </c>
      <c r="Q151" s="6">
        <v>544088</v>
      </c>
      <c r="R151" t="s">
        <v>1765</v>
      </c>
    </row>
    <row r="152" spans="2:18">
      <c r="B152" s="67" t="s">
        <v>1766</v>
      </c>
      <c r="C152" s="67">
        <v>466.2663</v>
      </c>
      <c r="D152" s="67">
        <v>1.0449999999999999</v>
      </c>
      <c r="E152" s="87">
        <f t="shared" si="4"/>
        <v>5.0427019394873873E-2</v>
      </c>
      <c r="F152" s="87">
        <f t="shared" si="5"/>
        <v>1.6479256342450503</v>
      </c>
      <c r="G152" s="6" t="s">
        <v>1468</v>
      </c>
      <c r="H152" s="6">
        <v>758792</v>
      </c>
      <c r="I152" s="6">
        <v>806196</v>
      </c>
      <c r="J152" s="6">
        <v>725357</v>
      </c>
      <c r="K152" s="6">
        <v>515192</v>
      </c>
      <c r="L152" s="6">
        <v>1292419</v>
      </c>
      <c r="M152" s="6">
        <v>363678</v>
      </c>
      <c r="N152" s="6">
        <v>620123</v>
      </c>
      <c r="O152" s="6">
        <v>364611</v>
      </c>
      <c r="P152" s="6">
        <v>604858</v>
      </c>
      <c r="Q152" s="6">
        <v>533466</v>
      </c>
      <c r="R152" t="s">
        <v>1767</v>
      </c>
    </row>
    <row r="153" spans="2:18">
      <c r="B153" s="68" t="s">
        <v>1768</v>
      </c>
      <c r="C153" s="68">
        <v>104.9286</v>
      </c>
      <c r="D153" s="68">
        <v>17.320001999999999</v>
      </c>
      <c r="E153" s="88">
        <f t="shared" si="4"/>
        <v>5.0585066383967404E-2</v>
      </c>
      <c r="F153" s="88">
        <f t="shared" si="5"/>
        <v>0.22214207799388699</v>
      </c>
      <c r="G153" s="6" t="s">
        <v>1468</v>
      </c>
      <c r="H153" s="6">
        <v>699431</v>
      </c>
      <c r="I153" s="6">
        <v>603893</v>
      </c>
      <c r="J153" s="6">
        <v>849262</v>
      </c>
      <c r="K153" s="6">
        <v>792011</v>
      </c>
      <c r="L153" s="6">
        <v>464691</v>
      </c>
      <c r="M153" s="6">
        <v>6075538</v>
      </c>
      <c r="N153" s="6">
        <v>4928857</v>
      </c>
      <c r="O153" s="6">
        <v>660801</v>
      </c>
      <c r="P153" s="6">
        <v>1547204</v>
      </c>
      <c r="Q153" s="6">
        <v>2134931</v>
      </c>
      <c r="R153" t="s">
        <v>1702</v>
      </c>
    </row>
    <row r="154" spans="2:18">
      <c r="B154" s="67" t="s">
        <v>1769</v>
      </c>
      <c r="C154" s="67">
        <v>1938.3604</v>
      </c>
      <c r="D154" s="67">
        <v>1.0130001</v>
      </c>
      <c r="E154" s="87">
        <f t="shared" si="4"/>
        <v>5.0887672154069301E-2</v>
      </c>
      <c r="F154" s="87">
        <f t="shared" si="5"/>
        <v>1.4697747680473163</v>
      </c>
      <c r="G154" s="6" t="s">
        <v>1468</v>
      </c>
      <c r="H154" s="6">
        <v>689656</v>
      </c>
      <c r="I154" s="6">
        <v>763935</v>
      </c>
      <c r="J154" s="6">
        <v>746226</v>
      </c>
      <c r="K154" s="6">
        <v>599207</v>
      </c>
      <c r="L154" s="6">
        <v>1107921</v>
      </c>
      <c r="M154" s="6">
        <v>496531</v>
      </c>
      <c r="N154" s="6">
        <v>649735</v>
      </c>
      <c r="O154" s="6">
        <v>360707</v>
      </c>
      <c r="P154" s="6">
        <v>715027</v>
      </c>
      <c r="Q154" s="6">
        <v>436193</v>
      </c>
      <c r="R154" t="s">
        <v>1770</v>
      </c>
    </row>
    <row r="155" spans="2:18">
      <c r="B155" s="68" t="s">
        <v>1771</v>
      </c>
      <c r="C155" s="68">
        <v>874.56769999999995</v>
      </c>
      <c r="D155" s="68">
        <v>1.2930001</v>
      </c>
      <c r="E155" s="88">
        <f t="shared" si="4"/>
        <v>5.1422249311160455E-2</v>
      </c>
      <c r="F155" s="88">
        <f t="shared" si="5"/>
        <v>0.67034961455759257</v>
      </c>
      <c r="G155" s="6" t="s">
        <v>1468</v>
      </c>
      <c r="H155" s="6">
        <v>539054</v>
      </c>
      <c r="I155" s="6">
        <v>720359</v>
      </c>
      <c r="J155" s="6">
        <v>786164</v>
      </c>
      <c r="K155" s="6">
        <v>477467</v>
      </c>
      <c r="L155" s="6">
        <v>439544</v>
      </c>
      <c r="M155" s="6">
        <v>1082495</v>
      </c>
      <c r="N155" s="6">
        <v>973246</v>
      </c>
      <c r="O155" s="6">
        <v>560435</v>
      </c>
      <c r="P155" s="6">
        <v>703747</v>
      </c>
      <c r="Q155" s="6">
        <v>1099544</v>
      </c>
      <c r="R155" t="s">
        <v>1772</v>
      </c>
    </row>
    <row r="156" spans="2:18">
      <c r="B156" s="68" t="s">
        <v>1773</v>
      </c>
      <c r="C156" s="68">
        <v>266.0958</v>
      </c>
      <c r="D156" s="68">
        <v>7.9749993999999997</v>
      </c>
      <c r="E156" s="88">
        <f t="shared" si="4"/>
        <v>5.1981378200610287E-2</v>
      </c>
      <c r="F156" s="88">
        <f t="shared" si="5"/>
        <v>0.57905499178549413</v>
      </c>
      <c r="G156" s="6" t="s">
        <v>1468</v>
      </c>
      <c r="H156" s="6">
        <v>3809253</v>
      </c>
      <c r="I156" s="6">
        <v>2404215</v>
      </c>
      <c r="J156" s="6">
        <v>1412408</v>
      </c>
      <c r="K156" s="6">
        <v>3025278</v>
      </c>
      <c r="L156" s="6">
        <v>2452912</v>
      </c>
      <c r="M156" s="6">
        <v>7379803</v>
      </c>
      <c r="N156" s="6">
        <v>3674453</v>
      </c>
      <c r="O156" s="6">
        <v>3590936</v>
      </c>
      <c r="P156" s="6">
        <v>3479042</v>
      </c>
      <c r="Q156" s="6">
        <v>4505855</v>
      </c>
      <c r="R156" t="s">
        <v>1774</v>
      </c>
    </row>
    <row r="157" spans="2:18">
      <c r="B157" s="68" t="s">
        <v>1775</v>
      </c>
      <c r="C157" s="68">
        <v>836.53890000000001</v>
      </c>
      <c r="D157" s="68">
        <v>1.3009999000000001</v>
      </c>
      <c r="E157" s="88">
        <f t="shared" si="4"/>
        <v>5.2033640321848797E-2</v>
      </c>
      <c r="F157" s="88">
        <f t="shared" si="5"/>
        <v>0.49112224305193741</v>
      </c>
      <c r="G157" s="6" t="s">
        <v>1468</v>
      </c>
      <c r="H157" s="64">
        <v>16455059</v>
      </c>
      <c r="I157" s="64">
        <v>18602748</v>
      </c>
      <c r="J157" s="64">
        <v>18731734</v>
      </c>
      <c r="K157" s="64">
        <v>14032056</v>
      </c>
      <c r="L157" s="64">
        <v>12659682</v>
      </c>
      <c r="M157" s="64">
        <v>42231576</v>
      </c>
      <c r="N157" s="64">
        <v>39211436</v>
      </c>
      <c r="O157" s="64">
        <v>17770528</v>
      </c>
      <c r="P157" s="64">
        <v>13836989</v>
      </c>
      <c r="Q157" s="64">
        <v>50821664</v>
      </c>
      <c r="R157" t="s">
        <v>1776</v>
      </c>
    </row>
    <row r="158" spans="2:18">
      <c r="B158" s="67" t="s">
        <v>1777</v>
      </c>
      <c r="C158" s="67">
        <v>456.13200000000001</v>
      </c>
      <c r="D158" s="67">
        <v>1.08</v>
      </c>
      <c r="E158" s="87">
        <f t="shared" si="4"/>
        <v>5.2423338604307035E-2</v>
      </c>
      <c r="F158" s="87">
        <f t="shared" si="5"/>
        <v>1.1853580343516807</v>
      </c>
      <c r="G158" s="6" t="s">
        <v>1468</v>
      </c>
      <c r="H158" s="6">
        <v>5766922</v>
      </c>
      <c r="I158" s="6">
        <v>5288571</v>
      </c>
      <c r="J158" s="6">
        <v>4799776</v>
      </c>
      <c r="K158" s="6">
        <v>6403270</v>
      </c>
      <c r="L158" s="6">
        <v>5015025</v>
      </c>
      <c r="M158" s="6">
        <v>4506289</v>
      </c>
      <c r="N158" s="6">
        <v>3733517</v>
      </c>
      <c r="O158" s="6">
        <v>4732004</v>
      </c>
      <c r="P158" s="6">
        <v>4885232</v>
      </c>
      <c r="Q158" s="6">
        <v>5151672</v>
      </c>
      <c r="R158" t="s">
        <v>1778</v>
      </c>
    </row>
    <row r="159" spans="2:18">
      <c r="B159" s="67" t="s">
        <v>1779</v>
      </c>
      <c r="C159" s="67">
        <v>396.27409999999998</v>
      </c>
      <c r="D159" s="67">
        <v>0.97999990000000003</v>
      </c>
      <c r="E159" s="87">
        <f t="shared" si="4"/>
        <v>5.2471212851482769E-2</v>
      </c>
      <c r="F159" s="87">
        <f t="shared" si="5"/>
        <v>1.1371018999458828</v>
      </c>
      <c r="G159" s="6" t="s">
        <v>1468</v>
      </c>
      <c r="H159" s="64">
        <v>13485203</v>
      </c>
      <c r="I159" s="64">
        <v>11397983</v>
      </c>
      <c r="J159" s="64">
        <v>11098611</v>
      </c>
      <c r="K159" s="64">
        <v>11636526</v>
      </c>
      <c r="L159" s="64">
        <v>11632897</v>
      </c>
      <c r="M159" s="64">
        <v>9567955</v>
      </c>
      <c r="N159" s="64">
        <v>9844681</v>
      </c>
      <c r="O159" s="64">
        <v>10485847</v>
      </c>
      <c r="P159" s="64">
        <v>12189399</v>
      </c>
      <c r="Q159" s="64">
        <v>10019339</v>
      </c>
      <c r="R159" t="s">
        <v>1780</v>
      </c>
    </row>
    <row r="160" spans="2:18">
      <c r="B160" s="67" t="s">
        <v>1781</v>
      </c>
      <c r="C160" s="67">
        <v>843.56349999999998</v>
      </c>
      <c r="D160" s="67">
        <v>7.0220003000000002</v>
      </c>
      <c r="E160" s="87">
        <f t="shared" si="4"/>
        <v>5.2754202191105055E-2</v>
      </c>
      <c r="F160" s="87">
        <f t="shared" si="5"/>
        <v>1.2084298562204498</v>
      </c>
      <c r="G160" s="6" t="s">
        <v>1468</v>
      </c>
      <c r="H160" s="6">
        <v>907132</v>
      </c>
      <c r="I160" s="6">
        <v>1204214</v>
      </c>
      <c r="J160" s="6">
        <v>1362597</v>
      </c>
      <c r="K160" s="6">
        <v>1203049</v>
      </c>
      <c r="L160" s="6">
        <v>1306343</v>
      </c>
      <c r="M160" s="6">
        <v>866980</v>
      </c>
      <c r="N160" s="6">
        <v>1091191</v>
      </c>
      <c r="O160" s="6">
        <v>1100649</v>
      </c>
      <c r="P160" s="6">
        <v>955615</v>
      </c>
      <c r="Q160" s="6">
        <v>936895</v>
      </c>
      <c r="R160" t="s">
        <v>1782</v>
      </c>
    </row>
    <row r="161" spans="2:24">
      <c r="B161" s="67" t="s">
        <v>1783</v>
      </c>
      <c r="C161" s="67">
        <v>174.0857</v>
      </c>
      <c r="D161" s="67">
        <v>7.2610006</v>
      </c>
      <c r="E161" s="87">
        <f t="shared" si="4"/>
        <v>5.2785517058916841E-2</v>
      </c>
      <c r="F161" s="87">
        <f t="shared" si="5"/>
        <v>1.6412921628768991</v>
      </c>
      <c r="G161" s="6" t="s">
        <v>1468</v>
      </c>
      <c r="H161" s="6">
        <v>1026935</v>
      </c>
      <c r="I161" s="6">
        <v>879004</v>
      </c>
      <c r="J161" s="6">
        <v>721155</v>
      </c>
      <c r="K161" s="6">
        <v>1705907</v>
      </c>
      <c r="L161" s="6">
        <v>1437065</v>
      </c>
      <c r="M161" s="6">
        <v>487196</v>
      </c>
      <c r="N161" s="6">
        <v>541199</v>
      </c>
      <c r="O161" s="6">
        <v>779733</v>
      </c>
      <c r="P161" s="6">
        <v>866166</v>
      </c>
      <c r="Q161" s="6">
        <v>841269</v>
      </c>
      <c r="R161" t="s">
        <v>1784</v>
      </c>
    </row>
    <row r="162" spans="2:24">
      <c r="B162" s="67" t="s">
        <v>1785</v>
      </c>
      <c r="C162" s="67">
        <v>526.24220000000003</v>
      </c>
      <c r="D162" s="67">
        <v>1.052</v>
      </c>
      <c r="E162" s="87">
        <f t="shared" si="4"/>
        <v>5.291346411586606E-2</v>
      </c>
      <c r="F162" s="87">
        <f t="shared" si="5"/>
        <v>1.9425386774777358</v>
      </c>
      <c r="G162" s="6" t="s">
        <v>1468</v>
      </c>
      <c r="H162" s="6">
        <v>987511</v>
      </c>
      <c r="I162" s="6">
        <v>712216</v>
      </c>
      <c r="J162" s="6">
        <v>572442</v>
      </c>
      <c r="K162" s="6">
        <v>1665698</v>
      </c>
      <c r="L162" s="6">
        <v>1238849</v>
      </c>
      <c r="M162" s="6">
        <v>761769</v>
      </c>
      <c r="N162" s="6">
        <v>377809</v>
      </c>
      <c r="O162" s="6">
        <v>285857</v>
      </c>
      <c r="P162" s="6">
        <v>436090</v>
      </c>
      <c r="Q162" s="6">
        <v>803398</v>
      </c>
      <c r="R162" t="s">
        <v>1786</v>
      </c>
    </row>
    <row r="163" spans="2:24">
      <c r="B163" s="67" t="s">
        <v>1787</v>
      </c>
      <c r="C163" s="67">
        <v>278.05939999999998</v>
      </c>
      <c r="D163" s="67">
        <v>7.6580000000000004</v>
      </c>
      <c r="E163" s="87">
        <f t="shared" si="4"/>
        <v>5.3620233529691218E-2</v>
      </c>
      <c r="F163" s="87">
        <f t="shared" si="5"/>
        <v>1.5418522546142501</v>
      </c>
      <c r="G163" s="6" t="s">
        <v>1468</v>
      </c>
      <c r="H163" s="6">
        <v>816023</v>
      </c>
      <c r="I163" s="6">
        <v>947814</v>
      </c>
      <c r="J163" s="6">
        <v>664960</v>
      </c>
      <c r="K163" s="6">
        <v>1234221</v>
      </c>
      <c r="L163" s="6">
        <v>1098120</v>
      </c>
      <c r="M163" s="6">
        <v>298519</v>
      </c>
      <c r="N163" s="6">
        <v>498965</v>
      </c>
      <c r="O163" s="6">
        <v>616960</v>
      </c>
      <c r="P163" s="6">
        <v>726760</v>
      </c>
      <c r="Q163" s="6">
        <v>946730</v>
      </c>
      <c r="R163" t="s">
        <v>1788</v>
      </c>
    </row>
    <row r="164" spans="2:24">
      <c r="B164" s="67" t="s">
        <v>1789</v>
      </c>
      <c r="C164" s="67">
        <v>190.04409999999999</v>
      </c>
      <c r="D164" s="67">
        <v>8.4270010000000006</v>
      </c>
      <c r="E164" s="87">
        <f t="shared" si="4"/>
        <v>5.3646009884114096E-2</v>
      </c>
      <c r="F164" s="87">
        <f t="shared" si="5"/>
        <v>1.8167176035549788</v>
      </c>
      <c r="G164" s="6" t="s">
        <v>1468</v>
      </c>
      <c r="H164" s="6">
        <v>2457605</v>
      </c>
      <c r="I164" s="6">
        <v>1292906</v>
      </c>
      <c r="J164" s="6">
        <v>1176264</v>
      </c>
      <c r="K164" s="6">
        <v>3378165</v>
      </c>
      <c r="L164" s="6">
        <v>2426380</v>
      </c>
      <c r="M164" s="6">
        <v>878850</v>
      </c>
      <c r="N164" s="6">
        <v>1031046</v>
      </c>
      <c r="O164" s="6">
        <v>1397885</v>
      </c>
      <c r="P164" s="6">
        <v>1513422</v>
      </c>
      <c r="Q164" s="6">
        <v>1085780</v>
      </c>
      <c r="R164" t="s">
        <v>1790</v>
      </c>
    </row>
    <row r="165" spans="2:24">
      <c r="B165" s="67" t="s">
        <v>1791</v>
      </c>
      <c r="C165" s="67">
        <v>366.1558</v>
      </c>
      <c r="D165" s="67">
        <v>0.996</v>
      </c>
      <c r="E165" s="87">
        <f t="shared" si="4"/>
        <v>5.3716922865108645E-2</v>
      </c>
      <c r="F165" s="87">
        <f t="shared" si="5"/>
        <v>1.1659189769861666</v>
      </c>
      <c r="G165" s="6" t="s">
        <v>1468</v>
      </c>
      <c r="H165" s="6">
        <v>541698</v>
      </c>
      <c r="I165" s="6">
        <v>577365</v>
      </c>
      <c r="J165" s="6">
        <v>522964</v>
      </c>
      <c r="K165" s="6">
        <v>510695</v>
      </c>
      <c r="L165" s="6">
        <v>602411</v>
      </c>
      <c r="M165" s="6">
        <v>394370</v>
      </c>
      <c r="N165" s="6">
        <v>456244</v>
      </c>
      <c r="O165" s="6">
        <v>514930</v>
      </c>
      <c r="P165" s="6">
        <v>564686</v>
      </c>
      <c r="Q165" s="6">
        <v>432827</v>
      </c>
      <c r="R165" t="s">
        <v>1792</v>
      </c>
    </row>
    <row r="166" spans="2:24">
      <c r="B166" s="68" t="s">
        <v>1793</v>
      </c>
      <c r="C166" s="68">
        <v>762.52660000000003</v>
      </c>
      <c r="D166" s="68">
        <v>2.0209999999999999</v>
      </c>
      <c r="E166" s="88">
        <f t="shared" si="4"/>
        <v>5.509062828417239E-2</v>
      </c>
      <c r="F166" s="88">
        <f t="shared" si="5"/>
        <v>0.23812850250283865</v>
      </c>
      <c r="G166" s="6" t="s">
        <v>1468</v>
      </c>
      <c r="H166" s="6">
        <v>1813593</v>
      </c>
      <c r="I166" s="6">
        <v>2448965</v>
      </c>
      <c r="J166" s="6">
        <v>2786714</v>
      </c>
      <c r="K166" s="6">
        <v>1371732</v>
      </c>
      <c r="L166" s="6">
        <v>2916946</v>
      </c>
      <c r="M166" s="64">
        <v>17795360</v>
      </c>
      <c r="N166" s="64">
        <v>16092288</v>
      </c>
      <c r="O166" s="64">
        <v>2410552</v>
      </c>
      <c r="P166" s="64">
        <v>2893328</v>
      </c>
      <c r="Q166" s="6">
        <v>8421210</v>
      </c>
      <c r="R166" t="s">
        <v>1794</v>
      </c>
    </row>
    <row r="167" spans="2:24">
      <c r="B167" s="67" t="s">
        <v>1795</v>
      </c>
      <c r="C167" s="67">
        <v>212.0318</v>
      </c>
      <c r="D167" s="67">
        <v>5.2999996999999999</v>
      </c>
      <c r="E167" s="87">
        <f t="shared" si="4"/>
        <v>5.5909560880557006E-2</v>
      </c>
      <c r="F167" s="87">
        <f t="shared" si="5"/>
        <v>1.9424952786292204</v>
      </c>
      <c r="G167" s="6" t="s">
        <v>1468</v>
      </c>
      <c r="H167" s="6">
        <v>3134770</v>
      </c>
      <c r="I167" s="6">
        <v>1121685</v>
      </c>
      <c r="J167" s="6">
        <v>2272350</v>
      </c>
      <c r="K167" s="6">
        <v>3810641</v>
      </c>
      <c r="L167" s="6">
        <v>1810996</v>
      </c>
      <c r="M167" s="6">
        <v>676062</v>
      </c>
      <c r="N167" s="6">
        <v>783521</v>
      </c>
      <c r="O167" s="6">
        <v>1410718</v>
      </c>
      <c r="P167" s="6">
        <v>1895146</v>
      </c>
      <c r="Q167" s="6">
        <v>1489622</v>
      </c>
      <c r="R167" t="s">
        <v>1796</v>
      </c>
    </row>
    <row r="168" spans="2:24">
      <c r="B168" s="67" t="s">
        <v>1797</v>
      </c>
      <c r="C168" s="67">
        <v>454.12920000000003</v>
      </c>
      <c r="D168" s="67">
        <v>1.08</v>
      </c>
      <c r="E168" s="87">
        <f t="shared" si="4"/>
        <v>5.6692730523869327E-2</v>
      </c>
      <c r="F168" s="87">
        <f t="shared" si="5"/>
        <v>1.1575025342473269</v>
      </c>
      <c r="G168" s="6" t="s">
        <v>1468</v>
      </c>
      <c r="H168" s="64">
        <v>16732162</v>
      </c>
      <c r="I168" s="64">
        <v>15749955</v>
      </c>
      <c r="J168" s="64">
        <v>14277948</v>
      </c>
      <c r="K168" s="64">
        <v>18330462</v>
      </c>
      <c r="L168" s="64">
        <v>14887650</v>
      </c>
      <c r="M168" s="64">
        <v>13492152</v>
      </c>
      <c r="N168" s="64">
        <v>11469198</v>
      </c>
      <c r="O168" s="64">
        <v>14081899</v>
      </c>
      <c r="P168" s="64">
        <v>14648283</v>
      </c>
      <c r="Q168" s="64">
        <v>15403934</v>
      </c>
      <c r="R168" t="s">
        <v>1798</v>
      </c>
    </row>
    <row r="169" spans="2:24">
      <c r="B169" s="68" t="s">
        <v>1799</v>
      </c>
      <c r="C169" s="68">
        <v>147.05119999999999</v>
      </c>
      <c r="D169" s="68">
        <v>4.3229994999999999</v>
      </c>
      <c r="E169" s="88">
        <f t="shared" si="4"/>
        <v>5.7570579529309621E-2</v>
      </c>
      <c r="F169" s="88">
        <f t="shared" si="5"/>
        <v>0.73626251015890321</v>
      </c>
      <c r="G169" s="6" t="s">
        <v>1468</v>
      </c>
      <c r="H169" s="6">
        <v>1377688</v>
      </c>
      <c r="I169" s="6">
        <v>1471340</v>
      </c>
      <c r="J169" s="6">
        <v>1378426</v>
      </c>
      <c r="K169" s="6">
        <v>935305</v>
      </c>
      <c r="L169" s="6">
        <v>762946</v>
      </c>
      <c r="M169" s="6">
        <v>2030331</v>
      </c>
      <c r="N169" s="6">
        <v>1797456</v>
      </c>
      <c r="O169" s="6">
        <v>1374160</v>
      </c>
      <c r="P169" s="6">
        <v>1425994</v>
      </c>
      <c r="Q169" s="6">
        <v>1420418</v>
      </c>
      <c r="R169" t="s">
        <v>1800</v>
      </c>
    </row>
    <row r="170" spans="2:24">
      <c r="B170" s="31" t="s">
        <v>1801</v>
      </c>
      <c r="C170" s="31">
        <v>347.06180000000001</v>
      </c>
      <c r="D170" s="31">
        <v>9.8840009999999996</v>
      </c>
      <c r="E170" s="46">
        <f t="shared" si="4"/>
        <v>5.7593858990594854E-2</v>
      </c>
      <c r="F170" s="46">
        <f t="shared" si="5"/>
        <v>0.69715162208507009</v>
      </c>
      <c r="G170" s="3" t="s">
        <v>1468</v>
      </c>
      <c r="H170" s="3">
        <v>327642</v>
      </c>
      <c r="I170" s="3">
        <v>506811</v>
      </c>
      <c r="J170" s="3">
        <v>577750</v>
      </c>
      <c r="K170" s="3">
        <v>330915</v>
      </c>
      <c r="L170" s="3">
        <v>307161</v>
      </c>
      <c r="M170" s="3">
        <v>704574</v>
      </c>
      <c r="N170" s="3">
        <v>629912</v>
      </c>
      <c r="O170" s="3">
        <v>590490</v>
      </c>
      <c r="P170" s="3">
        <v>366526</v>
      </c>
      <c r="Q170" s="3">
        <v>649435</v>
      </c>
      <c r="R170" s="1" t="s">
        <v>1802</v>
      </c>
      <c r="S170" s="3"/>
      <c r="T170" s="3"/>
      <c r="U170" s="3"/>
      <c r="V170" s="3"/>
      <c r="W170" s="3"/>
      <c r="X170" s="3"/>
    </row>
    <row r="171" spans="2:24" s="3" customFormat="1">
      <c r="B171" s="68" t="s">
        <v>1803</v>
      </c>
      <c r="C171" s="68">
        <v>834.5222</v>
      </c>
      <c r="D171" s="68">
        <v>1.2949999999999999</v>
      </c>
      <c r="E171" s="88">
        <f t="shared" si="4"/>
        <v>5.8608400307237435E-2</v>
      </c>
      <c r="F171" s="88">
        <f t="shared" si="5"/>
        <v>0.53315632263306267</v>
      </c>
      <c r="G171" s="6" t="s">
        <v>1468</v>
      </c>
      <c r="H171" s="6">
        <v>5259196</v>
      </c>
      <c r="I171" s="6">
        <v>6095011</v>
      </c>
      <c r="J171" s="6">
        <v>6035553</v>
      </c>
      <c r="K171" s="6">
        <v>4571973</v>
      </c>
      <c r="L171" s="6">
        <v>4291466</v>
      </c>
      <c r="M171" s="64">
        <v>12684048</v>
      </c>
      <c r="N171" s="64">
        <v>11900521</v>
      </c>
      <c r="O171" s="64">
        <v>5464296</v>
      </c>
      <c r="P171" s="64">
        <v>4462712</v>
      </c>
      <c r="Q171" s="64">
        <v>14729514</v>
      </c>
      <c r="R171" t="s">
        <v>1804</v>
      </c>
      <c r="S171" s="6"/>
      <c r="T171" s="6"/>
      <c r="U171" s="6"/>
      <c r="V171" s="6"/>
      <c r="W171" s="6"/>
      <c r="X171" s="6"/>
    </row>
    <row r="172" spans="2:24">
      <c r="B172" s="67" t="s">
        <v>1805</v>
      </c>
      <c r="C172" s="67">
        <v>456.31790000000001</v>
      </c>
      <c r="D172" s="67">
        <v>1.0130001</v>
      </c>
      <c r="E172" s="87">
        <f t="shared" si="4"/>
        <v>5.8678924577410647E-2</v>
      </c>
      <c r="F172" s="87">
        <f t="shared" si="5"/>
        <v>1.3593581877531282</v>
      </c>
      <c r="G172" s="6" t="s">
        <v>1468</v>
      </c>
      <c r="H172" s="6">
        <v>773816</v>
      </c>
      <c r="I172" s="6">
        <v>759916</v>
      </c>
      <c r="J172" s="6">
        <v>617647</v>
      </c>
      <c r="K172" s="6">
        <v>627770</v>
      </c>
      <c r="L172" s="6">
        <v>818909</v>
      </c>
      <c r="M172" s="6">
        <v>348818</v>
      </c>
      <c r="N172" s="6">
        <v>482367</v>
      </c>
      <c r="O172" s="6">
        <v>802942</v>
      </c>
      <c r="P172" s="6">
        <v>455797</v>
      </c>
      <c r="Q172" s="6">
        <v>556956</v>
      </c>
      <c r="R172" t="s">
        <v>1806</v>
      </c>
    </row>
    <row r="173" spans="2:24">
      <c r="B173" s="68" t="s">
        <v>1807</v>
      </c>
      <c r="C173" s="68">
        <v>783.50490000000002</v>
      </c>
      <c r="D173" s="68">
        <v>1.8989999</v>
      </c>
      <c r="E173" s="88">
        <f t="shared" si="4"/>
        <v>5.8975319571135311E-2</v>
      </c>
      <c r="F173" s="88">
        <f t="shared" si="5"/>
        <v>0.34679763381392226</v>
      </c>
      <c r="G173" s="6" t="s">
        <v>1468</v>
      </c>
      <c r="H173" s="6">
        <v>2274200</v>
      </c>
      <c r="I173" s="6">
        <v>914095</v>
      </c>
      <c r="J173" s="6">
        <v>884299</v>
      </c>
      <c r="K173" s="6">
        <v>631299</v>
      </c>
      <c r="L173" s="6">
        <v>144795</v>
      </c>
      <c r="M173" s="6">
        <v>5028368</v>
      </c>
      <c r="N173" s="6">
        <v>4000663</v>
      </c>
      <c r="O173" s="6">
        <v>1409758</v>
      </c>
      <c r="P173" s="6">
        <v>1131028</v>
      </c>
      <c r="Q173" s="6">
        <v>2411501</v>
      </c>
      <c r="R173" t="s">
        <v>1808</v>
      </c>
    </row>
    <row r="174" spans="2:24">
      <c r="B174" s="68" t="s">
        <v>1809</v>
      </c>
      <c r="C174" s="68">
        <v>616.30939999999998</v>
      </c>
      <c r="D174" s="68">
        <v>0.94700015000000004</v>
      </c>
      <c r="E174" s="88">
        <f t="shared" si="4"/>
        <v>5.9222966819177471E-2</v>
      </c>
      <c r="F174" s="88">
        <f t="shared" si="5"/>
        <v>0.60231324504621453</v>
      </c>
      <c r="G174" s="6" t="s">
        <v>1468</v>
      </c>
      <c r="H174" s="6">
        <v>483835</v>
      </c>
      <c r="I174" s="6">
        <v>253850</v>
      </c>
      <c r="J174" s="6">
        <v>197859</v>
      </c>
      <c r="K174" s="6">
        <v>422476</v>
      </c>
      <c r="L174" s="6">
        <v>529549</v>
      </c>
      <c r="M174" s="6">
        <v>530265</v>
      </c>
      <c r="N174" s="6">
        <v>514733</v>
      </c>
      <c r="O174" s="6">
        <v>853277</v>
      </c>
      <c r="P174" s="6">
        <v>394215</v>
      </c>
      <c r="Q174" s="6">
        <v>841376</v>
      </c>
      <c r="R174" t="s">
        <v>1810</v>
      </c>
    </row>
    <row r="175" spans="2:24">
      <c r="B175" s="67" t="s">
        <v>1811</v>
      </c>
      <c r="C175" s="67">
        <v>144.07810000000001</v>
      </c>
      <c r="D175" s="67">
        <v>6.1290006999999997</v>
      </c>
      <c r="E175" s="87">
        <f t="shared" si="4"/>
        <v>5.9811479964239182E-2</v>
      </c>
      <c r="F175" s="87">
        <f t="shared" si="5"/>
        <v>1.3353605640437398</v>
      </c>
      <c r="G175" s="6" t="s">
        <v>1468</v>
      </c>
      <c r="H175" s="6">
        <v>1300195</v>
      </c>
      <c r="I175" s="6">
        <v>1129882</v>
      </c>
      <c r="J175" s="6">
        <v>853094</v>
      </c>
      <c r="K175" s="6">
        <v>1538650</v>
      </c>
      <c r="L175" s="6">
        <v>1119978</v>
      </c>
      <c r="M175" s="6">
        <v>805510</v>
      </c>
      <c r="N175" s="6">
        <v>803790</v>
      </c>
      <c r="O175" s="6">
        <v>804584</v>
      </c>
      <c r="P175" s="6">
        <v>1192141</v>
      </c>
      <c r="Q175" s="6">
        <v>843559</v>
      </c>
      <c r="R175" t="s">
        <v>1812</v>
      </c>
    </row>
    <row r="176" spans="2:24">
      <c r="B176" s="67" t="s">
        <v>1813</v>
      </c>
      <c r="C176" s="67">
        <v>440.32650000000001</v>
      </c>
      <c r="D176" s="67">
        <v>0.99299990000000005</v>
      </c>
      <c r="E176" s="87">
        <f t="shared" si="4"/>
        <v>5.9993785319417972E-2</v>
      </c>
      <c r="F176" s="87">
        <f t="shared" si="5"/>
        <v>1.342620323102713</v>
      </c>
      <c r="G176" s="6" t="s">
        <v>1468</v>
      </c>
      <c r="H176" s="6">
        <v>644032</v>
      </c>
      <c r="I176" s="6">
        <v>638588</v>
      </c>
      <c r="J176" s="6">
        <v>544638</v>
      </c>
      <c r="K176" s="6">
        <v>622625</v>
      </c>
      <c r="L176" s="6">
        <v>841109</v>
      </c>
      <c r="M176" s="6">
        <v>355156</v>
      </c>
      <c r="N176" s="6">
        <v>370815</v>
      </c>
      <c r="O176" s="6">
        <v>675193</v>
      </c>
      <c r="P176" s="6">
        <v>538996</v>
      </c>
      <c r="Q176" s="6">
        <v>511011</v>
      </c>
      <c r="R176" t="s">
        <v>1814</v>
      </c>
    </row>
    <row r="177" spans="2:18">
      <c r="B177" s="68" t="s">
        <v>1815</v>
      </c>
      <c r="C177" s="68">
        <v>217.8605</v>
      </c>
      <c r="D177" s="68">
        <v>2.6830002999999998</v>
      </c>
      <c r="E177" s="88">
        <f t="shared" si="4"/>
        <v>6.001105614925243E-2</v>
      </c>
      <c r="F177" s="88">
        <f t="shared" si="5"/>
        <v>0.58457911513123251</v>
      </c>
      <c r="G177" s="6" t="s">
        <v>1468</v>
      </c>
      <c r="H177" s="6">
        <v>4624945</v>
      </c>
      <c r="I177" s="6">
        <v>6636531</v>
      </c>
      <c r="J177" s="6">
        <v>7622586</v>
      </c>
      <c r="K177" s="6">
        <v>2590423</v>
      </c>
      <c r="L177" s="6">
        <v>2095977</v>
      </c>
      <c r="M177" s="64">
        <v>10269675</v>
      </c>
      <c r="N177" s="64">
        <v>10298025</v>
      </c>
      <c r="O177" s="64">
        <v>6478878</v>
      </c>
      <c r="P177" s="64">
        <v>4783525</v>
      </c>
      <c r="Q177" s="6">
        <v>8490294</v>
      </c>
      <c r="R177" t="s">
        <v>1702</v>
      </c>
    </row>
    <row r="178" spans="2:18">
      <c r="B178" s="67" t="s">
        <v>1816</v>
      </c>
      <c r="C178" s="67">
        <v>444.20179999999999</v>
      </c>
      <c r="D178" s="67">
        <v>0.97999990000000003</v>
      </c>
      <c r="E178" s="87">
        <f t="shared" si="4"/>
        <v>6.1041785214278443E-2</v>
      </c>
      <c r="F178" s="87">
        <f t="shared" si="5"/>
        <v>1.5103470804586441</v>
      </c>
      <c r="G178" s="6" t="s">
        <v>1468</v>
      </c>
      <c r="H178" s="6">
        <v>1911911</v>
      </c>
      <c r="I178" s="6">
        <v>1339405</v>
      </c>
      <c r="J178" s="6">
        <v>1233225</v>
      </c>
      <c r="K178" s="6">
        <v>2045372</v>
      </c>
      <c r="L178" s="6">
        <v>1857141</v>
      </c>
      <c r="M178" s="6">
        <v>923070</v>
      </c>
      <c r="N178" s="6">
        <v>452298</v>
      </c>
      <c r="O178" s="6">
        <v>1180376</v>
      </c>
      <c r="P178" s="6">
        <v>1649521</v>
      </c>
      <c r="Q178" s="6">
        <v>1347799</v>
      </c>
      <c r="R178" t="s">
        <v>1817</v>
      </c>
    </row>
    <row r="179" spans="2:18">
      <c r="B179" s="68" t="s">
        <v>1818</v>
      </c>
      <c r="C179" s="68">
        <v>134.0308</v>
      </c>
      <c r="D179" s="68">
        <v>6.9399996000000002</v>
      </c>
      <c r="E179" s="88">
        <f t="shared" si="4"/>
        <v>6.157790538612521E-2</v>
      </c>
      <c r="F179" s="88">
        <f t="shared" si="5"/>
        <v>0.74973587761883342</v>
      </c>
      <c r="G179" s="6" t="s">
        <v>1468</v>
      </c>
      <c r="H179" s="6">
        <v>1772346</v>
      </c>
      <c r="I179" s="6">
        <v>1653612</v>
      </c>
      <c r="J179" s="6">
        <v>1314997</v>
      </c>
      <c r="K179" s="6">
        <v>2014639</v>
      </c>
      <c r="L179" s="6">
        <v>1335105</v>
      </c>
      <c r="M179" s="6">
        <v>1968655</v>
      </c>
      <c r="N179" s="6">
        <v>1608708</v>
      </c>
      <c r="O179" s="6">
        <v>2212655</v>
      </c>
      <c r="P179" s="6">
        <v>2109150</v>
      </c>
      <c r="Q179" s="6">
        <v>2892231</v>
      </c>
      <c r="R179" t="s">
        <v>1819</v>
      </c>
    </row>
    <row r="180" spans="2:18">
      <c r="B180" s="68" t="s">
        <v>1820</v>
      </c>
      <c r="C180" s="68">
        <v>663.10699999999997</v>
      </c>
      <c r="D180" s="68">
        <v>9.0920009999999998</v>
      </c>
      <c r="E180" s="88">
        <f t="shared" si="4"/>
        <v>6.1678884024375935E-2</v>
      </c>
      <c r="F180" s="88">
        <f t="shared" si="5"/>
        <v>0.76956528966427973</v>
      </c>
      <c r="G180" s="6" t="s">
        <v>1468</v>
      </c>
      <c r="H180" s="6">
        <v>749726</v>
      </c>
      <c r="I180" s="6">
        <v>1322308</v>
      </c>
      <c r="J180" s="6">
        <v>1457368</v>
      </c>
      <c r="K180" s="6">
        <v>973685</v>
      </c>
      <c r="L180" s="6">
        <v>1145002</v>
      </c>
      <c r="M180" s="6">
        <v>1351225</v>
      </c>
      <c r="N180" s="6">
        <v>1541707</v>
      </c>
      <c r="O180" s="6">
        <v>1569723</v>
      </c>
      <c r="P180" s="6">
        <v>1173108</v>
      </c>
      <c r="Q180" s="6">
        <v>1703561</v>
      </c>
      <c r="R180" t="s">
        <v>1821</v>
      </c>
    </row>
    <row r="181" spans="2:18">
      <c r="B181" s="67" t="s">
        <v>1822</v>
      </c>
      <c r="C181" s="67">
        <v>236.167</v>
      </c>
      <c r="D181" s="67">
        <v>1.012</v>
      </c>
      <c r="E181" s="87">
        <f t="shared" si="4"/>
        <v>6.2146226660278636E-2</v>
      </c>
      <c r="F181" s="87">
        <f t="shared" si="5"/>
        <v>1.952185102566808</v>
      </c>
      <c r="G181" s="6" t="s">
        <v>1468</v>
      </c>
      <c r="H181" s="6">
        <v>525349</v>
      </c>
      <c r="I181" s="6">
        <v>312273</v>
      </c>
      <c r="J181" s="6">
        <v>425734</v>
      </c>
      <c r="K181" s="6">
        <v>179378</v>
      </c>
      <c r="L181" s="6">
        <v>629612</v>
      </c>
      <c r="M181" s="6">
        <v>142506</v>
      </c>
      <c r="N181" s="6">
        <v>167300</v>
      </c>
      <c r="O181" s="6">
        <v>351132</v>
      </c>
      <c r="P181" s="6">
        <v>308114</v>
      </c>
      <c r="Q181" s="6">
        <v>92500</v>
      </c>
      <c r="R181" t="s">
        <v>1823</v>
      </c>
    </row>
    <row r="182" spans="2:18">
      <c r="B182" s="68" t="s">
        <v>1824</v>
      </c>
      <c r="C182" s="68">
        <v>481.31290000000001</v>
      </c>
      <c r="D182" s="68">
        <v>5.4989999999999997</v>
      </c>
      <c r="E182" s="88">
        <f t="shared" si="4"/>
        <v>6.2771033832029213E-2</v>
      </c>
      <c r="F182" s="88">
        <f t="shared" si="5"/>
        <v>0.81487135730560201</v>
      </c>
      <c r="G182" s="6" t="s">
        <v>1468</v>
      </c>
      <c r="H182" s="6">
        <v>2513419</v>
      </c>
      <c r="I182" s="6">
        <v>2822073</v>
      </c>
      <c r="J182" s="6">
        <v>2767561</v>
      </c>
      <c r="K182" s="6">
        <v>2329261</v>
      </c>
      <c r="L182" s="6">
        <v>2520569</v>
      </c>
      <c r="M182" s="6">
        <v>3820734</v>
      </c>
      <c r="N182" s="6">
        <v>3764426</v>
      </c>
      <c r="O182" s="6">
        <v>2932517</v>
      </c>
      <c r="P182" s="6">
        <v>2577199</v>
      </c>
      <c r="Q182" s="6">
        <v>2800741</v>
      </c>
      <c r="R182" t="s">
        <v>1825</v>
      </c>
    </row>
    <row r="183" spans="2:18">
      <c r="B183" s="68" t="s">
        <v>1826</v>
      </c>
      <c r="C183" s="68">
        <v>902.58349999999996</v>
      </c>
      <c r="D183" s="68">
        <v>1.278</v>
      </c>
      <c r="E183" s="88">
        <f t="shared" si="4"/>
        <v>6.3525664043091734E-2</v>
      </c>
      <c r="F183" s="88">
        <f t="shared" si="5"/>
        <v>0.48649128610283116</v>
      </c>
      <c r="G183" s="6" t="s">
        <v>1468</v>
      </c>
      <c r="H183" s="6">
        <v>473929</v>
      </c>
      <c r="I183" s="6">
        <v>649156</v>
      </c>
      <c r="J183" s="6">
        <v>758949</v>
      </c>
      <c r="K183" s="6">
        <v>379416</v>
      </c>
      <c r="L183" s="6">
        <v>352006</v>
      </c>
      <c r="M183" s="6">
        <v>1592250</v>
      </c>
      <c r="N183" s="6">
        <v>1461638</v>
      </c>
      <c r="O183" s="6">
        <v>626251</v>
      </c>
      <c r="P183" s="6">
        <v>362868</v>
      </c>
      <c r="Q183" s="6">
        <v>1329044</v>
      </c>
      <c r="R183" t="s">
        <v>1827</v>
      </c>
    </row>
    <row r="184" spans="2:18">
      <c r="B184" s="68" t="s">
        <v>1828</v>
      </c>
      <c r="C184" s="68">
        <v>456.19850000000002</v>
      </c>
      <c r="D184" s="68">
        <v>1.1450001000000001</v>
      </c>
      <c r="E184" s="88">
        <f t="shared" si="4"/>
        <v>6.380403857013181E-2</v>
      </c>
      <c r="F184" s="88">
        <f t="shared" si="5"/>
        <v>0.48860276212342585</v>
      </c>
      <c r="G184" s="6" t="s">
        <v>1468</v>
      </c>
      <c r="H184" s="6">
        <v>326204</v>
      </c>
      <c r="I184" s="6">
        <v>347517</v>
      </c>
      <c r="J184" s="6">
        <v>206300</v>
      </c>
      <c r="K184" s="6">
        <v>715751</v>
      </c>
      <c r="L184" s="6">
        <v>426762</v>
      </c>
      <c r="M184" s="6">
        <v>855595</v>
      </c>
      <c r="N184" s="6">
        <v>976638</v>
      </c>
      <c r="O184" s="6">
        <v>335469</v>
      </c>
      <c r="P184" s="6">
        <v>589349</v>
      </c>
      <c r="Q184" s="6">
        <v>1382373</v>
      </c>
      <c r="R184" t="s">
        <v>1829</v>
      </c>
    </row>
    <row r="185" spans="2:18">
      <c r="B185" s="67" t="s">
        <v>1830</v>
      </c>
      <c r="C185" s="67">
        <v>433.31700000000001</v>
      </c>
      <c r="D185" s="67">
        <v>1.0459999</v>
      </c>
      <c r="E185" s="87">
        <f t="shared" si="4"/>
        <v>6.4341120168839666E-2</v>
      </c>
      <c r="F185" s="87">
        <f t="shared" si="5"/>
        <v>1.2062840067409533</v>
      </c>
      <c r="G185" s="6" t="s">
        <v>1468</v>
      </c>
      <c r="H185" s="6">
        <v>1410655</v>
      </c>
      <c r="I185" s="6">
        <v>1235495</v>
      </c>
      <c r="J185" s="6">
        <v>1069000</v>
      </c>
      <c r="K185" s="6">
        <v>1349791</v>
      </c>
      <c r="L185" s="6">
        <v>1571188</v>
      </c>
      <c r="M185" s="6">
        <v>919671</v>
      </c>
      <c r="N185" s="6">
        <v>1091764</v>
      </c>
      <c r="O185" s="6">
        <v>1099618</v>
      </c>
      <c r="P185" s="6">
        <v>1320217</v>
      </c>
      <c r="Q185" s="6">
        <v>1070029</v>
      </c>
      <c r="R185" t="s">
        <v>1831</v>
      </c>
    </row>
    <row r="186" spans="2:18">
      <c r="B186" s="67" t="s">
        <v>1832</v>
      </c>
      <c r="C186" s="67">
        <v>206.07310000000001</v>
      </c>
      <c r="D186" s="67">
        <v>6.3940004999999998</v>
      </c>
      <c r="E186" s="87">
        <f t="shared" si="4"/>
        <v>6.5054003818514797E-2</v>
      </c>
      <c r="F186" s="87">
        <f t="shared" si="5"/>
        <v>1.4667104752944766</v>
      </c>
      <c r="G186" s="6" t="s">
        <v>1468</v>
      </c>
      <c r="H186" s="6">
        <v>1643570</v>
      </c>
      <c r="I186" s="6">
        <v>917416</v>
      </c>
      <c r="J186" s="6">
        <v>983410</v>
      </c>
      <c r="K186" s="6">
        <v>1046964</v>
      </c>
      <c r="L186" s="6">
        <v>946223</v>
      </c>
      <c r="M186" s="6">
        <v>645291</v>
      </c>
      <c r="N186" s="6">
        <v>593662</v>
      </c>
      <c r="O186" s="6">
        <v>654501</v>
      </c>
      <c r="P186" s="6">
        <v>770991</v>
      </c>
      <c r="Q186" s="6">
        <v>1111067</v>
      </c>
      <c r="R186" t="s">
        <v>1833</v>
      </c>
    </row>
    <row r="187" spans="2:18">
      <c r="B187" s="68" t="s">
        <v>1834</v>
      </c>
      <c r="C187" s="68">
        <v>884.53959999999995</v>
      </c>
      <c r="D187" s="68">
        <v>1.2770001</v>
      </c>
      <c r="E187" s="88">
        <f t="shared" si="4"/>
        <v>6.5193123417544255E-2</v>
      </c>
      <c r="F187" s="88">
        <f t="shared" si="5"/>
        <v>0.6316840721026532</v>
      </c>
      <c r="G187" s="6" t="s">
        <v>1468</v>
      </c>
      <c r="H187" s="6">
        <v>3625760</v>
      </c>
      <c r="I187" s="6">
        <v>4359487</v>
      </c>
      <c r="J187" s="6">
        <v>4646689</v>
      </c>
      <c r="K187" s="6">
        <v>3171728</v>
      </c>
      <c r="L187" s="6">
        <v>3236328</v>
      </c>
      <c r="M187" s="6">
        <v>7711010</v>
      </c>
      <c r="N187" s="6">
        <v>7136139</v>
      </c>
      <c r="O187" s="6">
        <v>4147960</v>
      </c>
      <c r="P187" s="6">
        <v>3141008</v>
      </c>
      <c r="Q187" s="6">
        <v>8005520</v>
      </c>
      <c r="R187" t="s">
        <v>1835</v>
      </c>
    </row>
    <row r="188" spans="2:18">
      <c r="B188" s="68" t="s">
        <v>1836</v>
      </c>
      <c r="C188" s="68">
        <v>858.524</v>
      </c>
      <c r="D188" s="68">
        <v>1.2930001</v>
      </c>
      <c r="E188" s="88">
        <f t="shared" si="4"/>
        <v>6.5320650346349443E-2</v>
      </c>
      <c r="F188" s="88">
        <f t="shared" si="5"/>
        <v>0.621694577277911</v>
      </c>
      <c r="G188" s="6" t="s">
        <v>1468</v>
      </c>
      <c r="H188" s="6">
        <v>1783267</v>
      </c>
      <c r="I188" s="6">
        <v>2269555</v>
      </c>
      <c r="J188" s="6">
        <v>2480603</v>
      </c>
      <c r="K188" s="6">
        <v>1641279</v>
      </c>
      <c r="L188" s="6">
        <v>1566338</v>
      </c>
      <c r="M188" s="6">
        <v>3745653</v>
      </c>
      <c r="N188" s="6">
        <v>3239428</v>
      </c>
      <c r="O188" s="6">
        <v>2150170</v>
      </c>
      <c r="P188" s="6">
        <v>1830269</v>
      </c>
      <c r="Q188" s="6">
        <v>4703013</v>
      </c>
      <c r="R188" t="s">
        <v>1837</v>
      </c>
    </row>
    <row r="189" spans="2:18">
      <c r="B189" s="68" t="s">
        <v>1838</v>
      </c>
      <c r="C189" s="68">
        <v>334.19729999999998</v>
      </c>
      <c r="D189" s="68">
        <v>1.3109999999999999</v>
      </c>
      <c r="E189" s="88">
        <f t="shared" si="4"/>
        <v>6.5575271707290619E-2</v>
      </c>
      <c r="F189" s="88">
        <f t="shared" si="5"/>
        <v>0.66568052076192186</v>
      </c>
      <c r="G189" s="6" t="s">
        <v>1468</v>
      </c>
      <c r="H189" s="6">
        <v>467039</v>
      </c>
      <c r="I189" s="6">
        <v>332907</v>
      </c>
      <c r="J189" s="6">
        <v>233985</v>
      </c>
      <c r="K189" s="6">
        <v>599904</v>
      </c>
      <c r="L189" s="6">
        <v>444140</v>
      </c>
      <c r="M189" s="6">
        <v>884582</v>
      </c>
      <c r="N189" s="6">
        <v>535104</v>
      </c>
      <c r="O189" s="6">
        <v>428616</v>
      </c>
      <c r="P189" s="6">
        <v>644115</v>
      </c>
      <c r="Q189" s="6">
        <v>629163</v>
      </c>
      <c r="R189" t="s">
        <v>1839</v>
      </c>
    </row>
    <row r="190" spans="2:18">
      <c r="B190" s="68" t="s">
        <v>1840</v>
      </c>
      <c r="C190" s="68">
        <v>404.17520000000002</v>
      </c>
      <c r="D190" s="68">
        <v>1.0959998</v>
      </c>
      <c r="E190" s="88">
        <f t="shared" si="4"/>
        <v>6.5626098218751552E-2</v>
      </c>
      <c r="F190" s="88">
        <f t="shared" si="5"/>
        <v>0.62180019033140166</v>
      </c>
      <c r="G190" s="6" t="s">
        <v>1468</v>
      </c>
      <c r="H190" s="6">
        <v>1305583</v>
      </c>
      <c r="I190" s="6">
        <v>937999</v>
      </c>
      <c r="J190" s="6">
        <v>547194</v>
      </c>
      <c r="K190" s="6">
        <v>1281554</v>
      </c>
      <c r="L190" s="6">
        <v>862701</v>
      </c>
      <c r="M190" s="6">
        <v>2045735</v>
      </c>
      <c r="N190" s="6">
        <v>1350595</v>
      </c>
      <c r="O190" s="6">
        <v>1029573</v>
      </c>
      <c r="P190" s="6">
        <v>1229554</v>
      </c>
      <c r="Q190" s="6">
        <v>2281226</v>
      </c>
      <c r="R190" t="s">
        <v>1841</v>
      </c>
    </row>
    <row r="191" spans="2:18">
      <c r="B191" s="68" t="s">
        <v>1842</v>
      </c>
      <c r="C191" s="68">
        <v>148.04400000000001</v>
      </c>
      <c r="D191" s="68">
        <v>1.0629998000000001</v>
      </c>
      <c r="E191" s="88">
        <f t="shared" si="4"/>
        <v>6.6276648557197643E-2</v>
      </c>
      <c r="F191" s="88">
        <f t="shared" si="5"/>
        <v>0.84900584662514234</v>
      </c>
      <c r="G191" s="6" t="s">
        <v>1468</v>
      </c>
      <c r="H191" s="6">
        <v>916879</v>
      </c>
      <c r="I191" s="6">
        <v>831807</v>
      </c>
      <c r="J191" s="6">
        <v>734827</v>
      </c>
      <c r="K191" s="6">
        <v>872875</v>
      </c>
      <c r="L191" s="6">
        <v>830683</v>
      </c>
      <c r="M191" s="6">
        <v>1212005</v>
      </c>
      <c r="N191" s="6">
        <v>1011787</v>
      </c>
      <c r="O191" s="6">
        <v>967490</v>
      </c>
      <c r="P191" s="6">
        <v>894184</v>
      </c>
      <c r="Q191" s="6">
        <v>846268</v>
      </c>
      <c r="R191" t="s">
        <v>1843</v>
      </c>
    </row>
    <row r="192" spans="2:18">
      <c r="B192" s="67" t="s">
        <v>1844</v>
      </c>
      <c r="C192" s="67">
        <v>1013.7146</v>
      </c>
      <c r="D192" s="67">
        <v>7.7600009999999999</v>
      </c>
      <c r="E192" s="87">
        <f t="shared" si="4"/>
        <v>6.6400381846653839E-2</v>
      </c>
      <c r="F192" s="87">
        <f t="shared" si="5"/>
        <v>1.2078992580429992</v>
      </c>
      <c r="G192" s="6" t="s">
        <v>1468</v>
      </c>
      <c r="H192" s="6">
        <v>4986452</v>
      </c>
      <c r="I192" s="6">
        <v>5785015</v>
      </c>
      <c r="J192" s="6">
        <v>7026240</v>
      </c>
      <c r="K192" s="6">
        <v>4949693</v>
      </c>
      <c r="L192" s="6">
        <v>6360752</v>
      </c>
      <c r="M192" s="6">
        <v>3931484</v>
      </c>
      <c r="N192" s="6">
        <v>4798305</v>
      </c>
      <c r="O192" s="6">
        <v>5472018</v>
      </c>
      <c r="P192" s="6">
        <v>4918415</v>
      </c>
      <c r="Q192" s="6">
        <v>4977940</v>
      </c>
      <c r="R192" t="s">
        <v>1770</v>
      </c>
    </row>
    <row r="193" spans="2:18">
      <c r="B193" s="67" t="s">
        <v>1845</v>
      </c>
      <c r="C193" s="67">
        <v>808.50879999999995</v>
      </c>
      <c r="D193" s="67">
        <v>1.9570000000000001</v>
      </c>
      <c r="E193" s="87">
        <f t="shared" si="4"/>
        <v>6.653284715220624E-2</v>
      </c>
      <c r="F193" s="87">
        <f t="shared" si="5"/>
        <v>1.6435200104530152</v>
      </c>
      <c r="G193" s="6" t="s">
        <v>1468</v>
      </c>
      <c r="H193" s="6">
        <v>3781462</v>
      </c>
      <c r="I193" s="6">
        <v>5043538</v>
      </c>
      <c r="J193" s="6">
        <v>4594614</v>
      </c>
      <c r="K193" s="6">
        <v>3587473</v>
      </c>
      <c r="L193" s="6">
        <v>3168574</v>
      </c>
      <c r="M193" s="6">
        <v>3027235</v>
      </c>
      <c r="N193" s="6">
        <v>2509287</v>
      </c>
      <c r="O193" s="6">
        <v>4548078</v>
      </c>
      <c r="P193" s="6">
        <v>691790</v>
      </c>
      <c r="Q193" s="6">
        <v>1499494</v>
      </c>
      <c r="R193" t="s">
        <v>1846</v>
      </c>
    </row>
    <row r="194" spans="2:18">
      <c r="B194" s="67" t="s">
        <v>1847</v>
      </c>
      <c r="C194" s="67">
        <v>342.26600000000002</v>
      </c>
      <c r="D194" s="67">
        <v>1.0130001</v>
      </c>
      <c r="E194" s="87">
        <f t="shared" ref="E194:E247" si="6">_xlfn.T.TEST(H194:L194,M194:Q194,2,2)</f>
        <v>6.7008660521457417E-2</v>
      </c>
      <c r="F194" s="87">
        <f t="shared" ref="F194:F247" si="7">AVERAGE(H194:L194)/AVERAGE(M194:Q194)</f>
        <v>1.3250902685900927</v>
      </c>
      <c r="G194" s="6" t="s">
        <v>1468</v>
      </c>
      <c r="H194" s="6">
        <v>972213</v>
      </c>
      <c r="I194" s="6">
        <v>865141</v>
      </c>
      <c r="J194" s="6">
        <v>773456</v>
      </c>
      <c r="K194" s="6">
        <v>1023602</v>
      </c>
      <c r="L194" s="6">
        <v>1350351</v>
      </c>
      <c r="M194" s="6">
        <v>653876</v>
      </c>
      <c r="N194" s="6">
        <v>598393</v>
      </c>
      <c r="O194" s="6">
        <v>834772</v>
      </c>
      <c r="P194" s="6">
        <v>933459</v>
      </c>
      <c r="Q194" s="6">
        <v>741329</v>
      </c>
      <c r="R194" t="s">
        <v>1848</v>
      </c>
    </row>
    <row r="195" spans="2:18">
      <c r="B195" s="68" t="s">
        <v>1849</v>
      </c>
      <c r="C195" s="68">
        <v>280.07990000000001</v>
      </c>
      <c r="D195" s="68">
        <v>1.6229998999999999</v>
      </c>
      <c r="E195" s="88">
        <f t="shared" si="6"/>
        <v>6.8901869265154222E-2</v>
      </c>
      <c r="F195" s="88">
        <f t="shared" si="7"/>
        <v>0.27839695284977012</v>
      </c>
      <c r="G195" s="6" t="s">
        <v>1468</v>
      </c>
      <c r="H195" s="6">
        <v>427071</v>
      </c>
      <c r="I195" s="6">
        <v>359790</v>
      </c>
      <c r="J195" s="6">
        <v>392936</v>
      </c>
      <c r="K195" s="6">
        <v>545482</v>
      </c>
      <c r="L195" s="6">
        <v>587595</v>
      </c>
      <c r="M195" s="6">
        <v>981005</v>
      </c>
      <c r="N195" s="6">
        <v>1360473</v>
      </c>
      <c r="O195" s="6">
        <v>241050</v>
      </c>
      <c r="P195" s="6">
        <v>3577317</v>
      </c>
      <c r="Q195" s="6">
        <v>2147983</v>
      </c>
      <c r="R195" t="s">
        <v>1850</v>
      </c>
    </row>
    <row r="196" spans="2:18">
      <c r="B196" s="68" t="s">
        <v>1851</v>
      </c>
      <c r="C196" s="68">
        <v>850.55909999999994</v>
      </c>
      <c r="D196" s="68">
        <v>1.2939999</v>
      </c>
      <c r="E196" s="88">
        <f t="shared" si="6"/>
        <v>6.904579646824012E-2</v>
      </c>
      <c r="F196" s="88">
        <f t="shared" si="7"/>
        <v>0.4854095977533317</v>
      </c>
      <c r="G196" s="6" t="s">
        <v>1468</v>
      </c>
      <c r="H196" s="6">
        <v>399568</v>
      </c>
      <c r="I196" s="6">
        <v>570223</v>
      </c>
      <c r="J196" s="6">
        <v>656006</v>
      </c>
      <c r="K196" s="6">
        <v>356769</v>
      </c>
      <c r="L196" s="6">
        <v>369177</v>
      </c>
      <c r="M196" s="6">
        <v>1307586</v>
      </c>
      <c r="N196" s="6">
        <v>1135180</v>
      </c>
      <c r="O196" s="6">
        <v>496632</v>
      </c>
      <c r="P196" s="6">
        <v>365309</v>
      </c>
      <c r="Q196" s="6">
        <v>1540156</v>
      </c>
      <c r="R196" t="s">
        <v>1852</v>
      </c>
    </row>
    <row r="197" spans="2:18">
      <c r="B197" s="67" t="s">
        <v>1853</v>
      </c>
      <c r="C197" s="67">
        <v>190.05789999999999</v>
      </c>
      <c r="D197" s="67">
        <v>8.425001</v>
      </c>
      <c r="E197" s="87">
        <f t="shared" si="6"/>
        <v>7.0229882704114427E-2</v>
      </c>
      <c r="F197" s="87">
        <f t="shared" si="7"/>
        <v>1.8175849956641921</v>
      </c>
      <c r="G197" s="6" t="s">
        <v>1468</v>
      </c>
      <c r="H197" s="6">
        <v>1396691</v>
      </c>
      <c r="I197" s="6">
        <v>642205</v>
      </c>
      <c r="J197" s="6">
        <v>549848</v>
      </c>
      <c r="K197" s="6">
        <v>1805981</v>
      </c>
      <c r="L197" s="6">
        <v>1191159</v>
      </c>
      <c r="M197" s="6">
        <v>430253</v>
      </c>
      <c r="N197" s="6">
        <v>590391</v>
      </c>
      <c r="O197" s="6">
        <v>698603</v>
      </c>
      <c r="P197" s="6">
        <v>718780</v>
      </c>
      <c r="Q197" s="6">
        <v>635218</v>
      </c>
      <c r="R197" t="s">
        <v>1854</v>
      </c>
    </row>
    <row r="198" spans="2:18">
      <c r="B198" s="67" t="s">
        <v>1855</v>
      </c>
      <c r="C198" s="67">
        <v>166.02340000000001</v>
      </c>
      <c r="D198" s="67">
        <v>7.2869999999999999</v>
      </c>
      <c r="E198" s="87">
        <f t="shared" si="6"/>
        <v>7.0616425344001518E-2</v>
      </c>
      <c r="F198" s="87">
        <f t="shared" si="7"/>
        <v>1.4799063747839045</v>
      </c>
      <c r="G198" s="6" t="s">
        <v>1468</v>
      </c>
      <c r="H198" s="6">
        <v>974195</v>
      </c>
      <c r="I198" s="6">
        <v>730969</v>
      </c>
      <c r="J198" s="6">
        <v>941843</v>
      </c>
      <c r="K198" s="6">
        <v>1252044</v>
      </c>
      <c r="L198" s="6">
        <v>1434132</v>
      </c>
      <c r="M198" s="6">
        <v>453966</v>
      </c>
      <c r="N198" s="6">
        <v>528011</v>
      </c>
      <c r="O198" s="6">
        <v>754094</v>
      </c>
      <c r="P198" s="6">
        <v>1082509</v>
      </c>
      <c r="Q198" s="6">
        <v>785150</v>
      </c>
      <c r="R198" t="s">
        <v>1856</v>
      </c>
    </row>
    <row r="199" spans="2:18">
      <c r="B199" s="68" t="s">
        <v>785</v>
      </c>
      <c r="C199" s="68">
        <v>174.01300000000001</v>
      </c>
      <c r="D199" s="68">
        <v>6.8730000000000002</v>
      </c>
      <c r="E199" s="88">
        <f t="shared" si="6"/>
        <v>7.0627221099464801E-2</v>
      </c>
      <c r="F199" s="88">
        <f t="shared" si="7"/>
        <v>0.7563593805978267</v>
      </c>
      <c r="G199" s="6" t="s">
        <v>1468</v>
      </c>
      <c r="H199" s="6">
        <v>639777</v>
      </c>
      <c r="I199" s="6">
        <v>548760</v>
      </c>
      <c r="J199" s="6">
        <v>567314</v>
      </c>
      <c r="K199" s="6">
        <v>581343</v>
      </c>
      <c r="L199" s="6">
        <v>694485</v>
      </c>
      <c r="M199" s="6">
        <v>648147</v>
      </c>
      <c r="N199" s="6">
        <v>639636</v>
      </c>
      <c r="O199" s="6">
        <v>802324</v>
      </c>
      <c r="P199" s="6">
        <v>783184</v>
      </c>
      <c r="Q199" s="6">
        <v>1134961</v>
      </c>
      <c r="R199" t="s">
        <v>1857</v>
      </c>
    </row>
    <row r="200" spans="2:18">
      <c r="B200" s="67" t="s">
        <v>1858</v>
      </c>
      <c r="C200" s="67">
        <v>128.0652</v>
      </c>
      <c r="D200" s="67">
        <v>6.5320004999999997</v>
      </c>
      <c r="E200" s="87">
        <f t="shared" si="6"/>
        <v>7.0919466665356895E-2</v>
      </c>
      <c r="F200" s="87">
        <f t="shared" si="7"/>
        <v>1.2943696880157165</v>
      </c>
      <c r="G200" s="6" t="s">
        <v>1468</v>
      </c>
      <c r="H200" s="6">
        <v>7215624</v>
      </c>
      <c r="I200" s="6">
        <v>5447999</v>
      </c>
      <c r="J200" s="6">
        <v>4968627</v>
      </c>
      <c r="K200" s="6">
        <v>7892108</v>
      </c>
      <c r="L200" s="6">
        <v>7342879</v>
      </c>
      <c r="M200" s="6">
        <v>5641152</v>
      </c>
      <c r="N200" s="6">
        <v>5418377</v>
      </c>
      <c r="O200" s="6">
        <v>5658023</v>
      </c>
      <c r="P200" s="6">
        <v>5302396</v>
      </c>
      <c r="Q200" s="6">
        <v>3372517</v>
      </c>
      <c r="R200" t="s">
        <v>1859</v>
      </c>
    </row>
    <row r="201" spans="2:18">
      <c r="B201" s="68" t="s">
        <v>1860</v>
      </c>
      <c r="C201" s="68">
        <v>900.58780000000002</v>
      </c>
      <c r="D201" s="68">
        <v>1.2910001</v>
      </c>
      <c r="E201" s="88">
        <f t="shared" si="6"/>
        <v>7.0971010848509417E-2</v>
      </c>
      <c r="F201" s="88">
        <f t="shared" si="7"/>
        <v>0.61913500342963501</v>
      </c>
      <c r="G201" s="6" t="s">
        <v>1468</v>
      </c>
      <c r="H201" s="6">
        <v>692313</v>
      </c>
      <c r="I201" s="6">
        <v>745483</v>
      </c>
      <c r="J201" s="6">
        <v>419375</v>
      </c>
      <c r="K201" s="6">
        <v>276019</v>
      </c>
      <c r="L201" s="6">
        <v>858110</v>
      </c>
      <c r="M201" s="6">
        <v>1274759</v>
      </c>
      <c r="N201" s="6">
        <v>1282683</v>
      </c>
      <c r="O201" s="6">
        <v>726597</v>
      </c>
      <c r="P201" s="6">
        <v>594039</v>
      </c>
      <c r="Q201" s="6">
        <v>953340</v>
      </c>
      <c r="R201" t="s">
        <v>1861</v>
      </c>
    </row>
    <row r="202" spans="2:18">
      <c r="B202" s="67" t="s">
        <v>1862</v>
      </c>
      <c r="C202" s="67">
        <v>350.09699999999998</v>
      </c>
      <c r="D202" s="67">
        <v>1.2939999</v>
      </c>
      <c r="E202" s="87">
        <f t="shared" si="6"/>
        <v>7.0972094197946284E-2</v>
      </c>
      <c r="F202" s="87">
        <f t="shared" si="7"/>
        <v>1.75429193870363</v>
      </c>
      <c r="G202" s="6" t="s">
        <v>1468</v>
      </c>
      <c r="H202" s="6">
        <v>768602</v>
      </c>
      <c r="I202" s="6">
        <v>655141</v>
      </c>
      <c r="J202" s="6">
        <v>500299</v>
      </c>
      <c r="K202" s="6">
        <v>1015792</v>
      </c>
      <c r="L202" s="6">
        <v>957615</v>
      </c>
      <c r="M202" s="6">
        <v>123642</v>
      </c>
      <c r="N202" s="6">
        <v>135317</v>
      </c>
      <c r="O202" s="6">
        <v>630798</v>
      </c>
      <c r="P202" s="6">
        <v>721634</v>
      </c>
      <c r="Q202" s="6">
        <v>610274</v>
      </c>
      <c r="R202" t="s">
        <v>1863</v>
      </c>
    </row>
    <row r="203" spans="2:18">
      <c r="B203" s="67" t="s">
        <v>1864</v>
      </c>
      <c r="C203" s="67">
        <v>358.03640000000001</v>
      </c>
      <c r="D203" s="67">
        <v>16.459</v>
      </c>
      <c r="E203" s="87">
        <f t="shared" si="6"/>
        <v>7.1727379303475433E-2</v>
      </c>
      <c r="F203" s="87">
        <f t="shared" si="7"/>
        <v>1.8978380330901716</v>
      </c>
      <c r="G203" s="6" t="s">
        <v>1468</v>
      </c>
      <c r="H203" s="64">
        <v>12917854</v>
      </c>
      <c r="I203" s="64">
        <v>12174811</v>
      </c>
      <c r="J203" s="64">
        <v>15396673</v>
      </c>
      <c r="K203" s="64">
        <v>17230436</v>
      </c>
      <c r="L203" s="64">
        <v>24043184</v>
      </c>
      <c r="M203" s="64">
        <v>3211130</v>
      </c>
      <c r="N203" s="64">
        <v>4698325</v>
      </c>
      <c r="O203" s="64">
        <v>20460246</v>
      </c>
      <c r="P203" s="6">
        <v>7490438</v>
      </c>
      <c r="Q203" s="64">
        <v>7222019</v>
      </c>
      <c r="R203" t="s">
        <v>1865</v>
      </c>
    </row>
    <row r="204" spans="2:18">
      <c r="B204" s="67" t="s">
        <v>1866</v>
      </c>
      <c r="C204" s="67">
        <v>141.9736</v>
      </c>
      <c r="D204" s="67">
        <v>1.361</v>
      </c>
      <c r="E204" s="87">
        <f t="shared" si="6"/>
        <v>7.1891706204978506E-2</v>
      </c>
      <c r="F204" s="87">
        <f t="shared" si="7"/>
        <v>4.0298899276541995</v>
      </c>
      <c r="G204" s="6" t="s">
        <v>1468</v>
      </c>
      <c r="H204" s="6">
        <v>999415</v>
      </c>
      <c r="I204" s="6">
        <v>265581</v>
      </c>
      <c r="J204" s="6">
        <v>328702</v>
      </c>
      <c r="K204" s="6">
        <v>2148813</v>
      </c>
      <c r="L204" s="6">
        <v>1030136</v>
      </c>
      <c r="M204" s="6">
        <v>45200</v>
      </c>
      <c r="N204" s="6">
        <v>178773</v>
      </c>
      <c r="O204" s="6">
        <v>260646</v>
      </c>
      <c r="P204" s="6">
        <v>473261</v>
      </c>
      <c r="Q204" s="6">
        <v>226432</v>
      </c>
      <c r="R204" t="s">
        <v>1867</v>
      </c>
    </row>
    <row r="205" spans="2:18">
      <c r="B205" s="68" t="s">
        <v>1868</v>
      </c>
      <c r="C205" s="68">
        <v>334.04410000000001</v>
      </c>
      <c r="D205" s="68">
        <v>8.6449999999999996</v>
      </c>
      <c r="E205" s="88">
        <f t="shared" si="6"/>
        <v>7.3750479804350913E-2</v>
      </c>
      <c r="F205" s="88">
        <f t="shared" si="7"/>
        <v>0.78070057006190985</v>
      </c>
      <c r="G205" s="6" t="s">
        <v>1468</v>
      </c>
      <c r="H205" s="6">
        <v>2698935</v>
      </c>
      <c r="I205" s="6">
        <v>2789167</v>
      </c>
      <c r="J205" s="6" t="s">
        <v>1502</v>
      </c>
      <c r="K205" s="6">
        <v>4497607</v>
      </c>
      <c r="L205" s="6">
        <v>4343110</v>
      </c>
      <c r="M205" s="6">
        <v>3905986</v>
      </c>
      <c r="N205" s="6">
        <v>4816089</v>
      </c>
      <c r="O205" s="6">
        <v>4518326</v>
      </c>
      <c r="P205" s="6">
        <v>5052753</v>
      </c>
      <c r="Q205" s="6">
        <v>4649091</v>
      </c>
      <c r="R205" t="s">
        <v>1869</v>
      </c>
    </row>
    <row r="206" spans="2:18">
      <c r="B206" s="67" t="s">
        <v>1870</v>
      </c>
      <c r="C206" s="67">
        <v>507.29020000000003</v>
      </c>
      <c r="D206" s="67">
        <v>1.8160000000000001</v>
      </c>
      <c r="E206" s="87">
        <f t="shared" si="6"/>
        <v>7.229306685630256E-2</v>
      </c>
      <c r="F206" s="87">
        <f t="shared" si="7"/>
        <v>2.0327577843411682</v>
      </c>
      <c r="G206" s="6" t="s">
        <v>1468</v>
      </c>
      <c r="H206" s="6">
        <v>4427707</v>
      </c>
      <c r="I206" s="6">
        <v>4707043</v>
      </c>
      <c r="J206" s="6">
        <v>4355915</v>
      </c>
      <c r="K206" s="6">
        <v>4088104</v>
      </c>
      <c r="L206" s="6">
        <v>4622731</v>
      </c>
      <c r="M206" s="6">
        <v>1186088</v>
      </c>
      <c r="N206" s="6">
        <v>25222</v>
      </c>
      <c r="O206" s="6">
        <v>5296352</v>
      </c>
      <c r="P206" s="6">
        <v>183794</v>
      </c>
      <c r="Q206" s="6">
        <v>4230406</v>
      </c>
      <c r="R206" t="s">
        <v>1871</v>
      </c>
    </row>
    <row r="207" spans="2:18">
      <c r="B207" s="67" t="s">
        <v>1872</v>
      </c>
      <c r="C207" s="67">
        <v>362.18990000000002</v>
      </c>
      <c r="D207" s="67">
        <v>1.252</v>
      </c>
      <c r="E207" s="87">
        <f t="shared" si="6"/>
        <v>7.2315702137985147E-2</v>
      </c>
      <c r="F207" s="87">
        <f t="shared" si="7"/>
        <v>3.1182914794823247</v>
      </c>
      <c r="G207" s="6" t="s">
        <v>1468</v>
      </c>
      <c r="H207" s="6">
        <v>2995055</v>
      </c>
      <c r="I207" s="6">
        <v>2538195</v>
      </c>
      <c r="J207" s="6">
        <v>1470208</v>
      </c>
      <c r="K207" s="6">
        <v>3018524</v>
      </c>
      <c r="L207" s="6">
        <v>228815</v>
      </c>
      <c r="M207" s="6">
        <v>241633</v>
      </c>
      <c r="N207" s="6">
        <v>138880</v>
      </c>
      <c r="O207" s="6">
        <v>2272383</v>
      </c>
      <c r="P207" s="6">
        <v>484881</v>
      </c>
      <c r="Q207" s="6">
        <v>149535</v>
      </c>
      <c r="R207" t="s">
        <v>1873</v>
      </c>
    </row>
    <row r="208" spans="2:18">
      <c r="B208" s="67" t="s">
        <v>1874</v>
      </c>
      <c r="C208" s="67">
        <v>216.15989999999999</v>
      </c>
      <c r="D208" s="67">
        <v>1.0629998000000001</v>
      </c>
      <c r="E208" s="87">
        <f t="shared" si="6"/>
        <v>7.2678956597979863E-2</v>
      </c>
      <c r="F208" s="87">
        <f t="shared" si="7"/>
        <v>1.4394722952182017</v>
      </c>
      <c r="G208" s="6" t="s">
        <v>1468</v>
      </c>
      <c r="H208" s="6">
        <v>458189</v>
      </c>
      <c r="I208" s="6">
        <v>354485</v>
      </c>
      <c r="J208" s="6">
        <v>300529</v>
      </c>
      <c r="K208" s="6">
        <v>416083</v>
      </c>
      <c r="L208" s="6">
        <v>521582</v>
      </c>
      <c r="M208" s="6">
        <v>179223</v>
      </c>
      <c r="N208" s="6">
        <v>186546</v>
      </c>
      <c r="O208" s="6">
        <v>311060</v>
      </c>
      <c r="P208" s="6">
        <v>429705</v>
      </c>
      <c r="Q208" s="6">
        <v>318202</v>
      </c>
      <c r="R208" t="s">
        <v>1875</v>
      </c>
    </row>
    <row r="209" spans="2:18">
      <c r="B209" s="67" t="s">
        <v>1876</v>
      </c>
      <c r="C209" s="67">
        <v>188.06739999999999</v>
      </c>
      <c r="D209" s="67">
        <v>6.1290006999999997</v>
      </c>
      <c r="E209" s="87">
        <f t="shared" si="6"/>
        <v>7.3698898682388284E-2</v>
      </c>
      <c r="F209" s="87">
        <f t="shared" si="7"/>
        <v>1.4161125944511888</v>
      </c>
      <c r="G209" s="6" t="s">
        <v>1468</v>
      </c>
      <c r="H209" s="6">
        <v>1996512</v>
      </c>
      <c r="I209" s="6">
        <v>1597162</v>
      </c>
      <c r="J209" s="6">
        <v>1235741</v>
      </c>
      <c r="K209" s="6">
        <v>2035346</v>
      </c>
      <c r="L209" s="6">
        <v>1795232</v>
      </c>
      <c r="M209" s="6">
        <v>822050</v>
      </c>
      <c r="N209" s="6">
        <v>1023948</v>
      </c>
      <c r="O209" s="6">
        <v>1168636</v>
      </c>
      <c r="P209" s="6">
        <v>1984028</v>
      </c>
      <c r="Q209" s="6">
        <v>1116666</v>
      </c>
      <c r="R209" t="s">
        <v>1877</v>
      </c>
    </row>
    <row r="210" spans="2:18">
      <c r="B210" s="67" t="s">
        <v>1878</v>
      </c>
      <c r="C210" s="67">
        <v>417.30059999999997</v>
      </c>
      <c r="D210" s="67">
        <v>1.1429999</v>
      </c>
      <c r="E210" s="87">
        <f t="shared" si="6"/>
        <v>7.4431939892660545E-2</v>
      </c>
      <c r="F210" s="87">
        <f t="shared" si="7"/>
        <v>1.3591627554810874</v>
      </c>
      <c r="G210" s="6" t="s">
        <v>1468</v>
      </c>
      <c r="H210" s="6">
        <v>1106428</v>
      </c>
      <c r="I210" s="6">
        <v>1237067</v>
      </c>
      <c r="J210" s="6">
        <v>890124</v>
      </c>
      <c r="K210" s="6">
        <v>768015</v>
      </c>
      <c r="L210" s="6">
        <v>1444663</v>
      </c>
      <c r="M210" s="6">
        <v>723681</v>
      </c>
      <c r="N210" s="6">
        <v>922481</v>
      </c>
      <c r="O210" s="6">
        <v>697175</v>
      </c>
      <c r="P210" s="6">
        <v>1018047</v>
      </c>
      <c r="Q210" s="6">
        <v>645713</v>
      </c>
      <c r="R210" t="s">
        <v>1879</v>
      </c>
    </row>
    <row r="211" spans="2:18">
      <c r="B211" s="68" t="s">
        <v>1880</v>
      </c>
      <c r="C211" s="68">
        <v>870.55769999999995</v>
      </c>
      <c r="D211" s="68">
        <v>1.2930001</v>
      </c>
      <c r="E211" s="88">
        <f t="shared" si="6"/>
        <v>7.4632077243505401E-2</v>
      </c>
      <c r="F211" s="88">
        <f t="shared" si="7"/>
        <v>0.72467471190009969</v>
      </c>
      <c r="G211" s="6" t="s">
        <v>1468</v>
      </c>
      <c r="H211" s="6">
        <v>521554</v>
      </c>
      <c r="I211" s="6">
        <v>629732</v>
      </c>
      <c r="J211" s="6">
        <v>742393</v>
      </c>
      <c r="K211" s="6">
        <v>528448</v>
      </c>
      <c r="L211" s="6">
        <v>496004</v>
      </c>
      <c r="M211" s="6">
        <v>814978</v>
      </c>
      <c r="N211" s="6">
        <v>731531</v>
      </c>
      <c r="O211" s="6">
        <v>537350</v>
      </c>
      <c r="P211" s="6">
        <v>798614</v>
      </c>
      <c r="Q211" s="6">
        <v>1144342</v>
      </c>
      <c r="R211" t="s">
        <v>1881</v>
      </c>
    </row>
    <row r="212" spans="2:18">
      <c r="B212" s="67" t="s">
        <v>1882</v>
      </c>
      <c r="C212" s="67">
        <v>800.55010000000004</v>
      </c>
      <c r="D212" s="67">
        <v>0.78700006</v>
      </c>
      <c r="E212" s="87">
        <f t="shared" si="6"/>
        <v>7.4734594665074386E-2</v>
      </c>
      <c r="F212" s="87">
        <f t="shared" si="7"/>
        <v>3.2405125558748979</v>
      </c>
      <c r="G212" s="6" t="s">
        <v>1468</v>
      </c>
      <c r="H212" s="6">
        <v>2570309</v>
      </c>
      <c r="I212" s="6">
        <v>3759790</v>
      </c>
      <c r="J212" s="6">
        <v>5040842</v>
      </c>
      <c r="K212" s="6">
        <v>269481</v>
      </c>
      <c r="L212" s="6">
        <v>1923359</v>
      </c>
      <c r="M212" s="6">
        <v>133950</v>
      </c>
      <c r="N212" s="6">
        <v>143632</v>
      </c>
      <c r="O212" s="6">
        <v>1917176</v>
      </c>
      <c r="P212" s="6">
        <v>143182</v>
      </c>
      <c r="Q212" s="6">
        <v>1847750</v>
      </c>
      <c r="R212" t="s">
        <v>1883</v>
      </c>
    </row>
    <row r="213" spans="2:18">
      <c r="B213" s="67" t="s">
        <v>1884</v>
      </c>
      <c r="C213" s="67">
        <v>80.961699999999993</v>
      </c>
      <c r="D213" s="67">
        <v>1.7569999999999999</v>
      </c>
      <c r="E213" s="87">
        <f t="shared" si="6"/>
        <v>7.6081676780411611E-2</v>
      </c>
      <c r="F213" s="87">
        <f t="shared" si="7"/>
        <v>1.5866716829995526</v>
      </c>
      <c r="G213" s="6" t="s">
        <v>1468</v>
      </c>
      <c r="H213" s="6">
        <v>2240208</v>
      </c>
      <c r="I213" s="6">
        <v>1633079</v>
      </c>
      <c r="J213" s="6">
        <v>1534084</v>
      </c>
      <c r="K213" s="6">
        <v>3403860</v>
      </c>
      <c r="L213" s="6">
        <v>2634652</v>
      </c>
      <c r="M213" s="6">
        <v>758216</v>
      </c>
      <c r="N213" s="6">
        <v>1353338</v>
      </c>
      <c r="O213" s="6">
        <v>2197990</v>
      </c>
      <c r="P213" s="6">
        <v>1598290</v>
      </c>
      <c r="Q213" s="6">
        <v>1305935</v>
      </c>
      <c r="R213" t="s">
        <v>1702</v>
      </c>
    </row>
    <row r="214" spans="2:18">
      <c r="B214" s="67" t="s">
        <v>1885</v>
      </c>
      <c r="C214" s="67">
        <v>566.24350000000004</v>
      </c>
      <c r="D214" s="67">
        <v>1.833</v>
      </c>
      <c r="E214" s="87">
        <f t="shared" si="6"/>
        <v>7.6100631592564236E-2</v>
      </c>
      <c r="F214" s="87">
        <f t="shared" si="7"/>
        <v>2.2311702299910596</v>
      </c>
      <c r="G214" s="6" t="s">
        <v>1468</v>
      </c>
      <c r="H214" s="6">
        <v>277255</v>
      </c>
      <c r="I214" s="6">
        <v>429366</v>
      </c>
      <c r="J214" s="6">
        <v>240714</v>
      </c>
      <c r="K214" s="6">
        <v>476715</v>
      </c>
      <c r="L214" s="6">
        <v>477563</v>
      </c>
      <c r="M214" s="6">
        <v>36182</v>
      </c>
      <c r="N214" s="6">
        <v>197024</v>
      </c>
      <c r="O214" s="6">
        <v>71700</v>
      </c>
      <c r="P214" s="6">
        <v>509646</v>
      </c>
      <c r="Q214" s="6">
        <v>37742</v>
      </c>
      <c r="R214" t="s">
        <v>1886</v>
      </c>
    </row>
    <row r="215" spans="2:18">
      <c r="B215" s="68" t="s">
        <v>1887</v>
      </c>
      <c r="C215" s="68">
        <v>763.51509999999996</v>
      </c>
      <c r="D215" s="68">
        <v>3.149</v>
      </c>
      <c r="E215" s="88">
        <f t="shared" si="6"/>
        <v>7.6108922381159128E-2</v>
      </c>
      <c r="F215" s="88">
        <f t="shared" si="7"/>
        <v>0.78510376535659465</v>
      </c>
      <c r="G215" s="6" t="s">
        <v>1468</v>
      </c>
      <c r="H215" s="6">
        <v>3184067</v>
      </c>
      <c r="I215" s="6">
        <v>3919296</v>
      </c>
      <c r="J215" s="6">
        <v>3927436</v>
      </c>
      <c r="K215" s="6">
        <v>2861237</v>
      </c>
      <c r="L215" s="6">
        <v>2661555</v>
      </c>
      <c r="M215" s="6">
        <v>5123752</v>
      </c>
      <c r="N215" s="6">
        <v>5006539</v>
      </c>
      <c r="O215" s="6">
        <v>3668273</v>
      </c>
      <c r="P215" s="6">
        <v>3355704</v>
      </c>
      <c r="Q215" s="6">
        <v>3930322</v>
      </c>
      <c r="R215" t="s">
        <v>1888</v>
      </c>
    </row>
    <row r="216" spans="2:18">
      <c r="B216" s="68" t="s">
        <v>1889</v>
      </c>
      <c r="C216" s="68">
        <v>541.06039999999996</v>
      </c>
      <c r="D216" s="68">
        <v>9.0920009999999998</v>
      </c>
      <c r="E216" s="88">
        <f t="shared" si="6"/>
        <v>7.8751703380976146E-2</v>
      </c>
      <c r="F216" s="88">
        <f t="shared" si="7"/>
        <v>0.75681620237541636</v>
      </c>
      <c r="G216" s="6" t="s">
        <v>1468</v>
      </c>
      <c r="H216" s="6">
        <v>963128</v>
      </c>
      <c r="I216" s="6">
        <v>1868166</v>
      </c>
      <c r="J216" s="6">
        <v>2139436</v>
      </c>
      <c r="K216" s="6">
        <v>1332909</v>
      </c>
      <c r="L216" s="6">
        <v>1623792</v>
      </c>
      <c r="M216" s="6">
        <v>1851037</v>
      </c>
      <c r="N216" s="6">
        <v>2265551</v>
      </c>
      <c r="O216" s="6">
        <v>2290943</v>
      </c>
      <c r="P216" s="6">
        <v>1642779</v>
      </c>
      <c r="Q216" s="6">
        <v>2424401</v>
      </c>
      <c r="R216" t="s">
        <v>1890</v>
      </c>
    </row>
    <row r="217" spans="2:18">
      <c r="B217" s="67" t="s">
        <v>1891</v>
      </c>
      <c r="C217" s="67">
        <v>474.2319</v>
      </c>
      <c r="D217" s="67">
        <v>1.0620001999999999</v>
      </c>
      <c r="E217" s="87">
        <f t="shared" si="6"/>
        <v>7.9060064386628118E-2</v>
      </c>
      <c r="F217" s="87">
        <f t="shared" si="7"/>
        <v>1.189513714591858</v>
      </c>
      <c r="G217" s="6" t="s">
        <v>1468</v>
      </c>
      <c r="H217" s="6">
        <v>4134536</v>
      </c>
      <c r="I217" s="6">
        <v>3573812</v>
      </c>
      <c r="J217" s="6">
        <v>3678497</v>
      </c>
      <c r="K217" s="6">
        <v>4584120</v>
      </c>
      <c r="L217" s="6">
        <v>3807208</v>
      </c>
      <c r="M217" s="6">
        <v>2376956</v>
      </c>
      <c r="N217" s="6">
        <v>3392733</v>
      </c>
      <c r="O217" s="6">
        <v>3634131</v>
      </c>
      <c r="P217" s="6">
        <v>3864398</v>
      </c>
      <c r="Q217" s="6">
        <v>3358890</v>
      </c>
      <c r="R217" t="s">
        <v>1892</v>
      </c>
    </row>
    <row r="218" spans="2:18">
      <c r="B218" s="67" t="s">
        <v>1893</v>
      </c>
      <c r="C218" s="67">
        <v>200.01130000000001</v>
      </c>
      <c r="D218" s="67">
        <v>2.4929999999999999</v>
      </c>
      <c r="E218" s="87">
        <f t="shared" si="6"/>
        <v>7.9160082276783533E-2</v>
      </c>
      <c r="F218" s="87">
        <f t="shared" si="7"/>
        <v>1.5316189016115056</v>
      </c>
      <c r="G218" s="6" t="s">
        <v>1468</v>
      </c>
      <c r="H218" s="6">
        <v>3269408</v>
      </c>
      <c r="I218" s="6">
        <v>2187858</v>
      </c>
      <c r="J218" s="6">
        <v>1740114</v>
      </c>
      <c r="K218" s="6">
        <v>3457380</v>
      </c>
      <c r="L218" s="6">
        <v>2306882</v>
      </c>
      <c r="M218" s="6">
        <v>1036643</v>
      </c>
      <c r="N218" s="6">
        <v>1347251</v>
      </c>
      <c r="O218" s="6">
        <v>1597032</v>
      </c>
      <c r="P218" s="6">
        <v>2817974</v>
      </c>
      <c r="Q218" s="6">
        <v>1663807</v>
      </c>
      <c r="R218" t="s">
        <v>1894</v>
      </c>
    </row>
    <row r="219" spans="2:18">
      <c r="B219" s="68" t="s">
        <v>1895</v>
      </c>
      <c r="C219" s="68">
        <v>316.25099999999998</v>
      </c>
      <c r="D219" s="68">
        <v>1.3099997999999999</v>
      </c>
      <c r="E219" s="88">
        <f t="shared" si="6"/>
        <v>7.9691411071059287E-2</v>
      </c>
      <c r="F219" s="88">
        <f t="shared" si="7"/>
        <v>0.70047588150867934</v>
      </c>
      <c r="G219" s="6" t="s">
        <v>1468</v>
      </c>
      <c r="H219" s="6">
        <v>1857592</v>
      </c>
      <c r="I219" s="6">
        <v>1517290</v>
      </c>
      <c r="J219" s="6">
        <v>1315337</v>
      </c>
      <c r="K219" s="6">
        <v>2327172</v>
      </c>
      <c r="L219" s="6">
        <v>2447423</v>
      </c>
      <c r="M219" s="6">
        <v>3145990</v>
      </c>
      <c r="N219" s="6">
        <v>2212112</v>
      </c>
      <c r="O219" s="6">
        <v>1621863</v>
      </c>
      <c r="P219" s="6">
        <v>3411314</v>
      </c>
      <c r="Q219" s="6">
        <v>3120698</v>
      </c>
      <c r="R219" t="s">
        <v>1896</v>
      </c>
    </row>
    <row r="220" spans="2:18">
      <c r="B220" s="68" t="s">
        <v>1897</v>
      </c>
      <c r="C220" s="68">
        <v>462.97160000000002</v>
      </c>
      <c r="D220" s="68">
        <v>17.253001999999999</v>
      </c>
      <c r="E220" s="88">
        <f t="shared" si="6"/>
        <v>8.1901672622697722E-2</v>
      </c>
      <c r="F220" s="88">
        <f t="shared" si="7"/>
        <v>0.9130695687842294</v>
      </c>
      <c r="G220" s="6" t="s">
        <v>1468</v>
      </c>
      <c r="H220" s="6">
        <v>6378541</v>
      </c>
      <c r="I220" s="6">
        <v>6956325</v>
      </c>
      <c r="J220" s="6">
        <v>7393234</v>
      </c>
      <c r="K220" s="6">
        <v>6722137</v>
      </c>
      <c r="L220" s="6">
        <v>6645206</v>
      </c>
      <c r="M220" s="6">
        <v>7899596</v>
      </c>
      <c r="N220" s="6">
        <v>7857549</v>
      </c>
      <c r="O220" s="6">
        <v>6416566</v>
      </c>
      <c r="P220" s="6">
        <v>7386116</v>
      </c>
      <c r="Q220" s="6">
        <v>7781734</v>
      </c>
      <c r="R220" t="s">
        <v>1898</v>
      </c>
    </row>
    <row r="221" spans="2:18">
      <c r="B221" s="67" t="s">
        <v>1899</v>
      </c>
      <c r="C221" s="67">
        <v>176.0284</v>
      </c>
      <c r="D221" s="67">
        <v>8.2479999999999993</v>
      </c>
      <c r="E221" s="87">
        <f t="shared" si="6"/>
        <v>8.2960183859261336E-2</v>
      </c>
      <c r="F221" s="87">
        <f t="shared" si="7"/>
        <v>1.5865155249650384</v>
      </c>
      <c r="G221" s="6" t="s">
        <v>1468</v>
      </c>
      <c r="H221" s="6">
        <v>3671825</v>
      </c>
      <c r="I221" s="6">
        <v>1683870</v>
      </c>
      <c r="J221" s="6">
        <v>1607060</v>
      </c>
      <c r="K221" s="6">
        <v>3763377</v>
      </c>
      <c r="L221" s="6">
        <v>2867041</v>
      </c>
      <c r="M221" s="6">
        <v>1026028</v>
      </c>
      <c r="N221" s="6">
        <v>1581140</v>
      </c>
      <c r="O221" s="6">
        <v>2081523</v>
      </c>
      <c r="P221" s="6">
        <v>2155599</v>
      </c>
      <c r="Q221" s="6">
        <v>1723652</v>
      </c>
      <c r="R221" t="s">
        <v>1900</v>
      </c>
    </row>
    <row r="222" spans="2:18">
      <c r="B222" s="68" t="s">
        <v>1901</v>
      </c>
      <c r="C222" s="68">
        <v>380.21730000000002</v>
      </c>
      <c r="D222" s="68">
        <v>1.002</v>
      </c>
      <c r="E222" s="88">
        <f t="shared" si="6"/>
        <v>8.4281484841812915E-2</v>
      </c>
      <c r="F222" s="88">
        <f t="shared" si="7"/>
        <v>0.50603184408494817</v>
      </c>
      <c r="G222" s="6" t="s">
        <v>1468</v>
      </c>
      <c r="H222" s="6">
        <v>4394268</v>
      </c>
      <c r="I222" s="6">
        <v>3716909</v>
      </c>
      <c r="J222" s="6">
        <v>3194439</v>
      </c>
      <c r="K222" s="6">
        <v>4305077</v>
      </c>
      <c r="L222" s="6">
        <v>8568011</v>
      </c>
      <c r="M222" s="64">
        <v>10296720</v>
      </c>
      <c r="N222" s="64">
        <v>11233967</v>
      </c>
      <c r="O222" s="64">
        <v>4928024</v>
      </c>
      <c r="P222" s="64">
        <v>4778959</v>
      </c>
      <c r="Q222" s="64">
        <v>16543323</v>
      </c>
      <c r="R222" t="s">
        <v>1902</v>
      </c>
    </row>
    <row r="223" spans="2:18">
      <c r="B223" s="68" t="s">
        <v>1903</v>
      </c>
      <c r="C223" s="68">
        <v>175.0454</v>
      </c>
      <c r="D223" s="68">
        <v>6.7060003000000004</v>
      </c>
      <c r="E223" s="88">
        <f t="shared" si="6"/>
        <v>8.4542093034947724E-2</v>
      </c>
      <c r="F223" s="88">
        <f t="shared" si="7"/>
        <v>0.88698125396120331</v>
      </c>
      <c r="G223" s="6" t="s">
        <v>1468</v>
      </c>
      <c r="H223" s="6">
        <v>7171970</v>
      </c>
      <c r="I223" s="6">
        <v>7846640</v>
      </c>
      <c r="J223" s="6">
        <v>8573458</v>
      </c>
      <c r="K223" s="6">
        <v>7549755</v>
      </c>
      <c r="L223" s="6">
        <v>6658187</v>
      </c>
      <c r="M223" s="6">
        <v>8596386</v>
      </c>
      <c r="N223" s="6">
        <v>8933272</v>
      </c>
      <c r="O223" s="6">
        <v>8080698</v>
      </c>
      <c r="P223" s="6">
        <v>7419984</v>
      </c>
      <c r="Q223" s="6">
        <v>9586130</v>
      </c>
      <c r="R223" t="s">
        <v>1904</v>
      </c>
    </row>
    <row r="224" spans="2:18">
      <c r="B224" s="67" t="s">
        <v>1905</v>
      </c>
      <c r="C224" s="67">
        <v>377.99299999999999</v>
      </c>
      <c r="D224" s="67">
        <v>1.1619998</v>
      </c>
      <c r="E224" s="87">
        <f t="shared" si="6"/>
        <v>8.5089525560872223E-2</v>
      </c>
      <c r="F224" s="87">
        <f t="shared" si="7"/>
        <v>1.4014281657578687</v>
      </c>
      <c r="G224" s="6" t="s">
        <v>1468</v>
      </c>
      <c r="H224" s="6">
        <v>191603</v>
      </c>
      <c r="I224" s="6">
        <v>165720</v>
      </c>
      <c r="J224" s="6">
        <v>128158</v>
      </c>
      <c r="K224" s="6">
        <v>268432</v>
      </c>
      <c r="L224" s="6">
        <v>223244</v>
      </c>
      <c r="M224" s="6">
        <v>114321</v>
      </c>
      <c r="N224" s="6">
        <v>99368</v>
      </c>
      <c r="O224" s="6">
        <v>138914</v>
      </c>
      <c r="P224" s="6">
        <v>184924</v>
      </c>
      <c r="Q224" s="6">
        <v>159731</v>
      </c>
      <c r="R224" t="s">
        <v>1906</v>
      </c>
    </row>
    <row r="225" spans="2:18">
      <c r="B225" s="67" t="s">
        <v>1907</v>
      </c>
      <c r="C225" s="67">
        <v>270.20600000000002</v>
      </c>
      <c r="D225" s="67">
        <v>1.0299999</v>
      </c>
      <c r="E225" s="87">
        <f t="shared" si="6"/>
        <v>8.542332878326396E-2</v>
      </c>
      <c r="F225" s="87">
        <f t="shared" si="7"/>
        <v>1.3973030896045833</v>
      </c>
      <c r="G225" s="6" t="s">
        <v>1468</v>
      </c>
      <c r="H225" s="6">
        <v>1066958</v>
      </c>
      <c r="I225" s="6">
        <v>978265</v>
      </c>
      <c r="J225" s="6">
        <v>798908</v>
      </c>
      <c r="K225" s="6">
        <v>883680</v>
      </c>
      <c r="L225" s="6">
        <v>1630198</v>
      </c>
      <c r="M225" s="6">
        <v>665173</v>
      </c>
      <c r="N225" s="6">
        <v>669149</v>
      </c>
      <c r="O225" s="6">
        <v>727363</v>
      </c>
      <c r="P225" s="6">
        <v>917896</v>
      </c>
      <c r="Q225" s="6">
        <v>854955</v>
      </c>
      <c r="R225" t="s">
        <v>1908</v>
      </c>
    </row>
    <row r="226" spans="2:18">
      <c r="B226" s="67" t="s">
        <v>1909</v>
      </c>
      <c r="C226" s="67">
        <v>494.25290000000001</v>
      </c>
      <c r="D226" s="67">
        <v>0.97999990000000003</v>
      </c>
      <c r="E226" s="87">
        <f t="shared" si="6"/>
        <v>8.5857924482321463E-2</v>
      </c>
      <c r="F226" s="87">
        <f t="shared" si="7"/>
        <v>1.4531189886538265</v>
      </c>
      <c r="G226" s="6" t="s">
        <v>1468</v>
      </c>
      <c r="H226" s="6">
        <v>758762</v>
      </c>
      <c r="I226" s="6">
        <v>654810</v>
      </c>
      <c r="J226" s="6">
        <v>703910</v>
      </c>
      <c r="K226" s="6">
        <v>806069</v>
      </c>
      <c r="L226" s="6">
        <v>1102754</v>
      </c>
      <c r="M226" s="6">
        <v>277694</v>
      </c>
      <c r="N226" s="6">
        <v>432617</v>
      </c>
      <c r="O226" s="6">
        <v>534993</v>
      </c>
      <c r="P226" s="6">
        <v>878069</v>
      </c>
      <c r="Q226" s="6">
        <v>647429</v>
      </c>
      <c r="R226" t="s">
        <v>1910</v>
      </c>
    </row>
    <row r="227" spans="2:18">
      <c r="B227" s="67" t="s">
        <v>1911</v>
      </c>
      <c r="C227" s="67">
        <v>344.24430000000001</v>
      </c>
      <c r="D227" s="67">
        <v>0.996</v>
      </c>
      <c r="E227" s="87">
        <f t="shared" si="6"/>
        <v>8.6327316794724926E-2</v>
      </c>
      <c r="F227" s="87">
        <f t="shared" si="7"/>
        <v>1.2986551759217213</v>
      </c>
      <c r="G227" s="6" t="s">
        <v>1468</v>
      </c>
      <c r="H227" s="6">
        <v>504574</v>
      </c>
      <c r="I227" s="6">
        <v>422634</v>
      </c>
      <c r="J227" s="6">
        <v>371071</v>
      </c>
      <c r="K227" s="6">
        <v>426435</v>
      </c>
      <c r="L227" s="6">
        <v>560349</v>
      </c>
      <c r="M227" s="6">
        <v>270576</v>
      </c>
      <c r="N227" s="6">
        <v>255615</v>
      </c>
      <c r="O227" s="6">
        <v>364561</v>
      </c>
      <c r="P227" s="6">
        <v>487801</v>
      </c>
      <c r="Q227" s="6">
        <v>381008</v>
      </c>
      <c r="R227" t="s">
        <v>1912</v>
      </c>
    </row>
    <row r="228" spans="2:18">
      <c r="B228" s="68" t="s">
        <v>1913</v>
      </c>
      <c r="C228" s="68">
        <v>765.55290000000002</v>
      </c>
      <c r="D228" s="68">
        <v>7.1050005000000001</v>
      </c>
      <c r="E228" s="88">
        <f t="shared" si="6"/>
        <v>8.6512902937981667E-2</v>
      </c>
      <c r="F228" s="88">
        <f t="shared" si="7"/>
        <v>0.86308187639002376</v>
      </c>
      <c r="G228" s="6" t="s">
        <v>1468</v>
      </c>
      <c r="H228" s="6">
        <v>7829233</v>
      </c>
      <c r="I228" s="6">
        <v>8833640</v>
      </c>
      <c r="J228" s="6">
        <v>8701600</v>
      </c>
      <c r="K228" s="6">
        <v>7106121</v>
      </c>
      <c r="L228" s="6">
        <v>7501367</v>
      </c>
      <c r="M228" s="64">
        <v>10634817</v>
      </c>
      <c r="N228" s="64">
        <v>10284744</v>
      </c>
      <c r="O228" s="64">
        <v>9313735</v>
      </c>
      <c r="P228" s="64">
        <v>7690349</v>
      </c>
      <c r="Q228" s="6">
        <v>8389413</v>
      </c>
      <c r="R228" t="s">
        <v>1914</v>
      </c>
    </row>
    <row r="229" spans="2:18">
      <c r="B229" s="67" t="s">
        <v>1915</v>
      </c>
      <c r="C229" s="67">
        <v>272.22699999999998</v>
      </c>
      <c r="D229" s="67">
        <v>1.0299999</v>
      </c>
      <c r="E229" s="87">
        <f t="shared" si="6"/>
        <v>8.7182759824176281E-2</v>
      </c>
      <c r="F229" s="87">
        <f t="shared" si="7"/>
        <v>1.3545816624286682</v>
      </c>
      <c r="G229" s="6" t="s">
        <v>1468</v>
      </c>
      <c r="H229" s="6">
        <v>4042015</v>
      </c>
      <c r="I229" s="6">
        <v>2927331</v>
      </c>
      <c r="J229" s="6">
        <v>2146833</v>
      </c>
      <c r="K229" s="6">
        <v>3039520</v>
      </c>
      <c r="L229" s="6">
        <v>3223720</v>
      </c>
      <c r="M229" s="6">
        <v>1432441</v>
      </c>
      <c r="N229" s="6">
        <v>1768841</v>
      </c>
      <c r="O229" s="6">
        <v>2606821</v>
      </c>
      <c r="P229" s="6">
        <v>2797929</v>
      </c>
      <c r="Q229" s="6">
        <v>2747598</v>
      </c>
      <c r="R229" t="s">
        <v>1916</v>
      </c>
    </row>
    <row r="230" spans="2:18">
      <c r="B230" s="67" t="s">
        <v>1917</v>
      </c>
      <c r="C230" s="67">
        <v>370.18959999999998</v>
      </c>
      <c r="D230" s="67">
        <v>1.052</v>
      </c>
      <c r="E230" s="87">
        <f t="shared" si="6"/>
        <v>8.7421923846300098E-2</v>
      </c>
      <c r="F230" s="87">
        <f t="shared" si="7"/>
        <v>1.1823589424390442</v>
      </c>
      <c r="G230" s="6" t="s">
        <v>1468</v>
      </c>
      <c r="H230" s="6">
        <v>1074757</v>
      </c>
      <c r="I230" s="6">
        <v>1246755</v>
      </c>
      <c r="J230" s="6">
        <v>1373216</v>
      </c>
      <c r="K230" s="6">
        <v>1146019</v>
      </c>
      <c r="L230" s="6">
        <v>1306226</v>
      </c>
      <c r="M230" s="6">
        <v>811862</v>
      </c>
      <c r="N230" s="6">
        <v>945005</v>
      </c>
      <c r="O230" s="6">
        <v>1205093</v>
      </c>
      <c r="P230" s="6">
        <v>993318</v>
      </c>
      <c r="Q230" s="6">
        <v>1243628</v>
      </c>
      <c r="R230" t="s">
        <v>1918</v>
      </c>
    </row>
    <row r="231" spans="2:18">
      <c r="B231" s="68" t="s">
        <v>1919</v>
      </c>
      <c r="C231" s="68">
        <v>720.48299999999995</v>
      </c>
      <c r="D231" s="68">
        <v>1.262</v>
      </c>
      <c r="E231" s="88">
        <f t="shared" si="6"/>
        <v>8.7544597244908817E-2</v>
      </c>
      <c r="F231" s="88">
        <f t="shared" si="7"/>
        <v>0.65442205357708672</v>
      </c>
      <c r="G231" s="6" t="s">
        <v>1468</v>
      </c>
      <c r="H231" s="6">
        <v>248175</v>
      </c>
      <c r="I231" s="6">
        <v>324142</v>
      </c>
      <c r="J231" s="6">
        <v>362638</v>
      </c>
      <c r="K231" s="6">
        <v>262538</v>
      </c>
      <c r="L231" s="6">
        <v>330894</v>
      </c>
      <c r="M231" s="6">
        <v>655013</v>
      </c>
      <c r="N231" s="6">
        <v>670007</v>
      </c>
      <c r="O231" s="6">
        <v>360145</v>
      </c>
      <c r="P231" s="6">
        <v>322360</v>
      </c>
      <c r="Q231" s="6">
        <v>327951</v>
      </c>
      <c r="R231" t="s">
        <v>1920</v>
      </c>
    </row>
    <row r="232" spans="2:18">
      <c r="B232" s="68" t="s">
        <v>1921</v>
      </c>
      <c r="C232" s="68">
        <v>534.11130000000003</v>
      </c>
      <c r="D232" s="68">
        <v>2.7850000000000001</v>
      </c>
      <c r="E232" s="88">
        <f t="shared" si="6"/>
        <v>0.15032895124165152</v>
      </c>
      <c r="F232" s="88">
        <f t="shared" si="7"/>
        <v>0.26248673498151187</v>
      </c>
      <c r="G232" s="6" t="s">
        <v>1468</v>
      </c>
      <c r="H232" s="6" t="s">
        <v>1502</v>
      </c>
      <c r="I232" s="6">
        <v>178223</v>
      </c>
      <c r="J232" s="6">
        <v>267155</v>
      </c>
      <c r="K232" s="6">
        <v>130330</v>
      </c>
      <c r="L232" s="6">
        <v>133490</v>
      </c>
      <c r="M232" s="6">
        <v>192066</v>
      </c>
      <c r="N232" s="6">
        <v>592681</v>
      </c>
      <c r="O232" s="6">
        <v>239622</v>
      </c>
      <c r="P232" s="6">
        <v>1693785</v>
      </c>
      <c r="Q232" s="6">
        <v>659150</v>
      </c>
      <c r="R232" t="s">
        <v>1922</v>
      </c>
    </row>
    <row r="233" spans="2:18">
      <c r="B233" s="68" t="s">
        <v>1923</v>
      </c>
      <c r="C233" s="68">
        <v>362.01260000000002</v>
      </c>
      <c r="D233" s="68">
        <v>5.1009994000000001</v>
      </c>
      <c r="E233" s="88">
        <f t="shared" si="6"/>
        <v>8.7960637744655942E-2</v>
      </c>
      <c r="F233" s="88">
        <f t="shared" si="7"/>
        <v>0.57792297245930802</v>
      </c>
      <c r="G233" s="6" t="s">
        <v>1468</v>
      </c>
      <c r="H233" s="6">
        <v>463949</v>
      </c>
      <c r="I233" s="6">
        <v>747590</v>
      </c>
      <c r="J233" s="6">
        <v>711156</v>
      </c>
      <c r="K233" s="6">
        <v>413145</v>
      </c>
      <c r="L233" s="6">
        <v>382638</v>
      </c>
      <c r="M233" s="6">
        <v>1526001</v>
      </c>
      <c r="N233" s="6">
        <v>1164310</v>
      </c>
      <c r="O233" s="6">
        <v>715471</v>
      </c>
      <c r="P233" s="6">
        <v>422056</v>
      </c>
      <c r="Q233" s="6">
        <v>876038</v>
      </c>
      <c r="R233" t="s">
        <v>1924</v>
      </c>
    </row>
    <row r="234" spans="2:18">
      <c r="B234" s="67" t="s">
        <v>1925</v>
      </c>
      <c r="C234" s="67">
        <v>356.16239999999999</v>
      </c>
      <c r="D234" s="67">
        <v>0.96199999999999997</v>
      </c>
      <c r="E234" s="87">
        <f t="shared" si="6"/>
        <v>8.8061450055272869E-2</v>
      </c>
      <c r="F234" s="87">
        <f t="shared" si="7"/>
        <v>1.3177770981726793</v>
      </c>
      <c r="G234" s="6" t="s">
        <v>1468</v>
      </c>
      <c r="H234" s="6">
        <v>1445815</v>
      </c>
      <c r="I234" s="6">
        <v>1327805</v>
      </c>
      <c r="J234" s="6">
        <v>997058</v>
      </c>
      <c r="K234" s="6">
        <v>1660308</v>
      </c>
      <c r="L234" s="6">
        <v>1648641</v>
      </c>
      <c r="M234" s="6">
        <v>793313</v>
      </c>
      <c r="N234" s="6">
        <v>822817</v>
      </c>
      <c r="O234" s="6">
        <v>1031401</v>
      </c>
      <c r="P234" s="6">
        <v>1433626</v>
      </c>
      <c r="Q234" s="6">
        <v>1291244</v>
      </c>
      <c r="R234" t="s">
        <v>1926</v>
      </c>
    </row>
    <row r="235" spans="2:18">
      <c r="B235" s="67" t="s">
        <v>1927</v>
      </c>
      <c r="C235" s="67">
        <v>450.19709999999998</v>
      </c>
      <c r="D235" s="67">
        <v>1.08</v>
      </c>
      <c r="E235" s="87">
        <f t="shared" si="6"/>
        <v>8.8850184856929817E-2</v>
      </c>
      <c r="F235" s="87">
        <f t="shared" si="7"/>
        <v>1.5345702034707334</v>
      </c>
      <c r="G235" s="6" t="s">
        <v>1468</v>
      </c>
      <c r="H235" s="6">
        <v>829682</v>
      </c>
      <c r="I235" s="6">
        <v>666271</v>
      </c>
      <c r="J235" s="6">
        <v>487313</v>
      </c>
      <c r="K235" s="6">
        <v>821784</v>
      </c>
      <c r="L235" s="6">
        <v>988561</v>
      </c>
      <c r="M235" s="6">
        <v>289406</v>
      </c>
      <c r="N235" s="6">
        <v>303042</v>
      </c>
      <c r="O235" s="6">
        <v>501301</v>
      </c>
      <c r="P235" s="6">
        <v>881555</v>
      </c>
      <c r="Q235" s="6">
        <v>496796</v>
      </c>
      <c r="R235" t="s">
        <v>1928</v>
      </c>
    </row>
    <row r="236" spans="2:18">
      <c r="B236" s="68" t="s">
        <v>1929</v>
      </c>
      <c r="C236" s="68">
        <v>872.5684</v>
      </c>
      <c r="D236" s="68">
        <v>1.2930001</v>
      </c>
      <c r="E236" s="88">
        <f t="shared" si="6"/>
        <v>8.8917076917230026E-2</v>
      </c>
      <c r="F236" s="88">
        <f t="shared" si="7"/>
        <v>0.72501401512407415</v>
      </c>
      <c r="G236" s="6" t="s">
        <v>1468</v>
      </c>
      <c r="H236" s="6">
        <v>578361</v>
      </c>
      <c r="I236" s="6">
        <v>757728</v>
      </c>
      <c r="J236" s="6">
        <v>857924</v>
      </c>
      <c r="K236" s="6">
        <v>538034</v>
      </c>
      <c r="L236" s="6">
        <v>520529</v>
      </c>
      <c r="M236" s="6">
        <v>984937</v>
      </c>
      <c r="N236" s="6">
        <v>904022</v>
      </c>
      <c r="O236" s="6">
        <v>581412</v>
      </c>
      <c r="P236" s="6">
        <v>780290</v>
      </c>
      <c r="Q236" s="6">
        <v>1235564</v>
      </c>
      <c r="R236" t="s">
        <v>1930</v>
      </c>
    </row>
    <row r="237" spans="2:18">
      <c r="B237" s="67" t="s">
        <v>1931</v>
      </c>
      <c r="C237" s="67">
        <v>176.04480000000001</v>
      </c>
      <c r="D237" s="67">
        <v>8.2479999999999993</v>
      </c>
      <c r="E237" s="87">
        <f t="shared" si="6"/>
        <v>8.9463581449749155E-2</v>
      </c>
      <c r="F237" s="87">
        <f t="shared" si="7"/>
        <v>1.5969557457288599</v>
      </c>
      <c r="G237" s="6" t="s">
        <v>1468</v>
      </c>
      <c r="H237" s="6">
        <v>2018719</v>
      </c>
      <c r="I237" s="6">
        <v>906827</v>
      </c>
      <c r="J237" s="6">
        <v>817135</v>
      </c>
      <c r="K237" s="6">
        <v>2083334</v>
      </c>
      <c r="L237" s="6">
        <v>1480444</v>
      </c>
      <c r="M237" s="6">
        <v>661358</v>
      </c>
      <c r="N237" s="6">
        <v>795052</v>
      </c>
      <c r="O237" s="6">
        <v>1093496</v>
      </c>
      <c r="P237" s="6">
        <v>1169117</v>
      </c>
      <c r="Q237" s="6">
        <v>856219</v>
      </c>
      <c r="R237" t="s">
        <v>1932</v>
      </c>
    </row>
    <row r="238" spans="2:18">
      <c r="B238" s="68" t="s">
        <v>1933</v>
      </c>
      <c r="C238" s="68">
        <v>166.02289999999999</v>
      </c>
      <c r="D238" s="68">
        <v>1.6660001</v>
      </c>
      <c r="E238" s="88">
        <f t="shared" si="6"/>
        <v>9.0165273557804126E-2</v>
      </c>
      <c r="F238" s="88">
        <f t="shared" si="7"/>
        <v>0.12065886841185694</v>
      </c>
      <c r="G238" s="6" t="s">
        <v>1468</v>
      </c>
      <c r="H238" s="6">
        <v>555587</v>
      </c>
      <c r="I238" s="6">
        <v>515824</v>
      </c>
      <c r="J238" s="6">
        <v>567626</v>
      </c>
      <c r="K238" s="6">
        <v>1838461</v>
      </c>
      <c r="L238" s="6">
        <v>1116322</v>
      </c>
      <c r="M238" s="6">
        <v>2126478</v>
      </c>
      <c r="N238" s="6">
        <v>3730810</v>
      </c>
      <c r="O238" s="6">
        <v>425696</v>
      </c>
      <c r="P238" s="64">
        <v>17657332</v>
      </c>
      <c r="Q238" s="64">
        <v>14132476</v>
      </c>
      <c r="R238" t="s">
        <v>1934</v>
      </c>
    </row>
    <row r="239" spans="2:18">
      <c r="B239" s="67" t="s">
        <v>1935</v>
      </c>
      <c r="C239" s="67">
        <v>362.26069999999999</v>
      </c>
      <c r="D239" s="67">
        <v>1.1779999000000001</v>
      </c>
      <c r="E239" s="87">
        <f t="shared" si="6"/>
        <v>9.2257670274155726E-2</v>
      </c>
      <c r="F239" s="87">
        <f t="shared" si="7"/>
        <v>1.2188165144901308</v>
      </c>
      <c r="G239" s="6" t="s">
        <v>1468</v>
      </c>
      <c r="H239" s="6">
        <v>982314</v>
      </c>
      <c r="I239" s="6">
        <v>783904</v>
      </c>
      <c r="J239" s="6">
        <v>709158</v>
      </c>
      <c r="K239" s="6">
        <v>943177</v>
      </c>
      <c r="L239" s="6">
        <v>1154449</v>
      </c>
      <c r="M239" s="6">
        <v>638837</v>
      </c>
      <c r="N239" s="6">
        <v>714299</v>
      </c>
      <c r="O239" s="6">
        <v>819598</v>
      </c>
      <c r="P239" s="6">
        <v>832537</v>
      </c>
      <c r="Q239" s="6">
        <v>746731</v>
      </c>
      <c r="R239" t="s">
        <v>1936</v>
      </c>
    </row>
    <row r="240" spans="2:18">
      <c r="B240" s="67" t="s">
        <v>1937</v>
      </c>
      <c r="C240" s="67">
        <v>855.52819999999997</v>
      </c>
      <c r="D240" s="67">
        <v>6.9189996999999996</v>
      </c>
      <c r="E240" s="87">
        <f t="shared" si="6"/>
        <v>9.2317874003926811E-2</v>
      </c>
      <c r="F240" s="87">
        <f t="shared" si="7"/>
        <v>1.1333325864662076</v>
      </c>
      <c r="G240" s="6" t="s">
        <v>1468</v>
      </c>
      <c r="H240" s="6">
        <v>1064843</v>
      </c>
      <c r="I240" s="6">
        <v>1167456</v>
      </c>
      <c r="J240" s="6">
        <v>1150389</v>
      </c>
      <c r="K240" s="6">
        <v>1378010</v>
      </c>
      <c r="L240" s="6">
        <v>1309097</v>
      </c>
      <c r="M240" s="6">
        <v>894199</v>
      </c>
      <c r="N240" s="6">
        <v>1143787</v>
      </c>
      <c r="O240" s="6">
        <v>1126211</v>
      </c>
      <c r="P240" s="6">
        <v>1152384</v>
      </c>
      <c r="Q240" s="6">
        <v>1039124</v>
      </c>
      <c r="R240" t="s">
        <v>1938</v>
      </c>
    </row>
    <row r="241" spans="2:24">
      <c r="B241" s="67" t="s">
        <v>1939</v>
      </c>
      <c r="C241" s="67">
        <v>376.18329999999997</v>
      </c>
      <c r="D241" s="67">
        <v>1.1260002</v>
      </c>
      <c r="E241" s="87">
        <f t="shared" si="6"/>
        <v>9.3246203830515462E-2</v>
      </c>
      <c r="F241" s="87">
        <f t="shared" si="7"/>
        <v>1.3418419106889141</v>
      </c>
      <c r="G241" s="6" t="s">
        <v>1468</v>
      </c>
      <c r="H241" s="6">
        <v>2050655</v>
      </c>
      <c r="I241" s="6">
        <v>1623397</v>
      </c>
      <c r="J241" s="6">
        <v>1613684</v>
      </c>
      <c r="K241" s="6">
        <v>2199402</v>
      </c>
      <c r="L241" s="6">
        <v>2862753</v>
      </c>
      <c r="M241" s="6">
        <v>1248720</v>
      </c>
      <c r="N241" s="6">
        <v>1454210</v>
      </c>
      <c r="O241" s="6">
        <v>2009402</v>
      </c>
      <c r="P241" s="6">
        <v>1214368</v>
      </c>
      <c r="Q241" s="6">
        <v>1786497</v>
      </c>
      <c r="R241" t="s">
        <v>1940</v>
      </c>
    </row>
    <row r="242" spans="2:24">
      <c r="B242" s="67" t="s">
        <v>1941</v>
      </c>
      <c r="C242" s="67">
        <v>188.1284</v>
      </c>
      <c r="D242" s="67">
        <v>1.0790001</v>
      </c>
      <c r="E242" s="87">
        <f t="shared" si="6"/>
        <v>9.6563850542433202E-2</v>
      </c>
      <c r="F242" s="87">
        <f t="shared" si="7"/>
        <v>1.5121278057174363</v>
      </c>
      <c r="G242" s="6" t="s">
        <v>1468</v>
      </c>
      <c r="H242" s="6">
        <v>502898</v>
      </c>
      <c r="I242" s="6">
        <v>391132</v>
      </c>
      <c r="J242" s="6">
        <v>339549</v>
      </c>
      <c r="K242" s="6">
        <v>578939</v>
      </c>
      <c r="L242" s="6">
        <v>732381</v>
      </c>
      <c r="M242" s="6">
        <v>193603</v>
      </c>
      <c r="N242" s="6">
        <v>215140</v>
      </c>
      <c r="O242" s="6">
        <v>348021</v>
      </c>
      <c r="P242" s="6">
        <v>501600</v>
      </c>
      <c r="Q242" s="6">
        <v>424628</v>
      </c>
      <c r="R242" t="s">
        <v>1942</v>
      </c>
    </row>
    <row r="243" spans="2:24">
      <c r="B243" s="67" t="s">
        <v>1943</v>
      </c>
      <c r="C243" s="67">
        <v>822.5548</v>
      </c>
      <c r="D243" s="67">
        <v>1.8740000000000001</v>
      </c>
      <c r="E243" s="87">
        <f t="shared" si="6"/>
        <v>9.7594307457423271E-2</v>
      </c>
      <c r="F243" s="87">
        <f t="shared" si="7"/>
        <v>2.5444018444055034</v>
      </c>
      <c r="G243" s="6" t="s">
        <v>1468</v>
      </c>
      <c r="H243" s="6">
        <v>1112262</v>
      </c>
      <c r="I243" s="6">
        <v>1651539</v>
      </c>
      <c r="J243" s="6">
        <v>1686126</v>
      </c>
      <c r="K243" s="6">
        <v>992129</v>
      </c>
      <c r="L243" s="6">
        <v>190265</v>
      </c>
      <c r="M243" s="6">
        <v>366089</v>
      </c>
      <c r="N243" s="6">
        <v>306794</v>
      </c>
      <c r="O243" s="6">
        <v>1383153</v>
      </c>
      <c r="P243" s="6">
        <v>54752</v>
      </c>
      <c r="Q243" s="6">
        <v>102825</v>
      </c>
      <c r="R243" t="s">
        <v>1944</v>
      </c>
    </row>
    <row r="244" spans="2:24">
      <c r="B244" s="67" t="s">
        <v>1945</v>
      </c>
      <c r="C244" s="67">
        <v>600.30169999999998</v>
      </c>
      <c r="D244" s="67">
        <v>1.0690001</v>
      </c>
      <c r="E244" s="87">
        <f t="shared" si="6"/>
        <v>9.8733127930702602E-2</v>
      </c>
      <c r="F244" s="87">
        <f t="shared" si="7"/>
        <v>1.1721367412254893</v>
      </c>
      <c r="G244" s="6" t="s">
        <v>1468</v>
      </c>
      <c r="H244" s="6">
        <v>1748051</v>
      </c>
      <c r="I244" s="6">
        <v>1365209</v>
      </c>
      <c r="J244" s="6">
        <v>1493771</v>
      </c>
      <c r="K244" s="6">
        <v>1478868</v>
      </c>
      <c r="L244" s="6">
        <v>1644991</v>
      </c>
      <c r="M244" s="6">
        <v>1165358</v>
      </c>
      <c r="N244" s="6">
        <v>1175142</v>
      </c>
      <c r="O244" s="6">
        <v>1227553</v>
      </c>
      <c r="P244" s="6">
        <v>1709333</v>
      </c>
      <c r="Q244" s="6">
        <v>1318167</v>
      </c>
      <c r="R244" t="s">
        <v>1946</v>
      </c>
    </row>
    <row r="245" spans="2:24">
      <c r="B245" s="68" t="s">
        <v>1947</v>
      </c>
      <c r="C245" s="68">
        <v>288.21480000000003</v>
      </c>
      <c r="D245" s="68">
        <v>1.3339999</v>
      </c>
      <c r="E245" s="88">
        <f t="shared" si="6"/>
        <v>9.8784235922526123E-2</v>
      </c>
      <c r="F245" s="88">
        <f t="shared" si="7"/>
        <v>0.58135873717657915</v>
      </c>
      <c r="G245" s="6" t="s">
        <v>1468</v>
      </c>
      <c r="H245" s="6">
        <v>856566</v>
      </c>
      <c r="I245" s="6">
        <v>438569</v>
      </c>
      <c r="J245" s="6">
        <v>650819</v>
      </c>
      <c r="K245" s="6">
        <v>919985</v>
      </c>
      <c r="L245" s="6">
        <v>392961</v>
      </c>
      <c r="M245" s="6">
        <v>761098</v>
      </c>
      <c r="N245" s="6">
        <v>910196</v>
      </c>
      <c r="O245" s="6">
        <v>624216</v>
      </c>
      <c r="P245" s="6">
        <v>1806291</v>
      </c>
      <c r="Q245" s="6">
        <v>1503860</v>
      </c>
      <c r="R245" t="s">
        <v>1948</v>
      </c>
    </row>
    <row r="246" spans="2:24">
      <c r="B246" s="67" t="s">
        <v>1949</v>
      </c>
      <c r="C246" s="67">
        <v>310.17899999999997</v>
      </c>
      <c r="D246" s="67">
        <v>9.1419990000000002</v>
      </c>
      <c r="E246" s="87">
        <f t="shared" si="6"/>
        <v>6.5831486575192874E-2</v>
      </c>
      <c r="F246" s="87">
        <f t="shared" si="7"/>
        <v>1.5151838494250265</v>
      </c>
      <c r="G246" s="67" t="s">
        <v>1468</v>
      </c>
      <c r="H246" s="67" t="s">
        <v>1502</v>
      </c>
      <c r="I246" s="67">
        <v>2603859</v>
      </c>
      <c r="J246" s="67">
        <v>1209185</v>
      </c>
      <c r="K246" s="67">
        <v>1863135</v>
      </c>
      <c r="L246" s="67">
        <v>1632560</v>
      </c>
      <c r="M246" s="67">
        <v>1294157</v>
      </c>
      <c r="N246" s="67">
        <v>1215713</v>
      </c>
      <c r="O246" s="67">
        <v>1496633</v>
      </c>
      <c r="P246" s="67">
        <v>820003</v>
      </c>
      <c r="Q246" s="67">
        <v>1203075</v>
      </c>
      <c r="R246" s="71" t="s">
        <v>1950</v>
      </c>
      <c r="S246" s="67"/>
      <c r="T246" s="67"/>
      <c r="U246" s="67"/>
      <c r="V246" s="67"/>
      <c r="W246" s="67"/>
      <c r="X246" s="67"/>
    </row>
    <row r="247" spans="2:24" s="67" customFormat="1">
      <c r="B247" s="68" t="s">
        <v>1951</v>
      </c>
      <c r="C247" s="68">
        <v>295.89569999999998</v>
      </c>
      <c r="D247" s="68">
        <v>7.7239994999999997</v>
      </c>
      <c r="E247" s="88">
        <f t="shared" si="6"/>
        <v>8.6629000640499054E-2</v>
      </c>
      <c r="F247" s="88">
        <f t="shared" si="7"/>
        <v>0.70599164840445261</v>
      </c>
      <c r="G247" s="68" t="s">
        <v>1468</v>
      </c>
      <c r="H247" s="68">
        <v>2231026</v>
      </c>
      <c r="I247" s="68">
        <v>4601471</v>
      </c>
      <c r="J247" s="68">
        <v>3291379</v>
      </c>
      <c r="K247" s="68">
        <v>2022101</v>
      </c>
      <c r="L247" s="68">
        <v>3163366</v>
      </c>
      <c r="M247" s="68">
        <v>4103477</v>
      </c>
      <c r="N247" s="68">
        <v>4254092</v>
      </c>
      <c r="O247" s="68">
        <v>4653358</v>
      </c>
      <c r="P247" s="68" t="s">
        <v>1502</v>
      </c>
      <c r="Q247" s="68" t="s">
        <v>1502</v>
      </c>
      <c r="R247" s="70" t="s">
        <v>1952</v>
      </c>
      <c r="S247" s="68"/>
      <c r="T247" s="68"/>
      <c r="U247" s="68"/>
      <c r="V247" s="68"/>
      <c r="W247" s="68"/>
      <c r="X247" s="68"/>
    </row>
    <row r="248" spans="2:24" s="68" customFormat="1">
      <c r="B248" s="6"/>
      <c r="C248" s="6"/>
      <c r="D248" s="6"/>
      <c r="E248" s="4"/>
      <c r="F248" s="4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/>
      <c r="S248" s="6"/>
      <c r="T248" s="6"/>
      <c r="U248" s="6"/>
      <c r="V248" s="6"/>
      <c r="W248" s="6"/>
      <c r="X24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0"/>
  <sheetViews>
    <sheetView topLeftCell="A3" workbookViewId="0">
      <selection activeCell="R2" sqref="R2"/>
    </sheetView>
  </sheetViews>
  <sheetFormatPr defaultColWidth="8.85546875" defaultRowHeight="15"/>
  <cols>
    <col min="1" max="1" width="39.7109375" style="5" customWidth="1"/>
    <col min="2" max="2" width="38" style="6" customWidth="1"/>
    <col min="3" max="3" width="8.85546875" style="6"/>
    <col min="4" max="4" width="13" style="6" customWidth="1"/>
    <col min="5" max="5" width="14.28515625" style="4" customWidth="1"/>
    <col min="6" max="6" width="13" style="86" customWidth="1"/>
    <col min="7" max="7" width="13" style="72" customWidth="1"/>
    <col min="8" max="8" width="18.85546875" style="73" customWidth="1"/>
    <col min="9" max="9" width="16.140625" style="73" customWidth="1"/>
    <col min="10" max="10" width="8.85546875" style="73"/>
    <col min="11" max="11" width="11.7109375" style="73" customWidth="1"/>
    <col min="12" max="12" width="13" style="73" customWidth="1"/>
    <col min="13" max="15" width="8.85546875" style="73"/>
    <col min="16" max="16" width="11.28515625" style="73" customWidth="1"/>
    <col min="17" max="17" width="22" style="73" customWidth="1"/>
    <col min="18" max="18" width="37.42578125" style="73" customWidth="1"/>
    <col min="19" max="16384" width="8.85546875" style="6"/>
  </cols>
  <sheetData>
    <row r="1" spans="1:18" s="3" customFormat="1">
      <c r="A1" s="2" t="s">
        <v>1953</v>
      </c>
      <c r="B1" s="3" t="s">
        <v>2</v>
      </c>
      <c r="C1" s="3" t="s">
        <v>4</v>
      </c>
      <c r="D1" s="3" t="s">
        <v>5</v>
      </c>
      <c r="E1" s="42" t="s">
        <v>6</v>
      </c>
      <c r="F1" s="80" t="s">
        <v>7</v>
      </c>
      <c r="G1" s="75" t="s">
        <v>1954</v>
      </c>
      <c r="H1" s="76" t="s">
        <v>1955</v>
      </c>
      <c r="I1" s="76" t="s">
        <v>1956</v>
      </c>
      <c r="J1" s="76" t="s">
        <v>1957</v>
      </c>
      <c r="K1" s="76" t="s">
        <v>1958</v>
      </c>
      <c r="L1" s="76" t="s">
        <v>1959</v>
      </c>
      <c r="M1" s="76" t="s">
        <v>1960</v>
      </c>
      <c r="N1" s="76" t="s">
        <v>1961</v>
      </c>
      <c r="O1" s="76" t="s">
        <v>1962</v>
      </c>
      <c r="P1" s="76" t="s">
        <v>1963</v>
      </c>
      <c r="Q1" s="76" t="s">
        <v>1964</v>
      </c>
      <c r="R1" s="76" t="s">
        <v>1465</v>
      </c>
    </row>
    <row r="2" spans="1:18" s="25" customFormat="1">
      <c r="A2" s="24" t="s">
        <v>1965</v>
      </c>
      <c r="B2" s="25" t="s">
        <v>1966</v>
      </c>
      <c r="C2" s="25">
        <v>261.04230000000001</v>
      </c>
      <c r="D2" s="25">
        <v>18.009998</v>
      </c>
      <c r="E2" s="44">
        <f t="shared" ref="E2:E33" si="0">_xlfn.T.TEST(H2:L2,M2:Q2,2,2)</f>
        <v>4.8907976303352134E-3</v>
      </c>
      <c r="F2" s="81">
        <f t="shared" ref="F2:F33" si="1">AVERAGE(H2:L2)/AVERAGE(M2:Q2)</f>
        <v>5.7974286601164098E-2</v>
      </c>
      <c r="G2" s="75" t="s">
        <v>1967</v>
      </c>
      <c r="H2" s="76">
        <v>486150</v>
      </c>
      <c r="I2" s="76">
        <v>617398</v>
      </c>
      <c r="J2" s="76">
        <v>933673</v>
      </c>
      <c r="K2" s="76">
        <v>451050</v>
      </c>
      <c r="L2" s="76">
        <v>80541</v>
      </c>
      <c r="M2" s="76">
        <v>9988500</v>
      </c>
      <c r="N2" s="76">
        <v>9803389</v>
      </c>
      <c r="O2" s="76">
        <v>1039468</v>
      </c>
      <c r="P2" s="76">
        <v>9107864</v>
      </c>
      <c r="Q2" s="77">
        <v>14370285</v>
      </c>
      <c r="R2" s="76" t="s">
        <v>1968</v>
      </c>
    </row>
    <row r="3" spans="1:18" s="66" customFormat="1">
      <c r="A3" s="78"/>
      <c r="B3" s="66" t="s">
        <v>1969</v>
      </c>
      <c r="C3" s="66">
        <v>339.02280000000002</v>
      </c>
      <c r="D3" s="66">
        <v>17.998000000000001</v>
      </c>
      <c r="E3" s="82">
        <f t="shared" si="0"/>
        <v>4.2768692718143852E-3</v>
      </c>
      <c r="F3" s="83">
        <f t="shared" si="1"/>
        <v>5.8516843613085283E-2</v>
      </c>
      <c r="G3" s="72" t="s">
        <v>1967</v>
      </c>
      <c r="H3" s="73">
        <v>139039</v>
      </c>
      <c r="I3" s="73">
        <v>211794</v>
      </c>
      <c r="J3" s="73">
        <v>253413</v>
      </c>
      <c r="K3" s="73">
        <v>133475</v>
      </c>
      <c r="L3" s="73">
        <v>53857</v>
      </c>
      <c r="M3" s="73">
        <v>3559934</v>
      </c>
      <c r="N3" s="73">
        <v>3572400</v>
      </c>
      <c r="O3" s="73">
        <v>294526</v>
      </c>
      <c r="P3" s="73">
        <v>2421910</v>
      </c>
      <c r="Q3" s="73">
        <v>3678583</v>
      </c>
      <c r="R3" s="73" t="s">
        <v>1970</v>
      </c>
    </row>
    <row r="4" spans="1:18" s="25" customFormat="1">
      <c r="A4" s="24"/>
      <c r="B4" s="25" t="s">
        <v>1075</v>
      </c>
      <c r="C4" s="25">
        <v>183.08019999999999</v>
      </c>
      <c r="D4" s="25">
        <v>17.994001000000001</v>
      </c>
      <c r="E4" s="44">
        <f t="shared" si="0"/>
        <v>4.7200268124799128E-3</v>
      </c>
      <c r="F4" s="81">
        <f t="shared" si="1"/>
        <v>6.3935390750606211E-2</v>
      </c>
      <c r="G4" s="75" t="s">
        <v>1967</v>
      </c>
      <c r="H4" s="76">
        <v>1152047</v>
      </c>
      <c r="I4" s="76">
        <v>2147020</v>
      </c>
      <c r="J4" s="76">
        <v>1818095</v>
      </c>
      <c r="K4" s="76">
        <v>1359715</v>
      </c>
      <c r="L4" s="76">
        <v>567169</v>
      </c>
      <c r="M4" s="77">
        <v>24282834</v>
      </c>
      <c r="N4" s="77">
        <v>23973440</v>
      </c>
      <c r="O4" s="76">
        <v>3392752</v>
      </c>
      <c r="P4" s="77">
        <v>22021336</v>
      </c>
      <c r="Q4" s="77">
        <v>36504080</v>
      </c>
      <c r="R4" s="76" t="s">
        <v>1971</v>
      </c>
    </row>
    <row r="5" spans="1:18" s="66" customFormat="1">
      <c r="A5" s="78"/>
      <c r="B5" s="66" t="s">
        <v>1972</v>
      </c>
      <c r="C5" s="66">
        <v>225.16990000000001</v>
      </c>
      <c r="D5" s="66">
        <v>1.472</v>
      </c>
      <c r="E5" s="82">
        <f t="shared" si="0"/>
        <v>1.0026740456416754E-2</v>
      </c>
      <c r="F5" s="83">
        <f t="shared" si="1"/>
        <v>7.7074553858009584E-2</v>
      </c>
      <c r="G5" s="72" t="s">
        <v>1967</v>
      </c>
      <c r="H5" s="73">
        <v>5928242</v>
      </c>
      <c r="I5" s="73">
        <v>9279897</v>
      </c>
      <c r="J5" s="73">
        <v>516027</v>
      </c>
      <c r="K5" s="73">
        <v>1096867</v>
      </c>
      <c r="L5" s="73">
        <v>828968</v>
      </c>
      <c r="M5" s="74">
        <v>38343936</v>
      </c>
      <c r="N5" s="74">
        <v>71054392</v>
      </c>
      <c r="O5" s="73">
        <v>7056252</v>
      </c>
      <c r="P5" s="74">
        <v>75013792</v>
      </c>
      <c r="Q5" s="74">
        <v>37530696</v>
      </c>
      <c r="R5" s="73" t="s">
        <v>1973</v>
      </c>
    </row>
    <row r="6" spans="1:18" s="66" customFormat="1">
      <c r="A6" s="78"/>
      <c r="B6" s="66" t="s">
        <v>1974</v>
      </c>
      <c r="C6" s="66">
        <v>183.06569999999999</v>
      </c>
      <c r="D6" s="66">
        <v>17.994001000000001</v>
      </c>
      <c r="E6" s="82">
        <f t="shared" si="0"/>
        <v>3.3796276418636014E-3</v>
      </c>
      <c r="F6" s="83">
        <f t="shared" si="1"/>
        <v>7.9668553612565154E-2</v>
      </c>
      <c r="G6" s="72" t="s">
        <v>1967</v>
      </c>
      <c r="H6" s="73">
        <v>3062952</v>
      </c>
      <c r="I6" s="73">
        <v>4345818</v>
      </c>
      <c r="J6" s="73">
        <v>5483633</v>
      </c>
      <c r="K6" s="73">
        <v>3035339</v>
      </c>
      <c r="L6" s="73">
        <v>1514345</v>
      </c>
      <c r="M6" s="74">
        <v>48875360</v>
      </c>
      <c r="N6" s="74">
        <v>48002972</v>
      </c>
      <c r="O6" s="73">
        <v>8524269</v>
      </c>
      <c r="P6" s="74">
        <v>44775104</v>
      </c>
      <c r="Q6" s="74">
        <v>68755440</v>
      </c>
      <c r="R6" s="73" t="s">
        <v>1975</v>
      </c>
    </row>
    <row r="7" spans="1:18" s="66" customFormat="1">
      <c r="A7" s="78"/>
      <c r="B7" s="66" t="s">
        <v>1976</v>
      </c>
      <c r="C7" s="66">
        <v>265.16739999999999</v>
      </c>
      <c r="D7" s="66">
        <v>1.3579999</v>
      </c>
      <c r="E7" s="82">
        <f t="shared" si="0"/>
        <v>9.8675870336904555E-3</v>
      </c>
      <c r="F7" s="83">
        <f t="shared" si="1"/>
        <v>0.12159798452026536</v>
      </c>
      <c r="G7" s="72" t="s">
        <v>1967</v>
      </c>
      <c r="H7" s="73">
        <v>345440</v>
      </c>
      <c r="I7" s="73">
        <v>348647</v>
      </c>
      <c r="J7" s="73">
        <v>301311</v>
      </c>
      <c r="K7" s="73">
        <v>335683</v>
      </c>
      <c r="L7" s="73">
        <v>764902</v>
      </c>
      <c r="M7" s="73">
        <v>3117019</v>
      </c>
      <c r="N7" s="73">
        <v>5808784</v>
      </c>
      <c r="O7" s="73">
        <v>394996</v>
      </c>
      <c r="P7" s="73">
        <v>4471892</v>
      </c>
      <c r="Q7" s="73">
        <v>3444297</v>
      </c>
      <c r="R7" s="73" t="s">
        <v>1977</v>
      </c>
    </row>
    <row r="8" spans="1:18" s="66" customFormat="1">
      <c r="A8" s="78"/>
      <c r="B8" s="66" t="s">
        <v>1978</v>
      </c>
      <c r="C8" s="66">
        <v>318.18990000000002</v>
      </c>
      <c r="D8" s="66">
        <v>1.6889999</v>
      </c>
      <c r="E8" s="82">
        <f t="shared" si="0"/>
        <v>4.8634120116654821E-2</v>
      </c>
      <c r="F8" s="83">
        <f t="shared" si="1"/>
        <v>0.13776465394139256</v>
      </c>
      <c r="G8" s="72" t="s">
        <v>1967</v>
      </c>
      <c r="H8" s="73">
        <v>224987</v>
      </c>
      <c r="I8" s="73">
        <v>124802</v>
      </c>
      <c r="J8" s="73">
        <v>398347</v>
      </c>
      <c r="K8" s="73">
        <v>927658</v>
      </c>
      <c r="L8" s="73">
        <v>475403</v>
      </c>
      <c r="M8" s="73">
        <v>1700701</v>
      </c>
      <c r="N8" s="73">
        <v>2041123</v>
      </c>
      <c r="O8" s="73">
        <v>318194</v>
      </c>
      <c r="P8" s="73">
        <v>6589134</v>
      </c>
      <c r="Q8" s="73">
        <v>4965862</v>
      </c>
      <c r="R8" s="73" t="s">
        <v>1979</v>
      </c>
    </row>
    <row r="9" spans="1:18" s="25" customFormat="1">
      <c r="A9" s="24"/>
      <c r="B9" s="66" t="s">
        <v>1980</v>
      </c>
      <c r="C9" s="66">
        <v>574.49580000000003</v>
      </c>
      <c r="D9" s="66">
        <v>1.2910001</v>
      </c>
      <c r="E9" s="82">
        <f t="shared" si="0"/>
        <v>7.3361896982813025E-3</v>
      </c>
      <c r="F9" s="83">
        <f t="shared" si="1"/>
        <v>0.16292401809010928</v>
      </c>
      <c r="G9" s="72" t="s">
        <v>1967</v>
      </c>
      <c r="H9" s="73">
        <v>571029</v>
      </c>
      <c r="I9" s="73">
        <v>507347</v>
      </c>
      <c r="J9" s="73">
        <v>453369</v>
      </c>
      <c r="K9" s="73">
        <v>321276</v>
      </c>
      <c r="L9" s="73">
        <v>271553</v>
      </c>
      <c r="M9" s="73">
        <v>3661987</v>
      </c>
      <c r="N9" s="73">
        <v>3796657</v>
      </c>
      <c r="O9" s="73">
        <v>392910</v>
      </c>
      <c r="P9" s="73">
        <v>2562963</v>
      </c>
      <c r="Q9" s="73">
        <v>2625758</v>
      </c>
      <c r="R9" s="73" t="s">
        <v>1981</v>
      </c>
    </row>
    <row r="10" spans="1:18" s="66" customFormat="1">
      <c r="A10" s="78"/>
      <c r="B10" s="66" t="s">
        <v>1982</v>
      </c>
      <c r="C10" s="66">
        <v>328.20280000000002</v>
      </c>
      <c r="D10" s="66">
        <v>1.7359998000000001</v>
      </c>
      <c r="E10" s="82">
        <f t="shared" si="0"/>
        <v>1.8831410485937627E-2</v>
      </c>
      <c r="F10" s="83">
        <f t="shared" si="1"/>
        <v>0.18723459962471042</v>
      </c>
      <c r="G10" s="72" t="s">
        <v>1967</v>
      </c>
      <c r="H10" s="73">
        <v>2817527</v>
      </c>
      <c r="I10" s="73">
        <v>2318377</v>
      </c>
      <c r="J10" s="73">
        <v>2394292</v>
      </c>
      <c r="K10" s="73">
        <v>3066819</v>
      </c>
      <c r="L10" s="73">
        <v>405780</v>
      </c>
      <c r="M10" s="73">
        <v>9417828</v>
      </c>
      <c r="N10" s="74">
        <v>10453263</v>
      </c>
      <c r="O10" s="73">
        <v>1772888</v>
      </c>
      <c r="P10" s="74">
        <v>20549768</v>
      </c>
      <c r="Q10" s="74">
        <v>16571006</v>
      </c>
      <c r="R10" s="73" t="s">
        <v>1983</v>
      </c>
    </row>
    <row r="11" spans="1:18" s="66" customFormat="1">
      <c r="A11" s="78"/>
      <c r="B11" s="66" t="s">
        <v>1984</v>
      </c>
      <c r="C11" s="66">
        <v>604.54290000000003</v>
      </c>
      <c r="D11" s="66">
        <v>1.2919999</v>
      </c>
      <c r="E11" s="82">
        <f t="shared" si="0"/>
        <v>1.4975978880984382E-2</v>
      </c>
      <c r="F11" s="83">
        <f t="shared" si="1"/>
        <v>0.19652417947460446</v>
      </c>
      <c r="G11" s="72" t="s">
        <v>1967</v>
      </c>
      <c r="H11" s="73">
        <v>1647764</v>
      </c>
      <c r="I11" s="73">
        <v>1435547</v>
      </c>
      <c r="J11" s="73">
        <v>1408765</v>
      </c>
      <c r="K11" s="73">
        <v>1186244</v>
      </c>
      <c r="L11" s="73">
        <v>1440090</v>
      </c>
      <c r="M11" s="74">
        <v>11552074</v>
      </c>
      <c r="N11" s="74">
        <v>10597943</v>
      </c>
      <c r="O11" s="73">
        <v>992326</v>
      </c>
      <c r="P11" s="73">
        <v>5781073</v>
      </c>
      <c r="Q11" s="73">
        <v>7298132</v>
      </c>
      <c r="R11" s="73" t="s">
        <v>1985</v>
      </c>
    </row>
    <row r="12" spans="1:18" s="66" customFormat="1">
      <c r="A12" s="78"/>
      <c r="B12" s="66" t="s">
        <v>1986</v>
      </c>
      <c r="C12" s="66">
        <v>330.20859999999999</v>
      </c>
      <c r="D12" s="66">
        <v>1.714</v>
      </c>
      <c r="E12" s="82">
        <f t="shared" si="0"/>
        <v>1.3199068699445348E-2</v>
      </c>
      <c r="F12" s="83">
        <f t="shared" si="1"/>
        <v>0.21032451501543833</v>
      </c>
      <c r="G12" s="72" t="s">
        <v>1967</v>
      </c>
      <c r="H12" s="73">
        <v>534901</v>
      </c>
      <c r="I12" s="73">
        <v>931274</v>
      </c>
      <c r="J12" s="73">
        <v>494048</v>
      </c>
      <c r="K12" s="73">
        <v>667582</v>
      </c>
      <c r="L12" s="73">
        <v>430671</v>
      </c>
      <c r="M12" s="73">
        <v>2435520</v>
      </c>
      <c r="N12" s="73">
        <v>2682949</v>
      </c>
      <c r="O12" s="73">
        <v>676638</v>
      </c>
      <c r="P12" s="73">
        <v>5003567</v>
      </c>
      <c r="Q12" s="73">
        <v>3743026</v>
      </c>
      <c r="R12" s="73" t="s">
        <v>1987</v>
      </c>
    </row>
    <row r="13" spans="1:18" s="66" customFormat="1">
      <c r="A13" s="78"/>
      <c r="B13" s="66" t="s">
        <v>1988</v>
      </c>
      <c r="C13" s="66">
        <v>628.14559999999994</v>
      </c>
      <c r="D13" s="66">
        <v>23.175001000000002</v>
      </c>
      <c r="E13" s="82">
        <f t="shared" si="0"/>
        <v>2.6409350583765385E-2</v>
      </c>
      <c r="F13" s="83">
        <f t="shared" si="1"/>
        <v>0.21087174300463882</v>
      </c>
      <c r="G13" s="72" t="s">
        <v>1967</v>
      </c>
      <c r="H13" s="73">
        <v>3896671</v>
      </c>
      <c r="I13" s="73">
        <v>2809596</v>
      </c>
      <c r="J13" s="73">
        <v>4827131</v>
      </c>
      <c r="K13" s="73">
        <v>3394777</v>
      </c>
      <c r="L13" s="73">
        <v>2922990</v>
      </c>
      <c r="M13" s="73">
        <v>7954685</v>
      </c>
      <c r="N13" s="74">
        <v>19679022</v>
      </c>
      <c r="O13" s="73">
        <v>3086928</v>
      </c>
      <c r="P13" s="74">
        <v>27072072</v>
      </c>
      <c r="Q13" s="74">
        <v>26861428</v>
      </c>
      <c r="R13" s="73" t="s">
        <v>1989</v>
      </c>
    </row>
    <row r="14" spans="1:18" s="66" customFormat="1">
      <c r="A14" s="78"/>
      <c r="B14" s="66" t="s">
        <v>1990</v>
      </c>
      <c r="C14" s="66">
        <v>576.50829999999996</v>
      </c>
      <c r="D14" s="66">
        <v>1.2910001</v>
      </c>
      <c r="E14" s="82">
        <f t="shared" si="0"/>
        <v>1.1245957797659138E-2</v>
      </c>
      <c r="F14" s="83">
        <f t="shared" si="1"/>
        <v>0.22668275099484236</v>
      </c>
      <c r="G14" s="72" t="s">
        <v>1967</v>
      </c>
      <c r="H14" s="73">
        <v>3598200</v>
      </c>
      <c r="I14" s="73">
        <v>3771214</v>
      </c>
      <c r="J14" s="73">
        <v>4168329</v>
      </c>
      <c r="K14" s="73">
        <v>2616179</v>
      </c>
      <c r="L14" s="73">
        <v>2948128</v>
      </c>
      <c r="M14" s="74">
        <v>23023060</v>
      </c>
      <c r="N14" s="74">
        <v>21592976</v>
      </c>
      <c r="O14" s="73">
        <v>3180447</v>
      </c>
      <c r="P14" s="74">
        <v>12874712</v>
      </c>
      <c r="Q14" s="74">
        <v>14773672</v>
      </c>
      <c r="R14" s="73" t="s">
        <v>1991</v>
      </c>
    </row>
    <row r="15" spans="1:18" s="66" customFormat="1">
      <c r="A15" s="78"/>
      <c r="B15" s="66" t="s">
        <v>1992</v>
      </c>
      <c r="C15" s="66">
        <v>602.524</v>
      </c>
      <c r="D15" s="66">
        <v>1.3069999999999999</v>
      </c>
      <c r="E15" s="82">
        <f t="shared" si="0"/>
        <v>1.2116122013516167E-2</v>
      </c>
      <c r="F15" s="83">
        <f t="shared" si="1"/>
        <v>0.2268084761529332</v>
      </c>
      <c r="G15" s="72" t="s">
        <v>1967</v>
      </c>
      <c r="H15" s="73">
        <v>2178494</v>
      </c>
      <c r="I15" s="73">
        <v>1814967</v>
      </c>
      <c r="J15" s="73">
        <v>1684105</v>
      </c>
      <c r="K15" s="73">
        <v>1502033</v>
      </c>
      <c r="L15" s="73">
        <v>1767850</v>
      </c>
      <c r="M15" s="74">
        <v>11809446</v>
      </c>
      <c r="N15" s="74">
        <v>11183835</v>
      </c>
      <c r="O15" s="73">
        <v>1217135</v>
      </c>
      <c r="P15" s="73">
        <v>7198618</v>
      </c>
      <c r="Q15" s="73">
        <v>8040325</v>
      </c>
      <c r="R15" s="73" t="s">
        <v>1993</v>
      </c>
    </row>
    <row r="16" spans="1:18" s="66" customFormat="1">
      <c r="A16" s="78"/>
      <c r="B16" s="66" t="s">
        <v>1994</v>
      </c>
      <c r="C16" s="66">
        <v>328.20179999999999</v>
      </c>
      <c r="D16" s="66">
        <v>1.4550000000000001</v>
      </c>
      <c r="E16" s="82">
        <f t="shared" si="0"/>
        <v>1.9934270480921994E-2</v>
      </c>
      <c r="F16" s="83">
        <f t="shared" si="1"/>
        <v>0.2337676175914217</v>
      </c>
      <c r="G16" s="72" t="s">
        <v>1967</v>
      </c>
      <c r="H16" s="73">
        <v>2668454</v>
      </c>
      <c r="I16" s="73">
        <v>1941935</v>
      </c>
      <c r="J16" s="73">
        <v>1962041</v>
      </c>
      <c r="K16" s="73">
        <v>3660944</v>
      </c>
      <c r="L16" s="73">
        <v>3675810</v>
      </c>
      <c r="M16" s="73">
        <v>9472826</v>
      </c>
      <c r="N16" s="74">
        <v>10466401</v>
      </c>
      <c r="O16" s="73">
        <v>2416616</v>
      </c>
      <c r="P16" s="74">
        <v>20576168</v>
      </c>
      <c r="Q16" s="74">
        <v>16568035</v>
      </c>
      <c r="R16" s="73" t="s">
        <v>1995</v>
      </c>
    </row>
    <row r="17" spans="1:18" s="66" customFormat="1">
      <c r="A17" s="78"/>
      <c r="B17" s="66" t="s">
        <v>1996</v>
      </c>
      <c r="C17" s="66">
        <v>330.2149</v>
      </c>
      <c r="D17" s="66">
        <v>1.3479999</v>
      </c>
      <c r="E17" s="82">
        <f t="shared" si="0"/>
        <v>2.1549166452049892E-2</v>
      </c>
      <c r="F17" s="83">
        <f t="shared" si="1"/>
        <v>0.256874748271189</v>
      </c>
      <c r="G17" s="72" t="s">
        <v>1967</v>
      </c>
      <c r="H17" s="73">
        <v>1293998</v>
      </c>
      <c r="I17" s="73">
        <v>957877</v>
      </c>
      <c r="J17" s="73">
        <v>562492</v>
      </c>
      <c r="K17" s="73">
        <v>1730461</v>
      </c>
      <c r="L17" s="73">
        <v>1841228</v>
      </c>
      <c r="M17" s="73">
        <v>3781812</v>
      </c>
      <c r="N17" s="73">
        <v>3938707</v>
      </c>
      <c r="O17" s="73">
        <v>1522775</v>
      </c>
      <c r="P17" s="73">
        <v>8822298</v>
      </c>
      <c r="Q17" s="73">
        <v>6794991</v>
      </c>
      <c r="R17" s="73" t="s">
        <v>1997</v>
      </c>
    </row>
    <row r="18" spans="1:18" s="66" customFormat="1">
      <c r="A18" s="78"/>
      <c r="B18" s="66" t="s">
        <v>1998</v>
      </c>
      <c r="C18" s="66">
        <v>879.58140000000003</v>
      </c>
      <c r="D18" s="66">
        <v>1.3069999999999999</v>
      </c>
      <c r="E18" s="82">
        <f t="shared" si="0"/>
        <v>1.054060940015332E-2</v>
      </c>
      <c r="F18" s="83">
        <f t="shared" si="1"/>
        <v>0.290875944261825</v>
      </c>
      <c r="G18" s="72" t="s">
        <v>1967</v>
      </c>
      <c r="H18" s="73">
        <v>678105</v>
      </c>
      <c r="I18" s="73">
        <v>538279</v>
      </c>
      <c r="J18" s="73">
        <v>454252</v>
      </c>
      <c r="K18" s="73">
        <v>431268</v>
      </c>
      <c r="L18" s="73">
        <v>490995</v>
      </c>
      <c r="M18" s="73">
        <v>2521671</v>
      </c>
      <c r="N18" s="73">
        <v>2285324</v>
      </c>
      <c r="O18" s="73">
        <v>353205</v>
      </c>
      <c r="P18" s="73">
        <v>1846339</v>
      </c>
      <c r="Q18" s="73">
        <v>1907567</v>
      </c>
      <c r="R18" s="73" t="s">
        <v>1999</v>
      </c>
    </row>
    <row r="19" spans="1:18" s="66" customFormat="1">
      <c r="A19" s="78"/>
      <c r="B19" s="66" t="s">
        <v>2000</v>
      </c>
      <c r="C19" s="66">
        <v>630.55269999999996</v>
      </c>
      <c r="D19" s="66">
        <v>1.3069999999999999</v>
      </c>
      <c r="E19" s="82">
        <f t="shared" si="0"/>
        <v>2.7015470389213574E-2</v>
      </c>
      <c r="F19" s="83">
        <f t="shared" si="1"/>
        <v>0.29101392357314876</v>
      </c>
      <c r="G19" s="72" t="s">
        <v>1967</v>
      </c>
      <c r="H19" s="73">
        <v>1805768</v>
      </c>
      <c r="I19" s="73">
        <v>1586796</v>
      </c>
      <c r="J19" s="74">
        <v>1698408</v>
      </c>
      <c r="K19" s="73">
        <v>1073407</v>
      </c>
      <c r="L19" s="73">
        <v>1353746</v>
      </c>
      <c r="M19" s="73">
        <v>8326902</v>
      </c>
      <c r="N19" s="73">
        <v>8014428</v>
      </c>
      <c r="O19" s="73">
        <v>1127421</v>
      </c>
      <c r="P19" s="73">
        <v>3976529</v>
      </c>
      <c r="Q19" s="73">
        <v>4388965</v>
      </c>
      <c r="R19" s="73" t="s">
        <v>2001</v>
      </c>
    </row>
    <row r="20" spans="1:18" s="66" customFormat="1">
      <c r="A20" s="78"/>
      <c r="B20" s="66" t="s">
        <v>2002</v>
      </c>
      <c r="C20" s="66">
        <v>330.2398</v>
      </c>
      <c r="D20" s="66">
        <v>1.625</v>
      </c>
      <c r="E20" s="82">
        <f t="shared" si="0"/>
        <v>5.8316127615843261E-2</v>
      </c>
      <c r="F20" s="83">
        <f t="shared" si="1"/>
        <v>0.29958863924202739</v>
      </c>
      <c r="G20" s="72" t="s">
        <v>1967</v>
      </c>
      <c r="H20" s="73">
        <v>175305</v>
      </c>
      <c r="I20" s="73">
        <v>337881</v>
      </c>
      <c r="J20" s="74">
        <v>882812</v>
      </c>
      <c r="K20" s="73">
        <v>166725</v>
      </c>
      <c r="L20" s="73">
        <v>812002</v>
      </c>
      <c r="M20" s="73">
        <v>413854</v>
      </c>
      <c r="N20" s="73">
        <v>1930311</v>
      </c>
      <c r="O20" s="73">
        <v>655643</v>
      </c>
      <c r="P20" s="73">
        <v>3046243</v>
      </c>
      <c r="Q20" s="73">
        <v>1880568</v>
      </c>
      <c r="R20" s="73" t="s">
        <v>2003</v>
      </c>
    </row>
    <row r="21" spans="1:18" s="66" customFormat="1">
      <c r="A21" s="78"/>
      <c r="B21" s="66" t="s">
        <v>2004</v>
      </c>
      <c r="C21" s="66">
        <v>83.045199999999994</v>
      </c>
      <c r="D21" s="66">
        <v>8.2290010000000002</v>
      </c>
      <c r="E21" s="82">
        <f t="shared" si="0"/>
        <v>1.3151171998944311E-3</v>
      </c>
      <c r="F21" s="83">
        <f t="shared" si="1"/>
        <v>0.30399003551383341</v>
      </c>
      <c r="G21" s="72" t="s">
        <v>1967</v>
      </c>
      <c r="H21" s="73">
        <v>2658881</v>
      </c>
      <c r="I21" s="73">
        <v>2179568</v>
      </c>
      <c r="J21" s="73">
        <v>2589220</v>
      </c>
      <c r="K21" s="73">
        <v>1271828</v>
      </c>
      <c r="L21" s="73">
        <v>4231225</v>
      </c>
      <c r="M21" s="73">
        <v>7870453</v>
      </c>
      <c r="N21" s="74">
        <v>12199293</v>
      </c>
      <c r="O21" s="73">
        <v>9749111</v>
      </c>
      <c r="P21" s="73">
        <v>5758124</v>
      </c>
      <c r="Q21" s="73">
        <v>6959683</v>
      </c>
      <c r="R21" s="73" t="s">
        <v>2005</v>
      </c>
    </row>
    <row r="22" spans="1:18" s="66" customFormat="1">
      <c r="A22" s="78"/>
      <c r="B22" s="66" t="s">
        <v>2006</v>
      </c>
      <c r="C22" s="66">
        <v>600.50660000000005</v>
      </c>
      <c r="D22" s="66">
        <v>1.3069999999999999</v>
      </c>
      <c r="E22" s="82">
        <f t="shared" si="0"/>
        <v>1.627787721784749E-2</v>
      </c>
      <c r="F22" s="83">
        <f t="shared" si="1"/>
        <v>0.31190590949101421</v>
      </c>
      <c r="G22" s="72" t="s">
        <v>1967</v>
      </c>
      <c r="H22" s="73">
        <v>653344</v>
      </c>
      <c r="I22" s="73">
        <v>618572</v>
      </c>
      <c r="J22" s="73">
        <v>737019</v>
      </c>
      <c r="K22" s="73">
        <v>443494</v>
      </c>
      <c r="L22" s="73">
        <v>337332</v>
      </c>
      <c r="M22" s="73">
        <v>2555138</v>
      </c>
      <c r="N22" s="73">
        <v>2395538</v>
      </c>
      <c r="O22" s="73">
        <v>296336</v>
      </c>
      <c r="P22" s="73">
        <v>1872734</v>
      </c>
      <c r="Q22" s="73">
        <v>1824493</v>
      </c>
      <c r="R22" s="73" t="s">
        <v>2007</v>
      </c>
    </row>
    <row r="23" spans="1:18" s="66" customFormat="1">
      <c r="A23" s="78"/>
      <c r="B23" s="66" t="s">
        <v>2008</v>
      </c>
      <c r="C23" s="66">
        <v>203.03219999999999</v>
      </c>
      <c r="D23" s="66">
        <v>8.4260009999999994</v>
      </c>
      <c r="E23" s="82">
        <f t="shared" si="0"/>
        <v>1.5398570650792649E-2</v>
      </c>
      <c r="F23" s="83">
        <f t="shared" si="1"/>
        <v>0.33114477309924617</v>
      </c>
      <c r="G23" s="72" t="s">
        <v>1967</v>
      </c>
      <c r="H23" s="73">
        <v>743566</v>
      </c>
      <c r="I23" s="73">
        <v>1701386</v>
      </c>
      <c r="J23" s="73">
        <v>2224794</v>
      </c>
      <c r="K23" s="73">
        <v>562416</v>
      </c>
      <c r="L23" s="73">
        <v>657569</v>
      </c>
      <c r="M23" s="73">
        <v>3739881</v>
      </c>
      <c r="N23" s="73">
        <v>4551183</v>
      </c>
      <c r="O23" s="73">
        <v>4428402</v>
      </c>
      <c r="P23" s="73">
        <v>809310</v>
      </c>
      <c r="Q23" s="73">
        <v>4257194</v>
      </c>
      <c r="R23" s="73" t="s">
        <v>2009</v>
      </c>
    </row>
    <row r="24" spans="1:18" s="66" customFormat="1">
      <c r="A24" s="78"/>
      <c r="B24" s="66" t="s">
        <v>2010</v>
      </c>
      <c r="C24" s="66">
        <v>433.23219999999998</v>
      </c>
      <c r="D24" s="66">
        <v>1.3560000000000001</v>
      </c>
      <c r="E24" s="82">
        <f t="shared" si="0"/>
        <v>2.9473092003105383E-2</v>
      </c>
      <c r="F24" s="83">
        <f t="shared" si="1"/>
        <v>0.34890184519512318</v>
      </c>
      <c r="G24" s="72" t="s">
        <v>1967</v>
      </c>
      <c r="H24" s="73">
        <v>1310949</v>
      </c>
      <c r="I24" s="73">
        <v>968667</v>
      </c>
      <c r="J24" s="73">
        <v>944023</v>
      </c>
      <c r="K24" s="73">
        <v>1898100</v>
      </c>
      <c r="L24" s="73">
        <v>2124706</v>
      </c>
      <c r="M24" s="73">
        <v>3030545</v>
      </c>
      <c r="N24" s="73">
        <v>3478923</v>
      </c>
      <c r="O24" s="73">
        <v>1480641</v>
      </c>
      <c r="P24" s="73">
        <v>7054361</v>
      </c>
      <c r="Q24" s="73">
        <v>5724824</v>
      </c>
      <c r="R24" s="73" t="s">
        <v>2011</v>
      </c>
    </row>
    <row r="25" spans="1:18" s="66" customFormat="1">
      <c r="A25" s="78"/>
      <c r="B25" s="66" t="s">
        <v>2012</v>
      </c>
      <c r="C25" s="66">
        <v>707.48410000000001</v>
      </c>
      <c r="D25" s="66">
        <v>1.6739999999999999</v>
      </c>
      <c r="E25" s="82">
        <f t="shared" si="0"/>
        <v>7.4001430909668528E-2</v>
      </c>
      <c r="F25" s="83">
        <f t="shared" si="1"/>
        <v>0.3583960398108052</v>
      </c>
      <c r="G25" s="72" t="s">
        <v>1967</v>
      </c>
      <c r="H25" s="73">
        <v>1753180</v>
      </c>
      <c r="I25" s="73">
        <v>1051650</v>
      </c>
      <c r="J25" s="73">
        <v>3168793</v>
      </c>
      <c r="K25" s="73">
        <v>1050547</v>
      </c>
      <c r="L25" s="73">
        <v>1519149</v>
      </c>
      <c r="M25" s="73">
        <v>2485263</v>
      </c>
      <c r="N25" s="73">
        <v>3559318</v>
      </c>
      <c r="O25" s="73">
        <v>1972388</v>
      </c>
      <c r="P25" s="73">
        <v>9790261</v>
      </c>
      <c r="Q25" s="73">
        <v>6030419</v>
      </c>
      <c r="R25" s="73" t="s">
        <v>2013</v>
      </c>
    </row>
    <row r="26" spans="1:18" s="66" customFormat="1">
      <c r="A26" s="78"/>
      <c r="B26" s="66" t="s">
        <v>2014</v>
      </c>
      <c r="C26" s="66">
        <v>310.19409999999999</v>
      </c>
      <c r="D26" s="66">
        <v>1.3830001000000001</v>
      </c>
      <c r="E26" s="82">
        <f t="shared" si="0"/>
        <v>2.497270632553519E-2</v>
      </c>
      <c r="F26" s="83">
        <f t="shared" si="1"/>
        <v>0.36329984239092783</v>
      </c>
      <c r="G26" s="72" t="s">
        <v>1967</v>
      </c>
      <c r="H26" s="73">
        <v>1616866</v>
      </c>
      <c r="I26" s="73">
        <v>800425</v>
      </c>
      <c r="J26" s="73">
        <v>482759</v>
      </c>
      <c r="K26" s="73">
        <v>1808413</v>
      </c>
      <c r="L26" s="73">
        <v>1589678</v>
      </c>
      <c r="M26" s="73">
        <v>3207264</v>
      </c>
      <c r="N26" s="73">
        <v>3161983</v>
      </c>
      <c r="O26" s="73">
        <v>959472</v>
      </c>
      <c r="P26" s="73">
        <v>5418694</v>
      </c>
      <c r="Q26" s="73">
        <v>4588518</v>
      </c>
      <c r="R26" s="73" t="s">
        <v>2015</v>
      </c>
    </row>
    <row r="27" spans="1:18" s="66" customFormat="1">
      <c r="A27" s="78"/>
      <c r="B27" s="66" t="s">
        <v>2016</v>
      </c>
      <c r="C27" s="66">
        <v>101.0562</v>
      </c>
      <c r="D27" s="66">
        <v>8.2310009999999991</v>
      </c>
      <c r="E27" s="82">
        <f t="shared" si="0"/>
        <v>2.4744985748404672E-3</v>
      </c>
      <c r="F27" s="83">
        <f t="shared" si="1"/>
        <v>0.37038080810816615</v>
      </c>
      <c r="G27" s="72" t="s">
        <v>1967</v>
      </c>
      <c r="H27" s="73">
        <v>394927</v>
      </c>
      <c r="I27" s="73">
        <v>335941</v>
      </c>
      <c r="J27" s="73">
        <v>235067</v>
      </c>
      <c r="K27" s="73">
        <v>399550</v>
      </c>
      <c r="L27" s="73">
        <v>220816</v>
      </c>
      <c r="M27" s="73">
        <v>959601</v>
      </c>
      <c r="N27" s="73">
        <v>571794</v>
      </c>
      <c r="O27" s="73">
        <v>1033366</v>
      </c>
      <c r="P27" s="73">
        <v>579345</v>
      </c>
      <c r="Q27" s="73">
        <v>1138786</v>
      </c>
      <c r="R27" s="73" t="s">
        <v>2017</v>
      </c>
    </row>
    <row r="28" spans="1:18" s="66" customFormat="1">
      <c r="A28" s="78"/>
      <c r="B28" s="66" t="s">
        <v>2018</v>
      </c>
      <c r="C28" s="66">
        <v>755.94979999999998</v>
      </c>
      <c r="D28" s="66">
        <v>17.268999999999998</v>
      </c>
      <c r="E28" s="82">
        <f t="shared" si="0"/>
        <v>1.4226570162416352E-2</v>
      </c>
      <c r="F28" s="83">
        <f t="shared" si="1"/>
        <v>0.37191598948401006</v>
      </c>
      <c r="G28" s="72" t="s">
        <v>1967</v>
      </c>
      <c r="H28" s="73">
        <v>1887605</v>
      </c>
      <c r="I28" s="73">
        <v>1944648</v>
      </c>
      <c r="J28" s="73">
        <v>2382594</v>
      </c>
      <c r="K28" s="73">
        <v>2002811</v>
      </c>
      <c r="L28" s="73">
        <v>1095812</v>
      </c>
      <c r="M28" s="73">
        <v>6828963</v>
      </c>
      <c r="N28" s="73">
        <v>6838781</v>
      </c>
      <c r="O28" s="73">
        <v>1441481</v>
      </c>
      <c r="P28" s="73">
        <v>4803962</v>
      </c>
      <c r="Q28" s="73">
        <v>5128678</v>
      </c>
      <c r="R28" s="73" t="s">
        <v>2019</v>
      </c>
    </row>
    <row r="29" spans="1:18" s="66" customFormat="1">
      <c r="A29" s="78"/>
      <c r="B29" s="66" t="s">
        <v>2020</v>
      </c>
      <c r="C29" s="66">
        <v>294.19349999999997</v>
      </c>
      <c r="D29" s="66">
        <v>8.609</v>
      </c>
      <c r="E29" s="82">
        <f t="shared" si="0"/>
        <v>7.4864872913740929E-2</v>
      </c>
      <c r="F29" s="83">
        <f t="shared" si="1"/>
        <v>0.37793703880139851</v>
      </c>
      <c r="G29" s="72" t="s">
        <v>1967</v>
      </c>
      <c r="H29" s="73">
        <v>1589219</v>
      </c>
      <c r="I29" s="73">
        <v>1847809</v>
      </c>
      <c r="J29" s="73">
        <v>2716897</v>
      </c>
      <c r="K29" s="73">
        <v>714052</v>
      </c>
      <c r="L29" s="73">
        <v>3924045</v>
      </c>
      <c r="M29" s="74">
        <v>11776015</v>
      </c>
      <c r="N29" s="73">
        <v>3848825</v>
      </c>
      <c r="O29" s="73">
        <v>2175715</v>
      </c>
      <c r="P29" s="73">
        <v>4559937</v>
      </c>
      <c r="Q29" s="73">
        <v>6194587</v>
      </c>
      <c r="R29" s="73" t="s">
        <v>2021</v>
      </c>
    </row>
    <row r="30" spans="1:18" s="66" customFormat="1">
      <c r="A30" s="78"/>
      <c r="B30" s="66" t="s">
        <v>2022</v>
      </c>
      <c r="C30" s="66">
        <v>707.48350000000005</v>
      </c>
      <c r="D30" s="66">
        <v>1.6730001000000001</v>
      </c>
      <c r="E30" s="82">
        <f t="shared" si="0"/>
        <v>7.6083745476263148E-2</v>
      </c>
      <c r="F30" s="83">
        <f t="shared" si="1"/>
        <v>0.38530689678074603</v>
      </c>
      <c r="G30" s="72" t="s">
        <v>1967</v>
      </c>
      <c r="H30" s="73">
        <v>1768941</v>
      </c>
      <c r="I30" s="73">
        <v>1043947</v>
      </c>
      <c r="J30" s="73">
        <v>3230285</v>
      </c>
      <c r="K30" s="73">
        <v>1694369</v>
      </c>
      <c r="L30" s="73">
        <v>1562080</v>
      </c>
      <c r="M30" s="73">
        <v>2507630</v>
      </c>
      <c r="N30" s="73">
        <v>3585755</v>
      </c>
      <c r="O30" s="73">
        <v>2221766</v>
      </c>
      <c r="P30" s="73">
        <v>9790202</v>
      </c>
      <c r="Q30" s="73">
        <v>6030270</v>
      </c>
      <c r="R30" s="73" t="s">
        <v>2023</v>
      </c>
    </row>
    <row r="31" spans="1:18" s="66" customFormat="1">
      <c r="A31" s="78"/>
      <c r="B31" s="66" t="s">
        <v>2024</v>
      </c>
      <c r="C31" s="66">
        <v>711.9855</v>
      </c>
      <c r="D31" s="66">
        <v>17.251000999999999</v>
      </c>
      <c r="E31" s="82">
        <f t="shared" si="0"/>
        <v>2.7249233866605632E-2</v>
      </c>
      <c r="F31" s="83">
        <f t="shared" si="1"/>
        <v>0.38662220072903913</v>
      </c>
      <c r="G31" s="72" t="s">
        <v>1967</v>
      </c>
      <c r="H31" s="73">
        <v>1228462</v>
      </c>
      <c r="I31" s="73">
        <v>1309577</v>
      </c>
      <c r="J31" s="73">
        <v>1571405</v>
      </c>
      <c r="K31" s="73">
        <v>1377534</v>
      </c>
      <c r="L31" s="73">
        <v>793678</v>
      </c>
      <c r="M31" s="73">
        <v>4781601</v>
      </c>
      <c r="N31" s="73">
        <v>4863502</v>
      </c>
      <c r="O31" s="73">
        <v>974987</v>
      </c>
      <c r="P31" s="73">
        <v>2600343</v>
      </c>
      <c r="Q31" s="73">
        <v>3024511</v>
      </c>
      <c r="R31" s="73" t="s">
        <v>2025</v>
      </c>
    </row>
    <row r="32" spans="1:18" s="66" customFormat="1">
      <c r="A32" s="78"/>
      <c r="B32" s="66" t="s">
        <v>2026</v>
      </c>
      <c r="C32" s="66">
        <v>751.51130000000001</v>
      </c>
      <c r="D32" s="66">
        <v>1.8960001</v>
      </c>
      <c r="E32" s="82">
        <f t="shared" si="0"/>
        <v>3.52372135675997E-2</v>
      </c>
      <c r="F32" s="83">
        <f t="shared" si="1"/>
        <v>0.40025888193138209</v>
      </c>
      <c r="G32" s="72" t="s">
        <v>1967</v>
      </c>
      <c r="H32" s="73">
        <v>917347</v>
      </c>
      <c r="I32" s="73">
        <v>892925</v>
      </c>
      <c r="J32" s="73">
        <v>2312975</v>
      </c>
      <c r="K32" s="73">
        <v>2638467</v>
      </c>
      <c r="L32" s="73">
        <v>1548296</v>
      </c>
      <c r="M32" s="73">
        <v>1770299</v>
      </c>
      <c r="N32" s="73">
        <v>2586945</v>
      </c>
      <c r="O32" s="73">
        <v>5145910</v>
      </c>
      <c r="P32" s="73">
        <v>6925780</v>
      </c>
      <c r="Q32" s="73">
        <v>4332654</v>
      </c>
      <c r="R32" s="73" t="s">
        <v>2027</v>
      </c>
    </row>
    <row r="33" spans="1:18" s="66" customFormat="1">
      <c r="A33" s="78"/>
      <c r="B33" s="66" t="s">
        <v>2028</v>
      </c>
      <c r="C33" s="66">
        <v>624.50909999999999</v>
      </c>
      <c r="D33" s="66">
        <v>1.3059999</v>
      </c>
      <c r="E33" s="82">
        <f t="shared" si="0"/>
        <v>1.3174376531161202E-2</v>
      </c>
      <c r="F33" s="83">
        <f t="shared" si="1"/>
        <v>0.402073015137908</v>
      </c>
      <c r="G33" s="72" t="s">
        <v>1967</v>
      </c>
      <c r="H33" s="73">
        <v>984166</v>
      </c>
      <c r="I33" s="73">
        <v>916214</v>
      </c>
      <c r="J33" s="73">
        <v>941208</v>
      </c>
      <c r="K33" s="73">
        <v>723626</v>
      </c>
      <c r="L33" s="73">
        <v>902477</v>
      </c>
      <c r="M33" s="73">
        <v>3047007</v>
      </c>
      <c r="N33" s="73">
        <v>3048244</v>
      </c>
      <c r="O33" s="73">
        <v>777331</v>
      </c>
      <c r="P33" s="73">
        <v>2136627</v>
      </c>
      <c r="Q33" s="73">
        <v>2102432</v>
      </c>
      <c r="R33" s="73" t="s">
        <v>2029</v>
      </c>
    </row>
    <row r="34" spans="1:18" s="66" customFormat="1">
      <c r="A34" s="78"/>
      <c r="B34" s="66" t="s">
        <v>2030</v>
      </c>
      <c r="C34" s="66">
        <v>101.0446</v>
      </c>
      <c r="D34" s="66">
        <v>8.2310009999999991</v>
      </c>
      <c r="E34" s="82">
        <f t="shared" ref="E34:E65" si="2">_xlfn.T.TEST(H34:L34,M34:Q34,2,2)</f>
        <v>1.0357034239100659E-3</v>
      </c>
      <c r="F34" s="83">
        <f t="shared" ref="F34:F65" si="3">AVERAGE(H34:L34)/AVERAGE(M34:Q34)</f>
        <v>0.40211737518467566</v>
      </c>
      <c r="G34" s="72" t="s">
        <v>1967</v>
      </c>
      <c r="H34" s="73">
        <v>648993</v>
      </c>
      <c r="I34" s="73">
        <v>871974</v>
      </c>
      <c r="J34" s="73">
        <v>784059</v>
      </c>
      <c r="K34" s="73">
        <v>275802</v>
      </c>
      <c r="L34" s="73">
        <v>504311</v>
      </c>
      <c r="M34" s="73">
        <v>1894181</v>
      </c>
      <c r="N34" s="73">
        <v>1608279</v>
      </c>
      <c r="O34" s="73">
        <v>1363196</v>
      </c>
      <c r="P34" s="73">
        <v>1051045</v>
      </c>
      <c r="Q34" s="73">
        <v>1755534</v>
      </c>
      <c r="R34" s="73" t="s">
        <v>2031</v>
      </c>
    </row>
    <row r="35" spans="1:18" s="66" customFormat="1">
      <c r="A35" s="78"/>
      <c r="B35" s="66" t="s">
        <v>2032</v>
      </c>
      <c r="C35" s="66">
        <v>624.50919999999996</v>
      </c>
      <c r="D35" s="66">
        <v>1.3069999999999999</v>
      </c>
      <c r="E35" s="82">
        <f t="shared" si="2"/>
        <v>1.4172371852092611E-2</v>
      </c>
      <c r="F35" s="83">
        <f t="shared" si="3"/>
        <v>0.40452068559114451</v>
      </c>
      <c r="G35" s="72" t="s">
        <v>1967</v>
      </c>
      <c r="H35" s="73">
        <v>982640</v>
      </c>
      <c r="I35" s="73">
        <v>909782</v>
      </c>
      <c r="J35" s="73">
        <v>941208</v>
      </c>
      <c r="K35" s="73">
        <v>723626</v>
      </c>
      <c r="L35" s="73">
        <v>884835</v>
      </c>
      <c r="M35" s="73">
        <v>3038205</v>
      </c>
      <c r="N35" s="73">
        <v>3020052</v>
      </c>
      <c r="O35" s="73">
        <v>764280</v>
      </c>
      <c r="P35" s="73">
        <v>2120648</v>
      </c>
      <c r="Q35" s="73">
        <v>2037937</v>
      </c>
      <c r="R35" s="73" t="s">
        <v>2033</v>
      </c>
    </row>
    <row r="36" spans="1:18" s="66" customFormat="1">
      <c r="A36" s="78"/>
      <c r="B36" s="25" t="s">
        <v>1476</v>
      </c>
      <c r="C36" s="25">
        <v>147.0497</v>
      </c>
      <c r="D36" s="25">
        <v>8.2310009999999991</v>
      </c>
      <c r="E36" s="44">
        <f t="shared" si="2"/>
        <v>3.7324977471714068E-5</v>
      </c>
      <c r="F36" s="81">
        <f t="shared" si="3"/>
        <v>0.41082878541397833</v>
      </c>
      <c r="G36" s="75" t="s">
        <v>1967</v>
      </c>
      <c r="H36" s="76">
        <v>8771154</v>
      </c>
      <c r="I36" s="77">
        <v>10534340</v>
      </c>
      <c r="J36" s="77">
        <v>11830841</v>
      </c>
      <c r="K36" s="76">
        <v>6154875</v>
      </c>
      <c r="L36" s="76">
        <v>7482966</v>
      </c>
      <c r="M36" s="77">
        <v>23572166</v>
      </c>
      <c r="N36" s="77">
        <v>23181120</v>
      </c>
      <c r="O36" s="77">
        <v>22348780</v>
      </c>
      <c r="P36" s="77">
        <v>17088434</v>
      </c>
      <c r="Q36" s="77">
        <v>22794502</v>
      </c>
      <c r="R36" s="76" t="s">
        <v>2034</v>
      </c>
    </row>
    <row r="37" spans="1:18" s="66" customFormat="1">
      <c r="A37" s="78"/>
      <c r="B37" s="66" t="s">
        <v>2035</v>
      </c>
      <c r="C37" s="66">
        <v>619.42880000000002</v>
      </c>
      <c r="D37" s="66">
        <v>1.3420000000000001</v>
      </c>
      <c r="E37" s="82">
        <f t="shared" si="2"/>
        <v>1.4526367267066484E-2</v>
      </c>
      <c r="F37" s="83">
        <f t="shared" si="3"/>
        <v>0.41453571262220162</v>
      </c>
      <c r="G37" s="72" t="s">
        <v>1967</v>
      </c>
      <c r="H37" s="73">
        <v>1849349</v>
      </c>
      <c r="I37" s="73">
        <v>1104834</v>
      </c>
      <c r="J37" s="73">
        <v>2699101</v>
      </c>
      <c r="K37" s="73">
        <v>3203110</v>
      </c>
      <c r="L37" s="73">
        <v>3202767</v>
      </c>
      <c r="M37" s="73">
        <v>3336585</v>
      </c>
      <c r="N37" s="73">
        <v>3838445</v>
      </c>
      <c r="O37" s="73">
        <v>6216968</v>
      </c>
      <c r="P37" s="73">
        <v>8898830</v>
      </c>
      <c r="Q37" s="73">
        <v>6799937</v>
      </c>
      <c r="R37" s="73" t="s">
        <v>2036</v>
      </c>
    </row>
    <row r="38" spans="1:18" s="66" customFormat="1">
      <c r="A38" s="78"/>
      <c r="B38" s="66" t="s">
        <v>2037</v>
      </c>
      <c r="C38" s="66">
        <v>809.50210000000004</v>
      </c>
      <c r="D38" s="66">
        <v>8.2360000000000007</v>
      </c>
      <c r="E38" s="82">
        <f t="shared" si="2"/>
        <v>1.1798293246345004E-4</v>
      </c>
      <c r="F38" s="83">
        <f t="shared" si="3"/>
        <v>0.41585266114755626</v>
      </c>
      <c r="G38" s="72" t="s">
        <v>1967</v>
      </c>
      <c r="H38" s="73">
        <v>914688</v>
      </c>
      <c r="I38" s="73">
        <v>1173594</v>
      </c>
      <c r="J38" s="73">
        <v>1269941</v>
      </c>
      <c r="K38" s="73">
        <v>668341</v>
      </c>
      <c r="L38" s="73">
        <v>793684</v>
      </c>
      <c r="M38" s="73">
        <v>2571046</v>
      </c>
      <c r="N38" s="73">
        <v>2470489</v>
      </c>
      <c r="O38" s="73">
        <v>2336652</v>
      </c>
      <c r="P38" s="73">
        <v>1703376</v>
      </c>
      <c r="Q38" s="73">
        <v>2509677</v>
      </c>
      <c r="R38" s="73" t="s">
        <v>2038</v>
      </c>
    </row>
    <row r="39" spans="1:18" s="66" customFormat="1">
      <c r="A39" s="78"/>
      <c r="B39" s="66" t="s">
        <v>2039</v>
      </c>
      <c r="C39" s="66">
        <v>83.034899999999993</v>
      </c>
      <c r="D39" s="66">
        <v>8.2299989999999994</v>
      </c>
      <c r="E39" s="82">
        <f t="shared" si="2"/>
        <v>1.0179873968470349E-4</v>
      </c>
      <c r="F39" s="83">
        <f t="shared" si="3"/>
        <v>0.41682902155306945</v>
      </c>
      <c r="G39" s="72" t="s">
        <v>1967</v>
      </c>
      <c r="H39" s="73">
        <v>3967034</v>
      </c>
      <c r="I39" s="73">
        <v>4992758</v>
      </c>
      <c r="J39" s="74">
        <v>4677443</v>
      </c>
      <c r="K39" s="73">
        <v>2724698</v>
      </c>
      <c r="L39" s="73">
        <v>3138497</v>
      </c>
      <c r="M39" s="73">
        <v>9837132</v>
      </c>
      <c r="N39" s="73">
        <v>9299595</v>
      </c>
      <c r="O39" s="73">
        <v>9538607</v>
      </c>
      <c r="P39" s="73">
        <v>7105534</v>
      </c>
      <c r="Q39" s="74">
        <v>11001935</v>
      </c>
      <c r="R39" s="73" t="s">
        <v>2040</v>
      </c>
    </row>
    <row r="40" spans="1:18" s="66" customFormat="1">
      <c r="A40" s="78"/>
      <c r="B40" s="66" t="s">
        <v>2041</v>
      </c>
      <c r="C40" s="66">
        <v>575.40200000000004</v>
      </c>
      <c r="D40" s="66">
        <v>1.2589999999999999</v>
      </c>
      <c r="E40" s="82">
        <f t="shared" si="2"/>
        <v>4.6558139895222853E-3</v>
      </c>
      <c r="F40" s="83">
        <f t="shared" si="3"/>
        <v>0.42104974463305922</v>
      </c>
      <c r="G40" s="72" t="s">
        <v>1967</v>
      </c>
      <c r="H40" s="73">
        <v>1415920</v>
      </c>
      <c r="I40" s="73">
        <v>907420</v>
      </c>
      <c r="J40" s="73">
        <v>2061264</v>
      </c>
      <c r="K40" s="73">
        <v>2065157</v>
      </c>
      <c r="L40" s="73">
        <v>2239595</v>
      </c>
      <c r="M40" s="73">
        <v>2867849</v>
      </c>
      <c r="N40" s="73">
        <v>3479759</v>
      </c>
      <c r="O40" s="73">
        <v>4652701</v>
      </c>
      <c r="P40" s="73">
        <v>6059685</v>
      </c>
      <c r="Q40" s="73">
        <v>3577368</v>
      </c>
      <c r="R40" s="73" t="s">
        <v>2042</v>
      </c>
    </row>
    <row r="41" spans="1:18" s="66" customFormat="1">
      <c r="A41" s="78"/>
      <c r="B41" s="66" t="s">
        <v>2043</v>
      </c>
      <c r="C41" s="66">
        <v>751.5086</v>
      </c>
      <c r="D41" s="66">
        <v>1.8960001</v>
      </c>
      <c r="E41" s="82">
        <f t="shared" si="2"/>
        <v>4.0513981385570476E-2</v>
      </c>
      <c r="F41" s="83">
        <f t="shared" si="3"/>
        <v>0.43013818768199019</v>
      </c>
      <c r="G41" s="72" t="s">
        <v>1967</v>
      </c>
      <c r="H41" s="73">
        <v>1524427</v>
      </c>
      <c r="I41" s="73">
        <v>897832</v>
      </c>
      <c r="J41" s="73">
        <v>2315524</v>
      </c>
      <c r="K41" s="73">
        <v>2659239</v>
      </c>
      <c r="L41" s="73">
        <v>1542121</v>
      </c>
      <c r="M41" s="73">
        <v>1773397</v>
      </c>
      <c r="N41" s="73">
        <v>2587192</v>
      </c>
      <c r="O41" s="73">
        <v>5165581</v>
      </c>
      <c r="P41" s="73">
        <v>6928679</v>
      </c>
      <c r="Q41" s="73">
        <v>4327177</v>
      </c>
      <c r="R41" s="73" t="s">
        <v>2027</v>
      </c>
    </row>
    <row r="42" spans="1:18" s="66" customFormat="1">
      <c r="A42" s="78"/>
      <c r="B42" s="66" t="s">
        <v>2044</v>
      </c>
      <c r="C42" s="66">
        <v>650.52430000000004</v>
      </c>
      <c r="D42" s="66">
        <v>1.3059999</v>
      </c>
      <c r="E42" s="82">
        <f t="shared" si="2"/>
        <v>2.3018832509949724E-2</v>
      </c>
      <c r="F42" s="83">
        <f t="shared" si="3"/>
        <v>0.43783217996211415</v>
      </c>
      <c r="G42" s="72" t="s">
        <v>1967</v>
      </c>
      <c r="H42" s="73">
        <v>433314</v>
      </c>
      <c r="I42" s="73">
        <v>431278</v>
      </c>
      <c r="J42" s="73">
        <v>420920</v>
      </c>
      <c r="K42" s="73">
        <v>301992</v>
      </c>
      <c r="L42" s="73">
        <v>323267</v>
      </c>
      <c r="M42" s="73">
        <v>1074887</v>
      </c>
      <c r="N42" s="73">
        <v>1357076</v>
      </c>
      <c r="O42" s="73">
        <v>316863</v>
      </c>
      <c r="P42" s="73">
        <v>844129</v>
      </c>
      <c r="Q42" s="73">
        <v>771208</v>
      </c>
      <c r="R42" s="73" t="s">
        <v>2045</v>
      </c>
    </row>
    <row r="43" spans="1:18" s="66" customFormat="1">
      <c r="A43" s="78"/>
      <c r="B43" s="66" t="s">
        <v>2046</v>
      </c>
      <c r="C43" s="66">
        <v>626.52509999999995</v>
      </c>
      <c r="D43" s="66">
        <v>1.3059999</v>
      </c>
      <c r="E43" s="82">
        <f t="shared" si="2"/>
        <v>1.6696969412036963E-2</v>
      </c>
      <c r="F43" s="83">
        <f t="shared" si="3"/>
        <v>0.44470568194152954</v>
      </c>
      <c r="G43" s="72" t="s">
        <v>1967</v>
      </c>
      <c r="H43" s="73">
        <v>4903454</v>
      </c>
      <c r="I43" s="73">
        <v>4863702</v>
      </c>
      <c r="J43" s="73">
        <v>5179890</v>
      </c>
      <c r="K43" s="73">
        <v>3313371</v>
      </c>
      <c r="L43" s="73">
        <v>3146058</v>
      </c>
      <c r="M43" s="74">
        <v>13282623</v>
      </c>
      <c r="N43" s="74">
        <v>12699230</v>
      </c>
      <c r="O43" s="73">
        <v>3620723</v>
      </c>
      <c r="P43" s="73">
        <v>9246771</v>
      </c>
      <c r="Q43" s="73">
        <v>9286928</v>
      </c>
      <c r="R43" s="73" t="s">
        <v>2047</v>
      </c>
    </row>
    <row r="44" spans="1:18" s="66" customFormat="1">
      <c r="A44" s="78"/>
      <c r="B44" s="66" t="s">
        <v>2048</v>
      </c>
      <c r="C44" s="66">
        <v>628.53989999999999</v>
      </c>
      <c r="D44" s="66">
        <v>1.3069999999999999</v>
      </c>
      <c r="E44" s="82">
        <f t="shared" si="2"/>
        <v>2.9303243306985197E-2</v>
      </c>
      <c r="F44" s="83">
        <f t="shared" si="3"/>
        <v>0.44525877587714185</v>
      </c>
      <c r="G44" s="72" t="s">
        <v>1967</v>
      </c>
      <c r="H44" s="73">
        <v>4638392</v>
      </c>
      <c r="I44" s="73">
        <v>4428569</v>
      </c>
      <c r="J44" s="73">
        <v>4780435</v>
      </c>
      <c r="K44" s="73">
        <v>3149148</v>
      </c>
      <c r="L44" s="73">
        <v>3224898</v>
      </c>
      <c r="M44" s="74">
        <v>13362072</v>
      </c>
      <c r="N44" s="74">
        <v>12717970</v>
      </c>
      <c r="O44" s="73">
        <v>3050344</v>
      </c>
      <c r="P44" s="73">
        <v>7857428</v>
      </c>
      <c r="Q44" s="73">
        <v>8427219</v>
      </c>
      <c r="R44" s="73" t="s">
        <v>2049</v>
      </c>
    </row>
    <row r="45" spans="1:18" s="66" customFormat="1">
      <c r="A45" s="78"/>
      <c r="B45" s="66" t="s">
        <v>2050</v>
      </c>
      <c r="C45" s="66">
        <v>628.54049999999995</v>
      </c>
      <c r="D45" s="66">
        <v>1.3069999999999999</v>
      </c>
      <c r="E45" s="82">
        <f t="shared" si="2"/>
        <v>2.9303243306985197E-2</v>
      </c>
      <c r="F45" s="83">
        <f t="shared" si="3"/>
        <v>0.44525877587714185</v>
      </c>
      <c r="G45" s="72" t="s">
        <v>1967</v>
      </c>
      <c r="H45" s="73">
        <v>4638392</v>
      </c>
      <c r="I45" s="73">
        <v>4428569</v>
      </c>
      <c r="J45" s="73">
        <v>4780435</v>
      </c>
      <c r="K45" s="73">
        <v>3149148</v>
      </c>
      <c r="L45" s="73">
        <v>3224898</v>
      </c>
      <c r="M45" s="74">
        <v>13362072</v>
      </c>
      <c r="N45" s="74">
        <v>12717970</v>
      </c>
      <c r="O45" s="73">
        <v>3050344</v>
      </c>
      <c r="P45" s="73">
        <v>7857428</v>
      </c>
      <c r="Q45" s="73">
        <v>8427219</v>
      </c>
      <c r="R45" s="73" t="s">
        <v>2049</v>
      </c>
    </row>
    <row r="46" spans="1:18" s="66" customFormat="1">
      <c r="A46" s="78"/>
      <c r="B46" s="66" t="s">
        <v>2051</v>
      </c>
      <c r="C46" s="66">
        <v>474.274</v>
      </c>
      <c r="D46" s="66">
        <v>1.3170002000000001</v>
      </c>
      <c r="E46" s="82">
        <f t="shared" si="2"/>
        <v>3.8694313355370595E-2</v>
      </c>
      <c r="F46" s="83">
        <f t="shared" si="3"/>
        <v>0.45236018348780088</v>
      </c>
      <c r="G46" s="72" t="s">
        <v>1967</v>
      </c>
      <c r="H46" s="73">
        <v>505491</v>
      </c>
      <c r="I46" s="73">
        <v>266154</v>
      </c>
      <c r="J46" s="73">
        <v>328729</v>
      </c>
      <c r="K46" s="73">
        <v>682942</v>
      </c>
      <c r="L46" s="73">
        <v>713681</v>
      </c>
      <c r="M46" s="73">
        <v>1675652</v>
      </c>
      <c r="N46" s="73">
        <v>654203</v>
      </c>
      <c r="O46" s="73">
        <v>502369</v>
      </c>
      <c r="P46" s="73">
        <v>1463668</v>
      </c>
      <c r="Q46" s="73">
        <v>1224039</v>
      </c>
      <c r="R46" s="73" t="s">
        <v>2052</v>
      </c>
    </row>
    <row r="47" spans="1:18" s="66" customFormat="1">
      <c r="A47" s="78"/>
      <c r="B47" s="66" t="s">
        <v>1711</v>
      </c>
      <c r="C47" s="66">
        <v>332.07709999999997</v>
      </c>
      <c r="D47" s="66">
        <v>7.6820000000000004</v>
      </c>
      <c r="E47" s="82">
        <f t="shared" si="2"/>
        <v>2.2282507363660706E-2</v>
      </c>
      <c r="F47" s="83">
        <f t="shared" si="3"/>
        <v>0.45542373734963032</v>
      </c>
      <c r="G47" s="72" t="s">
        <v>1967</v>
      </c>
      <c r="H47" s="73">
        <v>703789</v>
      </c>
      <c r="I47" s="73">
        <v>1365686</v>
      </c>
      <c r="J47" s="73">
        <v>1572052</v>
      </c>
      <c r="K47" s="73">
        <v>555419</v>
      </c>
      <c r="L47" s="73">
        <v>650025</v>
      </c>
      <c r="M47" s="73">
        <v>2322724</v>
      </c>
      <c r="N47" s="73">
        <v>2394451</v>
      </c>
      <c r="O47" s="73">
        <v>2451466</v>
      </c>
      <c r="P47" s="73">
        <v>741770</v>
      </c>
      <c r="Q47" s="73">
        <v>2732361</v>
      </c>
      <c r="R47" s="73" t="s">
        <v>2053</v>
      </c>
    </row>
    <row r="48" spans="1:18" s="66" customFormat="1">
      <c r="A48" s="78"/>
      <c r="B48" s="66" t="s">
        <v>1834</v>
      </c>
      <c r="C48" s="66">
        <v>884.53930000000003</v>
      </c>
      <c r="D48" s="66">
        <v>1.3069999999999999</v>
      </c>
      <c r="E48" s="82">
        <f t="shared" si="2"/>
        <v>9.8969326236264012E-3</v>
      </c>
      <c r="F48" s="83">
        <f t="shared" si="3"/>
        <v>0.45555381538449569</v>
      </c>
      <c r="G48" s="72" t="s">
        <v>1967</v>
      </c>
      <c r="H48" s="73">
        <v>612455</v>
      </c>
      <c r="I48" s="73">
        <v>543662</v>
      </c>
      <c r="J48" s="73">
        <v>516860</v>
      </c>
      <c r="K48" s="73">
        <v>554959</v>
      </c>
      <c r="L48" s="73">
        <v>581909</v>
      </c>
      <c r="M48" s="73">
        <v>1627946</v>
      </c>
      <c r="N48" s="73">
        <v>1549542</v>
      </c>
      <c r="O48" s="73">
        <v>500834</v>
      </c>
      <c r="P48" s="73">
        <v>1238026</v>
      </c>
      <c r="Q48" s="73">
        <v>1251628</v>
      </c>
      <c r="R48" s="73" t="s">
        <v>2054</v>
      </c>
    </row>
    <row r="49" spans="1:18" s="66" customFormat="1">
      <c r="A49" s="78"/>
      <c r="B49" s="66" t="s">
        <v>2055</v>
      </c>
      <c r="C49" s="66">
        <v>111.05459999999999</v>
      </c>
      <c r="D49" s="66">
        <v>4.3219995000000004</v>
      </c>
      <c r="E49" s="82">
        <f t="shared" si="2"/>
        <v>1.5902377611576902E-2</v>
      </c>
      <c r="F49" s="83">
        <f t="shared" si="3"/>
        <v>0.45737124014001074</v>
      </c>
      <c r="G49" s="72" t="s">
        <v>1967</v>
      </c>
      <c r="H49" s="73">
        <v>160479</v>
      </c>
      <c r="I49" s="73">
        <v>518307</v>
      </c>
      <c r="J49" s="73">
        <v>898721</v>
      </c>
      <c r="K49" s="73">
        <v>549846</v>
      </c>
      <c r="L49" s="73">
        <v>410863</v>
      </c>
      <c r="M49" s="73">
        <v>1643112</v>
      </c>
      <c r="N49" s="73">
        <v>1105345</v>
      </c>
      <c r="O49" s="73">
        <v>1155571</v>
      </c>
      <c r="P49" s="73">
        <v>671850</v>
      </c>
      <c r="Q49" s="73">
        <v>973697</v>
      </c>
      <c r="R49" s="73" t="s">
        <v>2056</v>
      </c>
    </row>
    <row r="50" spans="1:18" s="66" customFormat="1">
      <c r="A50" s="78"/>
      <c r="B50" s="66" t="s">
        <v>2057</v>
      </c>
      <c r="C50" s="66">
        <v>316.20010000000002</v>
      </c>
      <c r="D50" s="66">
        <v>1.323</v>
      </c>
      <c r="E50" s="82">
        <f t="shared" si="2"/>
        <v>3.7314998141131595E-2</v>
      </c>
      <c r="F50" s="83">
        <f t="shared" si="3"/>
        <v>0.51086987633267389</v>
      </c>
      <c r="G50" s="72" t="s">
        <v>1967</v>
      </c>
      <c r="H50" s="73">
        <v>1455564</v>
      </c>
      <c r="I50" s="73">
        <v>1184530</v>
      </c>
      <c r="J50" s="73">
        <v>1111624</v>
      </c>
      <c r="K50" s="73">
        <v>365015</v>
      </c>
      <c r="L50" s="73">
        <v>1666173</v>
      </c>
      <c r="M50" s="73">
        <v>2045038</v>
      </c>
      <c r="N50" s="73">
        <v>1857765</v>
      </c>
      <c r="O50" s="73">
        <v>1322178</v>
      </c>
      <c r="P50" s="73">
        <v>3612408</v>
      </c>
      <c r="Q50" s="73">
        <v>2482335</v>
      </c>
      <c r="R50" s="73" t="s">
        <v>2058</v>
      </c>
    </row>
    <row r="51" spans="1:18" s="66" customFormat="1">
      <c r="A51" s="78"/>
      <c r="B51" s="66" t="s">
        <v>2059</v>
      </c>
      <c r="C51" s="66">
        <v>414.20159999999998</v>
      </c>
      <c r="D51" s="66">
        <v>3.1450002000000001</v>
      </c>
      <c r="E51" s="82">
        <f t="shared" si="2"/>
        <v>2.1386669415389515E-2</v>
      </c>
      <c r="F51" s="83">
        <f t="shared" si="3"/>
        <v>0.52468062931063997</v>
      </c>
      <c r="G51" s="72" t="s">
        <v>1967</v>
      </c>
      <c r="H51" s="74">
        <v>13903553</v>
      </c>
      <c r="I51" s="73">
        <v>7128172</v>
      </c>
      <c r="J51" s="73">
        <v>7274387</v>
      </c>
      <c r="K51" s="74">
        <v>15824491</v>
      </c>
      <c r="L51" s="73">
        <v>4873956</v>
      </c>
      <c r="M51" s="74">
        <v>25911688</v>
      </c>
      <c r="N51" s="74">
        <v>21973940</v>
      </c>
      <c r="O51" s="74">
        <v>13829863</v>
      </c>
      <c r="P51" s="74">
        <v>15716920</v>
      </c>
      <c r="Q51" s="74">
        <v>15966423</v>
      </c>
      <c r="R51" s="73" t="s">
        <v>2060</v>
      </c>
    </row>
    <row r="52" spans="1:18" s="68" customFormat="1">
      <c r="A52" s="79"/>
      <c r="B52" s="65" t="s">
        <v>2061</v>
      </c>
      <c r="C52" s="65">
        <v>652.54060000000004</v>
      </c>
      <c r="D52" s="65">
        <v>1.6959998999999999</v>
      </c>
      <c r="E52" s="84">
        <f t="shared" si="2"/>
        <v>3.8247420832011124E-2</v>
      </c>
      <c r="F52" s="85">
        <f t="shared" si="3"/>
        <v>1.8231773803804003</v>
      </c>
      <c r="G52" s="72" t="s">
        <v>1967</v>
      </c>
      <c r="H52" s="73">
        <v>1553907</v>
      </c>
      <c r="I52" s="73">
        <v>1786006</v>
      </c>
      <c r="J52" s="73">
        <v>1888286</v>
      </c>
      <c r="K52" s="73">
        <v>1217326</v>
      </c>
      <c r="L52" s="73">
        <v>1314474</v>
      </c>
      <c r="M52" s="73">
        <v>461035</v>
      </c>
      <c r="N52" s="73">
        <v>436982</v>
      </c>
      <c r="O52" s="73">
        <v>1684472</v>
      </c>
      <c r="P52" s="73">
        <v>1186813</v>
      </c>
      <c r="Q52" s="73">
        <v>487003</v>
      </c>
      <c r="R52" s="73" t="s">
        <v>2062</v>
      </c>
    </row>
    <row r="53" spans="1:18" s="68" customFormat="1">
      <c r="A53" s="79"/>
      <c r="B53" s="65" t="s">
        <v>2063</v>
      </c>
      <c r="C53" s="65">
        <v>573.34199999999998</v>
      </c>
      <c r="D53" s="65">
        <v>7.7230005000000004</v>
      </c>
      <c r="E53" s="84">
        <f t="shared" si="2"/>
        <v>4.1283627525244032E-2</v>
      </c>
      <c r="F53" s="85">
        <f t="shared" si="3"/>
        <v>1.843145910058096</v>
      </c>
      <c r="G53" s="72" t="s">
        <v>1967</v>
      </c>
      <c r="H53" s="73">
        <v>1643616</v>
      </c>
      <c r="I53" s="73">
        <v>1214347</v>
      </c>
      <c r="J53" s="73">
        <v>880301</v>
      </c>
      <c r="K53" s="73">
        <v>1808096</v>
      </c>
      <c r="L53" s="73">
        <v>1802624</v>
      </c>
      <c r="M53" s="73">
        <v>354042</v>
      </c>
      <c r="N53" s="73">
        <v>375351</v>
      </c>
      <c r="O53" s="73">
        <v>760080</v>
      </c>
      <c r="P53" s="73">
        <v>1449901</v>
      </c>
      <c r="Q53" s="73">
        <v>1047822</v>
      </c>
      <c r="R53" s="73" t="s">
        <v>2064</v>
      </c>
    </row>
    <row r="54" spans="1:18" s="68" customFormat="1">
      <c r="A54" s="79"/>
      <c r="B54" s="65" t="s">
        <v>2065</v>
      </c>
      <c r="C54" s="65">
        <v>1090.7446</v>
      </c>
      <c r="D54" s="65">
        <v>4.7540006999999997</v>
      </c>
      <c r="E54" s="84">
        <f t="shared" si="2"/>
        <v>4.2412224913631336E-2</v>
      </c>
      <c r="F54" s="85">
        <f t="shared" si="3"/>
        <v>1.9150157121188582</v>
      </c>
      <c r="G54" s="72" t="s">
        <v>1967</v>
      </c>
      <c r="H54" s="73">
        <v>1830049</v>
      </c>
      <c r="I54" s="73">
        <v>2835515</v>
      </c>
      <c r="J54" s="73">
        <v>1558895</v>
      </c>
      <c r="K54" s="73">
        <v>3463688</v>
      </c>
      <c r="L54" s="73">
        <v>3069793</v>
      </c>
      <c r="M54" s="73">
        <v>519209</v>
      </c>
      <c r="N54" s="73">
        <v>1078935</v>
      </c>
      <c r="O54" s="73">
        <v>2356433</v>
      </c>
      <c r="P54" s="73">
        <v>1923819</v>
      </c>
      <c r="Q54" s="73">
        <v>783659</v>
      </c>
      <c r="R54" s="73" t="s">
        <v>1770</v>
      </c>
    </row>
    <row r="55" spans="1:18" s="68" customFormat="1">
      <c r="A55" s="79"/>
      <c r="B55" s="65" t="s">
        <v>2066</v>
      </c>
      <c r="C55" s="65">
        <v>118.0746</v>
      </c>
      <c r="D55" s="65">
        <v>1.0089999999999999</v>
      </c>
      <c r="E55" s="84">
        <f t="shared" si="2"/>
        <v>1.9275993551515384E-2</v>
      </c>
      <c r="F55" s="85">
        <f t="shared" si="3"/>
        <v>1.9181715376867174</v>
      </c>
      <c r="G55" s="72" t="s">
        <v>1967</v>
      </c>
      <c r="H55" s="73">
        <v>1302648</v>
      </c>
      <c r="I55" s="73">
        <v>776585</v>
      </c>
      <c r="J55" s="73">
        <v>1457565</v>
      </c>
      <c r="K55" s="73">
        <v>1517107</v>
      </c>
      <c r="L55" s="73">
        <v>937124</v>
      </c>
      <c r="M55" s="73">
        <v>189226</v>
      </c>
      <c r="N55" s="73">
        <v>596605</v>
      </c>
      <c r="O55" s="73">
        <v>701777</v>
      </c>
      <c r="P55" s="73">
        <v>624767</v>
      </c>
      <c r="Q55" s="73">
        <v>1010927</v>
      </c>
      <c r="R55" s="73" t="s">
        <v>2067</v>
      </c>
    </row>
    <row r="56" spans="1:18" s="68" customFormat="1">
      <c r="A56" s="79"/>
      <c r="B56" s="65" t="s">
        <v>2068</v>
      </c>
      <c r="C56" s="65">
        <v>897.60329999999999</v>
      </c>
      <c r="D56" s="65">
        <v>3.0459998000000001</v>
      </c>
      <c r="E56" s="84">
        <f t="shared" si="2"/>
        <v>2.1201143551770534E-2</v>
      </c>
      <c r="F56" s="85">
        <f t="shared" si="3"/>
        <v>1.9238151534961703</v>
      </c>
      <c r="G56" s="72" t="s">
        <v>1967</v>
      </c>
      <c r="H56" s="73">
        <v>9643344</v>
      </c>
      <c r="I56" s="74">
        <v>12439328</v>
      </c>
      <c r="J56" s="74">
        <v>7899155</v>
      </c>
      <c r="K56" s="74">
        <v>15806619</v>
      </c>
      <c r="L56" s="74">
        <v>14765554</v>
      </c>
      <c r="M56" s="73">
        <v>2870393</v>
      </c>
      <c r="N56" s="74">
        <v>5051939</v>
      </c>
      <c r="O56" s="73">
        <v>9963625</v>
      </c>
      <c r="P56" s="73">
        <v>9130821</v>
      </c>
      <c r="Q56" s="73">
        <v>4459219</v>
      </c>
      <c r="R56" s="73" t="s">
        <v>2069</v>
      </c>
    </row>
    <row r="57" spans="1:18" s="68" customFormat="1">
      <c r="A57" s="79"/>
      <c r="B57" s="65" t="s">
        <v>2070</v>
      </c>
      <c r="C57" s="65">
        <v>941.62929999999994</v>
      </c>
      <c r="D57" s="65">
        <v>3.5090002999999999</v>
      </c>
      <c r="E57" s="84">
        <f t="shared" si="2"/>
        <v>2.61805211184729E-2</v>
      </c>
      <c r="F57" s="85">
        <f t="shared" si="3"/>
        <v>1.9390359605950553</v>
      </c>
      <c r="G57" s="72" t="s">
        <v>1967</v>
      </c>
      <c r="H57" s="73">
        <v>8683466</v>
      </c>
      <c r="I57" s="74">
        <v>11458055</v>
      </c>
      <c r="J57" s="73">
        <v>7228915</v>
      </c>
      <c r="K57" s="74">
        <v>15149873</v>
      </c>
      <c r="L57" s="74">
        <v>13733612</v>
      </c>
      <c r="M57" s="73">
        <v>2788262</v>
      </c>
      <c r="N57" s="73">
        <v>4762388</v>
      </c>
      <c r="O57" s="73">
        <v>9689047</v>
      </c>
      <c r="P57" s="73">
        <v>8197551</v>
      </c>
      <c r="Q57" s="73">
        <v>3574035</v>
      </c>
      <c r="R57" s="73" t="s">
        <v>2071</v>
      </c>
    </row>
    <row r="58" spans="1:18" s="68" customFormat="1">
      <c r="A58" s="79"/>
      <c r="B58" s="65" t="s">
        <v>2072</v>
      </c>
      <c r="C58" s="65">
        <v>985.65570000000002</v>
      </c>
      <c r="D58" s="65">
        <v>3.9410004999999999</v>
      </c>
      <c r="E58" s="84">
        <f t="shared" si="2"/>
        <v>2.6511671466966848E-2</v>
      </c>
      <c r="F58" s="85">
        <f t="shared" si="3"/>
        <v>1.9511249982045258</v>
      </c>
      <c r="G58" s="72" t="s">
        <v>1967</v>
      </c>
      <c r="H58" s="73">
        <v>7234446</v>
      </c>
      <c r="I58" s="74">
        <v>10316784</v>
      </c>
      <c r="J58" s="73">
        <v>6056561</v>
      </c>
      <c r="K58" s="74">
        <v>12594346</v>
      </c>
      <c r="L58" s="74">
        <v>11476410</v>
      </c>
      <c r="M58" s="73">
        <v>2180676</v>
      </c>
      <c r="N58" s="73">
        <v>3917293</v>
      </c>
      <c r="O58" s="73">
        <v>8386687</v>
      </c>
      <c r="P58" s="73">
        <v>6850688</v>
      </c>
      <c r="Q58" s="73">
        <v>3101095</v>
      </c>
      <c r="R58" s="73" t="s">
        <v>2073</v>
      </c>
    </row>
    <row r="59" spans="1:18" s="68" customFormat="1">
      <c r="A59" s="79"/>
      <c r="B59" s="65" t="s">
        <v>2074</v>
      </c>
      <c r="C59" s="65">
        <v>357.2081</v>
      </c>
      <c r="D59" s="65">
        <v>2.5139999999999998</v>
      </c>
      <c r="E59" s="84">
        <f t="shared" si="2"/>
        <v>2.162974850663792E-2</v>
      </c>
      <c r="F59" s="85">
        <f t="shared" si="3"/>
        <v>1.9551204254736532</v>
      </c>
      <c r="G59" s="72" t="s">
        <v>1967</v>
      </c>
      <c r="H59" s="73">
        <v>1030956</v>
      </c>
      <c r="I59" s="73">
        <v>1240037</v>
      </c>
      <c r="J59" s="73">
        <v>721504</v>
      </c>
      <c r="K59" s="73">
        <v>1337134</v>
      </c>
      <c r="L59" s="73">
        <v>1553647</v>
      </c>
      <c r="M59" s="73">
        <v>437654</v>
      </c>
      <c r="N59" s="73">
        <v>406167</v>
      </c>
      <c r="O59" s="73">
        <v>636435</v>
      </c>
      <c r="P59" s="73">
        <v>1149541</v>
      </c>
      <c r="Q59" s="73">
        <v>379367</v>
      </c>
      <c r="R59" s="73" t="s">
        <v>2075</v>
      </c>
    </row>
    <row r="60" spans="1:18" s="68" customFormat="1">
      <c r="A60" s="79"/>
      <c r="B60" s="65" t="s">
        <v>1750</v>
      </c>
      <c r="C60" s="65">
        <v>209.06950000000001</v>
      </c>
      <c r="D60" s="65">
        <v>5.2510000000000003</v>
      </c>
      <c r="E60" s="84">
        <f t="shared" si="2"/>
        <v>3.0238763055989434E-2</v>
      </c>
      <c r="F60" s="85">
        <f t="shared" si="3"/>
        <v>1.9595818743015618</v>
      </c>
      <c r="G60" s="72" t="s">
        <v>1967</v>
      </c>
      <c r="H60" s="74">
        <v>30452402</v>
      </c>
      <c r="I60" s="74">
        <v>17772464</v>
      </c>
      <c r="J60" s="74">
        <v>42625520</v>
      </c>
      <c r="K60" s="74">
        <v>46568920</v>
      </c>
      <c r="L60" s="74">
        <v>28754834</v>
      </c>
      <c r="M60" s="73">
        <v>6589856</v>
      </c>
      <c r="N60" s="74">
        <v>13370973</v>
      </c>
      <c r="O60" s="74">
        <v>22073508</v>
      </c>
      <c r="P60" s="74">
        <v>26283328</v>
      </c>
      <c r="Q60" s="74">
        <v>16483150</v>
      </c>
      <c r="R60" s="73" t="s">
        <v>2076</v>
      </c>
    </row>
    <row r="61" spans="1:18" s="68" customFormat="1">
      <c r="A61" s="79"/>
      <c r="B61" s="65" t="s">
        <v>2077</v>
      </c>
      <c r="C61" s="65">
        <v>209.0848</v>
      </c>
      <c r="D61" s="65">
        <v>5.2510000000000003</v>
      </c>
      <c r="E61" s="84">
        <f t="shared" si="2"/>
        <v>2.9611942983347673E-2</v>
      </c>
      <c r="F61" s="85">
        <f t="shared" si="3"/>
        <v>1.962420101429051</v>
      </c>
      <c r="G61" s="72" t="s">
        <v>1967</v>
      </c>
      <c r="H61" s="74">
        <v>16464330</v>
      </c>
      <c r="I61" s="73">
        <v>9610119</v>
      </c>
      <c r="J61" s="74">
        <v>22391692</v>
      </c>
      <c r="K61" s="74">
        <v>26463902</v>
      </c>
      <c r="L61" s="74">
        <v>15921010</v>
      </c>
      <c r="M61" s="73">
        <v>4646705</v>
      </c>
      <c r="N61" s="73">
        <v>6665156</v>
      </c>
      <c r="O61" s="74">
        <v>11807090</v>
      </c>
      <c r="P61" s="74">
        <v>14261753</v>
      </c>
      <c r="Q61" s="73">
        <v>8914711</v>
      </c>
      <c r="R61" s="73" t="s">
        <v>2078</v>
      </c>
    </row>
    <row r="62" spans="1:18" s="68" customFormat="1">
      <c r="A62" s="79"/>
      <c r="B62" s="65" t="s">
        <v>2079</v>
      </c>
      <c r="C62" s="65">
        <v>1184.8712</v>
      </c>
      <c r="D62" s="65">
        <v>4.952</v>
      </c>
      <c r="E62" s="84">
        <f t="shared" si="2"/>
        <v>2.3968132977491223E-2</v>
      </c>
      <c r="F62" s="85">
        <f t="shared" si="3"/>
        <v>1.9637152536291047</v>
      </c>
      <c r="G62" s="72" t="s">
        <v>1967</v>
      </c>
      <c r="H62" s="73">
        <v>2601269</v>
      </c>
      <c r="I62" s="73">
        <v>2731638</v>
      </c>
      <c r="J62" s="73">
        <v>1924653</v>
      </c>
      <c r="K62" s="73">
        <v>4098072</v>
      </c>
      <c r="L62" s="73">
        <v>4230266</v>
      </c>
      <c r="M62" s="73">
        <v>724971</v>
      </c>
      <c r="N62" s="73">
        <v>1372864</v>
      </c>
      <c r="O62" s="73">
        <v>2301427</v>
      </c>
      <c r="P62" s="73">
        <v>2342373</v>
      </c>
      <c r="Q62" s="73">
        <v>1195309</v>
      </c>
      <c r="R62" s="73" t="s">
        <v>1770</v>
      </c>
    </row>
    <row r="63" spans="1:18" s="68" customFormat="1">
      <c r="A63" s="79"/>
      <c r="B63" s="65" t="s">
        <v>2080</v>
      </c>
      <c r="C63" s="65">
        <v>209.08410000000001</v>
      </c>
      <c r="D63" s="65">
        <v>5.2510000000000003</v>
      </c>
      <c r="E63" s="84">
        <f t="shared" si="2"/>
        <v>3.1153659466377871E-2</v>
      </c>
      <c r="F63" s="85">
        <f t="shared" si="3"/>
        <v>1.9810229149957046</v>
      </c>
      <c r="G63" s="72" t="s">
        <v>1967</v>
      </c>
      <c r="H63" s="74">
        <v>16428525</v>
      </c>
      <c r="I63" s="73">
        <v>9113473</v>
      </c>
      <c r="J63" s="74">
        <v>22148884</v>
      </c>
      <c r="K63" s="74">
        <v>26303318</v>
      </c>
      <c r="L63" s="74">
        <v>15866192</v>
      </c>
      <c r="M63" s="73">
        <v>4613608</v>
      </c>
      <c r="N63" s="73">
        <v>6123616</v>
      </c>
      <c r="O63" s="74">
        <v>11793252</v>
      </c>
      <c r="P63" s="74">
        <v>14016777</v>
      </c>
      <c r="Q63" s="73">
        <v>8813349</v>
      </c>
      <c r="R63" s="73" t="s">
        <v>2081</v>
      </c>
    </row>
    <row r="64" spans="1:18" s="68" customFormat="1">
      <c r="A64" s="79"/>
      <c r="B64" s="65" t="s">
        <v>2082</v>
      </c>
      <c r="C64" s="65">
        <v>1096.8172999999999</v>
      </c>
      <c r="D64" s="65">
        <v>4.1889997000000001</v>
      </c>
      <c r="E64" s="84">
        <f t="shared" si="2"/>
        <v>1.4349070770658327E-2</v>
      </c>
      <c r="F64" s="85">
        <f t="shared" si="3"/>
        <v>1.9950400120198191</v>
      </c>
      <c r="G64" s="72" t="s">
        <v>1967</v>
      </c>
      <c r="H64" s="73">
        <v>1640750</v>
      </c>
      <c r="I64" s="73">
        <v>1827983</v>
      </c>
      <c r="J64" s="73">
        <v>1294674</v>
      </c>
      <c r="K64" s="73">
        <v>2595444</v>
      </c>
      <c r="L64" s="73">
        <v>2546788</v>
      </c>
      <c r="M64" s="73">
        <v>491250</v>
      </c>
      <c r="N64" s="73">
        <v>869661</v>
      </c>
      <c r="O64" s="73">
        <v>1407361</v>
      </c>
      <c r="P64" s="73">
        <v>1447983</v>
      </c>
      <c r="Q64" s="73">
        <v>748878</v>
      </c>
      <c r="R64" s="73" t="s">
        <v>2083</v>
      </c>
    </row>
    <row r="65" spans="1:18" s="68" customFormat="1">
      <c r="A65" s="79"/>
      <c r="B65" s="65" t="s">
        <v>2084</v>
      </c>
      <c r="C65" s="65">
        <v>874.78279999999995</v>
      </c>
      <c r="D65" s="65">
        <v>2.5169999999999999</v>
      </c>
      <c r="E65" s="84">
        <f t="shared" si="2"/>
        <v>2.8036217032144466E-2</v>
      </c>
      <c r="F65" s="85">
        <f t="shared" si="3"/>
        <v>2.0014901835640684</v>
      </c>
      <c r="G65" s="72" t="s">
        <v>1967</v>
      </c>
      <c r="H65" s="73">
        <v>1778225</v>
      </c>
      <c r="I65" s="73">
        <v>2018443</v>
      </c>
      <c r="J65" s="73">
        <v>1415231</v>
      </c>
      <c r="K65" s="73">
        <v>3153382</v>
      </c>
      <c r="L65" s="73">
        <v>3275510</v>
      </c>
      <c r="M65" s="73">
        <v>534589</v>
      </c>
      <c r="N65" s="73">
        <v>1045282</v>
      </c>
      <c r="O65" s="73">
        <v>1601025</v>
      </c>
      <c r="P65" s="73">
        <v>1722220</v>
      </c>
      <c r="Q65" s="73">
        <v>912946</v>
      </c>
      <c r="R65" s="73" t="s">
        <v>2085</v>
      </c>
    </row>
    <row r="66" spans="1:18" s="68" customFormat="1">
      <c r="A66" s="79"/>
      <c r="B66" s="65" t="s">
        <v>2086</v>
      </c>
      <c r="C66" s="65">
        <v>1140.8431</v>
      </c>
      <c r="D66" s="65">
        <v>4.5869993999999998</v>
      </c>
      <c r="E66" s="84">
        <f t="shared" ref="E66:E97" si="4">_xlfn.T.TEST(H66:L66,M66:Q66,2,2)</f>
        <v>1.5512593388844488E-2</v>
      </c>
      <c r="F66" s="85">
        <f t="shared" ref="F66:F97" si="5">AVERAGE(H66:L66)/AVERAGE(M66:Q66)</f>
        <v>2.0053618288009383</v>
      </c>
      <c r="G66" s="72" t="s">
        <v>1967</v>
      </c>
      <c r="H66" s="73">
        <v>2255671</v>
      </c>
      <c r="I66" s="73">
        <v>2501847</v>
      </c>
      <c r="J66" s="73">
        <v>1751125</v>
      </c>
      <c r="K66" s="73">
        <v>3353900</v>
      </c>
      <c r="L66" s="73">
        <v>3698205</v>
      </c>
      <c r="M66" s="73">
        <v>688555</v>
      </c>
      <c r="N66" s="73">
        <v>1205440</v>
      </c>
      <c r="O66" s="73">
        <v>1977955</v>
      </c>
      <c r="P66" s="73">
        <v>1950175</v>
      </c>
      <c r="Q66" s="73">
        <v>940120</v>
      </c>
      <c r="R66" s="73" t="s">
        <v>1770</v>
      </c>
    </row>
    <row r="67" spans="1:18" s="68" customFormat="1">
      <c r="A67" s="79"/>
      <c r="B67" s="65" t="s">
        <v>2087</v>
      </c>
      <c r="C67" s="65">
        <v>710.06230000000005</v>
      </c>
      <c r="D67" s="65">
        <v>1.498</v>
      </c>
      <c r="E67" s="84">
        <f t="shared" si="4"/>
        <v>3.5567545689236646E-2</v>
      </c>
      <c r="F67" s="85">
        <f t="shared" si="5"/>
        <v>2.0073068586044331</v>
      </c>
      <c r="G67" s="72" t="s">
        <v>1967</v>
      </c>
      <c r="H67" s="73">
        <v>6108819</v>
      </c>
      <c r="I67" s="73">
        <v>6074890</v>
      </c>
      <c r="J67" s="73">
        <v>5308845</v>
      </c>
      <c r="K67" s="73">
        <v>5202932</v>
      </c>
      <c r="L67" s="73">
        <v>7832908</v>
      </c>
      <c r="M67" s="73" t="s">
        <v>1502</v>
      </c>
      <c r="N67" s="73" t="s">
        <v>1502</v>
      </c>
      <c r="O67" s="73">
        <v>5629792</v>
      </c>
      <c r="P67" s="73">
        <v>1702230</v>
      </c>
      <c r="Q67" s="73">
        <v>1793158</v>
      </c>
      <c r="R67" s="73" t="s">
        <v>2088</v>
      </c>
    </row>
    <row r="68" spans="1:18" s="68" customFormat="1">
      <c r="A68" s="79"/>
      <c r="B68" s="65" t="s">
        <v>2089</v>
      </c>
      <c r="C68" s="65">
        <v>1244.8903</v>
      </c>
      <c r="D68" s="65">
        <v>5.7789999999999999</v>
      </c>
      <c r="E68" s="84">
        <f t="shared" si="4"/>
        <v>3.3954403216349106E-2</v>
      </c>
      <c r="F68" s="85">
        <f t="shared" si="5"/>
        <v>2.0206474389341311</v>
      </c>
      <c r="G68" s="72" t="s">
        <v>1967</v>
      </c>
      <c r="H68" s="73">
        <v>1290008</v>
      </c>
      <c r="I68" s="73">
        <v>1542190</v>
      </c>
      <c r="J68" s="73">
        <v>1042905</v>
      </c>
      <c r="K68" s="73">
        <v>2174315</v>
      </c>
      <c r="L68" s="73">
        <v>2673424</v>
      </c>
      <c r="M68" s="73">
        <v>408962</v>
      </c>
      <c r="N68" s="73">
        <v>748326</v>
      </c>
      <c r="O68" s="73">
        <v>1293564</v>
      </c>
      <c r="P68" s="73">
        <v>1231934</v>
      </c>
      <c r="Q68" s="73">
        <v>634069</v>
      </c>
      <c r="R68" s="73" t="s">
        <v>1770</v>
      </c>
    </row>
    <row r="69" spans="1:18" s="68" customFormat="1">
      <c r="A69" s="79"/>
      <c r="B69" s="65" t="s">
        <v>2090</v>
      </c>
      <c r="C69" s="65">
        <v>1228.8959</v>
      </c>
      <c r="D69" s="65">
        <v>5.2990000000000004</v>
      </c>
      <c r="E69" s="84">
        <f t="shared" si="4"/>
        <v>2.3255239840084953E-2</v>
      </c>
      <c r="F69" s="85">
        <f t="shared" si="5"/>
        <v>2.0239738197910557</v>
      </c>
      <c r="G69" s="72" t="s">
        <v>1967</v>
      </c>
      <c r="H69" s="73">
        <v>2769883</v>
      </c>
      <c r="I69" s="73">
        <v>3032137</v>
      </c>
      <c r="J69" s="73">
        <v>2137464</v>
      </c>
      <c r="K69" s="73">
        <v>4465171</v>
      </c>
      <c r="L69" s="73">
        <v>4908919</v>
      </c>
      <c r="M69" s="73">
        <v>849734</v>
      </c>
      <c r="N69" s="73">
        <v>1413164</v>
      </c>
      <c r="O69" s="73">
        <v>2495805</v>
      </c>
      <c r="P69" s="73">
        <v>2531742</v>
      </c>
      <c r="Q69" s="73">
        <v>1263803</v>
      </c>
      <c r="R69" s="73" t="s">
        <v>1770</v>
      </c>
    </row>
    <row r="70" spans="1:18" s="68" customFormat="1">
      <c r="A70" s="79"/>
      <c r="B70" s="65" t="s">
        <v>2091</v>
      </c>
      <c r="C70" s="65">
        <v>1272.9222</v>
      </c>
      <c r="D70" s="65">
        <v>5.6300005999999998</v>
      </c>
      <c r="E70" s="84">
        <f t="shared" si="4"/>
        <v>2.864253198131796E-2</v>
      </c>
      <c r="F70" s="85">
        <f t="shared" si="5"/>
        <v>2.0323989782590881</v>
      </c>
      <c r="G70" s="72" t="s">
        <v>1967</v>
      </c>
      <c r="H70" s="73">
        <v>2690028</v>
      </c>
      <c r="I70" s="73">
        <v>3050417</v>
      </c>
      <c r="J70" s="73">
        <v>2050275</v>
      </c>
      <c r="K70" s="73">
        <v>4489874</v>
      </c>
      <c r="L70" s="73">
        <v>5254983</v>
      </c>
      <c r="M70" s="73">
        <v>940341</v>
      </c>
      <c r="N70" s="73">
        <v>1495164</v>
      </c>
      <c r="O70" s="73">
        <v>2421896</v>
      </c>
      <c r="P70" s="73">
        <v>2485902</v>
      </c>
      <c r="Q70" s="73">
        <v>1284716</v>
      </c>
      <c r="R70" s="73" t="s">
        <v>1770</v>
      </c>
    </row>
    <row r="71" spans="1:18" s="68" customFormat="1">
      <c r="B71" s="65" t="s">
        <v>2092</v>
      </c>
      <c r="C71" s="65">
        <v>80.061899999999994</v>
      </c>
      <c r="D71" s="65">
        <v>1.0129999999999999</v>
      </c>
      <c r="E71" s="84">
        <f t="shared" si="4"/>
        <v>7.1778778703792258E-4</v>
      </c>
      <c r="F71" s="85">
        <f t="shared" si="5"/>
        <v>2.0360220929093003</v>
      </c>
      <c r="G71" s="72" t="s">
        <v>1967</v>
      </c>
      <c r="H71" s="73">
        <v>2026888</v>
      </c>
      <c r="I71" s="73">
        <v>2283300</v>
      </c>
      <c r="J71" s="73" t="s">
        <v>1502</v>
      </c>
      <c r="K71" s="73">
        <v>1837150</v>
      </c>
      <c r="L71" s="73">
        <v>2661422</v>
      </c>
      <c r="M71" s="73">
        <v>794615</v>
      </c>
      <c r="N71" s="73">
        <v>906036</v>
      </c>
      <c r="O71" s="73">
        <v>1337656</v>
      </c>
      <c r="P71" s="73">
        <v>1270760</v>
      </c>
      <c r="Q71" s="73">
        <v>1099003</v>
      </c>
      <c r="R71" s="73" t="s">
        <v>2093</v>
      </c>
    </row>
    <row r="72" spans="1:18" s="68" customFormat="1">
      <c r="A72" s="79"/>
      <c r="B72" s="65" t="s">
        <v>2094</v>
      </c>
      <c r="C72" s="65">
        <v>815.6241</v>
      </c>
      <c r="D72" s="65">
        <v>1.7299998000000001</v>
      </c>
      <c r="E72" s="84">
        <f t="shared" si="4"/>
        <v>1.793502928911107E-2</v>
      </c>
      <c r="F72" s="85">
        <f t="shared" si="5"/>
        <v>2.0510217960708523</v>
      </c>
      <c r="G72" s="72" t="s">
        <v>1967</v>
      </c>
      <c r="H72" s="73">
        <v>1123653</v>
      </c>
      <c r="I72" s="73">
        <v>1019114</v>
      </c>
      <c r="J72" s="73">
        <v>1188890</v>
      </c>
      <c r="K72" s="73">
        <v>1896469</v>
      </c>
      <c r="L72" s="73">
        <v>1105216</v>
      </c>
      <c r="M72" s="73">
        <v>216168</v>
      </c>
      <c r="N72" s="73">
        <v>742016</v>
      </c>
      <c r="O72" s="73">
        <v>417437</v>
      </c>
      <c r="P72" s="73">
        <v>1096741</v>
      </c>
      <c r="Q72" s="73">
        <v>615534</v>
      </c>
      <c r="R72" s="73" t="s">
        <v>2095</v>
      </c>
    </row>
    <row r="73" spans="1:18" s="68" customFormat="1">
      <c r="A73" s="79"/>
      <c r="B73" s="65" t="s">
        <v>2096</v>
      </c>
      <c r="C73" s="65">
        <v>919.67859999999996</v>
      </c>
      <c r="D73" s="65">
        <v>3.0820002999999998</v>
      </c>
      <c r="E73" s="84">
        <f t="shared" si="4"/>
        <v>2.2164255022336488E-2</v>
      </c>
      <c r="F73" s="85">
        <f t="shared" si="5"/>
        <v>2.0553861380237657</v>
      </c>
      <c r="G73" s="72" t="s">
        <v>1967</v>
      </c>
      <c r="H73" s="73">
        <v>2115706</v>
      </c>
      <c r="I73" s="73">
        <v>2447521</v>
      </c>
      <c r="J73" s="74">
        <v>1691870</v>
      </c>
      <c r="K73" s="73">
        <v>3663844</v>
      </c>
      <c r="L73" s="73">
        <v>3737731</v>
      </c>
      <c r="M73" s="73">
        <v>574996</v>
      </c>
      <c r="N73" s="73">
        <v>1153200</v>
      </c>
      <c r="O73" s="73">
        <v>1928419</v>
      </c>
      <c r="P73" s="73">
        <v>1982594</v>
      </c>
      <c r="Q73" s="73">
        <v>1005125</v>
      </c>
      <c r="R73" s="73" t="s">
        <v>2097</v>
      </c>
    </row>
    <row r="74" spans="1:18" s="68" customFormat="1">
      <c r="A74" s="79"/>
      <c r="B74" s="65" t="s">
        <v>2098</v>
      </c>
      <c r="C74" s="65">
        <v>266.17189999999999</v>
      </c>
      <c r="D74" s="65">
        <v>2.0699999999999998</v>
      </c>
      <c r="E74" s="84">
        <f t="shared" si="4"/>
        <v>8.7416644219912888E-3</v>
      </c>
      <c r="F74" s="85">
        <f t="shared" si="5"/>
        <v>2.0794235877697869</v>
      </c>
      <c r="G74" s="72" t="s">
        <v>1967</v>
      </c>
      <c r="H74" s="73">
        <v>4335621</v>
      </c>
      <c r="I74" s="73">
        <v>2607665</v>
      </c>
      <c r="J74" s="73">
        <v>4126110</v>
      </c>
      <c r="K74" s="73">
        <v>4833433</v>
      </c>
      <c r="L74" s="73">
        <v>5046378</v>
      </c>
      <c r="M74" s="73">
        <v>752488</v>
      </c>
      <c r="N74" s="73">
        <v>1438763</v>
      </c>
      <c r="O74" s="73">
        <v>2102347</v>
      </c>
      <c r="P74" s="73">
        <v>3531710</v>
      </c>
      <c r="Q74" s="73">
        <v>2249218</v>
      </c>
      <c r="R74" s="73" t="s">
        <v>2099</v>
      </c>
    </row>
    <row r="75" spans="1:18" s="68" customFormat="1">
      <c r="A75" s="79"/>
      <c r="B75" s="65" t="s">
        <v>2100</v>
      </c>
      <c r="C75" s="65">
        <v>963.70590000000004</v>
      </c>
      <c r="D75" s="65">
        <v>3.5239997000000001</v>
      </c>
      <c r="E75" s="84">
        <f t="shared" si="4"/>
        <v>2.4748847875435621E-2</v>
      </c>
      <c r="F75" s="85">
        <f t="shared" si="5"/>
        <v>2.0886147479521382</v>
      </c>
      <c r="G75" s="72" t="s">
        <v>1967</v>
      </c>
      <c r="H75" s="73">
        <v>2307622</v>
      </c>
      <c r="I75" s="73">
        <v>2785758</v>
      </c>
      <c r="J75" s="73">
        <v>1784593</v>
      </c>
      <c r="K75" s="73">
        <v>4136281</v>
      </c>
      <c r="L75" s="73">
        <v>4213621</v>
      </c>
      <c r="M75" s="73">
        <v>640456</v>
      </c>
      <c r="N75" s="73">
        <v>1253576</v>
      </c>
      <c r="O75" s="73">
        <v>2153634</v>
      </c>
      <c r="P75" s="73">
        <v>2179007</v>
      </c>
      <c r="Q75" s="73">
        <v>1064224</v>
      </c>
      <c r="R75" s="73" t="s">
        <v>2101</v>
      </c>
    </row>
    <row r="76" spans="1:18" s="68" customFormat="1">
      <c r="A76" s="79"/>
      <c r="B76" s="65" t="s">
        <v>2102</v>
      </c>
      <c r="C76" s="65">
        <v>1316.9474</v>
      </c>
      <c r="D76" s="65">
        <v>5.944</v>
      </c>
      <c r="E76" s="84">
        <f t="shared" si="4"/>
        <v>3.4077055803812657E-2</v>
      </c>
      <c r="F76" s="85">
        <f t="shared" si="5"/>
        <v>2.0990750787197689</v>
      </c>
      <c r="G76" s="72" t="s">
        <v>1967</v>
      </c>
      <c r="H76" s="73">
        <v>2400499</v>
      </c>
      <c r="I76" s="73">
        <v>2672902</v>
      </c>
      <c r="J76" s="73">
        <v>2025641</v>
      </c>
      <c r="K76" s="73">
        <v>3869128</v>
      </c>
      <c r="L76" s="73">
        <v>5427569</v>
      </c>
      <c r="M76" s="73">
        <v>890090</v>
      </c>
      <c r="N76" s="73">
        <v>1374810</v>
      </c>
      <c r="O76" s="73">
        <v>2158665</v>
      </c>
      <c r="P76" s="73">
        <v>2194816</v>
      </c>
      <c r="Q76" s="73">
        <v>1192554</v>
      </c>
      <c r="R76" s="73" t="s">
        <v>1770</v>
      </c>
    </row>
    <row r="77" spans="1:18" s="68" customFormat="1">
      <c r="A77" s="79"/>
      <c r="B77" s="65" t="s">
        <v>2103</v>
      </c>
      <c r="C77" s="65">
        <v>947.71</v>
      </c>
      <c r="D77" s="65">
        <v>2.9160001000000002</v>
      </c>
      <c r="E77" s="84">
        <f t="shared" si="4"/>
        <v>1.8278718841000397E-2</v>
      </c>
      <c r="F77" s="85">
        <f t="shared" si="5"/>
        <v>2.1272033456830171</v>
      </c>
      <c r="G77" s="72" t="s">
        <v>1967</v>
      </c>
      <c r="H77" s="73">
        <v>4150078</v>
      </c>
      <c r="I77" s="73">
        <v>4426469</v>
      </c>
      <c r="J77" s="73">
        <v>2998409</v>
      </c>
      <c r="K77" s="73">
        <v>7105859</v>
      </c>
      <c r="L77" s="73">
        <v>6558625</v>
      </c>
      <c r="M77" s="73">
        <v>1055871</v>
      </c>
      <c r="N77" s="73">
        <v>2228134</v>
      </c>
      <c r="O77" s="73">
        <v>3344938</v>
      </c>
      <c r="P77" s="73">
        <v>3527576</v>
      </c>
      <c r="Q77" s="73">
        <v>1708562</v>
      </c>
      <c r="R77" s="73" t="s">
        <v>2104</v>
      </c>
    </row>
    <row r="78" spans="1:18" s="68" customFormat="1">
      <c r="A78" s="79"/>
      <c r="B78" s="65" t="s">
        <v>2105</v>
      </c>
      <c r="C78" s="65">
        <v>1332.941</v>
      </c>
      <c r="D78" s="65">
        <v>6.4240000000000004</v>
      </c>
      <c r="E78" s="84">
        <f t="shared" si="4"/>
        <v>5.8389129271091134E-2</v>
      </c>
      <c r="F78" s="85">
        <f t="shared" si="5"/>
        <v>2.1298538782493326</v>
      </c>
      <c r="G78" s="72" t="s">
        <v>1967</v>
      </c>
      <c r="H78" s="73">
        <v>819471</v>
      </c>
      <c r="I78" s="73">
        <v>975675</v>
      </c>
      <c r="J78" s="73">
        <v>685501</v>
      </c>
      <c r="K78" s="73">
        <v>1427925</v>
      </c>
      <c r="L78" s="73">
        <v>2191436</v>
      </c>
      <c r="M78" s="73">
        <v>288181</v>
      </c>
      <c r="N78" s="73">
        <v>481257</v>
      </c>
      <c r="O78" s="73">
        <v>830842</v>
      </c>
      <c r="P78" s="73">
        <v>811857</v>
      </c>
      <c r="Q78" s="73">
        <v>451913</v>
      </c>
      <c r="R78" s="73" t="s">
        <v>1770</v>
      </c>
    </row>
    <row r="79" spans="1:18" s="68" customFormat="1">
      <c r="A79" s="79"/>
      <c r="B79" s="65" t="s">
        <v>2106</v>
      </c>
      <c r="C79" s="65">
        <v>991.73739999999998</v>
      </c>
      <c r="D79" s="65">
        <v>3.3600001000000002</v>
      </c>
      <c r="E79" s="84">
        <f t="shared" si="4"/>
        <v>1.787883740742955E-2</v>
      </c>
      <c r="F79" s="85">
        <f t="shared" si="5"/>
        <v>2.1497665671703885</v>
      </c>
      <c r="G79" s="72" t="s">
        <v>1967</v>
      </c>
      <c r="H79" s="73">
        <v>4889343</v>
      </c>
      <c r="I79" s="73">
        <v>5188520</v>
      </c>
      <c r="J79" s="73">
        <v>3514964</v>
      </c>
      <c r="K79" s="73">
        <v>8271084</v>
      </c>
      <c r="L79" s="73">
        <v>7693064</v>
      </c>
      <c r="M79" s="73">
        <v>1231773</v>
      </c>
      <c r="N79" s="73">
        <v>2515766</v>
      </c>
      <c r="O79" s="73">
        <v>4058188</v>
      </c>
      <c r="P79" s="73">
        <v>4077540</v>
      </c>
      <c r="Q79" s="73">
        <v>1865656</v>
      </c>
      <c r="R79" s="73" t="s">
        <v>2107</v>
      </c>
    </row>
    <row r="80" spans="1:18" s="68" customFormat="1">
      <c r="A80" s="79"/>
      <c r="B80" s="65" t="s">
        <v>1864</v>
      </c>
      <c r="C80" s="65">
        <v>358.036</v>
      </c>
      <c r="D80" s="65">
        <v>16.464003000000002</v>
      </c>
      <c r="E80" s="84">
        <f t="shared" si="4"/>
        <v>3.8039546580640453E-2</v>
      </c>
      <c r="F80" s="85">
        <f t="shared" si="5"/>
        <v>2.1851171365549926</v>
      </c>
      <c r="G80" s="72" t="s">
        <v>1967</v>
      </c>
      <c r="H80" s="74">
        <v>12171988</v>
      </c>
      <c r="I80" s="74">
        <v>13390692</v>
      </c>
      <c r="J80" s="74">
        <v>10018298</v>
      </c>
      <c r="K80" s="74">
        <v>13320234</v>
      </c>
      <c r="L80" s="74">
        <v>19990204</v>
      </c>
      <c r="M80" s="73">
        <v>2059705</v>
      </c>
      <c r="N80" s="73">
        <v>2739098</v>
      </c>
      <c r="O80" s="74">
        <v>15933388</v>
      </c>
      <c r="P80" s="73">
        <v>5970065</v>
      </c>
      <c r="Q80" s="73">
        <v>4825306</v>
      </c>
      <c r="R80" s="73" t="s">
        <v>2108</v>
      </c>
    </row>
    <row r="81" spans="1:18" s="68" customFormat="1">
      <c r="A81" s="79"/>
      <c r="B81" s="65" t="s">
        <v>2109</v>
      </c>
      <c r="C81" s="65">
        <v>654.55960000000005</v>
      </c>
      <c r="D81" s="65">
        <v>1.8869997999999999</v>
      </c>
      <c r="E81" s="84">
        <f t="shared" si="4"/>
        <v>1.3163522466993125E-2</v>
      </c>
      <c r="F81" s="85">
        <f t="shared" si="5"/>
        <v>2.2075745489007605</v>
      </c>
      <c r="G81" s="72" t="s">
        <v>1967</v>
      </c>
      <c r="H81" s="73">
        <v>1546312</v>
      </c>
      <c r="I81" s="73">
        <v>1578373</v>
      </c>
      <c r="J81" s="73">
        <v>1705175</v>
      </c>
      <c r="K81" s="73">
        <v>1177529</v>
      </c>
      <c r="L81" s="73">
        <v>1057620</v>
      </c>
      <c r="M81" s="73">
        <v>591469</v>
      </c>
      <c r="N81" s="73">
        <v>688501</v>
      </c>
      <c r="O81" s="73">
        <v>1400957</v>
      </c>
      <c r="P81" s="73">
        <v>223468</v>
      </c>
      <c r="Q81" s="73">
        <v>295954</v>
      </c>
      <c r="R81" s="73" t="s">
        <v>2110</v>
      </c>
    </row>
    <row r="82" spans="1:18" s="68" customFormat="1">
      <c r="A82" s="79"/>
      <c r="B82" s="65" t="s">
        <v>2111</v>
      </c>
      <c r="C82" s="65">
        <v>498.04820000000001</v>
      </c>
      <c r="D82" s="65">
        <v>1.4729999</v>
      </c>
      <c r="E82" s="84">
        <f t="shared" si="4"/>
        <v>3.2737600994175019E-2</v>
      </c>
      <c r="F82" s="85">
        <f t="shared" si="5"/>
        <v>2.2429315689077209</v>
      </c>
      <c r="G82" s="72" t="s">
        <v>1967</v>
      </c>
      <c r="H82" s="73">
        <v>2120934</v>
      </c>
      <c r="I82" s="73">
        <v>2121361</v>
      </c>
      <c r="J82" s="74">
        <v>1978304</v>
      </c>
      <c r="K82" s="73">
        <v>1905989</v>
      </c>
      <c r="L82" s="73">
        <v>2887397</v>
      </c>
      <c r="M82" s="73">
        <v>442621</v>
      </c>
      <c r="N82" s="73">
        <v>394939</v>
      </c>
      <c r="O82" s="73">
        <v>2725214</v>
      </c>
      <c r="P82" s="73">
        <v>655143</v>
      </c>
      <c r="Q82" s="73">
        <v>692614</v>
      </c>
      <c r="R82" s="73" t="s">
        <v>2112</v>
      </c>
    </row>
    <row r="83" spans="1:18" s="68" customFormat="1">
      <c r="A83" s="79"/>
      <c r="B83" s="65" t="s">
        <v>2113</v>
      </c>
      <c r="C83" s="65">
        <v>501.16399999999999</v>
      </c>
      <c r="D83" s="65">
        <v>5.25</v>
      </c>
      <c r="E83" s="84">
        <f t="shared" si="4"/>
        <v>1.667841816902E-2</v>
      </c>
      <c r="F83" s="85">
        <f t="shared" si="5"/>
        <v>2.2920885862337701</v>
      </c>
      <c r="G83" s="72" t="s">
        <v>1967</v>
      </c>
      <c r="H83" s="73">
        <v>961529</v>
      </c>
      <c r="I83" s="73">
        <v>576330</v>
      </c>
      <c r="J83" s="73">
        <v>1599835</v>
      </c>
      <c r="K83" s="73">
        <v>1224267</v>
      </c>
      <c r="L83" s="73">
        <v>867297</v>
      </c>
      <c r="M83" s="73">
        <v>176963</v>
      </c>
      <c r="N83" s="73">
        <v>388752</v>
      </c>
      <c r="O83" s="73">
        <v>672001</v>
      </c>
      <c r="P83" s="73">
        <v>641667</v>
      </c>
      <c r="Q83" s="73">
        <v>402055</v>
      </c>
      <c r="R83" s="73" t="s">
        <v>2114</v>
      </c>
    </row>
    <row r="84" spans="1:18" s="68" customFormat="1">
      <c r="A84" s="79"/>
      <c r="B84" s="65" t="s">
        <v>2115</v>
      </c>
      <c r="C84" s="65">
        <v>507.29059999999998</v>
      </c>
      <c r="D84" s="65">
        <v>1.708</v>
      </c>
      <c r="E84" s="84">
        <f t="shared" si="4"/>
        <v>7.6042983382076101E-3</v>
      </c>
      <c r="F84" s="85">
        <f t="shared" si="5"/>
        <v>2.3445814253654866</v>
      </c>
      <c r="G84" s="72" t="s">
        <v>1967</v>
      </c>
      <c r="H84" s="73">
        <v>601528</v>
      </c>
      <c r="I84" s="73">
        <v>646750</v>
      </c>
      <c r="J84" s="73">
        <v>592865</v>
      </c>
      <c r="K84" s="73">
        <v>516465</v>
      </c>
      <c r="L84" s="73">
        <v>534255</v>
      </c>
      <c r="M84" s="73">
        <v>88235</v>
      </c>
      <c r="N84" s="73">
        <v>120270</v>
      </c>
      <c r="O84" s="73">
        <v>576411</v>
      </c>
      <c r="P84" s="73">
        <v>142306</v>
      </c>
      <c r="Q84" s="73">
        <v>306202</v>
      </c>
      <c r="R84" s="73" t="s">
        <v>2116</v>
      </c>
    </row>
    <row r="85" spans="1:18" s="68" customFormat="1">
      <c r="A85" s="79"/>
      <c r="B85" s="65" t="s">
        <v>2117</v>
      </c>
      <c r="C85" s="65">
        <v>513.28340000000003</v>
      </c>
      <c r="D85" s="65">
        <v>1.7569999999999999</v>
      </c>
      <c r="E85" s="84">
        <f t="shared" si="4"/>
        <v>3.9501998782606261E-2</v>
      </c>
      <c r="F85" s="85">
        <f t="shared" si="5"/>
        <v>2.3718604640690923</v>
      </c>
      <c r="G85" s="72" t="s">
        <v>1967</v>
      </c>
      <c r="H85" s="73">
        <v>888114</v>
      </c>
      <c r="I85" s="73">
        <v>783515</v>
      </c>
      <c r="J85" s="73">
        <v>709550</v>
      </c>
      <c r="K85" s="73">
        <v>721668</v>
      </c>
      <c r="L85" s="73">
        <v>847706</v>
      </c>
      <c r="M85" s="73">
        <v>75501</v>
      </c>
      <c r="N85" s="73" t="s">
        <v>1502</v>
      </c>
      <c r="O85" s="73">
        <v>921113</v>
      </c>
      <c r="P85" s="73">
        <v>264349</v>
      </c>
      <c r="Q85" s="73">
        <v>71511</v>
      </c>
      <c r="R85" s="73" t="s">
        <v>2118</v>
      </c>
    </row>
    <row r="86" spans="1:18" s="68" customFormat="1">
      <c r="A86" s="79"/>
      <c r="B86" s="65" t="s">
        <v>2119</v>
      </c>
      <c r="C86" s="65">
        <v>589.2002</v>
      </c>
      <c r="D86" s="65">
        <v>1.67</v>
      </c>
      <c r="E86" s="84">
        <f t="shared" si="4"/>
        <v>2.0466595979366422E-2</v>
      </c>
      <c r="F86" s="85">
        <f t="shared" si="5"/>
        <v>2.6234595555901086</v>
      </c>
      <c r="G86" s="72" t="s">
        <v>1967</v>
      </c>
      <c r="H86" s="73">
        <v>611352</v>
      </c>
      <c r="I86" s="73">
        <v>442717</v>
      </c>
      <c r="J86" s="73">
        <v>357724</v>
      </c>
      <c r="K86" s="73">
        <v>692762</v>
      </c>
      <c r="L86" s="73">
        <v>594998</v>
      </c>
      <c r="M86" s="73" t="s">
        <v>1502</v>
      </c>
      <c r="N86" s="73">
        <v>65577</v>
      </c>
      <c r="O86" s="73">
        <v>453174</v>
      </c>
      <c r="P86" s="73">
        <v>20730</v>
      </c>
      <c r="Q86" s="73">
        <v>283723</v>
      </c>
      <c r="R86" s="73" t="s">
        <v>2120</v>
      </c>
    </row>
    <row r="87" spans="1:18" s="68" customFormat="1">
      <c r="A87" s="79"/>
      <c r="B87" s="65" t="s">
        <v>2121</v>
      </c>
      <c r="C87" s="65">
        <v>216.00810000000001</v>
      </c>
      <c r="D87" s="65">
        <v>16.960999999999999</v>
      </c>
      <c r="E87" s="84">
        <f t="shared" si="4"/>
        <v>4.0316259415081358E-2</v>
      </c>
      <c r="F87" s="85">
        <f t="shared" si="5"/>
        <v>2.6589347631202913</v>
      </c>
      <c r="G87" s="72" t="s">
        <v>1967</v>
      </c>
      <c r="H87" s="74">
        <v>39571600</v>
      </c>
      <c r="I87" s="74">
        <v>38142228</v>
      </c>
      <c r="J87" s="74">
        <v>32004020</v>
      </c>
      <c r="K87" s="74">
        <v>33209832</v>
      </c>
      <c r="L87" s="74">
        <v>61564332</v>
      </c>
      <c r="M87" s="73">
        <v>2902693</v>
      </c>
      <c r="N87" s="73">
        <v>2607391</v>
      </c>
      <c r="O87" s="74">
        <v>50115024</v>
      </c>
      <c r="P87" s="74">
        <v>14844272</v>
      </c>
      <c r="Q87" s="73">
        <v>6438115</v>
      </c>
      <c r="R87" s="73" t="s">
        <v>2122</v>
      </c>
    </row>
    <row r="88" spans="1:18" s="68" customFormat="1">
      <c r="A88" s="79"/>
      <c r="B88" s="65" t="s">
        <v>2123</v>
      </c>
      <c r="C88" s="65">
        <v>862.55840000000001</v>
      </c>
      <c r="D88" s="65">
        <v>1.7159998000000001</v>
      </c>
      <c r="E88" s="84">
        <f t="shared" si="4"/>
        <v>1.6921362372735831E-2</v>
      </c>
      <c r="F88" s="85">
        <f t="shared" si="5"/>
        <v>2.6653750148859885</v>
      </c>
      <c r="G88" s="72" t="s">
        <v>1967</v>
      </c>
      <c r="H88" s="73">
        <v>2282223</v>
      </c>
      <c r="I88" s="73">
        <v>2819175</v>
      </c>
      <c r="J88" s="73">
        <v>2792243</v>
      </c>
      <c r="K88" s="73">
        <v>1871232</v>
      </c>
      <c r="L88" s="73">
        <v>1537823</v>
      </c>
      <c r="M88" s="73">
        <v>305894</v>
      </c>
      <c r="N88" s="73">
        <v>256485</v>
      </c>
      <c r="O88" s="73">
        <v>2036929</v>
      </c>
      <c r="P88" s="73">
        <v>83010</v>
      </c>
      <c r="Q88" s="73">
        <v>1558247</v>
      </c>
      <c r="R88" s="73" t="s">
        <v>2124</v>
      </c>
    </row>
    <row r="89" spans="1:18" s="68" customFormat="1">
      <c r="A89" s="79"/>
      <c r="B89" s="65" t="s">
        <v>2125</v>
      </c>
      <c r="C89" s="65">
        <v>628.54160000000002</v>
      </c>
      <c r="D89" s="65">
        <v>1.766</v>
      </c>
      <c r="E89" s="84">
        <f t="shared" si="4"/>
        <v>2.0108043350403115E-2</v>
      </c>
      <c r="F89" s="85">
        <f t="shared" si="5"/>
        <v>2.6723683951577271</v>
      </c>
      <c r="G89" s="72" t="s">
        <v>1967</v>
      </c>
      <c r="H89" s="74">
        <v>10918367</v>
      </c>
      <c r="I89" s="74">
        <v>12732755</v>
      </c>
      <c r="J89" s="74">
        <v>13658906</v>
      </c>
      <c r="K89" s="73">
        <v>8568482</v>
      </c>
      <c r="L89" s="73">
        <v>7487038</v>
      </c>
      <c r="M89" s="73">
        <v>925049</v>
      </c>
      <c r="N89" s="73">
        <v>750640</v>
      </c>
      <c r="O89" s="73">
        <v>9743194</v>
      </c>
      <c r="P89" s="73">
        <v>7857428</v>
      </c>
      <c r="Q89" s="73">
        <v>693072</v>
      </c>
      <c r="R89" s="73" t="s">
        <v>2126</v>
      </c>
    </row>
    <row r="90" spans="1:18" s="68" customFormat="1">
      <c r="A90" s="79"/>
      <c r="B90" s="65" t="s">
        <v>2127</v>
      </c>
      <c r="C90" s="65">
        <v>313.25380000000001</v>
      </c>
      <c r="D90" s="65">
        <v>1.8880002</v>
      </c>
      <c r="E90" s="84">
        <f t="shared" si="4"/>
        <v>1.2470524206906735E-2</v>
      </c>
      <c r="F90" s="85">
        <f t="shared" si="5"/>
        <v>2.6727689430102801</v>
      </c>
      <c r="G90" s="72" t="s">
        <v>1967</v>
      </c>
      <c r="H90" s="74">
        <v>11041064</v>
      </c>
      <c r="I90" s="74">
        <v>12356443</v>
      </c>
      <c r="J90" s="74">
        <v>13568022</v>
      </c>
      <c r="K90" s="73">
        <v>8700188</v>
      </c>
      <c r="L90" s="73">
        <v>9510607</v>
      </c>
      <c r="M90" s="73">
        <v>772439</v>
      </c>
      <c r="N90" s="73">
        <v>1208789</v>
      </c>
      <c r="O90" s="74">
        <v>11547875</v>
      </c>
      <c r="P90" s="73">
        <v>4364116</v>
      </c>
      <c r="Q90" s="73">
        <v>2750662</v>
      </c>
      <c r="R90" s="73" t="s">
        <v>2128</v>
      </c>
    </row>
    <row r="91" spans="1:18" s="68" customFormat="1">
      <c r="A91" s="79"/>
      <c r="B91" s="65" t="s">
        <v>2129</v>
      </c>
      <c r="C91" s="65">
        <v>283.19159999999999</v>
      </c>
      <c r="D91" s="65">
        <v>2.0120003</v>
      </c>
      <c r="E91" s="84">
        <f t="shared" si="4"/>
        <v>1.0803304132342606E-4</v>
      </c>
      <c r="F91" s="85">
        <f t="shared" si="5"/>
        <v>2.7242120400606287</v>
      </c>
      <c r="G91" s="72" t="s">
        <v>1967</v>
      </c>
      <c r="H91" s="73">
        <v>2494688</v>
      </c>
      <c r="I91" s="73">
        <v>1898609</v>
      </c>
      <c r="J91" s="73">
        <v>2270681</v>
      </c>
      <c r="K91" s="73">
        <v>2101371</v>
      </c>
      <c r="L91" s="73">
        <v>1547597</v>
      </c>
      <c r="M91" s="73">
        <v>483628</v>
      </c>
      <c r="N91" s="73">
        <v>815240</v>
      </c>
      <c r="O91" s="73">
        <v>640304</v>
      </c>
      <c r="P91" s="73">
        <v>1014632</v>
      </c>
      <c r="Q91" s="73">
        <v>831858</v>
      </c>
      <c r="R91" s="73" t="s">
        <v>2130</v>
      </c>
    </row>
    <row r="92" spans="1:18" s="68" customFormat="1">
      <c r="A92" s="79"/>
      <c r="B92" s="65" t="s">
        <v>2131</v>
      </c>
      <c r="C92" s="65">
        <v>843.63189999999997</v>
      </c>
      <c r="D92" s="65">
        <v>7.1360006</v>
      </c>
      <c r="E92" s="84">
        <f t="shared" si="4"/>
        <v>1.1259009334368814E-3</v>
      </c>
      <c r="F92" s="85">
        <f t="shared" si="5"/>
        <v>2.735121119759981</v>
      </c>
      <c r="G92" s="72" t="s">
        <v>1967</v>
      </c>
      <c r="H92" s="73">
        <v>1569851</v>
      </c>
      <c r="I92" s="73">
        <v>1834085</v>
      </c>
      <c r="J92" s="73">
        <v>2219454</v>
      </c>
      <c r="K92" s="73">
        <v>1328340</v>
      </c>
      <c r="L92" s="73">
        <v>1077962</v>
      </c>
      <c r="M92" s="73">
        <v>687761</v>
      </c>
      <c r="N92" s="73">
        <v>675373</v>
      </c>
      <c r="O92" s="73">
        <v>631748</v>
      </c>
      <c r="P92" s="73">
        <v>381833</v>
      </c>
      <c r="Q92" s="73">
        <v>559057</v>
      </c>
      <c r="R92" s="73" t="s">
        <v>2132</v>
      </c>
    </row>
    <row r="93" spans="1:18" s="68" customFormat="1">
      <c r="A93" s="79"/>
      <c r="B93" s="65" t="s">
        <v>2133</v>
      </c>
      <c r="C93" s="65">
        <v>914.58420000000001</v>
      </c>
      <c r="D93" s="65">
        <v>1.7159998000000001</v>
      </c>
      <c r="E93" s="84">
        <f t="shared" si="4"/>
        <v>4.3963781394100003E-2</v>
      </c>
      <c r="F93" s="85">
        <f t="shared" si="5"/>
        <v>2.7737041781458931</v>
      </c>
      <c r="G93" s="72" t="s">
        <v>1967</v>
      </c>
      <c r="H93" s="73">
        <v>530488</v>
      </c>
      <c r="I93" s="73">
        <v>647502</v>
      </c>
      <c r="J93" s="73">
        <v>673383</v>
      </c>
      <c r="K93" s="73">
        <v>420679</v>
      </c>
      <c r="L93" s="73">
        <v>362366</v>
      </c>
      <c r="M93" s="73" t="s">
        <v>1502</v>
      </c>
      <c r="N93" s="73" t="s">
        <v>1502</v>
      </c>
      <c r="O93" s="73">
        <v>476617</v>
      </c>
      <c r="P93" s="73">
        <v>44099</v>
      </c>
      <c r="Q93" s="73">
        <v>49154</v>
      </c>
      <c r="R93" s="73" t="s">
        <v>2134</v>
      </c>
    </row>
    <row r="94" spans="1:18" s="68" customFormat="1">
      <c r="A94" s="79"/>
      <c r="B94" s="65" t="s">
        <v>2135</v>
      </c>
      <c r="C94" s="65">
        <v>877.5684</v>
      </c>
      <c r="D94" s="65">
        <v>1.7569999999999999</v>
      </c>
      <c r="E94" s="84">
        <f t="shared" si="4"/>
        <v>1.0915340237284361E-2</v>
      </c>
      <c r="F94" s="85">
        <f t="shared" si="5"/>
        <v>2.8400300978179081</v>
      </c>
      <c r="G94" s="72" t="s">
        <v>1967</v>
      </c>
      <c r="H94" s="73">
        <v>978802</v>
      </c>
      <c r="I94" s="73">
        <v>1064999</v>
      </c>
      <c r="J94" s="73">
        <v>1163435</v>
      </c>
      <c r="K94" s="73">
        <v>794060</v>
      </c>
      <c r="L94" s="73">
        <v>716704</v>
      </c>
      <c r="M94" s="73">
        <v>144694</v>
      </c>
      <c r="N94" s="73">
        <v>50384</v>
      </c>
      <c r="O94" s="73">
        <v>923931</v>
      </c>
      <c r="P94" s="73">
        <v>468000</v>
      </c>
      <c r="Q94" s="73">
        <v>74241</v>
      </c>
      <c r="R94" s="73" t="s">
        <v>2136</v>
      </c>
    </row>
    <row r="95" spans="1:18" s="68" customFormat="1">
      <c r="A95" s="79"/>
      <c r="B95" s="65" t="s">
        <v>2137</v>
      </c>
      <c r="C95" s="65">
        <v>626.52650000000006</v>
      </c>
      <c r="D95" s="65">
        <v>1.7569999999999999</v>
      </c>
      <c r="E95" s="84">
        <f t="shared" si="4"/>
        <v>3.8713892339690678E-2</v>
      </c>
      <c r="F95" s="85">
        <f t="shared" si="5"/>
        <v>2.9532092309507938</v>
      </c>
      <c r="G95" s="72" t="s">
        <v>1967</v>
      </c>
      <c r="H95" s="74">
        <v>11548454</v>
      </c>
      <c r="I95" s="74">
        <v>13004519</v>
      </c>
      <c r="J95" s="74">
        <v>13761394</v>
      </c>
      <c r="K95" s="73">
        <v>9097733</v>
      </c>
      <c r="L95" s="73">
        <v>8391087</v>
      </c>
      <c r="M95" s="73">
        <v>688049</v>
      </c>
      <c r="N95" s="73">
        <v>245308</v>
      </c>
      <c r="O95" s="74">
        <v>10404110</v>
      </c>
      <c r="P95" s="73" t="s">
        <v>1502</v>
      </c>
      <c r="Q95" s="73" t="s">
        <v>1502</v>
      </c>
      <c r="R95" s="73" t="s">
        <v>2138</v>
      </c>
    </row>
    <row r="96" spans="1:18" s="68" customFormat="1">
      <c r="A96" s="79"/>
      <c r="B96" s="65" t="s">
        <v>2139</v>
      </c>
      <c r="C96" s="65">
        <v>905.59960000000001</v>
      </c>
      <c r="D96" s="65">
        <v>1.7330000000000001</v>
      </c>
      <c r="E96" s="84">
        <f t="shared" si="4"/>
        <v>1.9194591416727292E-2</v>
      </c>
      <c r="F96" s="85">
        <f t="shared" si="5"/>
        <v>3.1081037642292304</v>
      </c>
      <c r="G96" s="72" t="s">
        <v>1967</v>
      </c>
      <c r="H96" s="73">
        <v>4219071</v>
      </c>
      <c r="I96" s="73">
        <v>4999844</v>
      </c>
      <c r="J96" s="74">
        <v>5126915</v>
      </c>
      <c r="K96" s="73">
        <v>3046743</v>
      </c>
      <c r="L96" s="73">
        <v>2487098</v>
      </c>
      <c r="M96" s="73">
        <v>33355</v>
      </c>
      <c r="N96" s="73">
        <v>68455</v>
      </c>
      <c r="O96" s="73">
        <v>3444579</v>
      </c>
      <c r="P96" s="73">
        <v>2795685</v>
      </c>
      <c r="Q96" s="73">
        <v>54003</v>
      </c>
      <c r="R96" s="73" t="s">
        <v>2140</v>
      </c>
    </row>
    <row r="97" spans="1:18" s="68" customFormat="1">
      <c r="A97" s="79"/>
      <c r="B97" s="65" t="s">
        <v>2141</v>
      </c>
      <c r="C97" s="65">
        <v>881.59799999999996</v>
      </c>
      <c r="D97" s="65">
        <v>1.6900002999999999</v>
      </c>
      <c r="E97" s="84">
        <f t="shared" si="4"/>
        <v>4.3862828981189379E-2</v>
      </c>
      <c r="F97" s="85">
        <f t="shared" si="5"/>
        <v>3.3729870794089734</v>
      </c>
      <c r="G97" s="72" t="s">
        <v>1967</v>
      </c>
      <c r="H97" s="73">
        <v>2726445</v>
      </c>
      <c r="I97" s="73">
        <v>3078238</v>
      </c>
      <c r="J97" s="74">
        <v>3597759</v>
      </c>
      <c r="K97" s="73">
        <v>2044711</v>
      </c>
      <c r="L97" s="73">
        <v>1522938</v>
      </c>
      <c r="M97" s="73" t="s">
        <v>1502</v>
      </c>
      <c r="N97" s="73" t="s">
        <v>1502</v>
      </c>
      <c r="O97" s="73">
        <v>2202521</v>
      </c>
      <c r="P97" s="73">
        <v>46006</v>
      </c>
      <c r="Q97" s="73">
        <v>58643</v>
      </c>
      <c r="R97" s="73" t="s">
        <v>2142</v>
      </c>
    </row>
    <row r="98" spans="1:18" s="68" customFormat="1">
      <c r="A98" s="79"/>
      <c r="B98" s="65" t="s">
        <v>2143</v>
      </c>
      <c r="C98" s="65">
        <v>298.09589999999997</v>
      </c>
      <c r="D98" s="65">
        <v>9.0399999999999991</v>
      </c>
      <c r="E98" s="84">
        <f t="shared" ref="E98:E106" si="6">_xlfn.T.TEST(H98:L98,M98:Q98,2,2)</f>
        <v>4.8953918857636176E-2</v>
      </c>
      <c r="F98" s="85">
        <f t="shared" ref="F98:F106" si="7">AVERAGE(H98:L98)/AVERAGE(M98:Q98)</f>
        <v>3.5609655617118836</v>
      </c>
      <c r="G98" s="72" t="s">
        <v>1967</v>
      </c>
      <c r="H98" s="73">
        <v>980998</v>
      </c>
      <c r="I98" s="73">
        <v>8227048</v>
      </c>
      <c r="J98" s="73">
        <v>5468964</v>
      </c>
      <c r="K98" s="73">
        <v>2749691</v>
      </c>
      <c r="L98" s="73">
        <v>7622897</v>
      </c>
      <c r="M98" s="73">
        <v>4152908</v>
      </c>
      <c r="N98" s="73">
        <v>455944</v>
      </c>
      <c r="O98" s="73">
        <v>873306</v>
      </c>
      <c r="P98" s="73">
        <v>809363</v>
      </c>
      <c r="Q98" s="73">
        <v>742975</v>
      </c>
      <c r="R98" s="73" t="s">
        <v>2144</v>
      </c>
    </row>
    <row r="99" spans="1:18" s="68" customFormat="1">
      <c r="A99" s="79"/>
      <c r="B99" s="65" t="s">
        <v>2145</v>
      </c>
      <c r="C99" s="65">
        <v>931.61739999999998</v>
      </c>
      <c r="D99" s="65">
        <v>1.6790001000000001</v>
      </c>
      <c r="E99" s="84">
        <f t="shared" si="6"/>
        <v>4.6813506307101037E-2</v>
      </c>
      <c r="F99" s="85">
        <f t="shared" si="7"/>
        <v>3.5872110734957801</v>
      </c>
      <c r="G99" s="72" t="s">
        <v>1967</v>
      </c>
      <c r="H99" s="73">
        <v>577941</v>
      </c>
      <c r="I99" s="73">
        <v>627464</v>
      </c>
      <c r="J99" s="73">
        <v>796412</v>
      </c>
      <c r="K99" s="73">
        <v>419309</v>
      </c>
      <c r="L99" s="73">
        <v>86991</v>
      </c>
      <c r="M99" s="73">
        <v>66205</v>
      </c>
      <c r="N99" s="73">
        <v>57201</v>
      </c>
      <c r="O99" s="73">
        <v>525701</v>
      </c>
      <c r="P99" s="73">
        <v>24949</v>
      </c>
      <c r="Q99" s="73">
        <v>25127</v>
      </c>
      <c r="R99" s="73" t="s">
        <v>2146</v>
      </c>
    </row>
    <row r="100" spans="1:18" s="68" customFormat="1">
      <c r="A100" s="79"/>
      <c r="B100" s="65" t="s">
        <v>2147</v>
      </c>
      <c r="C100" s="65">
        <v>598.495</v>
      </c>
      <c r="D100" s="65">
        <v>1.8880002</v>
      </c>
      <c r="E100" s="84">
        <f t="shared" si="6"/>
        <v>6.7162452267818598E-3</v>
      </c>
      <c r="F100" s="85">
        <f t="shared" si="7"/>
        <v>3.6453944263765479</v>
      </c>
      <c r="G100" s="72" t="s">
        <v>1967</v>
      </c>
      <c r="H100" s="73">
        <v>1372734</v>
      </c>
      <c r="I100" s="73">
        <v>1553840</v>
      </c>
      <c r="J100" s="73">
        <v>1610505</v>
      </c>
      <c r="K100" s="73">
        <v>1128388</v>
      </c>
      <c r="L100" s="73">
        <v>1178710</v>
      </c>
      <c r="M100" s="73">
        <v>134105</v>
      </c>
      <c r="N100" s="73">
        <v>84194</v>
      </c>
      <c r="O100" s="73">
        <v>1394574</v>
      </c>
      <c r="P100" s="73">
        <v>49324</v>
      </c>
      <c r="Q100" s="73">
        <v>215289</v>
      </c>
      <c r="R100" s="73" t="s">
        <v>2148</v>
      </c>
    </row>
    <row r="101" spans="1:18" s="68" customFormat="1">
      <c r="A101" s="79"/>
      <c r="B101" s="65" t="s">
        <v>2149</v>
      </c>
      <c r="C101" s="65">
        <v>1360.9698000000001</v>
      </c>
      <c r="D101" s="65">
        <v>6.2589993000000002</v>
      </c>
      <c r="E101" s="84">
        <f t="shared" si="6"/>
        <v>8.1133269377326844E-2</v>
      </c>
      <c r="F101" s="85">
        <f t="shared" si="7"/>
        <v>3.8980435542320429</v>
      </c>
      <c r="G101" s="72" t="s">
        <v>1967</v>
      </c>
      <c r="H101" s="73">
        <v>1817856</v>
      </c>
      <c r="I101" s="73">
        <v>1934660</v>
      </c>
      <c r="J101" s="73">
        <v>1906970</v>
      </c>
      <c r="K101" s="73">
        <v>5287537</v>
      </c>
      <c r="L101" s="73">
        <v>9509855</v>
      </c>
      <c r="M101" s="73">
        <v>491569</v>
      </c>
      <c r="N101" s="73">
        <v>905988</v>
      </c>
      <c r="O101" s="73">
        <v>1629741</v>
      </c>
      <c r="P101" s="73">
        <v>1575261</v>
      </c>
      <c r="Q101" s="73">
        <v>645427</v>
      </c>
      <c r="R101" s="73" t="s">
        <v>2150</v>
      </c>
    </row>
    <row r="102" spans="1:18" s="68" customFormat="1">
      <c r="A102" s="79"/>
      <c r="B102" s="65" t="s">
        <v>2151</v>
      </c>
      <c r="C102" s="65">
        <v>710.06209999999999</v>
      </c>
      <c r="D102" s="65">
        <v>1.349</v>
      </c>
      <c r="E102" s="84">
        <f t="shared" si="6"/>
        <v>1.6402671429883443E-5</v>
      </c>
      <c r="F102" s="85">
        <f t="shared" si="7"/>
        <v>4.0423762434974764</v>
      </c>
      <c r="G102" s="72" t="s">
        <v>1967</v>
      </c>
      <c r="H102" s="73">
        <v>6108819</v>
      </c>
      <c r="I102" s="73">
        <v>6074890</v>
      </c>
      <c r="J102" s="73">
        <v>5308845</v>
      </c>
      <c r="K102" s="73">
        <v>5203419</v>
      </c>
      <c r="L102" s="73">
        <v>7830775</v>
      </c>
      <c r="M102" s="73">
        <v>1157170</v>
      </c>
      <c r="N102" s="73">
        <v>1020293</v>
      </c>
      <c r="O102" s="73">
        <v>1878792</v>
      </c>
      <c r="P102" s="73">
        <v>1702271</v>
      </c>
      <c r="Q102" s="73">
        <v>1793158</v>
      </c>
      <c r="R102" s="73" t="s">
        <v>2152</v>
      </c>
    </row>
    <row r="103" spans="1:18" s="68" customFormat="1">
      <c r="A103" s="79"/>
      <c r="B103" s="65" t="s">
        <v>2153</v>
      </c>
      <c r="C103" s="65">
        <v>890.58550000000002</v>
      </c>
      <c r="D103" s="65">
        <v>1.698</v>
      </c>
      <c r="E103" s="84">
        <f t="shared" si="6"/>
        <v>4.0268554162639345E-2</v>
      </c>
      <c r="F103" s="85">
        <f t="shared" si="7"/>
        <v>4.2575632137004327</v>
      </c>
      <c r="G103" s="72" t="s">
        <v>1967</v>
      </c>
      <c r="H103" s="73">
        <v>1499509</v>
      </c>
      <c r="I103" s="73">
        <v>1749904</v>
      </c>
      <c r="J103" s="73">
        <v>1929467</v>
      </c>
      <c r="K103" s="73">
        <v>1209486</v>
      </c>
      <c r="L103" s="73">
        <v>122206</v>
      </c>
      <c r="M103" s="73">
        <v>30233</v>
      </c>
      <c r="N103" s="73">
        <v>20844</v>
      </c>
      <c r="O103" s="73">
        <v>1317618</v>
      </c>
      <c r="P103" s="73">
        <v>29834</v>
      </c>
      <c r="Q103" s="73">
        <v>130649</v>
      </c>
      <c r="R103" s="73" t="s">
        <v>2154</v>
      </c>
    </row>
    <row r="104" spans="1:18" s="68" customFormat="1">
      <c r="A104" s="79"/>
      <c r="B104" s="65" t="s">
        <v>2155</v>
      </c>
      <c r="C104" s="65">
        <v>335.32119999999998</v>
      </c>
      <c r="D104" s="65">
        <v>1.0439999</v>
      </c>
      <c r="E104" s="84">
        <f t="shared" si="6"/>
        <v>2.5200272345989147E-3</v>
      </c>
      <c r="F104" s="85">
        <f t="shared" si="7"/>
        <v>4.719453053196645</v>
      </c>
      <c r="G104" s="72" t="s">
        <v>1967</v>
      </c>
      <c r="H104" s="74">
        <v>17280348</v>
      </c>
      <c r="I104" s="74">
        <v>22071564</v>
      </c>
      <c r="J104" s="74">
        <v>21980912</v>
      </c>
      <c r="K104" s="74">
        <v>11119675</v>
      </c>
      <c r="L104" s="74">
        <v>31432852</v>
      </c>
      <c r="M104" s="73">
        <v>4523963</v>
      </c>
      <c r="N104" s="73">
        <v>2546726</v>
      </c>
      <c r="O104" s="74">
        <v>11289485</v>
      </c>
      <c r="P104" s="73">
        <v>1879138</v>
      </c>
      <c r="Q104" s="73">
        <v>1772847</v>
      </c>
      <c r="R104" s="73" t="s">
        <v>2156</v>
      </c>
    </row>
    <row r="105" spans="1:18" s="68" customFormat="1">
      <c r="A105" s="79"/>
      <c r="B105" s="65" t="s">
        <v>2157</v>
      </c>
      <c r="C105" s="65">
        <v>1416.1278</v>
      </c>
      <c r="D105" s="65">
        <v>1.349</v>
      </c>
      <c r="E105" s="84">
        <f t="shared" si="6"/>
        <v>2.7099341801904355E-5</v>
      </c>
      <c r="F105" s="85">
        <f t="shared" si="7"/>
        <v>5.0807577564693069</v>
      </c>
      <c r="G105" s="72" t="s">
        <v>1967</v>
      </c>
      <c r="H105" s="73">
        <v>2907366</v>
      </c>
      <c r="I105" s="73">
        <v>2859865</v>
      </c>
      <c r="J105" s="73">
        <v>2520043</v>
      </c>
      <c r="K105" s="73">
        <v>2478993</v>
      </c>
      <c r="L105" s="73">
        <v>3755692</v>
      </c>
      <c r="M105" s="73">
        <v>588853</v>
      </c>
      <c r="N105" s="73">
        <v>512099</v>
      </c>
      <c r="O105" s="73">
        <v>50378</v>
      </c>
      <c r="P105" s="73">
        <v>832573</v>
      </c>
      <c r="Q105" s="73">
        <v>874324</v>
      </c>
      <c r="R105" s="73" t="s">
        <v>1770</v>
      </c>
    </row>
    <row r="106" spans="1:18" s="68" customFormat="1">
      <c r="A106" s="79"/>
      <c r="B106" s="65" t="s">
        <v>2158</v>
      </c>
      <c r="C106" s="65">
        <v>2124.19</v>
      </c>
      <c r="D106" s="65">
        <v>1.349</v>
      </c>
      <c r="E106" s="84">
        <f t="shared" si="6"/>
        <v>2.6937536729240313E-5</v>
      </c>
      <c r="F106" s="85">
        <f t="shared" si="7"/>
        <v>5.0813167254805069</v>
      </c>
      <c r="G106" s="72" t="s">
        <v>1967</v>
      </c>
      <c r="H106" s="73">
        <v>2907366</v>
      </c>
      <c r="I106" s="73">
        <v>2859865</v>
      </c>
      <c r="J106" s="73">
        <v>2520043</v>
      </c>
      <c r="K106" s="73">
        <v>2478993</v>
      </c>
      <c r="L106" s="73">
        <v>3754124</v>
      </c>
      <c r="M106" s="73">
        <v>588230</v>
      </c>
      <c r="N106" s="73">
        <v>512099</v>
      </c>
      <c r="O106" s="73">
        <v>50378</v>
      </c>
      <c r="P106" s="73">
        <v>832573</v>
      </c>
      <c r="Q106" s="73">
        <v>874324</v>
      </c>
      <c r="R106" s="73" t="s">
        <v>1770</v>
      </c>
    </row>
    <row r="114" spans="14:14">
      <c r="N114" s="74"/>
    </row>
    <row r="131" spans="14:14">
      <c r="N131" s="74"/>
    </row>
    <row r="152" spans="10:14">
      <c r="N152" s="74"/>
    </row>
    <row r="158" spans="10:14">
      <c r="J158" s="74"/>
    </row>
    <row r="178" spans="10:10">
      <c r="J178" s="74"/>
    </row>
    <row r="179" spans="10:10">
      <c r="J179" s="74"/>
    </row>
    <row r="190" spans="10:10">
      <c r="J190" s="74"/>
    </row>
    <row r="191" spans="10:10">
      <c r="J191" s="74"/>
    </row>
    <row r="192" spans="10:10">
      <c r="J192" s="74"/>
    </row>
    <row r="198" spans="10:10">
      <c r="J198" s="74"/>
    </row>
    <row r="203" spans="10:10">
      <c r="J203" s="74"/>
    </row>
    <row r="238" spans="10:10">
      <c r="J238" s="74"/>
    </row>
    <row r="241" spans="10:14">
      <c r="N241" s="74"/>
    </row>
    <row r="245" spans="10:14">
      <c r="J245" s="74"/>
    </row>
    <row r="247" spans="10:14">
      <c r="J247" s="74"/>
    </row>
    <row r="250" spans="10:14">
      <c r="N250" s="74"/>
    </row>
  </sheetData>
  <sortState xmlns:xlrd2="http://schemas.microsoft.com/office/spreadsheetml/2017/richdata2" ref="A2:R252">
    <sortCondition ref="F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I9" sqref="I9"/>
    </sheetView>
  </sheetViews>
  <sheetFormatPr defaultColWidth="8.85546875" defaultRowHeight="15"/>
  <sheetData>
    <row r="1" spans="1:4">
      <c r="A1" t="s">
        <v>1071</v>
      </c>
      <c r="C1">
        <v>103.098</v>
      </c>
      <c r="D1">
        <v>23.68</v>
      </c>
    </row>
    <row r="2" spans="1:4">
      <c r="A2" t="s">
        <v>1075</v>
      </c>
      <c r="C2">
        <v>183.065</v>
      </c>
      <c r="D2">
        <v>17.989999999999998</v>
      </c>
    </row>
    <row r="3" spans="1:4">
      <c r="A3" t="s">
        <v>1084</v>
      </c>
      <c r="C3">
        <v>257.10399999999998</v>
      </c>
      <c r="D3">
        <v>14.3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W47"/>
  <sheetViews>
    <sheetView workbookViewId="0">
      <selection activeCell="F41" sqref="F41"/>
    </sheetView>
  </sheetViews>
  <sheetFormatPr defaultColWidth="11.42578125" defaultRowHeight="15"/>
  <cols>
    <col min="3" max="3" width="30" customWidth="1"/>
    <col min="4" max="4" width="17.42578125" customWidth="1"/>
    <col min="18" max="18" width="0" hidden="1" customWidth="1"/>
    <col min="19" max="19" width="5.28515625" hidden="1" customWidth="1"/>
    <col min="20" max="20" width="10.85546875" hidden="1" customWidth="1"/>
    <col min="21" max="21" width="0.140625" hidden="1" customWidth="1"/>
    <col min="22" max="22" width="33.85546875" customWidth="1"/>
  </cols>
  <sheetData>
    <row r="3" spans="3:23" ht="30.95">
      <c r="C3" s="96" t="s">
        <v>2159</v>
      </c>
      <c r="D3" s="97" t="s">
        <v>2160</v>
      </c>
    </row>
    <row r="4" spans="3:23">
      <c r="C4" s="89" t="s">
        <v>1075</v>
      </c>
      <c r="D4" s="93">
        <v>7.4015272678947364E-2</v>
      </c>
      <c r="E4">
        <f>LOG(D4,2)</f>
        <v>-3.7560331954555926</v>
      </c>
    </row>
    <row r="5" spans="3:23">
      <c r="C5" s="89" t="s">
        <v>763</v>
      </c>
      <c r="D5" s="93">
        <v>7.419956772521738E-2</v>
      </c>
    </row>
    <row r="6" spans="3:23">
      <c r="C6" s="89" t="s">
        <v>290</v>
      </c>
      <c r="D6" s="93">
        <v>0.27591640243279369</v>
      </c>
    </row>
    <row r="7" spans="3:23" ht="60.95">
      <c r="C7" s="89" t="s">
        <v>145</v>
      </c>
      <c r="D7" s="93">
        <v>0.31149624410003418</v>
      </c>
      <c r="V7" s="96" t="s">
        <v>2159</v>
      </c>
      <c r="W7" s="97" t="s">
        <v>2160</v>
      </c>
    </row>
    <row r="8" spans="3:23">
      <c r="C8" s="89" t="s">
        <v>274</v>
      </c>
      <c r="D8" s="93">
        <v>0.3360321514227087</v>
      </c>
      <c r="V8" s="89" t="s">
        <v>1075</v>
      </c>
      <c r="W8" s="93">
        <v>7.4015272678947364E-2</v>
      </c>
    </row>
    <row r="9" spans="3:23">
      <c r="C9" s="89" t="s">
        <v>59</v>
      </c>
      <c r="D9" s="90">
        <v>0.38843874451044791</v>
      </c>
      <c r="V9" s="89" t="s">
        <v>763</v>
      </c>
      <c r="W9" s="93">
        <v>7.419956772521738E-2</v>
      </c>
    </row>
    <row r="10" spans="3:23">
      <c r="C10" s="89" t="s">
        <v>696</v>
      </c>
      <c r="D10" s="93">
        <v>0.39288342943686844</v>
      </c>
      <c r="V10" s="89" t="s">
        <v>290</v>
      </c>
      <c r="W10" s="93">
        <v>0.27591640243279369</v>
      </c>
    </row>
    <row r="11" spans="3:23">
      <c r="C11" s="89" t="s">
        <v>285</v>
      </c>
      <c r="D11" s="93">
        <v>0.43773127063261452</v>
      </c>
      <c r="V11" s="89" t="s">
        <v>145</v>
      </c>
      <c r="W11" s="93">
        <v>0.31149624410003418</v>
      </c>
    </row>
    <row r="12" spans="3:23">
      <c r="C12" s="89" t="s">
        <v>269</v>
      </c>
      <c r="D12" s="93">
        <v>0.45794596003542576</v>
      </c>
      <c r="V12" s="89" t="s">
        <v>274</v>
      </c>
      <c r="W12" s="93">
        <v>0.3360321514227087</v>
      </c>
    </row>
    <row r="13" spans="3:23">
      <c r="C13" s="89" t="s">
        <v>1162</v>
      </c>
      <c r="D13" s="93">
        <v>0.48755172354737142</v>
      </c>
      <c r="V13" s="89" t="s">
        <v>59</v>
      </c>
      <c r="W13" s="90">
        <v>0.38843874451044791</v>
      </c>
    </row>
    <row r="14" spans="3:23">
      <c r="C14" s="89" t="s">
        <v>992</v>
      </c>
      <c r="D14" s="93">
        <v>0.50973083015490717</v>
      </c>
      <c r="V14" s="89" t="s">
        <v>696</v>
      </c>
      <c r="W14" s="93">
        <v>0.39288342943686844</v>
      </c>
    </row>
    <row r="15" spans="3:23">
      <c r="C15" s="89" t="s">
        <v>2161</v>
      </c>
      <c r="D15" s="93">
        <v>0.52385826301932081</v>
      </c>
      <c r="V15" s="89" t="s">
        <v>285</v>
      </c>
      <c r="W15" s="93">
        <v>0.43773127063261452</v>
      </c>
    </row>
    <row r="16" spans="3:23">
      <c r="C16" s="89" t="s">
        <v>49</v>
      </c>
      <c r="D16" s="90">
        <v>0.54574986068017173</v>
      </c>
      <c r="V16" s="89" t="s">
        <v>269</v>
      </c>
      <c r="W16" s="93">
        <v>0.45794596003542576</v>
      </c>
    </row>
    <row r="17" spans="3:23">
      <c r="C17" s="89" t="s">
        <v>33</v>
      </c>
      <c r="D17" s="90">
        <v>0.54706509264105263</v>
      </c>
      <c r="V17" s="89" t="s">
        <v>1162</v>
      </c>
      <c r="W17" s="93">
        <v>0.48755172354737142</v>
      </c>
    </row>
    <row r="18" spans="3:23">
      <c r="C18" s="89" t="s">
        <v>150</v>
      </c>
      <c r="D18" s="93">
        <v>0.55079006289695587</v>
      </c>
      <c r="V18" s="89" t="s">
        <v>992</v>
      </c>
      <c r="W18" s="93">
        <v>0.50973083015490717</v>
      </c>
    </row>
    <row r="19" spans="3:23">
      <c r="C19" s="89" t="s">
        <v>616</v>
      </c>
      <c r="D19" s="93">
        <v>0.59185113264126654</v>
      </c>
      <c r="V19" s="89" t="s">
        <v>2161</v>
      </c>
      <c r="W19" s="93">
        <v>0.52385826301932081</v>
      </c>
    </row>
    <row r="20" spans="3:23">
      <c r="C20" s="89" t="s">
        <v>54</v>
      </c>
      <c r="D20" s="90">
        <v>0.64646303704130714</v>
      </c>
      <c r="V20" s="89" t="s">
        <v>49</v>
      </c>
      <c r="W20" s="90">
        <v>0.54574986068017173</v>
      </c>
    </row>
    <row r="21" spans="3:23">
      <c r="C21" s="89" t="s">
        <v>701</v>
      </c>
      <c r="D21" s="93">
        <v>0.65855622557556215</v>
      </c>
      <c r="V21" s="89" t="s">
        <v>33</v>
      </c>
      <c r="W21" s="90">
        <v>0.54706509264105263</v>
      </c>
    </row>
    <row r="22" spans="3:23">
      <c r="C22" s="89" t="s">
        <v>712</v>
      </c>
      <c r="D22" s="93">
        <v>0.66575305939949569</v>
      </c>
      <c r="V22" s="89" t="s">
        <v>150</v>
      </c>
      <c r="W22" s="93">
        <v>0.55079006289695587</v>
      </c>
    </row>
    <row r="23" spans="3:23">
      <c r="C23" s="89" t="s">
        <v>1071</v>
      </c>
      <c r="D23" s="93">
        <v>0.70375791689223244</v>
      </c>
      <c r="V23" s="89" t="s">
        <v>616</v>
      </c>
      <c r="W23" s="93">
        <v>0.59185113264126654</v>
      </c>
    </row>
    <row r="24" spans="3:23">
      <c r="C24" s="89" t="s">
        <v>965</v>
      </c>
      <c r="D24" s="93">
        <v>0.71199999999999997</v>
      </c>
      <c r="V24" s="89" t="s">
        <v>54</v>
      </c>
      <c r="W24" s="90">
        <v>0.64646303704130714</v>
      </c>
    </row>
    <row r="25" spans="3:23">
      <c r="C25" s="89" t="s">
        <v>71</v>
      </c>
      <c r="D25" s="90">
        <v>0.72934178155225404</v>
      </c>
      <c r="V25" s="89" t="s">
        <v>701</v>
      </c>
      <c r="W25" s="93">
        <v>0.65855622557556215</v>
      </c>
    </row>
    <row r="26" spans="3:23">
      <c r="C26" s="89" t="s">
        <v>439</v>
      </c>
      <c r="D26" s="93">
        <v>0.75670000000000004</v>
      </c>
      <c r="V26" s="89" t="s">
        <v>712</v>
      </c>
      <c r="W26" s="93">
        <v>0.66575305939949569</v>
      </c>
    </row>
    <row r="27" spans="3:23">
      <c r="C27" s="89" t="s">
        <v>779</v>
      </c>
      <c r="D27" s="93">
        <v>0.76909933784738382</v>
      </c>
      <c r="V27" s="89" t="s">
        <v>1071</v>
      </c>
      <c r="W27" s="93">
        <v>0.70375791689223244</v>
      </c>
    </row>
    <row r="28" spans="3:23">
      <c r="C28" s="91" t="s">
        <v>587</v>
      </c>
      <c r="D28" s="94">
        <v>1.4500193532829453</v>
      </c>
      <c r="V28" s="89" t="s">
        <v>965</v>
      </c>
      <c r="W28" s="93">
        <v>0.71199999999999997</v>
      </c>
    </row>
    <row r="29" spans="3:23">
      <c r="C29" s="91" t="s">
        <v>523</v>
      </c>
      <c r="D29" s="94">
        <v>1.4721048260920384</v>
      </c>
      <c r="V29" s="89" t="s">
        <v>71</v>
      </c>
      <c r="W29" s="90">
        <v>0.72934178155225404</v>
      </c>
    </row>
    <row r="30" spans="3:23">
      <c r="C30" s="91" t="s">
        <v>621</v>
      </c>
      <c r="D30" s="94">
        <v>1.4877643849590472</v>
      </c>
      <c r="V30" s="89" t="s">
        <v>439</v>
      </c>
      <c r="W30" s="93">
        <v>0.75670000000000004</v>
      </c>
    </row>
    <row r="31" spans="3:23">
      <c r="C31" s="91" t="s">
        <v>131</v>
      </c>
      <c r="D31" s="94">
        <v>1.5199851144351479</v>
      </c>
      <c r="V31" s="89" t="s">
        <v>779</v>
      </c>
      <c r="W31" s="93">
        <v>0.76909933784738382</v>
      </c>
    </row>
    <row r="32" spans="3:23">
      <c r="C32" s="98" t="s">
        <v>2162</v>
      </c>
      <c r="D32" s="94">
        <v>1.5319873696677395</v>
      </c>
      <c r="V32" s="91" t="s">
        <v>587</v>
      </c>
      <c r="W32" s="94">
        <v>1.4500193532829453</v>
      </c>
    </row>
    <row r="33" spans="3:23">
      <c r="C33" s="91" t="s">
        <v>166</v>
      </c>
      <c r="D33" s="92">
        <v>1.5833557701182568</v>
      </c>
      <c r="V33" s="91" t="s">
        <v>523</v>
      </c>
      <c r="W33" s="94">
        <v>1.4721048260920384</v>
      </c>
    </row>
    <row r="34" spans="3:23">
      <c r="C34" s="91" t="s">
        <v>980</v>
      </c>
      <c r="D34" s="94">
        <v>1.6032212831743433</v>
      </c>
      <c r="V34" s="91" t="s">
        <v>621</v>
      </c>
      <c r="W34" s="94">
        <v>1.4877643849590472</v>
      </c>
    </row>
    <row r="35" spans="3:23">
      <c r="C35" s="91" t="s">
        <v>97</v>
      </c>
      <c r="D35" s="94">
        <v>1.6182659976444109</v>
      </c>
      <c r="V35" s="91" t="s">
        <v>131</v>
      </c>
      <c r="W35" s="94">
        <v>1.5199851144351479</v>
      </c>
    </row>
    <row r="36" spans="3:23">
      <c r="C36" s="91" t="s">
        <v>818</v>
      </c>
      <c r="D36" s="94">
        <v>1.6611448256468</v>
      </c>
      <c r="V36" s="91" t="s">
        <v>141</v>
      </c>
      <c r="W36" s="94">
        <v>1.5319873696677395</v>
      </c>
    </row>
    <row r="37" spans="3:23">
      <c r="C37" s="91" t="s">
        <v>611</v>
      </c>
      <c r="D37" s="94">
        <v>1.6867198880674099</v>
      </c>
      <c r="V37" s="91" t="s">
        <v>166</v>
      </c>
      <c r="W37" s="92">
        <v>1.5833557701182568</v>
      </c>
    </row>
    <row r="38" spans="3:23">
      <c r="C38" s="91" t="s">
        <v>26</v>
      </c>
      <c r="D38" s="92">
        <v>1.7020264065880224</v>
      </c>
      <c r="V38" s="91" t="s">
        <v>980</v>
      </c>
      <c r="W38" s="94">
        <v>1.6032212831743433</v>
      </c>
    </row>
    <row r="39" spans="3:23">
      <c r="C39" s="91" t="s">
        <v>367</v>
      </c>
      <c r="D39" s="92">
        <v>2.0329746874365293</v>
      </c>
      <c r="V39" s="91" t="s">
        <v>97</v>
      </c>
      <c r="W39" s="94">
        <v>1.6182659976444109</v>
      </c>
    </row>
    <row r="40" spans="3:23">
      <c r="C40" s="91" t="s">
        <v>295</v>
      </c>
      <c r="D40" s="94">
        <v>2.0463516235112809</v>
      </c>
      <c r="F40" t="s">
        <v>2163</v>
      </c>
      <c r="V40" s="91" t="s">
        <v>818</v>
      </c>
      <c r="W40" s="94">
        <v>1.6611448256468</v>
      </c>
    </row>
    <row r="41" spans="3:23">
      <c r="C41" s="91" t="s">
        <v>482</v>
      </c>
      <c r="D41" s="94">
        <v>2.3309592605654879</v>
      </c>
      <c r="V41" s="91" t="s">
        <v>611</v>
      </c>
      <c r="W41" s="94">
        <v>1.6867198880674099</v>
      </c>
    </row>
    <row r="42" spans="3:23">
      <c r="C42" s="91" t="s">
        <v>986</v>
      </c>
      <c r="D42" s="94">
        <v>2.6118122092910738</v>
      </c>
      <c r="V42" s="91" t="s">
        <v>26</v>
      </c>
      <c r="W42" s="92">
        <v>1.7020264065880224</v>
      </c>
    </row>
    <row r="43" spans="3:23">
      <c r="C43" s="91" t="s">
        <v>785</v>
      </c>
      <c r="D43" s="95">
        <v>3.1611816207241237</v>
      </c>
      <c r="V43" s="91" t="s">
        <v>367</v>
      </c>
      <c r="W43" s="92">
        <v>2.0329746874365293</v>
      </c>
    </row>
    <row r="44" spans="3:23">
      <c r="V44" s="91" t="s">
        <v>295</v>
      </c>
      <c r="W44" s="94">
        <v>2.0463516235112809</v>
      </c>
    </row>
    <row r="45" spans="3:23">
      <c r="V45" s="91" t="s">
        <v>482</v>
      </c>
      <c r="W45" s="94">
        <v>2.3309592605654879</v>
      </c>
    </row>
    <row r="46" spans="3:23">
      <c r="V46" s="91" t="s">
        <v>986</v>
      </c>
      <c r="W46" s="94">
        <v>2.6118122092910738</v>
      </c>
    </row>
    <row r="47" spans="3:23">
      <c r="V47" s="91" t="s">
        <v>785</v>
      </c>
      <c r="W47" s="95">
        <v>3.1611816207241237</v>
      </c>
    </row>
  </sheetData>
  <sortState xmlns:xlrd2="http://schemas.microsoft.com/office/spreadsheetml/2017/richdata2" ref="C4:D43">
    <sortCondition ref="D4:D43"/>
  </sortState>
  <conditionalFormatting sqref="C4:C8">
    <cfRule type="duplicateValues" dxfId="113" priority="174"/>
  </conditionalFormatting>
  <conditionalFormatting sqref="C9">
    <cfRule type="duplicateValues" dxfId="112" priority="117"/>
    <cfRule type="duplicateValues" dxfId="111" priority="116"/>
    <cfRule type="duplicateValues" dxfId="110" priority="115"/>
  </conditionalFormatting>
  <conditionalFormatting sqref="C10">
    <cfRule type="duplicateValues" dxfId="109" priority="114"/>
    <cfRule type="duplicateValues" dxfId="108" priority="113"/>
    <cfRule type="duplicateValues" dxfId="107" priority="112"/>
  </conditionalFormatting>
  <conditionalFormatting sqref="C11:C14">
    <cfRule type="duplicateValues" dxfId="106" priority="175"/>
  </conditionalFormatting>
  <conditionalFormatting sqref="C16:C17">
    <cfRule type="duplicateValues" dxfId="105" priority="108"/>
    <cfRule type="duplicateValues" dxfId="104" priority="107"/>
    <cfRule type="duplicateValues" dxfId="103" priority="106"/>
  </conditionalFormatting>
  <conditionalFormatting sqref="C18:C20">
    <cfRule type="duplicateValues" dxfId="102" priority="103"/>
    <cfRule type="duplicateValues" dxfId="101" priority="105"/>
    <cfRule type="duplicateValues" dxfId="100" priority="104"/>
  </conditionalFormatting>
  <conditionalFormatting sqref="C21">
    <cfRule type="duplicateValues" dxfId="99" priority="100"/>
    <cfRule type="duplicateValues" dxfId="98" priority="102"/>
    <cfRule type="duplicateValues" dxfId="97" priority="101"/>
  </conditionalFormatting>
  <conditionalFormatting sqref="C22">
    <cfRule type="duplicateValues" dxfId="96" priority="99"/>
    <cfRule type="duplicateValues" dxfId="95" priority="98"/>
    <cfRule type="duplicateValues" dxfId="94" priority="97"/>
  </conditionalFormatting>
  <conditionalFormatting sqref="C23">
    <cfRule type="duplicateValues" dxfId="93" priority="96"/>
    <cfRule type="duplicateValues" dxfId="92" priority="95"/>
    <cfRule type="duplicateValues" dxfId="91" priority="94"/>
  </conditionalFormatting>
  <conditionalFormatting sqref="C24">
    <cfRule type="duplicateValues" dxfId="90" priority="93"/>
    <cfRule type="duplicateValues" dxfId="89" priority="92"/>
    <cfRule type="duplicateValues" dxfId="88" priority="91"/>
  </conditionalFormatting>
  <conditionalFormatting sqref="C25">
    <cfRule type="duplicateValues" dxfId="87" priority="90"/>
    <cfRule type="duplicateValues" dxfId="86" priority="89"/>
    <cfRule type="duplicateValues" dxfId="85" priority="88"/>
  </conditionalFormatting>
  <conditionalFormatting sqref="C26:C28">
    <cfRule type="duplicateValues" dxfId="84" priority="87"/>
    <cfRule type="duplicateValues" dxfId="83" priority="86"/>
    <cfRule type="duplicateValues" dxfId="82" priority="85"/>
  </conditionalFormatting>
  <conditionalFormatting sqref="C29">
    <cfRule type="duplicateValues" dxfId="81" priority="82"/>
    <cfRule type="duplicateValues" dxfId="80" priority="84"/>
    <cfRule type="duplicateValues" dxfId="79" priority="83"/>
  </conditionalFormatting>
  <conditionalFormatting sqref="C30:C32">
    <cfRule type="duplicateValues" dxfId="78" priority="176"/>
  </conditionalFormatting>
  <conditionalFormatting sqref="C33">
    <cfRule type="duplicateValues" dxfId="77" priority="78"/>
    <cfRule type="duplicateValues" dxfId="76" priority="77"/>
    <cfRule type="duplicateValues" dxfId="75" priority="76"/>
  </conditionalFormatting>
  <conditionalFormatting sqref="C34:C35">
    <cfRule type="duplicateValues" dxfId="74" priority="75"/>
    <cfRule type="duplicateValues" dxfId="73" priority="74"/>
    <cfRule type="duplicateValues" dxfId="72" priority="73"/>
  </conditionalFormatting>
  <conditionalFormatting sqref="C36">
    <cfRule type="duplicateValues" dxfId="71" priority="72"/>
    <cfRule type="duplicateValues" dxfId="70" priority="71"/>
    <cfRule type="duplicateValues" dxfId="69" priority="70"/>
  </conditionalFormatting>
  <conditionalFormatting sqref="C37">
    <cfRule type="duplicateValues" dxfId="68" priority="69"/>
    <cfRule type="duplicateValues" dxfId="67" priority="68"/>
    <cfRule type="duplicateValues" dxfId="66" priority="67"/>
  </conditionalFormatting>
  <conditionalFormatting sqref="C38:C40">
    <cfRule type="duplicateValues" dxfId="65" priority="66"/>
    <cfRule type="duplicateValues" dxfId="64" priority="65"/>
    <cfRule type="duplicateValues" dxfId="63" priority="64"/>
  </conditionalFormatting>
  <conditionalFormatting sqref="C41:C42">
    <cfRule type="duplicateValues" dxfId="62" priority="63"/>
    <cfRule type="duplicateValues" dxfId="61" priority="62"/>
    <cfRule type="duplicateValues" dxfId="60" priority="61"/>
  </conditionalFormatting>
  <conditionalFormatting sqref="C43">
    <cfRule type="duplicateValues" dxfId="59" priority="58"/>
    <cfRule type="duplicateValues" dxfId="58" priority="59"/>
    <cfRule type="duplicateValues" dxfId="57" priority="60"/>
  </conditionalFormatting>
  <conditionalFormatting sqref="V8:V12">
    <cfRule type="duplicateValues" dxfId="56" priority="55"/>
  </conditionalFormatting>
  <conditionalFormatting sqref="V13">
    <cfRule type="duplicateValues" dxfId="55" priority="54"/>
    <cfRule type="duplicateValues" dxfId="54" priority="53"/>
    <cfRule type="duplicateValues" dxfId="53" priority="52"/>
  </conditionalFormatting>
  <conditionalFormatting sqref="V14">
    <cfRule type="duplicateValues" dxfId="52" priority="51"/>
    <cfRule type="duplicateValues" dxfId="51" priority="50"/>
    <cfRule type="duplicateValues" dxfId="50" priority="49"/>
  </conditionalFormatting>
  <conditionalFormatting sqref="V15:V18">
    <cfRule type="duplicateValues" dxfId="49" priority="56"/>
  </conditionalFormatting>
  <conditionalFormatting sqref="V20:V21">
    <cfRule type="duplicateValues" dxfId="48" priority="47"/>
    <cfRule type="duplicateValues" dxfId="47" priority="48"/>
    <cfRule type="duplicateValues" dxfId="46" priority="46"/>
  </conditionalFormatting>
  <conditionalFormatting sqref="V22:V24">
    <cfRule type="duplicateValues" dxfId="45" priority="45"/>
    <cfRule type="duplicateValues" dxfId="44" priority="44"/>
    <cfRule type="duplicateValues" dxfId="43" priority="43"/>
  </conditionalFormatting>
  <conditionalFormatting sqref="V25">
    <cfRule type="duplicateValues" dxfId="42" priority="42"/>
    <cfRule type="duplicateValues" dxfId="41" priority="41"/>
    <cfRule type="duplicateValues" dxfId="40" priority="40"/>
  </conditionalFormatting>
  <conditionalFormatting sqref="V26">
    <cfRule type="duplicateValues" dxfId="39" priority="39"/>
    <cfRule type="duplicateValues" dxfId="38" priority="38"/>
    <cfRule type="duplicateValues" dxfId="37" priority="37"/>
  </conditionalFormatting>
  <conditionalFormatting sqref="V27">
    <cfRule type="duplicateValues" dxfId="36" priority="34"/>
    <cfRule type="duplicateValues" dxfId="35" priority="36"/>
    <cfRule type="duplicateValues" dxfId="34" priority="35"/>
  </conditionalFormatting>
  <conditionalFormatting sqref="V28">
    <cfRule type="duplicateValues" dxfId="33" priority="31"/>
    <cfRule type="duplicateValues" dxfId="32" priority="33"/>
    <cfRule type="duplicateValues" dxfId="31" priority="32"/>
  </conditionalFormatting>
  <conditionalFormatting sqref="V29">
    <cfRule type="duplicateValues" dxfId="30" priority="30"/>
    <cfRule type="duplicateValues" dxfId="29" priority="29"/>
    <cfRule type="duplicateValues" dxfId="28" priority="28"/>
  </conditionalFormatting>
  <conditionalFormatting sqref="V30:V32">
    <cfRule type="duplicateValues" dxfId="27" priority="27"/>
    <cfRule type="duplicateValues" dxfId="26" priority="26"/>
    <cfRule type="duplicateValues" dxfId="25" priority="25"/>
  </conditionalFormatting>
  <conditionalFormatting sqref="V33">
    <cfRule type="duplicateValues" dxfId="24" priority="24"/>
    <cfRule type="duplicateValues" dxfId="23" priority="23"/>
    <cfRule type="duplicateValues" dxfId="22" priority="22"/>
  </conditionalFormatting>
  <conditionalFormatting sqref="V34:V36">
    <cfRule type="duplicateValues" dxfId="21" priority="57"/>
  </conditionalFormatting>
  <conditionalFormatting sqref="V37">
    <cfRule type="duplicateValues" dxfId="20" priority="21"/>
    <cfRule type="duplicateValues" dxfId="19" priority="20"/>
    <cfRule type="duplicateValues" dxfId="18" priority="19"/>
  </conditionalFormatting>
  <conditionalFormatting sqref="V38:V39">
    <cfRule type="duplicateValues" dxfId="17" priority="18"/>
    <cfRule type="duplicateValues" dxfId="16" priority="17"/>
    <cfRule type="duplicateValues" dxfId="15" priority="16"/>
  </conditionalFormatting>
  <conditionalFormatting sqref="V40">
    <cfRule type="duplicateValues" dxfId="14" priority="15"/>
    <cfRule type="duplicateValues" dxfId="13" priority="14"/>
    <cfRule type="duplicateValues" dxfId="12" priority="13"/>
  </conditionalFormatting>
  <conditionalFormatting sqref="V41">
    <cfRule type="duplicateValues" dxfId="11" priority="12"/>
    <cfRule type="duplicateValues" dxfId="10" priority="11"/>
    <cfRule type="duplicateValues" dxfId="9" priority="10"/>
  </conditionalFormatting>
  <conditionalFormatting sqref="V42:V44">
    <cfRule type="duplicateValues" dxfId="8" priority="9"/>
    <cfRule type="duplicateValues" dxfId="7" priority="8"/>
    <cfRule type="duplicateValues" dxfId="6" priority="7"/>
  </conditionalFormatting>
  <conditionalFormatting sqref="V45:V46">
    <cfRule type="duplicateValues" dxfId="5" priority="6"/>
    <cfRule type="duplicateValues" dxfId="4" priority="5"/>
    <cfRule type="duplicateValues" dxfId="3" priority="4"/>
  </conditionalFormatting>
  <conditionalFormatting sqref="V47">
    <cfRule type="duplicateValues" dxfId="2" priority="3"/>
    <cfRule type="duplicateValues" dxfId="1" priority="2"/>
    <cfRule type="duplicateValues" dxfId="0" priority="1"/>
  </conditionalFormatting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QC</dc:creator>
  <cp:keywords/>
  <dc:description/>
  <cp:lastModifiedBy>Zhao, Xinyang</cp:lastModifiedBy>
  <cp:revision/>
  <dcterms:created xsi:type="dcterms:W3CDTF">2015-08-17T15:26:39Z</dcterms:created>
  <dcterms:modified xsi:type="dcterms:W3CDTF">2025-04-07T04:13:08Z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2025-04-07T04:11:37Z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1863749d-65a1-4148-a8a3-8a13667ba94b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10, 3, 0, 2</vt:lpwstr>
  </property>
</Properties>
</file>