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Users\Chikayo\Downloads\"/>
    </mc:Choice>
  </mc:AlternateContent>
  <xr:revisionPtr revIDLastSave="0" documentId="13_ncr:1_{59F34AC1-8DF2-4561-8FA7-D1CB50191FA8}" xr6:coauthVersionLast="47" xr6:coauthVersionMax="47" xr10:uidLastSave="{00000000-0000-0000-0000-000000000000}"/>
  <bookViews>
    <workbookView xWindow="14295" yWindow="0" windowWidth="14610" windowHeight="15585" firstSheet="12" activeTab="15" xr2:uid="{00000000-000D-0000-FFFF-FFFF00000000}"/>
  </bookViews>
  <sheets>
    <sheet name="Fig. 1" sheetId="1" r:id="rId1"/>
    <sheet name="Fig. 1-S2" sheetId="2" r:id="rId2"/>
    <sheet name="Fig. 1-S3" sheetId="3" r:id="rId3"/>
    <sheet name="Fig. 1-S4" sheetId="4" r:id="rId4"/>
    <sheet name="Fig. 1-S5" sheetId="5" r:id="rId5"/>
    <sheet name="Fig. 2" sheetId="6" r:id="rId6"/>
    <sheet name="Fig.2-S1" sheetId="7" r:id="rId7"/>
    <sheet name="Fig. 3" sheetId="8" r:id="rId8"/>
    <sheet name="Fig.3-S1" sheetId="9" r:id="rId9"/>
    <sheet name="Fig. 3-S2" sheetId="10" r:id="rId10"/>
    <sheet name="Fig. 4" sheetId="11" r:id="rId11"/>
    <sheet name="Fig. 5" sheetId="12" r:id="rId12"/>
    <sheet name="Fig. 5-S1" sheetId="13" r:id="rId13"/>
    <sheet name="Fig. 6" sheetId="14" r:id="rId14"/>
    <sheet name="Fig. 6-S1" sheetId="15" r:id="rId15"/>
    <sheet name="Fig. 6-S3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naNkrut4A09163tmYGPv62KQPJ4wjzPLPYDiKznXPEU="/>
    </ext>
  </extLst>
</workbook>
</file>

<file path=xl/calcChain.xml><?xml version="1.0" encoding="utf-8"?>
<calcChain xmlns="http://schemas.openxmlformats.org/spreadsheetml/2006/main">
  <c r="V6" i="8" l="1"/>
  <c r="J7" i="1"/>
  <c r="I7" i="1"/>
  <c r="AV67" i="16"/>
  <c r="AQ67" i="16"/>
  <c r="AP67" i="16"/>
  <c r="AL67" i="16"/>
  <c r="BC66" i="16"/>
  <c r="BB66" i="16"/>
  <c r="Y63" i="16"/>
  <c r="T63" i="16"/>
  <c r="AW7" i="16"/>
  <c r="AV7" i="16"/>
  <c r="AU7" i="16"/>
  <c r="AR7" i="16"/>
  <c r="AQ7" i="16"/>
  <c r="AP7" i="16"/>
  <c r="AM7" i="16"/>
  <c r="AL7" i="16"/>
  <c r="AK7" i="16"/>
  <c r="AF7" i="16"/>
  <c r="AE7" i="16"/>
  <c r="AD7" i="16"/>
  <c r="AA7" i="16"/>
  <c r="Z7" i="16"/>
  <c r="Y7" i="16"/>
  <c r="V7" i="16"/>
  <c r="U7" i="16"/>
  <c r="T7" i="16"/>
  <c r="N7" i="16"/>
  <c r="M7" i="16"/>
  <c r="J7" i="16"/>
  <c r="I7" i="16"/>
  <c r="F7" i="16"/>
  <c r="E7" i="16"/>
  <c r="BD6" i="16"/>
  <c r="BC6" i="16"/>
  <c r="BB6" i="16"/>
  <c r="AW6" i="16"/>
  <c r="AV6" i="16"/>
  <c r="AU6" i="16"/>
  <c r="AR6" i="16"/>
  <c r="AQ6" i="16"/>
  <c r="AP6" i="16"/>
  <c r="AM6" i="16"/>
  <c r="AL6" i="16"/>
  <c r="AK6" i="16"/>
  <c r="AF6" i="16"/>
  <c r="AE6" i="16"/>
  <c r="AD6" i="16"/>
  <c r="AA6" i="16"/>
  <c r="Z6" i="16"/>
  <c r="Y6" i="16"/>
  <c r="V6" i="16"/>
  <c r="U6" i="16"/>
  <c r="T6" i="16"/>
  <c r="N6" i="16"/>
  <c r="M6" i="16"/>
  <c r="J6" i="16"/>
  <c r="I6" i="16"/>
  <c r="F6" i="16"/>
  <c r="E6" i="16"/>
  <c r="BD5" i="16"/>
  <c r="BC5" i="16"/>
  <c r="BB5" i="16"/>
  <c r="AP68" i="15"/>
  <c r="AC61" i="15"/>
  <c r="AB61" i="15"/>
  <c r="X61" i="15"/>
  <c r="W61" i="15"/>
  <c r="O10" i="15"/>
  <c r="N10" i="15"/>
  <c r="M10" i="15"/>
  <c r="L10" i="15"/>
  <c r="K10" i="15"/>
  <c r="I10" i="15"/>
  <c r="H10" i="15"/>
  <c r="G10" i="15"/>
  <c r="F10" i="15"/>
  <c r="E10" i="15"/>
  <c r="AP7" i="15"/>
  <c r="AO7" i="15"/>
  <c r="AN7" i="15"/>
  <c r="AK7" i="15"/>
  <c r="AJ7" i="15"/>
  <c r="AI7" i="15"/>
  <c r="AD7" i="15"/>
  <c r="AC7" i="15"/>
  <c r="AB7" i="15"/>
  <c r="Y7" i="15"/>
  <c r="X7" i="15"/>
  <c r="W7" i="15"/>
  <c r="AP6" i="15"/>
  <c r="AO6" i="15"/>
  <c r="AN6" i="15"/>
  <c r="AK6" i="15"/>
  <c r="AJ6" i="15"/>
  <c r="AI6" i="15"/>
  <c r="AD6" i="15"/>
  <c r="AC6" i="15"/>
  <c r="AB6" i="15"/>
  <c r="Y6" i="15"/>
  <c r="X6" i="15"/>
  <c r="W6" i="15"/>
  <c r="AB63" i="14"/>
  <c r="AA63" i="14"/>
  <c r="U60" i="14"/>
  <c r="T60" i="14"/>
  <c r="I59" i="14"/>
  <c r="H59" i="14"/>
  <c r="AB7" i="14"/>
  <c r="AA7" i="14"/>
  <c r="Z7" i="14"/>
  <c r="V7" i="14"/>
  <c r="U7" i="14"/>
  <c r="T7" i="14"/>
  <c r="P7" i="14"/>
  <c r="O7" i="14"/>
  <c r="N7" i="14"/>
  <c r="J7" i="14"/>
  <c r="I7" i="14"/>
  <c r="H7" i="14"/>
  <c r="D7" i="14"/>
  <c r="C7" i="14"/>
  <c r="AB6" i="14"/>
  <c r="AA6" i="14"/>
  <c r="Z6" i="14"/>
  <c r="V6" i="14"/>
  <c r="U6" i="14"/>
  <c r="T6" i="14"/>
  <c r="P6" i="14"/>
  <c r="O6" i="14"/>
  <c r="N6" i="14"/>
  <c r="J6" i="14"/>
  <c r="I6" i="14"/>
  <c r="H6" i="14"/>
  <c r="D6" i="14"/>
  <c r="C6" i="14"/>
  <c r="M7" i="13"/>
  <c r="L7" i="13"/>
  <c r="H7" i="13"/>
  <c r="G7" i="13"/>
  <c r="D7" i="13"/>
  <c r="C7" i="13"/>
  <c r="M6" i="13"/>
  <c r="L6" i="13"/>
  <c r="H6" i="13"/>
  <c r="G6" i="13"/>
  <c r="D6" i="13"/>
  <c r="C6" i="13"/>
  <c r="Z80" i="12"/>
  <c r="Y80" i="12"/>
  <c r="X80" i="12"/>
  <c r="O80" i="12"/>
  <c r="N80" i="12"/>
  <c r="Z7" i="12"/>
  <c r="Y7" i="12"/>
  <c r="X7" i="12"/>
  <c r="W7" i="12"/>
  <c r="T7" i="12"/>
  <c r="S7" i="12"/>
  <c r="O7" i="12"/>
  <c r="N7" i="12"/>
  <c r="M7" i="12"/>
  <c r="J7" i="12"/>
  <c r="I7" i="12"/>
  <c r="H7" i="12"/>
  <c r="G7" i="12"/>
  <c r="D7" i="12"/>
  <c r="C7" i="12"/>
  <c r="Z6" i="12"/>
  <c r="Y6" i="12"/>
  <c r="X6" i="12"/>
  <c r="W6" i="12"/>
  <c r="T6" i="12"/>
  <c r="S6" i="12"/>
  <c r="O6" i="12"/>
  <c r="N6" i="12"/>
  <c r="M6" i="12"/>
  <c r="J6" i="12"/>
  <c r="I6" i="12"/>
  <c r="H6" i="12"/>
  <c r="G6" i="12"/>
  <c r="D6" i="12"/>
  <c r="C6" i="12"/>
  <c r="AA56" i="9"/>
  <c r="I54" i="9"/>
  <c r="H54" i="9"/>
  <c r="AB7" i="9"/>
  <c r="AA7" i="9"/>
  <c r="Z7" i="9"/>
  <c r="V7" i="9"/>
  <c r="U7" i="9"/>
  <c r="T7" i="9"/>
  <c r="O7" i="9"/>
  <c r="N7" i="9"/>
  <c r="J7" i="9"/>
  <c r="I7" i="9"/>
  <c r="H7" i="9"/>
  <c r="D7" i="9"/>
  <c r="C7" i="9"/>
  <c r="AB6" i="9"/>
  <c r="AA6" i="9"/>
  <c r="Z6" i="9"/>
  <c r="V6" i="9"/>
  <c r="U6" i="9"/>
  <c r="T6" i="9"/>
  <c r="O6" i="9"/>
  <c r="N6" i="9"/>
  <c r="J6" i="9"/>
  <c r="I6" i="9"/>
  <c r="H6" i="9"/>
  <c r="D6" i="9"/>
  <c r="C6" i="9"/>
  <c r="AC56" i="8"/>
  <c r="AB56" i="8"/>
  <c r="K53" i="8"/>
  <c r="AC7" i="8"/>
  <c r="AB7" i="8"/>
  <c r="AA7" i="8"/>
  <c r="W7" i="8"/>
  <c r="V7" i="8"/>
  <c r="U7" i="8"/>
  <c r="P7" i="8"/>
  <c r="O7" i="8"/>
  <c r="K7" i="8"/>
  <c r="J7" i="8"/>
  <c r="I7" i="8"/>
  <c r="E7" i="8"/>
  <c r="D7" i="8"/>
  <c r="AC6" i="8"/>
  <c r="AB6" i="8"/>
  <c r="AA6" i="8"/>
  <c r="W6" i="8"/>
  <c r="U6" i="8"/>
  <c r="P6" i="8"/>
  <c r="O6" i="8"/>
  <c r="K6" i="8"/>
  <c r="J6" i="8"/>
  <c r="I6" i="8"/>
  <c r="E6" i="8"/>
  <c r="D6" i="8"/>
  <c r="W51" i="7"/>
  <c r="R41" i="7"/>
  <c r="Q41" i="7"/>
  <c r="Q7" i="7" s="1"/>
  <c r="P41" i="7"/>
  <c r="P7" i="7" s="1"/>
  <c r="O41" i="7"/>
  <c r="O7" i="7" s="1"/>
  <c r="N41" i="7"/>
  <c r="W7" i="7"/>
  <c r="V7" i="7"/>
  <c r="U7" i="7"/>
  <c r="N7" i="7"/>
  <c r="M7" i="7"/>
  <c r="I7" i="7"/>
  <c r="H7" i="7"/>
  <c r="G7" i="7"/>
  <c r="D7" i="7"/>
  <c r="C7" i="7"/>
  <c r="W6" i="7"/>
  <c r="V6" i="7"/>
  <c r="U6" i="7"/>
  <c r="Q6" i="7"/>
  <c r="P6" i="7"/>
  <c r="O6" i="7"/>
  <c r="N6" i="7"/>
  <c r="M6" i="7"/>
  <c r="I6" i="7"/>
  <c r="H6" i="7"/>
  <c r="G6" i="7"/>
  <c r="D6" i="7"/>
  <c r="C6" i="7"/>
  <c r="L51" i="6"/>
  <c r="F51" i="6"/>
  <c r="F7" i="6" s="1"/>
  <c r="E51" i="6"/>
  <c r="E7" i="6" s="1"/>
  <c r="D51" i="6"/>
  <c r="C51" i="6"/>
  <c r="C7" i="6" s="1"/>
  <c r="M7" i="6"/>
  <c r="L7" i="6"/>
  <c r="K7" i="6"/>
  <c r="G7" i="6"/>
  <c r="M6" i="6"/>
  <c r="L6" i="6"/>
  <c r="K6" i="6"/>
  <c r="G6" i="6"/>
  <c r="F6" i="6"/>
  <c r="E6" i="6"/>
  <c r="D6" i="6"/>
  <c r="C6" i="6"/>
  <c r="AC7" i="4"/>
  <c r="AB7" i="4"/>
  <c r="AA7" i="4"/>
  <c r="AC6" i="4"/>
  <c r="AB6" i="4"/>
  <c r="AA6" i="4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E8" i="3"/>
  <c r="G8" i="3"/>
  <c r="F8" i="3"/>
  <c r="E8" i="3"/>
  <c r="D8" i="3"/>
  <c r="C8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Z7" i="2"/>
  <c r="Y7" i="2"/>
  <c r="U7" i="2"/>
  <c r="T7" i="2"/>
  <c r="S7" i="2"/>
  <c r="R7" i="2"/>
  <c r="Q7" i="2"/>
  <c r="P7" i="2"/>
  <c r="I7" i="2"/>
  <c r="H7" i="2"/>
  <c r="U6" i="2"/>
  <c r="T6" i="2"/>
  <c r="S6" i="2"/>
  <c r="R6" i="2"/>
  <c r="Q6" i="2"/>
  <c r="P6" i="2"/>
  <c r="E8" i="1"/>
  <c r="D8" i="1"/>
  <c r="K7" i="1"/>
  <c r="K6" i="1"/>
  <c r="J6" i="1"/>
  <c r="I6" i="1"/>
  <c r="E6" i="1"/>
  <c r="D6" i="1"/>
  <c r="C6" i="1"/>
  <c r="E5" i="1"/>
  <c r="D5" i="1"/>
  <c r="C5" i="1"/>
</calcChain>
</file>

<file path=xl/sharedStrings.xml><?xml version="1.0" encoding="utf-8"?>
<sst xmlns="http://schemas.openxmlformats.org/spreadsheetml/2006/main" count="1159" uniqueCount="227">
  <si>
    <t>Figure 1</t>
  </si>
  <si>
    <t>A</t>
  </si>
  <si>
    <t>Total sleep  (h/18 h)</t>
  </si>
  <si>
    <t>B</t>
  </si>
  <si>
    <t>Total sleep (h/18 h)</t>
  </si>
  <si>
    <t>KO gene</t>
  </si>
  <si>
    <t>w[1118]</t>
  </si>
  <si>
    <t>PK2-R1[attP]</t>
  </si>
  <si>
    <t>Oamb[attP]</t>
  </si>
  <si>
    <t>Group 1</t>
  </si>
  <si>
    <t>Group 2</t>
  </si>
  <si>
    <t>Group 3</t>
  </si>
  <si>
    <t>Number of larvae</t>
  </si>
  <si>
    <t>Genotype</t>
  </si>
  <si>
    <t>PK2-R1[2A-GAL4]&gt;+</t>
  </si>
  <si>
    <t>+&gt;UAS-Kir2.1</t>
  </si>
  <si>
    <t>PK2-R1[2A-GAL4]&gt;UAS-Kir2.1</t>
  </si>
  <si>
    <t>Median</t>
  </si>
  <si>
    <t xml:space="preserve"> Exact P-value of Mann–Whitney U-test compared to w1118</t>
  </si>
  <si>
    <t>&lt;0.0001</t>
  </si>
  <si>
    <t>P value of Mann–Whitney U-test with Bonferroni correction</t>
  </si>
  <si>
    <t>Larva # 1</t>
  </si>
  <si>
    <t>Group 1 vs Group 3</t>
  </si>
  <si>
    <t>Group 2 vs Group 3</t>
  </si>
  <si>
    <t>Mann Whitney test</t>
  </si>
  <si>
    <t>&lt;0.001</t>
  </si>
  <si>
    <t>Mann Whitney test with Bonfferoni correction</t>
  </si>
  <si>
    <t>&lt;0.0002</t>
  </si>
  <si>
    <t>Figure 1—figure supplement 2</t>
  </si>
  <si>
    <t>Active rate in the next frame after blue-light illumination (%)</t>
  </si>
  <si>
    <t>C</t>
  </si>
  <si>
    <t>Sleep amount (s/h)</t>
  </si>
  <si>
    <t>D</t>
  </si>
  <si>
    <t>Continuous inactive frame (s)</t>
  </si>
  <si>
    <t>Active rate in the next frame (%)</t>
  </si>
  <si>
    <t>Group 4</t>
  </si>
  <si>
    <t>Group 5</t>
  </si>
  <si>
    <t>Group 6</t>
  </si>
  <si>
    <t>Blue light</t>
  </si>
  <si>
    <t>-</t>
  </si>
  <si>
    <t>+</t>
  </si>
  <si>
    <t>0-1h BlueLight</t>
  </si>
  <si>
    <t>1-2h BlueLight</t>
  </si>
  <si>
    <t>2-3h BlueLight</t>
  </si>
  <si>
    <t>0-1h Control</t>
  </si>
  <si>
    <t>1-2h Control</t>
  </si>
  <si>
    <t>2-3h Control</t>
  </si>
  <si>
    <t>Continuous inactive frame</t>
  </si>
  <si>
    <t>1</t>
  </si>
  <si>
    <t>12</t>
  </si>
  <si>
    <t>P value Mann-Whitney U-test with Bonferroni correction</t>
  </si>
  <si>
    <t>1 vs 4</t>
  </si>
  <si>
    <t>&gt;0.9999</t>
  </si>
  <si>
    <t>2 vs 5</t>
  </si>
  <si>
    <t>3 vs 6</t>
  </si>
  <si>
    <t>Figure 1—figure supplement 3</t>
  </si>
  <si>
    <t>CCHa2</t>
  </si>
  <si>
    <t>Dsk</t>
  </si>
  <si>
    <t>HDC</t>
  </si>
  <si>
    <t>SerT</t>
  </si>
  <si>
    <t>GluR1A</t>
  </si>
  <si>
    <t>GluR2E</t>
  </si>
  <si>
    <t>Proc</t>
  </si>
  <si>
    <t>AstA</t>
  </si>
  <si>
    <t>AkhR</t>
  </si>
  <si>
    <t>mtt</t>
  </si>
  <si>
    <t>Nplp4</t>
  </si>
  <si>
    <t>CG13579</t>
  </si>
  <si>
    <t>nAChRA7</t>
  </si>
  <si>
    <t>natalisin</t>
  </si>
  <si>
    <t>HisCl1</t>
  </si>
  <si>
    <t>MsR2</t>
  </si>
  <si>
    <t>CNMaR</t>
  </si>
  <si>
    <t>mthl3</t>
  </si>
  <si>
    <t>w1118</t>
  </si>
  <si>
    <t>nAChRA6</t>
  </si>
  <si>
    <t>hec</t>
  </si>
  <si>
    <t>CNMamide</t>
  </si>
  <si>
    <t>CG7497</t>
  </si>
  <si>
    <t>Nplp1</t>
  </si>
  <si>
    <t>CG44153</t>
  </si>
  <si>
    <t>mthl11</t>
  </si>
  <si>
    <t>mAChR-B</t>
  </si>
  <si>
    <t>GluR2C</t>
  </si>
  <si>
    <t>nAChRB3</t>
  </si>
  <si>
    <t>AdoR</t>
  </si>
  <si>
    <t>CG15556</t>
  </si>
  <si>
    <t>TrissinR</t>
  </si>
  <si>
    <t>mth</t>
  </si>
  <si>
    <t>nAChRB2</t>
  </si>
  <si>
    <t>mthl5</t>
  </si>
  <si>
    <t>CG32447</t>
  </si>
  <si>
    <t>DAT</t>
  </si>
  <si>
    <t>CCKLR-17D1</t>
  </si>
  <si>
    <t>PK2-R1</t>
  </si>
  <si>
    <t>mthl10</t>
  </si>
  <si>
    <t>Oamb</t>
  </si>
  <si>
    <t>CG13995</t>
  </si>
  <si>
    <t>Dh44</t>
  </si>
  <si>
    <t>Orcokinin</t>
  </si>
  <si>
    <t>Octβ1R</t>
  </si>
  <si>
    <t>sNPF</t>
  </si>
  <si>
    <t>Dh31-R</t>
  </si>
  <si>
    <t>Akh</t>
  </si>
  <si>
    <t>Figure 1—figure supplement 4</t>
  </si>
  <si>
    <t>E</t>
  </si>
  <si>
    <t>F</t>
  </si>
  <si>
    <t>G</t>
  </si>
  <si>
    <t>H</t>
  </si>
  <si>
    <t>I</t>
  </si>
  <si>
    <t>J</t>
  </si>
  <si>
    <t>CCHa2[2A-GAL4]&gt;+</t>
  </si>
  <si>
    <t>CCHa2[2A-GAL4]&gt;UAS-Kir2.1</t>
  </si>
  <si>
    <t>Dsk[2A-GAL4]&gt;+</t>
  </si>
  <si>
    <t>Dsk[2A-GAL4]&gt;UAS-Kir2.1</t>
  </si>
  <si>
    <t>HDC[2A-GAL4]&gt;+</t>
  </si>
  <si>
    <t>HDC[2A-GAL4]&gt;UAS-Kir2.1</t>
  </si>
  <si>
    <t>Oamb[2A-GAL4]&gt;+</t>
  </si>
  <si>
    <t>Oamb[2A-GAL4]&gt;UAS-Kir2.1</t>
  </si>
  <si>
    <t>Dh44[2A-GAL4]&gt;+</t>
  </si>
  <si>
    <t>Dh44[2A-GAL4]&gt;UAS-Kir2.1</t>
  </si>
  <si>
    <t>OrcokininRB/C[2A-GAL4]&gt;+</t>
  </si>
  <si>
    <t>OrcokininRB/C[2A-GAL4]&gt;UAS-Kir2.1</t>
  </si>
  <si>
    <t>Octbeta1R[2A-GAL4]&gt;+</t>
  </si>
  <si>
    <t>Octbeta1R[2A-GAL4]&gt;UAS-Kir2.1</t>
  </si>
  <si>
    <t>sNPF[2A-GAL4]&gt;+</t>
  </si>
  <si>
    <t>sNPF[2A-GAL4]&gt;UAS-Kir2.1</t>
  </si>
  <si>
    <t>Dh31-R[2A-GAL4]&gt;+</t>
  </si>
  <si>
    <t>Dh31-R[2A-GAL4]&gt;UAS-Kir2.1</t>
  </si>
  <si>
    <t>Akh-GAL4&gt;+</t>
  </si>
  <si>
    <t>Akh-GAL4&gt;UAS-Kir2.1</t>
  </si>
  <si>
    <t>1 vs 3</t>
  </si>
  <si>
    <t>&gt;0.99</t>
  </si>
  <si>
    <t>2 vs 3</t>
  </si>
  <si>
    <t>P value</t>
  </si>
  <si>
    <t>Figure 1—figure supplement 5</t>
  </si>
  <si>
    <t>Bout number (/18 h)</t>
  </si>
  <si>
    <t>Mean bout length (s)</t>
  </si>
  <si>
    <t>Group1 vs Group2</t>
  </si>
  <si>
    <t>Mann-Whitney test</t>
  </si>
  <si>
    <t>Figure 2</t>
  </si>
  <si>
    <t>Dilp3-GAL4&gt;+</t>
  </si>
  <si>
    <t>Dilp3-GAL4&gt;UAS-Kir2.1</t>
  </si>
  <si>
    <t>+&gt;Dilp5-GAL4</t>
  </si>
  <si>
    <t>Dilp5-GAL4&gt;UAS-Kir2.1</t>
  </si>
  <si>
    <t>Dilp3[1]</t>
  </si>
  <si>
    <t>Dilp5[1]</t>
  </si>
  <si>
    <t>Group 1 vs Group 2</t>
  </si>
  <si>
    <t>Group 4 vs Group 5</t>
  </si>
  <si>
    <t>Group 1 vs Group 5</t>
  </si>
  <si>
    <t>Figure 2—figure supplement 1</t>
  </si>
  <si>
    <t>Locomotion speed (mm/s)</t>
  </si>
  <si>
    <t>PK2-R1 attP</t>
  </si>
  <si>
    <t>Group1 vs Group3</t>
  </si>
  <si>
    <t>Group4 vs Group5</t>
  </si>
  <si>
    <t>Group1 vs Group5</t>
  </si>
  <si>
    <t>Figure 3</t>
  </si>
  <si>
    <t>Ratio of sleep amount
(Light ON/Light OFF)</t>
  </si>
  <si>
    <t>Total sleep (s/1 h)</t>
  </si>
  <si>
    <t>Hug[attP]</t>
  </si>
  <si>
    <t>Hug[2A-GAL4]&gt;+</t>
  </si>
  <si>
    <t>Hug[2A-GAL4]&gt;UAS-Kir2.1</t>
  </si>
  <si>
    <t>+&gt;UAS-ReaChR</t>
  </si>
  <si>
    <t>Hug[2A-GAL4]&gt;UAS-ReaChR</t>
  </si>
  <si>
    <t>+&gt;UAS-TrpA1</t>
  </si>
  <si>
    <t>Hug[2A-GAL4]&gt;UAS-TrpA1</t>
  </si>
  <si>
    <t>HugPC-GAL4&gt;+</t>
  </si>
  <si>
    <t>HugPC-GAL4&gt;UAS-Kir2.1</t>
  </si>
  <si>
    <t>Group2 vs Group3</t>
  </si>
  <si>
    <t>Figure 3—figure supplement 1</t>
  </si>
  <si>
    <t>Ratio of Locomotion speed
(Light ON/Light OFF)</t>
  </si>
  <si>
    <t>Figure 3—figure supplement 2</t>
  </si>
  <si>
    <t>UAS-Kir, w1118</t>
  </si>
  <si>
    <t>HugPC-GAL4, UAS-Kir</t>
  </si>
  <si>
    <t>Figure 4</t>
  </si>
  <si>
    <t>in vivo Low Temp.</t>
  </si>
  <si>
    <t>in vivo High Temp.</t>
  </si>
  <si>
    <t>NLI</t>
  </si>
  <si>
    <t>Control (Dilp3-GAL4&gt;UAS-CRTC, Hug[2A-LexA]&gt;+)</t>
  </si>
  <si>
    <t>Exp (Dilp3-GAL4&gt;UAS-CRTC, +&gt;TrpA1)</t>
  </si>
  <si>
    <t>Exp (Dilp3-GAL4&gt;UAS-CRTC, hug[2A-LexA]&gt;TrpA1)</t>
  </si>
  <si>
    <t>Figure 5</t>
  </si>
  <si>
    <t>CRTC::GFP NLI</t>
  </si>
  <si>
    <t>Anti-Dilp3 signal intensity (A.U.)</t>
  </si>
  <si>
    <t>Condition</t>
  </si>
  <si>
    <t>Glucose (-)</t>
  </si>
  <si>
    <t>Glucose (+)</t>
  </si>
  <si>
    <t>Peptide (-)</t>
  </si>
  <si>
    <t>Hug-γ</t>
  </si>
  <si>
    <t>PK-2</t>
  </si>
  <si>
    <t>NMU</t>
  </si>
  <si>
    <t>Number</t>
  </si>
  <si>
    <t>Cell #1</t>
  </si>
  <si>
    <t>Group 1 vs Group 4</t>
  </si>
  <si>
    <t>Figure 5—figure supplement 1</t>
  </si>
  <si>
    <t>Anti-Dilp2 signal intensity (A.U.)</t>
  </si>
  <si>
    <t>P value Mann-Whitney U-test</t>
  </si>
  <si>
    <t>Figure 6</t>
  </si>
  <si>
    <t>Total sleep (min/day)</t>
  </si>
  <si>
    <t xml:space="preserve">CRTC::GFP NLI </t>
  </si>
  <si>
    <t>Anti-Dilp3 signal intensity
(A.U.)</t>
  </si>
  <si>
    <t>iso31</t>
  </si>
  <si>
    <t>Cont</t>
  </si>
  <si>
    <t>Fly #1</t>
  </si>
  <si>
    <t>Group 1 vs 3</t>
  </si>
  <si>
    <t>Group 2 vs 3</t>
  </si>
  <si>
    <t>Figure 6—figure supplement 1</t>
  </si>
  <si>
    <t>Daytime sleep</t>
  </si>
  <si>
    <t>Nighttime sleep</t>
  </si>
  <si>
    <t>Total sleep (m/day)</t>
  </si>
  <si>
    <t>HugPC-GAL4, w1118</t>
  </si>
  <si>
    <t>w1118, UAS-Kir</t>
  </si>
  <si>
    <t>OctB1R</t>
  </si>
  <si>
    <t>CCKLR17D1</t>
  </si>
  <si>
    <t>exact P value mann-whitney</t>
  </si>
  <si>
    <t>P value with Bonferroni correction</t>
  </si>
  <si>
    <t>&lt;0.0013</t>
  </si>
  <si>
    <t>Fly # 1</t>
  </si>
  <si>
    <t>Group 1 vs 2</t>
  </si>
  <si>
    <t>Figure 6—figure supplement 2</t>
  </si>
  <si>
    <t>Bout number (/day)</t>
  </si>
  <si>
    <t>Mean bout length (min)</t>
  </si>
  <si>
    <t>Mean beam crossings
during wakefulness (counts)</t>
  </si>
  <si>
    <t>The ratio of dyed area</t>
    <phoneticPr fontId="11"/>
  </si>
  <si>
    <t>w1118</t>
    <phoneticPr fontId="11"/>
  </si>
  <si>
    <t>Dilp3[1]</t>
    <phoneticPr fontId="11"/>
  </si>
  <si>
    <t>Dilp5[1]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</si>
</sst>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alibri"/>
      <scheme val="minor"/>
    </font>
    <font>
      <b/>
      <sz val="12"/>
      <color theme="1"/>
      <name val="Arial"/>
    </font>
    <font>
      <sz val="12"/>
      <color theme="1"/>
      <name val="Arial"/>
    </font>
    <font>
      <sz val="12"/>
      <color theme="1"/>
      <name val="Yu Gothic"/>
      <family val="3"/>
      <charset val="128"/>
    </font>
    <font>
      <i/>
      <sz val="12"/>
      <color theme="1"/>
      <name val="Arial"/>
    </font>
    <font>
      <sz val="12"/>
      <color rgb="FF000000"/>
      <name val="Arial"/>
    </font>
    <font>
      <b/>
      <sz val="12"/>
      <color rgb="FF000000"/>
      <name val="Arial"/>
    </font>
    <font>
      <sz val="12"/>
      <color rgb="FF000000"/>
      <name val="&quot;Yu Gothic&quot;"/>
    </font>
    <font>
      <sz val="12"/>
      <color theme="1"/>
      <name val="Calibri"/>
      <family val="2"/>
      <scheme val="minor"/>
    </font>
    <font>
      <b/>
      <i/>
      <sz val="12"/>
      <color rgb="FF000000"/>
      <name val="Arial"/>
      <family val="2"/>
    </font>
    <font>
      <sz val="12"/>
      <color theme="1"/>
      <name val="Calibri"/>
      <family val="2"/>
    </font>
    <font>
      <sz val="6"/>
      <name val="Calibri"/>
      <family val="3"/>
      <charset val="128"/>
      <scheme val="minor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vertical="center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5" fillId="0" borderId="0" xfId="0" applyFont="1"/>
    <xf numFmtId="0" fontId="5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10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/>
    <xf numFmtId="0" fontId="13" fillId="0" borderId="0" xfId="0" applyFont="1"/>
    <xf numFmtId="0" fontId="15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right"/>
    </xf>
    <xf numFmtId="0" fontId="16" fillId="0" borderId="0" xfId="0" applyFont="1"/>
    <xf numFmtId="0" fontId="1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quotePrefix="1" applyFont="1" applyAlignment="1">
      <alignment horizontal="center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 vertical="center"/>
    </xf>
    <xf numFmtId="0" fontId="15" fillId="0" borderId="0" xfId="0" quotePrefix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0" fontId="7" fillId="0" borderId="0" xfId="0" applyFont="1"/>
    <xf numFmtId="0" fontId="6" fillId="0" borderId="0" xfId="0" applyFont="1"/>
    <xf numFmtId="0" fontId="5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0" xfId="0" applyFont="1"/>
    <xf numFmtId="0" fontId="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0" xfId="0" applyFont="1"/>
  </cellXfs>
  <cellStyles count="1">
    <cellStyle name="標準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G11" workbookViewId="0">
      <selection activeCell="I7" sqref="I7"/>
    </sheetView>
  </sheetViews>
  <sheetFormatPr defaultColWidth="14.42578125" defaultRowHeight="15" customHeight="1"/>
  <cols>
    <col min="1" max="1" width="10.140625" customWidth="1"/>
    <col min="2" max="2" width="62" customWidth="1"/>
    <col min="3" max="5" width="15.7109375" customWidth="1"/>
    <col min="6" max="7" width="8.7109375" customWidth="1"/>
    <col min="8" max="8" width="8.85546875" customWidth="1"/>
    <col min="9" max="9" width="23.85546875" customWidth="1"/>
    <col min="10" max="10" width="21.28515625" customWidth="1"/>
    <col min="11" max="11" width="32.42578125" customWidth="1"/>
    <col min="12" max="26" width="8.71093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2"/>
      <c r="B3" s="1" t="s">
        <v>1</v>
      </c>
      <c r="C3" s="44" t="s">
        <v>2</v>
      </c>
      <c r="D3" s="45"/>
      <c r="E3" s="45"/>
      <c r="F3" s="2"/>
      <c r="G3" s="2"/>
      <c r="H3" s="1" t="s">
        <v>3</v>
      </c>
      <c r="I3" s="44" t="s">
        <v>4</v>
      </c>
      <c r="J3" s="45"/>
      <c r="K3" s="4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2"/>
      <c r="B4" s="4" t="s">
        <v>5</v>
      </c>
      <c r="C4" s="5" t="s">
        <v>6</v>
      </c>
      <c r="D4" s="5" t="s">
        <v>7</v>
      </c>
      <c r="E4" s="5" t="s">
        <v>8</v>
      </c>
      <c r="F4" s="2"/>
      <c r="G4" s="2"/>
      <c r="H4" s="2"/>
      <c r="I4" s="5" t="s">
        <v>9</v>
      </c>
      <c r="J4" s="5" t="s">
        <v>10</v>
      </c>
      <c r="K4" s="5" t="s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>
      <c r="A5" s="2"/>
      <c r="B5" s="4" t="s">
        <v>12</v>
      </c>
      <c r="C5" s="2">
        <f t="shared" ref="C5:E5" si="0">COUNT(C9:C701)</f>
        <v>475</v>
      </c>
      <c r="D5" s="2">
        <f t="shared" si="0"/>
        <v>24</v>
      </c>
      <c r="E5" s="2">
        <f t="shared" si="0"/>
        <v>22</v>
      </c>
      <c r="F5" s="2"/>
      <c r="G5" s="2"/>
      <c r="H5" s="4" t="s">
        <v>13</v>
      </c>
      <c r="I5" s="5" t="s">
        <v>14</v>
      </c>
      <c r="J5" s="6" t="s">
        <v>15</v>
      </c>
      <c r="K5" s="5" t="s">
        <v>16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4" t="s">
        <v>17</v>
      </c>
      <c r="C6" s="2">
        <f t="shared" ref="C6:E6" si="1">MEDIAN(C9:C702)</f>
        <v>7.4812890000000003</v>
      </c>
      <c r="D6" s="2">
        <f t="shared" si="1"/>
        <v>9.3092524999999995</v>
      </c>
      <c r="E6" s="2">
        <f t="shared" si="1"/>
        <v>9.5444549999999992</v>
      </c>
      <c r="F6" s="2"/>
      <c r="G6" s="2"/>
      <c r="H6" s="4" t="s">
        <v>12</v>
      </c>
      <c r="I6" s="2">
        <f t="shared" ref="I6:J6" si="2">COUNT(I8:I35)</f>
        <v>28</v>
      </c>
      <c r="J6" s="2">
        <f t="shared" si="2"/>
        <v>28</v>
      </c>
      <c r="K6" s="2">
        <f>COUNT(K8:K34)</f>
        <v>21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4" t="s">
        <v>18</v>
      </c>
      <c r="C7" s="2"/>
      <c r="D7" s="2" t="s">
        <v>19</v>
      </c>
      <c r="E7" s="2" t="s">
        <v>19</v>
      </c>
      <c r="F7" s="2"/>
      <c r="G7" s="2"/>
      <c r="H7" s="4" t="s">
        <v>17</v>
      </c>
      <c r="I7" s="2">
        <f>MEDIAN(I8:I35)</f>
        <v>7.6099580000000007</v>
      </c>
      <c r="J7" s="2">
        <f>MEDIAN(J8:J35)</f>
        <v>7.2870109999999997</v>
      </c>
      <c r="K7" s="2">
        <f>MEDIAN(K8:K78)</f>
        <v>10.376670000000001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4" t="s">
        <v>20</v>
      </c>
      <c r="C8" s="2"/>
      <c r="D8" s="2">
        <f t="shared" ref="D8:E8" si="3">0.0001*47</f>
        <v>4.7000000000000002E-3</v>
      </c>
      <c r="E8" s="2">
        <f t="shared" si="3"/>
        <v>4.7000000000000002E-3</v>
      </c>
      <c r="F8" s="2"/>
      <c r="G8" s="2"/>
      <c r="H8" s="4" t="s">
        <v>21</v>
      </c>
      <c r="I8" s="2">
        <v>7.2204470000000001</v>
      </c>
      <c r="J8" s="2">
        <v>9.0065290000000005</v>
      </c>
      <c r="K8" s="2">
        <v>10.774459999999999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4" t="s">
        <v>21</v>
      </c>
      <c r="C9" s="2">
        <v>8.7931419999999996</v>
      </c>
      <c r="D9" s="2">
        <v>9.4915870000000009</v>
      </c>
      <c r="E9" s="2">
        <v>10.919700000000001</v>
      </c>
      <c r="F9" s="2"/>
      <c r="G9" s="2"/>
      <c r="H9" s="2">
        <v>2</v>
      </c>
      <c r="I9" s="2">
        <v>9.1383829999999993</v>
      </c>
      <c r="J9" s="2">
        <v>7.9943730000000004</v>
      </c>
      <c r="K9" s="2">
        <v>8.7020540000000004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>
        <v>2</v>
      </c>
      <c r="C10" s="2">
        <v>8.6867669999999997</v>
      </c>
      <c r="D10" s="2">
        <v>8.3838840000000001</v>
      </c>
      <c r="E10" s="2">
        <v>8.8007899999999992</v>
      </c>
      <c r="F10" s="2"/>
      <c r="G10" s="2"/>
      <c r="H10" s="2">
        <v>3</v>
      </c>
      <c r="I10" s="2">
        <v>9.2606830000000002</v>
      </c>
      <c r="J10" s="2">
        <v>7.212485</v>
      </c>
      <c r="K10" s="2">
        <v>7.8911829999999998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>
        <v>3</v>
      </c>
      <c r="C11" s="2">
        <v>5.7948940000000002</v>
      </c>
      <c r="D11" s="2">
        <v>7.0752160000000002</v>
      </c>
      <c r="E11" s="2">
        <v>11.7493</v>
      </c>
      <c r="F11" s="2"/>
      <c r="G11" s="2"/>
      <c r="H11" s="2">
        <v>4</v>
      </c>
      <c r="I11" s="2">
        <v>8.9310469999999995</v>
      </c>
      <c r="J11" s="2">
        <v>7.7790749999999997</v>
      </c>
      <c r="K11" s="2">
        <v>8.3322889999999994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>
        <v>4</v>
      </c>
      <c r="C12" s="2">
        <v>6.2872760000000003</v>
      </c>
      <c r="D12" s="2">
        <v>8.2568079999999995</v>
      </c>
      <c r="E12" s="2">
        <v>10.9961</v>
      </c>
      <c r="F12" s="2"/>
      <c r="G12" s="2"/>
      <c r="H12" s="2">
        <v>5</v>
      </c>
      <c r="I12" s="2">
        <v>6.8245659999999999</v>
      </c>
      <c r="J12" s="2">
        <v>10.59164</v>
      </c>
      <c r="K12" s="2">
        <v>10.28016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>
        <v>5</v>
      </c>
      <c r="C13" s="2">
        <v>7.1452840000000002</v>
      </c>
      <c r="D13" s="2">
        <v>11.202819999999999</v>
      </c>
      <c r="E13" s="2">
        <v>8.9020600000000005</v>
      </c>
      <c r="F13" s="2"/>
      <c r="G13" s="2"/>
      <c r="H13" s="2">
        <v>6</v>
      </c>
      <c r="I13" s="2">
        <v>8.3361110000000007</v>
      </c>
      <c r="J13" s="2">
        <v>12.436970000000001</v>
      </c>
      <c r="K13" s="2">
        <v>10.41839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>
        <v>6</v>
      </c>
      <c r="C14" s="2">
        <v>8.3412070000000007</v>
      </c>
      <c r="D14" s="2">
        <v>9.231382</v>
      </c>
      <c r="E14" s="2">
        <v>8.4663699999999995</v>
      </c>
      <c r="F14" s="2"/>
      <c r="G14" s="2"/>
      <c r="H14" s="2">
        <v>7</v>
      </c>
      <c r="I14" s="2">
        <v>9.1195920000000008</v>
      </c>
      <c r="J14" s="2">
        <v>5.9706989999999998</v>
      </c>
      <c r="K14" s="2">
        <v>14.41605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>
        <v>7</v>
      </c>
      <c r="C15" s="2">
        <v>7.5048570000000003</v>
      </c>
      <c r="D15" s="2">
        <v>9.4903130000000004</v>
      </c>
      <c r="E15" s="2">
        <v>9.5597399999999997</v>
      </c>
      <c r="F15" s="2"/>
      <c r="G15" s="2"/>
      <c r="H15" s="2">
        <v>8</v>
      </c>
      <c r="I15" s="2">
        <v>7.4761930000000003</v>
      </c>
      <c r="J15" s="2">
        <v>6.3127550000000001</v>
      </c>
      <c r="K15" s="2">
        <v>8.7902749999999994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>
        <v>8</v>
      </c>
      <c r="C16" s="2">
        <v>7.8357659999999996</v>
      </c>
      <c r="D16" s="2">
        <v>8.8813630000000003</v>
      </c>
      <c r="E16" s="2">
        <v>8.7202099999999998</v>
      </c>
      <c r="F16" s="2"/>
      <c r="G16" s="2"/>
      <c r="H16" s="2">
        <v>9</v>
      </c>
      <c r="I16" s="2">
        <v>6.7290200000000002</v>
      </c>
      <c r="J16" s="2">
        <v>8.0851430000000004</v>
      </c>
      <c r="K16" s="2">
        <v>8.7514199999999995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>
        <v>9</v>
      </c>
      <c r="C17" s="2">
        <v>4.2171029999999998</v>
      </c>
      <c r="D17" s="2">
        <v>9.7858699999999992</v>
      </c>
      <c r="E17" s="2">
        <v>9.5291700000000006</v>
      </c>
      <c r="F17" s="2"/>
      <c r="G17" s="2"/>
      <c r="H17" s="2">
        <v>10</v>
      </c>
      <c r="I17" s="2">
        <v>6.6771060000000002</v>
      </c>
      <c r="J17" s="2">
        <v>4.9349749999999997</v>
      </c>
      <c r="K17" s="2">
        <v>11.420669999999999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>
        <v>10</v>
      </c>
      <c r="C18" s="2">
        <v>7.605499</v>
      </c>
      <c r="D18" s="2">
        <v>9.4801210000000005</v>
      </c>
      <c r="E18" s="2">
        <v>9.4718400000000003</v>
      </c>
      <c r="F18" s="2"/>
      <c r="G18" s="2"/>
      <c r="H18" s="2">
        <v>11</v>
      </c>
      <c r="I18" s="2">
        <v>6.4360099999999996</v>
      </c>
      <c r="J18" s="2">
        <v>4.1776099999999996</v>
      </c>
      <c r="K18" s="2">
        <v>12.604810000000001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>
        <v>11</v>
      </c>
      <c r="C19" s="2">
        <v>9.1724610000000002</v>
      </c>
      <c r="D19" s="2">
        <v>9.9823769999999996</v>
      </c>
      <c r="E19" s="2">
        <v>10.5541</v>
      </c>
      <c r="F19" s="2"/>
      <c r="G19" s="2"/>
      <c r="H19" s="2">
        <v>12</v>
      </c>
      <c r="I19" s="2">
        <v>6.1589260000000001</v>
      </c>
      <c r="J19" s="2">
        <v>7.610277</v>
      </c>
      <c r="K19" s="2">
        <v>14.27974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>
        <v>12</v>
      </c>
      <c r="C20" s="2">
        <v>8.9160780000000006</v>
      </c>
      <c r="D20" s="2">
        <v>9.2619570000000007</v>
      </c>
      <c r="E20" s="2">
        <v>9.5078300000000002</v>
      </c>
      <c r="F20" s="2"/>
      <c r="G20" s="2"/>
      <c r="H20" s="2">
        <v>13</v>
      </c>
      <c r="I20" s="2">
        <v>8.9093900000000001</v>
      </c>
      <c r="J20" s="2">
        <v>6.8777540000000004</v>
      </c>
      <c r="K20" s="2">
        <v>11.745850000000001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2">
        <v>13</v>
      </c>
      <c r="C21" s="2">
        <v>11.738519999999999</v>
      </c>
      <c r="D21" s="2">
        <v>9.6536969999999993</v>
      </c>
      <c r="E21" s="2">
        <v>9.5616500000000002</v>
      </c>
      <c r="F21" s="2"/>
      <c r="G21" s="2"/>
      <c r="H21" s="2">
        <v>14</v>
      </c>
      <c r="I21" s="2">
        <v>6.0410849999999998</v>
      </c>
      <c r="J21" s="2">
        <v>5.732151</v>
      </c>
      <c r="K21" s="2">
        <v>9.1842450000000007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2">
        <v>14</v>
      </c>
      <c r="C22" s="2">
        <v>6.239185</v>
      </c>
      <c r="D22" s="2">
        <v>9.0584430000000005</v>
      </c>
      <c r="E22" s="2">
        <v>9.4438099999999991</v>
      </c>
      <c r="F22" s="2"/>
      <c r="G22" s="2"/>
      <c r="H22" s="2">
        <v>15</v>
      </c>
      <c r="I22" s="2">
        <v>8.6874040000000008</v>
      </c>
      <c r="J22" s="2">
        <v>5.7015770000000003</v>
      </c>
      <c r="K22" s="2">
        <v>9.8699510000000004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2">
        <v>15</v>
      </c>
      <c r="C23" s="2">
        <v>8.8122509999999998</v>
      </c>
      <c r="D23" s="2">
        <v>8.5192420000000002</v>
      </c>
      <c r="E23" s="2">
        <v>8.4730600000000003</v>
      </c>
      <c r="F23" s="2"/>
      <c r="G23" s="2"/>
      <c r="H23" s="2">
        <v>16</v>
      </c>
      <c r="I23" s="2">
        <v>8.0558420000000002</v>
      </c>
      <c r="J23" s="2">
        <v>7.3210889999999997</v>
      </c>
      <c r="K23" s="2">
        <v>9.926005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2">
        <v>16</v>
      </c>
      <c r="C24" s="2">
        <v>8.0695370000000004</v>
      </c>
      <c r="D24" s="2">
        <v>7.7077340000000003</v>
      </c>
      <c r="E24" s="2">
        <v>10.144500000000001</v>
      </c>
      <c r="F24" s="2"/>
      <c r="G24" s="2"/>
      <c r="H24" s="2">
        <v>17</v>
      </c>
      <c r="I24" s="2">
        <v>8.6889959999999995</v>
      </c>
      <c r="J24" s="2">
        <v>8.3870690000000003</v>
      </c>
      <c r="K24" s="2">
        <v>10.376670000000001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>
        <v>17</v>
      </c>
      <c r="C25" s="2">
        <v>7.4535799999999997</v>
      </c>
      <c r="D25" s="2">
        <v>9.6966929999999998</v>
      </c>
      <c r="E25" s="2">
        <v>9.9728200000000005</v>
      </c>
      <c r="F25" s="2"/>
      <c r="G25" s="2"/>
      <c r="H25" s="2">
        <v>18</v>
      </c>
      <c r="I25" s="2">
        <v>8.4201920000000001</v>
      </c>
      <c r="J25" s="2">
        <v>7.1548379999999998</v>
      </c>
      <c r="K25" s="2">
        <v>11.435320000000001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>
        <v>18</v>
      </c>
      <c r="C26" s="2">
        <v>6.5997130000000004</v>
      </c>
      <c r="D26" s="2">
        <v>11.244859999999999</v>
      </c>
      <c r="E26" s="2">
        <v>11.0464</v>
      </c>
      <c r="F26" s="2"/>
      <c r="G26" s="2"/>
      <c r="H26" s="2">
        <v>19</v>
      </c>
      <c r="I26" s="2">
        <v>5.8378889999999997</v>
      </c>
      <c r="J26" s="2">
        <v>5.3550610000000001</v>
      </c>
      <c r="K26" s="2">
        <v>11.61431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>
        <v>19</v>
      </c>
      <c r="C27" s="2">
        <v>8.2612670000000001</v>
      </c>
      <c r="D27" s="2">
        <v>11.40729</v>
      </c>
      <c r="E27" s="2">
        <v>11.4054</v>
      </c>
      <c r="F27" s="2"/>
      <c r="G27" s="2"/>
      <c r="H27" s="2">
        <v>20</v>
      </c>
      <c r="I27" s="2">
        <v>7.2147139999999998</v>
      </c>
      <c r="J27" s="2">
        <v>5.9152820000000004</v>
      </c>
      <c r="K27" s="2">
        <v>11.56399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>
        <v>20</v>
      </c>
      <c r="C28" s="2">
        <v>5.375445</v>
      </c>
      <c r="D28" s="2">
        <v>9.3565480000000001</v>
      </c>
      <c r="E28" s="2">
        <v>7.5462600000000002</v>
      </c>
      <c r="F28" s="2"/>
      <c r="G28" s="2"/>
      <c r="H28" s="2">
        <v>21</v>
      </c>
      <c r="I28" s="2">
        <v>8.9370989999999999</v>
      </c>
      <c r="J28" s="2">
        <v>6.4076649999999997</v>
      </c>
      <c r="K28" s="2">
        <v>8.9227670000000003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>
        <v>21</v>
      </c>
      <c r="C29" s="2">
        <v>6.0191090000000003</v>
      </c>
      <c r="D29" s="2">
        <v>10.59483</v>
      </c>
      <c r="E29" s="2">
        <v>10.4072</v>
      </c>
      <c r="F29" s="2"/>
      <c r="G29" s="2"/>
      <c r="H29" s="2">
        <v>22</v>
      </c>
      <c r="I29" s="2">
        <v>7.2567550000000001</v>
      </c>
      <c r="J29" s="2">
        <v>6.702585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>
        <v>22</v>
      </c>
      <c r="C30" s="2">
        <v>6.7809330000000001</v>
      </c>
      <c r="D30" s="2">
        <v>9.2466690000000007</v>
      </c>
      <c r="E30" s="2">
        <v>8.17591</v>
      </c>
      <c r="F30" s="2"/>
      <c r="G30" s="2"/>
      <c r="H30" s="2">
        <v>23</v>
      </c>
      <c r="I30" s="2">
        <v>6.3490630000000001</v>
      </c>
      <c r="J30" s="2">
        <v>7.7679280000000004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>
        <v>23</v>
      </c>
      <c r="C31" s="2">
        <v>5.9914009999999998</v>
      </c>
      <c r="D31" s="2">
        <v>8.8023779999999991</v>
      </c>
      <c r="E31" s="2"/>
      <c r="F31" s="2"/>
      <c r="G31" s="2"/>
      <c r="H31" s="2">
        <v>24</v>
      </c>
      <c r="I31" s="2">
        <v>6.7688309999999996</v>
      </c>
      <c r="J31" s="2">
        <v>8.0395990000000008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>
        <v>24</v>
      </c>
      <c r="C32" s="2">
        <v>7.9067889999999998</v>
      </c>
      <c r="D32" s="2">
        <v>8.6434519999999999</v>
      </c>
      <c r="E32" s="2"/>
      <c r="F32" s="2"/>
      <c r="G32" s="2"/>
      <c r="H32" s="2">
        <v>25</v>
      </c>
      <c r="I32" s="2">
        <v>7.7437230000000001</v>
      </c>
      <c r="J32" s="2">
        <v>9.3039970000000007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>
        <v>25</v>
      </c>
      <c r="C33" s="2">
        <v>10.136839999999999</v>
      </c>
      <c r="D33" s="2"/>
      <c r="E33" s="2"/>
      <c r="F33" s="2"/>
      <c r="G33" s="2"/>
      <c r="H33" s="2">
        <v>26</v>
      </c>
      <c r="I33" s="2">
        <v>9.8425609999999999</v>
      </c>
      <c r="J33" s="2">
        <v>8.1867400000000004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>
        <v>26</v>
      </c>
      <c r="C34" s="2">
        <v>8.71129</v>
      </c>
      <c r="D34" s="2"/>
      <c r="E34" s="2"/>
      <c r="F34" s="2"/>
      <c r="G34" s="2"/>
      <c r="H34" s="2">
        <v>27</v>
      </c>
      <c r="I34" s="2">
        <v>7.0994210000000004</v>
      </c>
      <c r="J34" s="2">
        <v>8.2861089999999997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>
        <v>27</v>
      </c>
      <c r="C35" s="2">
        <v>7.5000799999999996</v>
      </c>
      <c r="D35" s="2"/>
      <c r="E35" s="2"/>
      <c r="F35" s="2"/>
      <c r="G35" s="2"/>
      <c r="H35" s="2">
        <v>28</v>
      </c>
      <c r="I35" s="2">
        <v>9.5192949999999996</v>
      </c>
      <c r="J35" s="2">
        <v>7.2529329999999996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>
        <v>28</v>
      </c>
      <c r="C36" s="2">
        <v>5.4655769999999997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>
        <v>29</v>
      </c>
      <c r="C37" s="2">
        <v>7.1978340000000003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>
        <v>30</v>
      </c>
      <c r="C38" s="2">
        <v>8.7402730000000002</v>
      </c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>
        <v>31</v>
      </c>
      <c r="C39" s="2">
        <v>7.5561340000000001</v>
      </c>
      <c r="D39" s="2"/>
      <c r="E39" s="2"/>
      <c r="F39" s="2"/>
      <c r="G39" s="2"/>
      <c r="H39" s="2"/>
      <c r="I39" s="2" t="s">
        <v>22</v>
      </c>
      <c r="J39" s="2" t="s">
        <v>23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>
        <v>32</v>
      </c>
      <c r="C40" s="2">
        <v>9.910399</v>
      </c>
      <c r="D40" s="2"/>
      <c r="E40" s="2"/>
      <c r="F40" s="2"/>
      <c r="G40" s="2"/>
      <c r="H40" s="7" t="s">
        <v>24</v>
      </c>
      <c r="I40" s="2" t="s">
        <v>25</v>
      </c>
      <c r="J40" s="2" t="s">
        <v>19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>
        <v>33</v>
      </c>
      <c r="C41" s="2">
        <v>5.4971069999999997</v>
      </c>
      <c r="D41" s="2"/>
      <c r="E41" s="2"/>
      <c r="F41" s="2"/>
      <c r="G41" s="2"/>
      <c r="H41" s="7" t="s">
        <v>26</v>
      </c>
      <c r="I41" s="2" t="s">
        <v>27</v>
      </c>
      <c r="J41" s="2" t="s">
        <v>27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>
        <v>34</v>
      </c>
      <c r="C42" s="2">
        <v>7.6806619999999999</v>
      </c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>
        <v>35</v>
      </c>
      <c r="C43" s="2">
        <v>7.1672589999999996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>
        <v>36</v>
      </c>
      <c r="C44" s="2">
        <v>7.9459629999999999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>
        <v>37</v>
      </c>
      <c r="C45" s="2">
        <v>7.3000689999999997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>
        <v>38</v>
      </c>
      <c r="C46" s="2">
        <v>4.1120020000000004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>
        <v>39</v>
      </c>
      <c r="C47" s="2">
        <v>9.2555870000000002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>
        <v>40</v>
      </c>
      <c r="C48" s="2">
        <v>7.3962519999999996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>
        <v>41</v>
      </c>
      <c r="C49" s="2">
        <v>6.2793140000000003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2">
        <v>42</v>
      </c>
      <c r="C50" s="2">
        <v>8.6549180000000003</v>
      </c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2">
        <v>43</v>
      </c>
      <c r="C51" s="2">
        <v>8.5482239999999994</v>
      </c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>
        <v>44</v>
      </c>
      <c r="C52" s="2">
        <v>6.5605390000000003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>
        <v>45</v>
      </c>
      <c r="C53" s="2">
        <v>4.8999420000000002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>
        <v>46</v>
      </c>
      <c r="C54" s="2">
        <v>7.6246090000000004</v>
      </c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>
        <v>47</v>
      </c>
      <c r="C55" s="2">
        <v>7.9895959999999997</v>
      </c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>
        <v>48</v>
      </c>
      <c r="C56" s="2">
        <v>8.8625720000000001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>
        <v>49</v>
      </c>
      <c r="C57" s="2">
        <v>8.5625560000000007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>
        <v>50</v>
      </c>
      <c r="C58" s="2">
        <v>5.3037850000000004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>
        <v>51</v>
      </c>
      <c r="C59" s="2">
        <v>5.8544510000000001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>
        <v>52</v>
      </c>
      <c r="C60" s="2">
        <v>10.67573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>
        <v>53</v>
      </c>
      <c r="C61" s="2">
        <v>8.7275329999999993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>
        <v>54</v>
      </c>
      <c r="C62" s="2">
        <v>10.024419999999999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>
        <v>55</v>
      </c>
      <c r="C63" s="2">
        <v>9.3301130000000008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>
        <v>56</v>
      </c>
      <c r="C64" s="2">
        <v>6.3911040000000003</v>
      </c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>
        <v>57</v>
      </c>
      <c r="C65" s="2">
        <v>10.014860000000001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>
        <v>58</v>
      </c>
      <c r="C66" s="2">
        <v>8.0494719999999997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>
        <v>59</v>
      </c>
      <c r="C67" s="2">
        <v>3.8553000000000002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>
        <v>60</v>
      </c>
      <c r="C68" s="2">
        <v>7.4726900000000001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>
        <v>61</v>
      </c>
      <c r="C69" s="2">
        <v>8.4128670000000003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>
        <v>62</v>
      </c>
      <c r="C70" s="2">
        <v>8.763204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>
        <v>63</v>
      </c>
      <c r="C71" s="2">
        <v>5.3633420000000003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>
        <v>64</v>
      </c>
      <c r="C72" s="2">
        <v>7.2481549999999997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>
        <v>65</v>
      </c>
      <c r="C73" s="2">
        <v>5.334041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>
        <v>66</v>
      </c>
      <c r="C74" s="2">
        <v>7.2567550000000001</v>
      </c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>
        <v>67</v>
      </c>
      <c r="C75" s="2">
        <v>7.6768409999999996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>
        <v>68</v>
      </c>
      <c r="C76" s="2">
        <v>8.6399489999999997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>
        <v>69</v>
      </c>
      <c r="C77" s="2">
        <v>7.1140720000000002</v>
      </c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>
        <v>70</v>
      </c>
      <c r="C78" s="2">
        <v>7.618557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>
        <v>71</v>
      </c>
      <c r="C79" s="2">
        <v>7.3440200000000004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>
        <v>72</v>
      </c>
      <c r="C80" s="2">
        <v>8.0029730000000008</v>
      </c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>
        <v>73</v>
      </c>
      <c r="C81" s="2">
        <v>11.208880000000001</v>
      </c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>
        <v>74</v>
      </c>
      <c r="C82" s="2">
        <v>6.1920479999999998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>
        <v>75</v>
      </c>
      <c r="C83" s="2">
        <v>6.9525980000000001</v>
      </c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>
        <v>76</v>
      </c>
      <c r="C84" s="2">
        <v>7.9637989999999999</v>
      </c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>
        <v>77</v>
      </c>
      <c r="C85" s="2">
        <v>4.4808110000000001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>
        <v>78</v>
      </c>
      <c r="C86" s="2">
        <v>6.6882529999999996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>
        <v>79</v>
      </c>
      <c r="C87" s="2">
        <v>6.3305910000000001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>
        <v>80</v>
      </c>
      <c r="C88" s="2">
        <v>5.9878970000000002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>
        <v>81</v>
      </c>
      <c r="C89" s="2">
        <v>6.7306119999999998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>
        <v>82</v>
      </c>
      <c r="C90" s="2">
        <v>8.4100009999999994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>
        <v>83</v>
      </c>
      <c r="C91" s="2">
        <v>9.5498700000000003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>
        <v>84</v>
      </c>
      <c r="C92" s="2">
        <v>5.0158709999999997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>
        <v>85</v>
      </c>
      <c r="C93" s="2">
        <v>6.9137430000000002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>
        <v>86</v>
      </c>
      <c r="C94" s="2">
        <v>5.8910770000000001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>
        <v>87</v>
      </c>
      <c r="C95" s="2">
        <v>7.0615209999999999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>
        <v>88</v>
      </c>
      <c r="C96" s="2">
        <v>6.3605289999999997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>
        <v>89</v>
      </c>
      <c r="C97" s="2">
        <v>5.745209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>
        <v>90</v>
      </c>
      <c r="C98" s="2">
        <v>7.628749</v>
      </c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>
        <v>91</v>
      </c>
      <c r="C99" s="2">
        <v>6.2296300000000002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>
        <v>92</v>
      </c>
      <c r="C100" s="2">
        <v>7.5564520000000002</v>
      </c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>
        <v>93</v>
      </c>
      <c r="C101" s="2">
        <v>6.9092840000000004</v>
      </c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>
        <v>94</v>
      </c>
      <c r="C102" s="2">
        <v>7.3303250000000002</v>
      </c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>
        <v>95</v>
      </c>
      <c r="C103" s="2">
        <v>9.246988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>
        <v>96</v>
      </c>
      <c r="C104" s="2">
        <v>9.1985770000000002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>
        <v>97</v>
      </c>
      <c r="C105" s="2">
        <v>8.8794520000000006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>
        <v>98</v>
      </c>
      <c r="C106" s="2">
        <v>7.880992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>
        <v>99</v>
      </c>
      <c r="C107" s="2">
        <v>5.7547639999999998</v>
      </c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>
        <v>100</v>
      </c>
      <c r="C108" s="2">
        <v>9.1660920000000008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>
        <v>101</v>
      </c>
      <c r="C109" s="2">
        <v>6.0458619999999996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>
        <v>102</v>
      </c>
      <c r="C110" s="2">
        <v>6.1127450000000003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>
        <v>103</v>
      </c>
      <c r="C111" s="2">
        <v>5.8006260000000003</v>
      </c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>
        <v>104</v>
      </c>
      <c r="C112" s="2">
        <v>4.4091509999999996</v>
      </c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>
        <v>105</v>
      </c>
      <c r="C113" s="2">
        <v>5.2365839999999997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>
        <v>106</v>
      </c>
      <c r="C114" s="2">
        <v>7.9023300000000001</v>
      </c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>
        <v>107</v>
      </c>
      <c r="C115" s="2">
        <v>8.5342110000000009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>
        <v>108</v>
      </c>
      <c r="C116" s="2">
        <v>5.1996390000000003</v>
      </c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>
        <v>109</v>
      </c>
      <c r="C117" s="2">
        <v>6.4911089999999998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>
        <v>110</v>
      </c>
      <c r="C118" s="2">
        <v>8.125909</v>
      </c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>
        <v>111</v>
      </c>
      <c r="C119" s="2">
        <v>8.7622490000000006</v>
      </c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>
        <v>112</v>
      </c>
      <c r="C120" s="2">
        <v>6.3783640000000004</v>
      </c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>
        <v>113</v>
      </c>
      <c r="C121" s="2">
        <v>12.31339</v>
      </c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>
        <v>114</v>
      </c>
      <c r="C122" s="2">
        <v>5.5748179999999996</v>
      </c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>
        <v>115</v>
      </c>
      <c r="C123" s="2">
        <v>3.473433</v>
      </c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>
        <v>116</v>
      </c>
      <c r="C124" s="2">
        <v>6.2589309999999996</v>
      </c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>
        <v>117</v>
      </c>
      <c r="C125" s="2">
        <v>7.3564410000000002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>
        <v>118</v>
      </c>
      <c r="C126" s="2">
        <v>9.0472959999999993</v>
      </c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>
        <v>119</v>
      </c>
      <c r="C127" s="2">
        <v>8.3440729999999999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>
        <v>120</v>
      </c>
      <c r="C128" s="2">
        <v>8.8323160000000005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>
        <v>121</v>
      </c>
      <c r="C129" s="2">
        <v>6.7732890000000001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>
        <v>122</v>
      </c>
      <c r="C130" s="2">
        <v>8.3510799999999996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>
        <v>123</v>
      </c>
      <c r="C131" s="2">
        <v>10.90217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>
        <v>124</v>
      </c>
      <c r="C132" s="2">
        <v>5.344233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>
        <v>125</v>
      </c>
      <c r="C133" s="2">
        <v>6.6194600000000001</v>
      </c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>
        <v>126</v>
      </c>
      <c r="C134" s="2">
        <v>8.3985350000000007</v>
      </c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>
        <v>127</v>
      </c>
      <c r="C135" s="2">
        <v>6.869154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>
        <v>128</v>
      </c>
      <c r="C136" s="2">
        <v>9.6556080000000009</v>
      </c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>
        <v>129</v>
      </c>
      <c r="C137" s="2">
        <v>11.317159999999999</v>
      </c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>
        <v>130</v>
      </c>
      <c r="C138" s="2">
        <v>6.3035189999999997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>
        <v>131</v>
      </c>
      <c r="C139" s="2">
        <v>6.8041830000000001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>
        <v>132</v>
      </c>
      <c r="C140" s="2">
        <v>5.2161999999999997</v>
      </c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>
        <v>133</v>
      </c>
      <c r="C141" s="2">
        <v>6.6229630000000004</v>
      </c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>
        <v>134</v>
      </c>
      <c r="C142" s="2">
        <v>7.2456079999999998</v>
      </c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>
        <v>135</v>
      </c>
      <c r="C143" s="2">
        <v>7.8625189999999998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>
        <v>136</v>
      </c>
      <c r="C144" s="2">
        <v>7.9348159999999996</v>
      </c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>
        <v>137</v>
      </c>
      <c r="C145" s="2">
        <v>8.5170130000000004</v>
      </c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>
        <v>138</v>
      </c>
      <c r="C146" s="2">
        <v>6.9694779999999996</v>
      </c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>
        <v>139</v>
      </c>
      <c r="C147" s="2">
        <v>6.223897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>
        <v>140</v>
      </c>
      <c r="C148" s="2">
        <v>6.3442860000000003</v>
      </c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>
        <v>141</v>
      </c>
      <c r="C149" s="2">
        <v>4.9206430000000001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>
        <v>142</v>
      </c>
      <c r="C150" s="2">
        <v>7.4602690000000003</v>
      </c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>
        <v>143</v>
      </c>
      <c r="C151" s="2">
        <v>5.9703809999999997</v>
      </c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>
        <v>144</v>
      </c>
      <c r="C152" s="2">
        <v>8.4826160000000002</v>
      </c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>
        <v>145</v>
      </c>
      <c r="C153" s="2">
        <v>5.2544190000000004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>
        <v>146</v>
      </c>
      <c r="C154" s="2">
        <v>8.5291149999999991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>
        <v>147</v>
      </c>
      <c r="C155" s="2">
        <v>6.7083180000000002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>
        <v>148</v>
      </c>
      <c r="C156" s="2">
        <v>8.0058389999999999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>
        <v>149</v>
      </c>
      <c r="C157" s="2">
        <v>5.3655710000000001</v>
      </c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>
        <v>150</v>
      </c>
      <c r="C158" s="2">
        <v>6.7541799999999999</v>
      </c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>
        <v>151</v>
      </c>
      <c r="C159" s="2">
        <v>4.9180950000000001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>
        <v>152</v>
      </c>
      <c r="C160" s="2">
        <v>7.1303150000000004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>
        <v>153</v>
      </c>
      <c r="C161" s="2">
        <v>12.276770000000001</v>
      </c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>
        <v>154</v>
      </c>
      <c r="C162" s="2">
        <v>9.3004940000000005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>
        <v>155</v>
      </c>
      <c r="C163" s="2">
        <v>6.7697859999999999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>
        <v>156</v>
      </c>
      <c r="C164" s="2">
        <v>9.9139020000000002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>
        <v>157</v>
      </c>
      <c r="C165" s="2">
        <v>7.7736609999999997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>
        <v>158</v>
      </c>
      <c r="C166" s="2">
        <v>8.1695419999999999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>
        <v>159</v>
      </c>
      <c r="C167" s="2">
        <v>8.104889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>
        <v>160</v>
      </c>
      <c r="C168" s="2">
        <v>8.4494930000000004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>
        <v>161</v>
      </c>
      <c r="C169" s="2">
        <v>5.9347099999999999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>
        <v>162</v>
      </c>
      <c r="C170" s="2">
        <v>10.319660000000001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>
        <v>163</v>
      </c>
      <c r="C171" s="2">
        <v>10.41743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>
        <v>164</v>
      </c>
      <c r="C172" s="2">
        <v>10.749930000000001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>
        <v>165</v>
      </c>
      <c r="C173" s="2">
        <v>11.62514</v>
      </c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>
        <v>166</v>
      </c>
      <c r="C174" s="2">
        <v>7.0911410000000004</v>
      </c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>
        <v>167</v>
      </c>
      <c r="C175" s="2">
        <v>10.124739999999999</v>
      </c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>
        <v>168</v>
      </c>
      <c r="C176" s="2">
        <v>8.2163599999999999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>
        <v>169</v>
      </c>
      <c r="C177" s="2">
        <v>7.162801</v>
      </c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>
        <v>170</v>
      </c>
      <c r="C178" s="2">
        <v>7.9784490000000003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>
        <v>171</v>
      </c>
      <c r="C179" s="2">
        <v>9.5909549999999992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>
        <v>172</v>
      </c>
      <c r="C180" s="2">
        <v>9.3670580000000001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>
        <v>173</v>
      </c>
      <c r="C181" s="2">
        <v>6.8994109999999997</v>
      </c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>
        <v>174</v>
      </c>
      <c r="C182" s="2">
        <v>5.6834230000000003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>
        <v>175</v>
      </c>
      <c r="C183" s="2">
        <v>6.7688309999999996</v>
      </c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>
        <v>176</v>
      </c>
      <c r="C184" s="2">
        <v>7.5300180000000001</v>
      </c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>
        <v>177</v>
      </c>
      <c r="C185" s="2">
        <v>9.2660970000000002</v>
      </c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>
        <v>178</v>
      </c>
      <c r="C186" s="2">
        <v>5.4891449999999997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>
        <v>179</v>
      </c>
      <c r="C187" s="2">
        <v>6.3933330000000002</v>
      </c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>
        <v>180</v>
      </c>
      <c r="C188" s="2">
        <v>5.5034770000000002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>
        <v>181</v>
      </c>
      <c r="C189" s="2">
        <v>5.5385109999999997</v>
      </c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>
        <v>182</v>
      </c>
      <c r="C190" s="2">
        <v>6.481554</v>
      </c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>
        <v>183</v>
      </c>
      <c r="C191" s="2">
        <v>5.8006260000000003</v>
      </c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>
        <v>184</v>
      </c>
      <c r="C192" s="2">
        <v>9.7387329999999999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>
        <v>185</v>
      </c>
      <c r="C193" s="2">
        <v>6.5223209999999998</v>
      </c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>
        <v>186</v>
      </c>
      <c r="C194" s="2">
        <v>7.9927809999999999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>
        <v>187</v>
      </c>
      <c r="C195" s="2">
        <v>8.7861349999999998</v>
      </c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>
        <v>188</v>
      </c>
      <c r="C196" s="2">
        <v>8.3994900000000001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>
        <v>189</v>
      </c>
      <c r="C197" s="2">
        <v>8.2456610000000001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>
        <v>190</v>
      </c>
      <c r="C198" s="2">
        <v>10.11805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>
        <v>191</v>
      </c>
      <c r="C199" s="2">
        <v>5.3458249999999996</v>
      </c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>
        <v>192</v>
      </c>
      <c r="C200" s="2">
        <v>5.4289509999999996</v>
      </c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>
        <v>193</v>
      </c>
      <c r="C201" s="2">
        <v>7.9236690000000003</v>
      </c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>
        <v>194</v>
      </c>
      <c r="C202" s="2">
        <v>7.9421410000000003</v>
      </c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>
        <v>195</v>
      </c>
      <c r="C203" s="2">
        <v>8.7017360000000004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>
        <v>196</v>
      </c>
      <c r="C204" s="2">
        <v>8.2246400000000008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>
        <v>197</v>
      </c>
      <c r="C205" s="2">
        <v>6.7474920000000003</v>
      </c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>
        <v>198</v>
      </c>
      <c r="C206" s="2">
        <v>8.7963269999999998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>
        <v>199</v>
      </c>
      <c r="C207" s="2">
        <v>8.0440579999999997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>
        <v>200</v>
      </c>
      <c r="C208" s="2">
        <v>7.2704500000000003</v>
      </c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>
        <v>201</v>
      </c>
      <c r="C209" s="2">
        <v>11.101229999999999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>
        <v>202</v>
      </c>
      <c r="C210" s="2">
        <v>9.6046499999999995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>
        <v>203</v>
      </c>
      <c r="C211" s="2">
        <v>5.2031419999999997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>
        <v>204</v>
      </c>
      <c r="C212" s="2">
        <v>5.6592180000000001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>
        <v>205</v>
      </c>
      <c r="C213" s="2">
        <v>6.4586230000000002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>
        <v>206</v>
      </c>
      <c r="C214" s="2">
        <v>6.4563940000000004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>
        <v>207</v>
      </c>
      <c r="C215" s="2">
        <v>6.9904979999999997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>
        <v>208</v>
      </c>
      <c r="C216" s="2">
        <v>8.5787990000000001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>
        <v>209</v>
      </c>
      <c r="C217" s="2">
        <v>9.6183449999999997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>
        <v>210</v>
      </c>
      <c r="C218" s="2">
        <v>4.9295609999999996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>
        <v>211</v>
      </c>
      <c r="C219" s="2">
        <v>8.6982320000000009</v>
      </c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>
        <v>212</v>
      </c>
      <c r="C220" s="2">
        <v>9.9311000000000007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>
        <v>213</v>
      </c>
      <c r="C221" s="2">
        <v>7.9418230000000003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>
        <v>214</v>
      </c>
      <c r="C222" s="2">
        <v>6.611497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>
        <v>215</v>
      </c>
      <c r="C223" s="2">
        <v>5.3961459999999999</v>
      </c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>
        <v>216</v>
      </c>
      <c r="C224" s="2">
        <v>3.962631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>
        <v>217</v>
      </c>
      <c r="C225" s="2">
        <v>4.4808110000000001</v>
      </c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>
        <v>218</v>
      </c>
      <c r="C226" s="2">
        <v>7.6854399999999998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>
        <v>219</v>
      </c>
      <c r="C227" s="2">
        <v>7.566325</v>
      </c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>
        <v>220</v>
      </c>
      <c r="C228" s="2">
        <v>8.3819739999999996</v>
      </c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>
        <v>221</v>
      </c>
      <c r="C229" s="2">
        <v>8.8147990000000007</v>
      </c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>
        <v>222</v>
      </c>
      <c r="C230" s="2">
        <v>9.5788519999999995</v>
      </c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>
        <v>223</v>
      </c>
      <c r="C231" s="2">
        <v>8.0453309999999991</v>
      </c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>
        <v>224</v>
      </c>
      <c r="C232" s="2">
        <v>7.2956099999999999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>
        <v>225</v>
      </c>
      <c r="C233" s="2">
        <v>8.1552100000000003</v>
      </c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>
        <v>226</v>
      </c>
      <c r="C234" s="2">
        <v>9.8088010000000008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>
        <v>227</v>
      </c>
      <c r="C235" s="2">
        <v>6.0528690000000003</v>
      </c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>
        <v>228</v>
      </c>
      <c r="C236" s="2">
        <v>7.8730289999999998</v>
      </c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>
        <v>229</v>
      </c>
      <c r="C237" s="2">
        <v>5.3136580000000002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>
        <v>230</v>
      </c>
      <c r="C238" s="2">
        <v>7.5647330000000004</v>
      </c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>
        <v>231</v>
      </c>
      <c r="C239" s="2">
        <v>9.5272570000000005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>
        <v>232</v>
      </c>
      <c r="C240" s="2">
        <v>15.432029999999999</v>
      </c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>
        <v>233</v>
      </c>
      <c r="C241" s="2">
        <v>6.4430170000000002</v>
      </c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>
        <v>234</v>
      </c>
      <c r="C242" s="2">
        <v>8.5444030000000009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>
        <v>235</v>
      </c>
      <c r="C243" s="2">
        <v>9.5278939999999999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>
        <v>236</v>
      </c>
      <c r="C244" s="2">
        <v>8.3800629999999998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>
        <v>237</v>
      </c>
      <c r="C245" s="2">
        <v>7.6284299999999998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>
        <v>238</v>
      </c>
      <c r="C246" s="2">
        <v>9.3718350000000008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>
        <v>239</v>
      </c>
      <c r="C247" s="2">
        <v>7.2026120000000002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>
        <v>240</v>
      </c>
      <c r="C248" s="2">
        <v>5.6515740000000001</v>
      </c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>
        <v>241</v>
      </c>
      <c r="C249" s="2">
        <v>9.1737350000000006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>
        <v>242</v>
      </c>
      <c r="C250" s="2">
        <v>7.9491480000000001</v>
      </c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>
        <v>243</v>
      </c>
      <c r="C251" s="2">
        <v>6.471044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>
        <v>244</v>
      </c>
      <c r="C252" s="2">
        <v>6.4153089999999997</v>
      </c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>
        <v>245</v>
      </c>
      <c r="C253" s="2">
        <v>8.799512</v>
      </c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>
        <v>246</v>
      </c>
      <c r="C254" s="2">
        <v>6.3089339999999998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>
        <v>247</v>
      </c>
      <c r="C255" s="2">
        <v>5.9124160000000003</v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>
        <v>248</v>
      </c>
      <c r="C256" s="2">
        <v>7.3440200000000004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>
        <v>249</v>
      </c>
      <c r="C257" s="2">
        <v>4.6674449999999998</v>
      </c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>
        <v>250</v>
      </c>
      <c r="C258" s="2">
        <v>7.5277880000000001</v>
      </c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>
        <v>251</v>
      </c>
      <c r="C259" s="2">
        <v>5.8563619999999998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>
        <v>252</v>
      </c>
      <c r="C260" s="2">
        <v>7.6873509999999996</v>
      </c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>
        <v>253</v>
      </c>
      <c r="C261" s="2">
        <v>6.3968360000000004</v>
      </c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>
        <v>254</v>
      </c>
      <c r="C262" s="2">
        <v>5.8092259999999998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>
        <v>255</v>
      </c>
      <c r="C263" s="2">
        <v>6.673921</v>
      </c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>
        <v>256</v>
      </c>
      <c r="C264" s="2">
        <v>6.0092359999999996</v>
      </c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>
        <v>257</v>
      </c>
      <c r="C265" s="2">
        <v>5.4878710000000002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>
        <v>258</v>
      </c>
      <c r="C266" s="2">
        <v>11.253780000000001</v>
      </c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>
        <v>259</v>
      </c>
      <c r="C267" s="2">
        <v>7.7650620000000004</v>
      </c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>
        <v>260</v>
      </c>
      <c r="C268" s="2">
        <v>10.59674</v>
      </c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>
        <v>261</v>
      </c>
      <c r="C269" s="2">
        <v>4.7196769999999999</v>
      </c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>
        <v>262</v>
      </c>
      <c r="C270" s="2">
        <v>7.9494670000000003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>
        <v>263</v>
      </c>
      <c r="C271" s="2">
        <v>5.0716070000000002</v>
      </c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>
        <v>264</v>
      </c>
      <c r="C272" s="2">
        <v>5.4557039999999999</v>
      </c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>
        <v>265</v>
      </c>
      <c r="C273" s="2">
        <v>5.1926319999999997</v>
      </c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>
        <v>266</v>
      </c>
      <c r="C274" s="2">
        <v>4.7336910000000003</v>
      </c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>
        <v>267</v>
      </c>
      <c r="C275" s="2">
        <v>3.4001800000000002</v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>
        <v>268</v>
      </c>
      <c r="C276" s="2">
        <v>4.7075750000000003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>
        <v>269</v>
      </c>
      <c r="C277" s="2">
        <v>3.1648179999999999</v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>
        <v>270</v>
      </c>
      <c r="C278" s="2">
        <v>6.4949310000000002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>
        <v>271</v>
      </c>
      <c r="C279" s="2">
        <v>4.4789000000000003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>
        <v>272</v>
      </c>
      <c r="C280" s="2">
        <v>4.9833860000000003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>
        <v>273</v>
      </c>
      <c r="C281" s="2">
        <v>4.9088589999999996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>
        <v>274</v>
      </c>
      <c r="C282" s="2">
        <v>4.9865700000000004</v>
      </c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>
        <v>275</v>
      </c>
      <c r="C283" s="2">
        <v>3.5899990000000002</v>
      </c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>
        <v>276</v>
      </c>
      <c r="C284" s="2">
        <v>7.550719</v>
      </c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>
        <v>277</v>
      </c>
      <c r="C285" s="2">
        <v>5.3318120000000002</v>
      </c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>
        <v>278</v>
      </c>
      <c r="C286" s="2">
        <v>4.5840009999999998</v>
      </c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>
        <v>279</v>
      </c>
      <c r="C287" s="2">
        <v>4.0546740000000003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>
        <v>280</v>
      </c>
      <c r="C288" s="2">
        <v>2.7784909999999998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>
        <v>281</v>
      </c>
      <c r="C289" s="2">
        <v>4.1562720000000004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>
        <v>282</v>
      </c>
      <c r="C290" s="2">
        <v>3.5817190000000001</v>
      </c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>
        <v>283</v>
      </c>
      <c r="C291" s="2">
        <v>2.9823240000000002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>
        <v>284</v>
      </c>
      <c r="C292" s="2">
        <v>8.5714740000000003</v>
      </c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>
        <v>285</v>
      </c>
      <c r="C293" s="2">
        <v>7.6669669999999996</v>
      </c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>
        <v>286</v>
      </c>
      <c r="C294" s="2">
        <v>8.2017089999999993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>
        <v>287</v>
      </c>
      <c r="C295" s="2">
        <v>7.4618609999999999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>
        <v>288</v>
      </c>
      <c r="C296" s="2">
        <v>6.4035250000000001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>
        <v>289</v>
      </c>
      <c r="C297" s="2">
        <v>10.11487</v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>
        <v>290</v>
      </c>
      <c r="C298" s="2">
        <v>8.5488610000000005</v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>
        <v>291</v>
      </c>
      <c r="C299" s="2">
        <v>9.2221460000000004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>
        <v>292</v>
      </c>
      <c r="C300" s="2">
        <v>11.15728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>
        <v>293</v>
      </c>
      <c r="C301" s="2">
        <v>9.4084610000000009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>
        <v>294</v>
      </c>
      <c r="C302" s="2">
        <v>7.5809759999999997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>
        <v>295</v>
      </c>
      <c r="C303" s="2">
        <v>9.1087640000000007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>
        <v>296</v>
      </c>
      <c r="C304" s="2">
        <v>8.0166679999999992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>
        <v>297</v>
      </c>
      <c r="C305" s="2">
        <v>4.7518450000000003</v>
      </c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>
        <v>298</v>
      </c>
      <c r="C306" s="2">
        <v>2.1488399999999999</v>
      </c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>
        <v>299</v>
      </c>
      <c r="C307" s="2">
        <v>5.0002649999999997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>
        <v>300</v>
      </c>
      <c r="C308" s="2">
        <v>3.3148260000000001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>
        <v>301</v>
      </c>
      <c r="C309" s="2">
        <v>3.1415679999999999</v>
      </c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>
        <v>302</v>
      </c>
      <c r="C310" s="2">
        <v>9.3476300000000005</v>
      </c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>
        <v>303</v>
      </c>
      <c r="C311" s="2">
        <v>7.8513719999999996</v>
      </c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>
        <v>304</v>
      </c>
      <c r="C312" s="2">
        <v>7.7386270000000001</v>
      </c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>
        <v>305</v>
      </c>
      <c r="C313" s="2">
        <v>6.8424009999999997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>
        <v>306</v>
      </c>
      <c r="C314" s="2">
        <v>8.2797389999999993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>
        <v>307</v>
      </c>
      <c r="C315" s="2">
        <v>6.5363340000000001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>
        <v>308</v>
      </c>
      <c r="C316" s="2">
        <v>11.24104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>
        <v>309</v>
      </c>
      <c r="C317" s="2">
        <v>11.225759999999999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>
        <v>310</v>
      </c>
      <c r="C318" s="2">
        <v>10.499599999999999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>
        <v>311</v>
      </c>
      <c r="C319" s="2">
        <v>10.273160000000001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>
        <v>312</v>
      </c>
      <c r="C320" s="2">
        <v>7.46218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>
        <v>313</v>
      </c>
      <c r="C321" s="2">
        <v>7.7067779999999999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>
        <v>314</v>
      </c>
      <c r="C322" s="2">
        <v>8.7781730000000007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>
        <v>315</v>
      </c>
      <c r="C323" s="2">
        <v>8.4310209999999994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>
        <v>316</v>
      </c>
      <c r="C324" s="2">
        <v>7.3003869999999997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>
        <v>317</v>
      </c>
      <c r="C325" s="2">
        <v>8.0310000000000006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>
        <v>318</v>
      </c>
      <c r="C326" s="2">
        <v>7.6172829999999996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>
        <v>319</v>
      </c>
      <c r="C327" s="2">
        <v>7.4631350000000003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>
        <v>320</v>
      </c>
      <c r="C328" s="2">
        <v>9.931737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>
        <v>321</v>
      </c>
      <c r="C329" s="2">
        <v>4.8078989999999999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>
        <v>322</v>
      </c>
      <c r="C330" s="2">
        <v>7.7921329999999998</v>
      </c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>
        <v>323</v>
      </c>
      <c r="C331" s="2">
        <v>8.8281759999999991</v>
      </c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>
        <v>324</v>
      </c>
      <c r="C332" s="2">
        <v>7.0506929999999999</v>
      </c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>
        <v>325</v>
      </c>
      <c r="C333" s="2">
        <v>4.576676</v>
      </c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>
        <v>326</v>
      </c>
      <c r="C334" s="2">
        <v>4.0514890000000001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>
        <v>327</v>
      </c>
      <c r="C335" s="2">
        <v>9.5275759999999998</v>
      </c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>
        <v>328</v>
      </c>
      <c r="C336" s="2">
        <v>7.4058070000000003</v>
      </c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>
        <v>329</v>
      </c>
      <c r="C337" s="2">
        <v>7.8223900000000004</v>
      </c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>
        <v>330</v>
      </c>
      <c r="C338" s="2">
        <v>7.9889590000000004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>
        <v>331</v>
      </c>
      <c r="C339" s="2">
        <v>7.2793669999999997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>
        <v>332</v>
      </c>
      <c r="C340" s="2">
        <v>7.9344979999999996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>
        <v>333</v>
      </c>
      <c r="C341" s="2">
        <v>7.7510479999999999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>
        <v>334</v>
      </c>
      <c r="C342" s="2">
        <v>7.2850999999999999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>
        <v>335</v>
      </c>
      <c r="C343" s="2">
        <v>6.2961939999999998</v>
      </c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>
        <v>336</v>
      </c>
      <c r="C344" s="2">
        <v>5.3789480000000003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>
        <v>337</v>
      </c>
      <c r="C345" s="2">
        <v>4.8728699999999998</v>
      </c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>
        <v>338</v>
      </c>
      <c r="C346" s="2">
        <v>8.2765540000000009</v>
      </c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>
        <v>339</v>
      </c>
      <c r="C347" s="2">
        <v>5.7471199999999998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>
        <v>340</v>
      </c>
      <c r="C348" s="2">
        <v>8.5268859999999993</v>
      </c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>
        <v>341</v>
      </c>
      <c r="C349" s="2">
        <v>4.2062739999999996</v>
      </c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>
        <v>342</v>
      </c>
      <c r="C350" s="2">
        <v>6.2414139999999998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>
        <v>343</v>
      </c>
      <c r="C351" s="2">
        <v>7.1698069999999996</v>
      </c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>
        <v>344</v>
      </c>
      <c r="C352" s="2">
        <v>8.2214550000000006</v>
      </c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>
        <v>345</v>
      </c>
      <c r="C353" s="2">
        <v>8.8686240000000005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>
        <v>346</v>
      </c>
      <c r="C354" s="2">
        <v>5.3142950000000004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>
        <v>347</v>
      </c>
      <c r="C355" s="2">
        <v>7.5797020000000002</v>
      </c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>
        <v>348</v>
      </c>
      <c r="C356" s="2">
        <v>8.1985240000000008</v>
      </c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>
        <v>349</v>
      </c>
      <c r="C357" s="2">
        <v>6.450024</v>
      </c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>
        <v>350</v>
      </c>
      <c r="C358" s="2">
        <v>3.9970270000000001</v>
      </c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>
        <v>351</v>
      </c>
      <c r="C359" s="2">
        <v>9.4950899999999994</v>
      </c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>
        <v>352</v>
      </c>
      <c r="C360" s="2">
        <v>8.8896440000000005</v>
      </c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>
        <v>353</v>
      </c>
      <c r="C361" s="2">
        <v>7.7156960000000003</v>
      </c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>
        <v>354</v>
      </c>
      <c r="C362" s="2">
        <v>7.9934180000000001</v>
      </c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>
        <v>355</v>
      </c>
      <c r="C363" s="2">
        <v>5.3502840000000003</v>
      </c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>
        <v>356</v>
      </c>
      <c r="C364" s="2">
        <v>6.94177</v>
      </c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>
        <v>357</v>
      </c>
      <c r="C365" s="2">
        <v>6.8576889999999997</v>
      </c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>
        <v>358</v>
      </c>
      <c r="C366" s="2">
        <v>3.6721689999999998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>
        <v>359</v>
      </c>
      <c r="C367" s="2">
        <v>7.1366849999999999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>
        <v>360</v>
      </c>
      <c r="C368" s="2">
        <v>8.1915180000000003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>
        <v>361</v>
      </c>
      <c r="C369" s="2">
        <v>6.6796540000000002</v>
      </c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>
        <v>362</v>
      </c>
      <c r="C370" s="2">
        <v>5.536918</v>
      </c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>
        <v>363</v>
      </c>
      <c r="C371" s="2">
        <v>5.9439460000000004</v>
      </c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>
        <v>364</v>
      </c>
      <c r="C372" s="2">
        <v>7.6593239999999998</v>
      </c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>
        <v>365</v>
      </c>
      <c r="C373" s="2">
        <v>7.774616</v>
      </c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>
        <v>366</v>
      </c>
      <c r="C374" s="2">
        <v>7.4217320000000004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>
        <v>367</v>
      </c>
      <c r="C375" s="2">
        <v>8.9199000000000002</v>
      </c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>
        <v>368</v>
      </c>
      <c r="C376" s="2">
        <v>7.2742709999999997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>
        <v>369</v>
      </c>
      <c r="C377" s="2">
        <v>9.1027120000000004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>
        <v>370</v>
      </c>
      <c r="C378" s="2">
        <v>11.13467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>
        <v>371</v>
      </c>
      <c r="C379" s="2">
        <v>5.5375550000000002</v>
      </c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>
        <v>372</v>
      </c>
      <c r="C380" s="2">
        <v>5.4193959999999999</v>
      </c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>
        <v>373</v>
      </c>
      <c r="C381" s="2">
        <v>6.2904609999999996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>
        <v>374</v>
      </c>
      <c r="C382" s="2">
        <v>6.4595789999999997</v>
      </c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>
        <v>375</v>
      </c>
      <c r="C383" s="2">
        <v>7.4812890000000003</v>
      </c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>
        <v>376</v>
      </c>
      <c r="C384" s="2">
        <v>8.9835980000000006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>
        <v>377</v>
      </c>
      <c r="C385" s="2">
        <v>7.8819470000000003</v>
      </c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>
        <v>378</v>
      </c>
      <c r="C386" s="2">
        <v>5.5528430000000002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>
        <v>379</v>
      </c>
      <c r="C387" s="2">
        <v>5.2209779999999997</v>
      </c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>
        <v>380</v>
      </c>
      <c r="C388" s="2">
        <v>6.8363500000000004</v>
      </c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>
        <v>381</v>
      </c>
      <c r="C389" s="2">
        <v>6.7930359999999999</v>
      </c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>
        <v>382</v>
      </c>
      <c r="C390" s="2">
        <v>5.06046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>
        <v>383</v>
      </c>
      <c r="C391" s="2">
        <v>4.5177560000000003</v>
      </c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>
        <v>384</v>
      </c>
      <c r="C392" s="2">
        <v>7.8510540000000004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>
        <v>385</v>
      </c>
      <c r="C393" s="2">
        <v>6.1235730000000004</v>
      </c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>
        <v>386</v>
      </c>
      <c r="C394" s="2">
        <v>6.0560539999999996</v>
      </c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>
        <v>387</v>
      </c>
      <c r="C395" s="2">
        <v>6.4452470000000002</v>
      </c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>
        <v>388</v>
      </c>
      <c r="C396" s="2">
        <v>6.7822069999999997</v>
      </c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>
        <v>389</v>
      </c>
      <c r="C397" s="2">
        <v>6.6165929999999999</v>
      </c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>
        <v>390</v>
      </c>
      <c r="C398" s="2">
        <v>8.5746590000000005</v>
      </c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>
        <v>391</v>
      </c>
      <c r="C399" s="2">
        <v>6.1939590000000004</v>
      </c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>
        <v>392</v>
      </c>
      <c r="C400" s="2">
        <v>7.6924469999999996</v>
      </c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>
        <v>393</v>
      </c>
      <c r="C401" s="2">
        <v>8.2482089999999992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>
        <v>394</v>
      </c>
      <c r="C402" s="2">
        <v>8.2931150000000002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>
        <v>395</v>
      </c>
      <c r="C403" s="2">
        <v>8.7157490000000006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>
        <v>396</v>
      </c>
      <c r="C404" s="2">
        <v>8.5246560000000002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>
        <v>397</v>
      </c>
      <c r="C405" s="2">
        <v>9.0670420000000007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>
        <v>398</v>
      </c>
      <c r="C406" s="2">
        <v>6.2047879999999997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>
        <v>399</v>
      </c>
      <c r="C407" s="2">
        <v>8.3733740000000001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>
        <v>400</v>
      </c>
      <c r="C408" s="2">
        <v>8.1985240000000008</v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>
        <v>401</v>
      </c>
      <c r="C409" s="2">
        <v>7.8491429999999998</v>
      </c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>
        <v>402</v>
      </c>
      <c r="C410" s="2">
        <v>8.8026970000000002</v>
      </c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>
        <v>403</v>
      </c>
      <c r="C411" s="2">
        <v>8.7784910000000007</v>
      </c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>
        <v>404</v>
      </c>
      <c r="C412" s="2">
        <v>8.073677</v>
      </c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>
        <v>405</v>
      </c>
      <c r="C413" s="2">
        <v>6.075482</v>
      </c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>
        <v>406</v>
      </c>
      <c r="C414" s="2">
        <v>9.3119589999999999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>
        <v>407</v>
      </c>
      <c r="C415" s="2">
        <v>6.9487759999999996</v>
      </c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>
        <v>408</v>
      </c>
      <c r="C416" s="2">
        <v>6.4175380000000004</v>
      </c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>
        <v>409</v>
      </c>
      <c r="C417" s="2">
        <v>7.0013269999999999</v>
      </c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>
        <v>410</v>
      </c>
      <c r="C418" s="2">
        <v>5.8761080000000003</v>
      </c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>
        <v>411</v>
      </c>
      <c r="C419" s="2">
        <v>4.6569349999999998</v>
      </c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>
        <v>412</v>
      </c>
      <c r="C420" s="2">
        <v>9.4272519999999993</v>
      </c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>
        <v>413</v>
      </c>
      <c r="C421" s="2">
        <v>6.9611980000000004</v>
      </c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>
        <v>414</v>
      </c>
      <c r="C422" s="2">
        <v>8.2714580000000009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>
        <v>415</v>
      </c>
      <c r="C423" s="2">
        <v>7.2975209999999997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>
        <v>416</v>
      </c>
      <c r="C424" s="2">
        <v>8.1122139999999998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>
        <v>417</v>
      </c>
      <c r="C425" s="2">
        <v>7.0752160000000002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>
        <v>418</v>
      </c>
      <c r="C426" s="2">
        <v>5.789161</v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>
        <v>419</v>
      </c>
      <c r="C427" s="2">
        <v>8.1819629999999997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>
        <v>420</v>
      </c>
      <c r="C428" s="2">
        <v>8.8170289999999998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>
        <v>421</v>
      </c>
      <c r="C429" s="2">
        <v>5.8146399999999998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>
        <v>422</v>
      </c>
      <c r="C430" s="2">
        <v>8.7415470000000006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>
        <v>423</v>
      </c>
      <c r="C431" s="2">
        <v>6.484102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>
        <v>424</v>
      </c>
      <c r="C432" s="2">
        <v>5.3926429999999996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>
        <v>425</v>
      </c>
      <c r="C433" s="2">
        <v>7.7545520000000003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>
        <v>426</v>
      </c>
      <c r="C434" s="2">
        <v>6.5140399999999996</v>
      </c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>
        <v>427</v>
      </c>
      <c r="C435" s="2">
        <v>6.4952490000000003</v>
      </c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>
        <v>428</v>
      </c>
      <c r="C436" s="2">
        <v>6.650353</v>
      </c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>
        <v>429</v>
      </c>
      <c r="C437" s="2">
        <v>6.2197570000000004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>
        <v>430</v>
      </c>
      <c r="C438" s="2">
        <v>7.5023090000000003</v>
      </c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>
        <v>431</v>
      </c>
      <c r="C439" s="2">
        <v>8.3482140000000005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>
        <v>432</v>
      </c>
      <c r="C440" s="2">
        <v>8.7033280000000008</v>
      </c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>
        <v>433</v>
      </c>
      <c r="C441" s="2">
        <v>8.7571530000000006</v>
      </c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>
        <v>434</v>
      </c>
      <c r="C442" s="2">
        <v>9.0479319999999994</v>
      </c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>
        <v>435</v>
      </c>
      <c r="C443" s="2">
        <v>6.90801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>
        <v>436</v>
      </c>
      <c r="C444" s="2">
        <v>11.439780000000001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>
        <v>437</v>
      </c>
      <c r="C445" s="2">
        <v>6.0535059999999996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>
        <v>438</v>
      </c>
      <c r="C446" s="2">
        <v>6.481554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>
        <v>439</v>
      </c>
      <c r="C447" s="2">
        <v>10.33717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>
        <v>440</v>
      </c>
      <c r="C448" s="2">
        <v>8.1826000000000008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>
        <v>441</v>
      </c>
      <c r="C449" s="2">
        <v>8.4835709999999995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>
        <v>442</v>
      </c>
      <c r="C450" s="2">
        <v>7.5660069999999999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>
        <v>443</v>
      </c>
      <c r="C451" s="2">
        <v>8.3928019999999997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>
        <v>444</v>
      </c>
      <c r="C452" s="2">
        <v>8.3205050000000007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>
        <v>445</v>
      </c>
      <c r="C453" s="2">
        <v>8.0271779999999993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>
        <v>446</v>
      </c>
      <c r="C454" s="2">
        <v>4.3645630000000004</v>
      </c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>
        <v>447</v>
      </c>
      <c r="C455" s="2">
        <v>7.3312809999999997</v>
      </c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>
        <v>448</v>
      </c>
      <c r="C456" s="2">
        <v>7.9443710000000003</v>
      </c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>
        <v>449</v>
      </c>
      <c r="C457" s="2">
        <v>3.6951010000000002</v>
      </c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>
        <v>450</v>
      </c>
      <c r="C458" s="2">
        <v>7.3510270000000002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>
        <v>451</v>
      </c>
      <c r="C459" s="2">
        <v>8.2590369999999993</v>
      </c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>
        <v>452</v>
      </c>
      <c r="C460" s="2">
        <v>7.4609059999999996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>
        <v>453</v>
      </c>
      <c r="C461" s="2">
        <v>5.9550929999999997</v>
      </c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>
        <v>454</v>
      </c>
      <c r="C462" s="2">
        <v>9.5906359999999999</v>
      </c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>
        <v>455</v>
      </c>
      <c r="C463" s="2">
        <v>8.0411909999999995</v>
      </c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>
        <v>456</v>
      </c>
      <c r="C464" s="2">
        <v>9.8916079999999997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>
        <v>457</v>
      </c>
      <c r="C465" s="2">
        <v>8.5151020000000006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>
        <v>458</v>
      </c>
      <c r="C466" s="2">
        <v>5.7646369999999996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>
        <v>459</v>
      </c>
      <c r="C467" s="2">
        <v>7.600085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>
        <v>460</v>
      </c>
      <c r="C468" s="2">
        <v>6.8080049999999996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>
        <v>461</v>
      </c>
      <c r="C469" s="2">
        <v>8.5896279999999994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>
        <v>462</v>
      </c>
      <c r="C470" s="2">
        <v>8.7046019999999995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>
        <v>463</v>
      </c>
      <c r="C471" s="2">
        <v>9.7218540000000004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>
        <v>464</v>
      </c>
      <c r="C472" s="2">
        <v>10.20341</v>
      </c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>
        <v>465</v>
      </c>
      <c r="C473" s="2">
        <v>7.7383090000000001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>
        <v>466</v>
      </c>
      <c r="C474" s="2">
        <v>7.9010559999999996</v>
      </c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>
        <v>467</v>
      </c>
      <c r="C475" s="2">
        <v>4.5467380000000004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>
        <v>468</v>
      </c>
      <c r="C476" s="2">
        <v>5.8780190000000001</v>
      </c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>
        <v>469</v>
      </c>
      <c r="C477" s="2">
        <v>8.4858010000000004</v>
      </c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>
        <v>470</v>
      </c>
      <c r="C478" s="2">
        <v>9.3797969999999999</v>
      </c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>
        <v>471</v>
      </c>
      <c r="C479" s="2">
        <v>6.7713789999999996</v>
      </c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>
        <v>472</v>
      </c>
      <c r="C480" s="2">
        <v>6.692393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>
        <v>473</v>
      </c>
      <c r="C481" s="2">
        <v>8.1431070000000005</v>
      </c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>
        <v>474</v>
      </c>
      <c r="C482" s="2">
        <v>7.5472159999999997</v>
      </c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>
        <v>475</v>
      </c>
      <c r="C483" s="2">
        <v>10.06837</v>
      </c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C3:E3"/>
    <mergeCell ref="I3:K3"/>
  </mergeCells>
  <phoneticPr fontId="11"/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1000"/>
  <sheetViews>
    <sheetView topLeftCell="A2" workbookViewId="0">
      <selection activeCell="C6" sqref="C6"/>
    </sheetView>
  </sheetViews>
  <sheetFormatPr defaultColWidth="14.42578125" defaultRowHeight="15" customHeight="1"/>
  <sheetData>
    <row r="1" spans="1:26">
      <c r="A1" s="47" t="s">
        <v>171</v>
      </c>
      <c r="B1" s="45"/>
      <c r="C1" s="45"/>
      <c r="D1" s="45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>
      <c r="A2" s="13"/>
      <c r="B2" s="13"/>
      <c r="C2" s="13"/>
      <c r="D2" s="13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>
      <c r="A3" s="13"/>
      <c r="B3" s="13"/>
      <c r="C3" s="13"/>
      <c r="D3" s="13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>
      <c r="A4" s="13"/>
      <c r="B4" s="15"/>
      <c r="C4" s="23" t="s">
        <v>223</v>
      </c>
      <c r="D4" s="15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>
      <c r="A5" s="13"/>
      <c r="B5" s="15"/>
      <c r="C5" s="15" t="s">
        <v>9</v>
      </c>
      <c r="D5" s="15" t="s">
        <v>10</v>
      </c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>
      <c r="A6" s="13"/>
      <c r="B6" s="15" t="s">
        <v>13</v>
      </c>
      <c r="C6" s="12" t="s">
        <v>172</v>
      </c>
      <c r="D6" s="12" t="s">
        <v>173</v>
      </c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>
      <c r="A7" s="13"/>
      <c r="B7" s="4" t="s">
        <v>12</v>
      </c>
      <c r="C7" s="16">
        <v>59</v>
      </c>
      <c r="D7" s="16">
        <v>59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>
      <c r="A8" s="13"/>
      <c r="B8" s="15" t="s">
        <v>17</v>
      </c>
      <c r="C8" s="16">
        <v>0.55833299999999997</v>
      </c>
      <c r="D8" s="16">
        <v>0.44745099999999999</v>
      </c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>
      <c r="A9" s="13"/>
      <c r="B9" s="16" t="s">
        <v>21</v>
      </c>
      <c r="C9" s="16">
        <v>0.34086699999999998</v>
      </c>
      <c r="D9" s="16">
        <v>0.58113000000000004</v>
      </c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>
      <c r="A10" s="13"/>
      <c r="B10" s="16">
        <v>2</v>
      </c>
      <c r="C10" s="16">
        <v>0.56331900000000001</v>
      </c>
      <c r="D10" s="16">
        <v>0.405136</v>
      </c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>
      <c r="A11" s="13"/>
      <c r="B11" s="16">
        <v>3</v>
      </c>
      <c r="C11" s="16">
        <v>0.24940999999999999</v>
      </c>
      <c r="D11" s="16">
        <v>0.21271300000000001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>
      <c r="A12" s="13"/>
      <c r="B12" s="16">
        <v>4</v>
      </c>
      <c r="C12" s="16">
        <v>0</v>
      </c>
      <c r="D12" s="16">
        <v>0.21385100000000001</v>
      </c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>
      <c r="A13" s="13"/>
      <c r="B13" s="16">
        <v>5</v>
      </c>
      <c r="C13" s="16">
        <v>0.69928999999999997</v>
      </c>
      <c r="D13" s="16">
        <v>0.50887199999999999</v>
      </c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>
      <c r="A14" s="13"/>
      <c r="B14" s="16">
        <v>6</v>
      </c>
      <c r="C14" s="16">
        <v>0.28147</v>
      </c>
      <c r="D14" s="16">
        <v>0.36275600000000002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>
      <c r="A15" s="13"/>
      <c r="B15" s="16">
        <v>7</v>
      </c>
      <c r="C15" s="16">
        <v>0.225215</v>
      </c>
      <c r="D15" s="16">
        <v>0.25601099999999999</v>
      </c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>
      <c r="A16" s="13"/>
      <c r="B16" s="16">
        <v>8</v>
      </c>
      <c r="C16" s="16">
        <v>0.27309099999999997</v>
      </c>
      <c r="D16" s="16">
        <v>0.48286899999999999</v>
      </c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>
      <c r="A17" s="13"/>
      <c r="B17" s="16">
        <v>9</v>
      </c>
      <c r="C17" s="16">
        <v>0.49936900000000001</v>
      </c>
      <c r="D17" s="16">
        <v>0.198072</v>
      </c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>
      <c r="A18" s="13"/>
      <c r="B18" s="16">
        <v>10</v>
      </c>
      <c r="C18" s="16">
        <v>0.55833299999999997</v>
      </c>
      <c r="D18" s="16">
        <v>0.50176299999999996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>
      <c r="A19" s="13"/>
      <c r="B19" s="16">
        <v>11</v>
      </c>
      <c r="C19" s="16">
        <v>0.63430600000000004</v>
      </c>
      <c r="D19" s="16">
        <v>0.352377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>
      <c r="A20" s="13"/>
      <c r="B20" s="16">
        <v>12</v>
      </c>
      <c r="C20" s="16">
        <v>0.58181499999999997</v>
      </c>
      <c r="D20" s="16">
        <v>0.59358599999999995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>
      <c r="A21" s="13"/>
      <c r="B21" s="16">
        <v>13</v>
      </c>
      <c r="C21" s="16">
        <v>0.52201200000000003</v>
      </c>
      <c r="D21" s="16">
        <v>0.66383999999999999</v>
      </c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>
      <c r="A22" s="13"/>
      <c r="B22" s="16">
        <v>14</v>
      </c>
      <c r="C22" s="16">
        <v>0.51142100000000001</v>
      </c>
      <c r="D22" s="16">
        <v>0.206758</v>
      </c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>
      <c r="A23" s="13"/>
      <c r="B23" s="16">
        <v>15</v>
      </c>
      <c r="C23" s="16">
        <v>0.68826900000000002</v>
      </c>
      <c r="D23" s="16">
        <v>0.427396</v>
      </c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>
      <c r="A24" s="13"/>
      <c r="B24" s="16">
        <v>16</v>
      </c>
      <c r="C24" s="16">
        <v>0.50417599999999996</v>
      </c>
      <c r="D24" s="16">
        <v>0.64678800000000003</v>
      </c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>
      <c r="A25" s="13"/>
      <c r="B25" s="16">
        <v>17</v>
      </c>
      <c r="C25" s="16">
        <v>0.62192999999999998</v>
      </c>
      <c r="D25" s="16">
        <v>6.4078999999999997E-2</v>
      </c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>
      <c r="A26" s="13"/>
      <c r="B26" s="16">
        <v>18</v>
      </c>
      <c r="C26" s="16">
        <v>0.54031700000000005</v>
      </c>
      <c r="D26" s="16">
        <v>0.30093999999999999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>
      <c r="A27" s="13"/>
      <c r="B27" s="16">
        <v>19</v>
      </c>
      <c r="C27" s="16">
        <v>0.55929700000000004</v>
      </c>
      <c r="D27" s="16">
        <v>0.25239299999999998</v>
      </c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>
      <c r="A28" s="13"/>
      <c r="B28" s="16">
        <v>20</v>
      </c>
      <c r="C28" s="16">
        <v>0.58301199999999997</v>
      </c>
      <c r="D28" s="16">
        <v>0.52362600000000004</v>
      </c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>
      <c r="A29" s="13"/>
      <c r="B29" s="16">
        <v>21</v>
      </c>
      <c r="C29" s="16">
        <v>0.52465799999999996</v>
      </c>
      <c r="D29" s="16">
        <v>0.22561700000000001</v>
      </c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>
      <c r="A30" s="13"/>
      <c r="B30" s="16">
        <v>22</v>
      </c>
      <c r="C30" s="16">
        <v>0.59090900000000002</v>
      </c>
      <c r="D30" s="16">
        <v>0.69656799999999996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>
      <c r="A31" s="13"/>
      <c r="B31" s="16">
        <v>23</v>
      </c>
      <c r="C31" s="16">
        <v>0.69988399999999995</v>
      </c>
      <c r="D31" s="16">
        <v>0.72357400000000005</v>
      </c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>
      <c r="A32" s="13"/>
      <c r="B32" s="16">
        <v>24</v>
      </c>
      <c r="C32" s="16">
        <v>0.66688599999999998</v>
      </c>
      <c r="D32" s="16">
        <v>6.0850000000000001E-2</v>
      </c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>
      <c r="A33" s="13"/>
      <c r="B33" s="16">
        <v>25</v>
      </c>
      <c r="C33" s="16">
        <v>0.480881</v>
      </c>
      <c r="D33" s="16">
        <v>0</v>
      </c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>
      <c r="A34" s="13"/>
      <c r="B34" s="16">
        <v>26</v>
      </c>
      <c r="C34" s="16">
        <v>0.68025800000000003</v>
      </c>
      <c r="D34" s="16">
        <v>0.52104600000000001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>
      <c r="A35" s="13"/>
      <c r="B35" s="16">
        <v>27</v>
      </c>
      <c r="C35" s="16">
        <v>0.68657500000000005</v>
      </c>
      <c r="D35" s="16">
        <v>0.53408800000000001</v>
      </c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>
      <c r="A36" s="13"/>
      <c r="B36" s="16">
        <v>28</v>
      </c>
      <c r="C36" s="16">
        <v>0.63126300000000002</v>
      </c>
      <c r="D36" s="16">
        <v>0.44745099999999999</v>
      </c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>
      <c r="A37" s="13"/>
      <c r="B37" s="16">
        <v>29</v>
      </c>
      <c r="C37" s="16">
        <v>0.59475999999999996</v>
      </c>
      <c r="D37" s="16">
        <v>0.663076</v>
      </c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>
      <c r="A38" s="13"/>
      <c r="B38" s="16">
        <v>30</v>
      </c>
      <c r="C38" s="16">
        <v>0.47999199999999997</v>
      </c>
      <c r="D38" s="16">
        <v>0.25469900000000001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>
      <c r="A39" s="13"/>
      <c r="B39" s="16">
        <v>31</v>
      </c>
      <c r="C39" s="16">
        <v>0.57597699999999996</v>
      </c>
      <c r="D39" s="16">
        <v>0.56117700000000004</v>
      </c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>
      <c r="A40" s="13"/>
      <c r="B40" s="16">
        <v>32</v>
      </c>
      <c r="C40" s="16">
        <v>0.50265099999999996</v>
      </c>
      <c r="D40" s="16">
        <v>0.32412000000000002</v>
      </c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>
      <c r="A41" s="13"/>
      <c r="B41" s="16">
        <v>33</v>
      </c>
      <c r="C41" s="16">
        <v>0.53515599999999997</v>
      </c>
      <c r="D41" s="16">
        <v>0.35019899999999998</v>
      </c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>
      <c r="A42" s="13"/>
      <c r="B42" s="16">
        <v>34</v>
      </c>
      <c r="C42" s="16">
        <v>0.56950400000000001</v>
      </c>
      <c r="D42" s="16">
        <v>0.30805100000000002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>
      <c r="A43" s="13"/>
      <c r="B43" s="16">
        <v>35</v>
      </c>
      <c r="C43" s="16">
        <v>0.54442900000000005</v>
      </c>
      <c r="D43" s="16">
        <v>0.31578899999999999</v>
      </c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>
      <c r="A44" s="13"/>
      <c r="B44" s="16">
        <v>36</v>
      </c>
      <c r="C44" s="16">
        <v>0.79620999999999997</v>
      </c>
      <c r="D44" s="16">
        <v>0.72318700000000002</v>
      </c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>
      <c r="A45" s="13"/>
      <c r="B45" s="16">
        <v>37</v>
      </c>
      <c r="C45" s="16">
        <v>0.50488699999999997</v>
      </c>
      <c r="D45" s="16">
        <v>0.55101800000000001</v>
      </c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>
      <c r="A46" s="13"/>
      <c r="B46" s="16">
        <v>38</v>
      </c>
      <c r="C46" s="16">
        <v>0.56107200000000002</v>
      </c>
      <c r="D46" s="16">
        <v>0.57992699999999997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>
      <c r="A47" s="13"/>
      <c r="B47" s="16">
        <v>39</v>
      </c>
      <c r="C47" s="16">
        <v>0.53281599999999996</v>
      </c>
      <c r="D47" s="16">
        <v>0.52295000000000003</v>
      </c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>
      <c r="A48" s="13"/>
      <c r="B48" s="16">
        <v>40</v>
      </c>
      <c r="C48" s="16">
        <v>0.581395</v>
      </c>
      <c r="D48" s="16">
        <v>0.563504</v>
      </c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>
      <c r="A49" s="13"/>
      <c r="B49" s="16">
        <v>41</v>
      </c>
      <c r="C49" s="16">
        <v>0</v>
      </c>
      <c r="D49" s="16">
        <v>0.64315599999999995</v>
      </c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>
      <c r="A50" s="13"/>
      <c r="B50" s="16">
        <v>42</v>
      </c>
      <c r="C50" s="16">
        <v>0.28171299999999999</v>
      </c>
      <c r="D50" s="16">
        <v>0.47441699999999998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>
      <c r="A51" s="13"/>
      <c r="B51" s="16">
        <v>43</v>
      </c>
      <c r="C51" s="16">
        <v>0.66555900000000001</v>
      </c>
      <c r="D51" s="16">
        <v>0.42278300000000002</v>
      </c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>
      <c r="A52" s="13"/>
      <c r="B52" s="16">
        <v>44</v>
      </c>
      <c r="C52" s="16">
        <v>0.61046900000000004</v>
      </c>
      <c r="D52" s="16">
        <v>0.40216800000000003</v>
      </c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>
      <c r="A53" s="13"/>
      <c r="B53" s="16">
        <v>45</v>
      </c>
      <c r="C53" s="16">
        <v>0.34149299999999999</v>
      </c>
      <c r="D53" s="16">
        <v>0.11693000000000001</v>
      </c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>
      <c r="A54" s="13"/>
      <c r="B54" s="16">
        <v>46</v>
      </c>
      <c r="C54" s="16">
        <v>0</v>
      </c>
      <c r="D54" s="16">
        <v>0.525115</v>
      </c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>
      <c r="A55" s="13"/>
      <c r="B55" s="16">
        <v>47</v>
      </c>
      <c r="C55" s="16">
        <v>0.528146</v>
      </c>
      <c r="D55" s="16">
        <v>0.26225999999999999</v>
      </c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>
      <c r="A56" s="13"/>
      <c r="B56" s="16">
        <v>48</v>
      </c>
      <c r="C56" s="16">
        <v>0.51219899999999996</v>
      </c>
      <c r="D56" s="16">
        <v>0.58852400000000005</v>
      </c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>
      <c r="A57" s="13"/>
      <c r="B57" s="16">
        <v>49</v>
      </c>
      <c r="C57" s="16">
        <v>0.64540699999999995</v>
      </c>
      <c r="D57" s="16">
        <v>0.41816799999999998</v>
      </c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>
      <c r="A58" s="13"/>
      <c r="B58" s="16">
        <v>50</v>
      </c>
      <c r="C58" s="16">
        <v>0.34847699999999998</v>
      </c>
      <c r="D58" s="16">
        <v>0.68293999999999999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>
      <c r="A59" s="13"/>
      <c r="B59" s="16">
        <v>51</v>
      </c>
      <c r="C59" s="16">
        <v>0.62982899999999997</v>
      </c>
      <c r="D59" s="16">
        <v>0.49077500000000002</v>
      </c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>
      <c r="A60" s="13"/>
      <c r="B60" s="16">
        <v>52</v>
      </c>
      <c r="C60" s="16">
        <v>0.701098</v>
      </c>
      <c r="D60" s="16">
        <v>0.46541300000000002</v>
      </c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>
      <c r="A61" s="13"/>
      <c r="B61" s="16">
        <v>53</v>
      </c>
      <c r="C61" s="16">
        <v>0.72689599999999999</v>
      </c>
      <c r="D61" s="16">
        <v>0.42821900000000002</v>
      </c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>
      <c r="A62" s="13"/>
      <c r="B62" s="16">
        <v>54</v>
      </c>
      <c r="C62" s="16">
        <v>0.62715100000000001</v>
      </c>
      <c r="D62" s="16">
        <v>0.69156700000000004</v>
      </c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>
      <c r="A63" s="13"/>
      <c r="B63" s="16">
        <v>55</v>
      </c>
      <c r="C63" s="16">
        <v>0.48316300000000001</v>
      </c>
      <c r="D63" s="16">
        <v>0.36051</v>
      </c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>
      <c r="A64" s="13"/>
      <c r="B64" s="16">
        <v>56</v>
      </c>
      <c r="C64" s="16">
        <v>0.46287299999999998</v>
      </c>
      <c r="D64" s="16">
        <v>0.25348999999999999</v>
      </c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>
      <c r="A65" s="13"/>
      <c r="B65" s="16">
        <v>57</v>
      </c>
      <c r="C65" s="16">
        <v>0.75388599999999995</v>
      </c>
      <c r="D65" s="16">
        <v>0.54083899999999996</v>
      </c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>
      <c r="A66" s="13"/>
      <c r="B66" s="16">
        <v>58</v>
      </c>
      <c r="C66" s="16">
        <v>0.45298100000000002</v>
      </c>
      <c r="D66" s="16">
        <v>0.36853599999999997</v>
      </c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>
      <c r="A67" s="13"/>
      <c r="B67" s="16">
        <v>59</v>
      </c>
      <c r="C67" s="16">
        <v>0.68416200000000005</v>
      </c>
      <c r="D67" s="16">
        <v>0.65876500000000004</v>
      </c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>
      <c r="A68" s="13"/>
      <c r="B68" s="13"/>
      <c r="C68" s="13"/>
      <c r="D68" s="13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>
      <c r="A69" s="13"/>
      <c r="B69" s="13"/>
      <c r="C69" s="13"/>
      <c r="D69" s="1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>
      <c r="A70" s="13"/>
      <c r="B70" s="13"/>
      <c r="C70" s="13"/>
      <c r="D70" s="13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>
      <c r="A71" s="13"/>
      <c r="B71" s="13"/>
      <c r="C71" s="13"/>
      <c r="D71" s="13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>
      <c r="A72" s="13"/>
      <c r="B72" s="13"/>
      <c r="C72" s="46" t="s">
        <v>138</v>
      </c>
      <c r="D72" s="45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>
      <c r="A73" s="13"/>
      <c r="B73" s="13" t="s">
        <v>139</v>
      </c>
      <c r="C73" s="17">
        <v>3.3E-3</v>
      </c>
      <c r="D73" s="13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2">
    <mergeCell ref="A1:D1"/>
    <mergeCell ref="C72:D72"/>
  </mergeCells>
  <phoneticPr fontId="1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topLeftCell="A25" workbookViewId="0"/>
  </sheetViews>
  <sheetFormatPr defaultColWidth="14.42578125" defaultRowHeight="15" customHeight="1"/>
  <cols>
    <col min="1" max="2" width="8.85546875" customWidth="1"/>
    <col min="3" max="3" width="9.140625" customWidth="1"/>
    <col min="4" max="5" width="24.85546875" customWidth="1"/>
    <col min="6" max="7" width="8.85546875" customWidth="1"/>
    <col min="8" max="8" width="9.140625" customWidth="1"/>
    <col min="9" max="10" width="24.85546875" customWidth="1"/>
    <col min="11" max="26" width="8.85546875" customWidth="1"/>
  </cols>
  <sheetData>
    <row r="1" spans="1:26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>
      <c r="A2" s="2"/>
      <c r="B2" s="12"/>
      <c r="C2" s="21" t="s">
        <v>3</v>
      </c>
      <c r="D2" s="52" t="s">
        <v>175</v>
      </c>
      <c r="E2" s="45"/>
      <c r="F2" s="45"/>
      <c r="G2" s="21"/>
      <c r="H2" s="12"/>
      <c r="I2" s="21" t="s">
        <v>30</v>
      </c>
      <c r="J2" s="52" t="s">
        <v>176</v>
      </c>
      <c r="K2" s="45"/>
      <c r="L2" s="45"/>
      <c r="M2" s="12"/>
      <c r="N2" s="12"/>
      <c r="O2" s="12"/>
      <c r="P2" s="1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>
      <c r="A3" s="5"/>
      <c r="B3" s="12"/>
      <c r="C3" s="12"/>
      <c r="D3" s="53" t="s">
        <v>177</v>
      </c>
      <c r="E3" s="45"/>
      <c r="F3" s="45"/>
      <c r="G3" s="21"/>
      <c r="H3" s="12"/>
      <c r="I3" s="12"/>
      <c r="J3" s="53" t="s">
        <v>177</v>
      </c>
      <c r="K3" s="45"/>
      <c r="L3" s="45"/>
      <c r="M3" s="12"/>
      <c r="N3" s="12"/>
      <c r="O3" s="12"/>
      <c r="P3" s="12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>
      <c r="A4" s="5"/>
      <c r="B4" s="12"/>
      <c r="C4" s="12"/>
      <c r="D4" s="12" t="s">
        <v>9</v>
      </c>
      <c r="E4" s="12" t="s">
        <v>10</v>
      </c>
      <c r="F4" s="12" t="s">
        <v>11</v>
      </c>
      <c r="G4" s="12"/>
      <c r="H4" s="12"/>
      <c r="I4" s="12"/>
      <c r="J4" s="12" t="s">
        <v>9</v>
      </c>
      <c r="K4" s="12" t="s">
        <v>10</v>
      </c>
      <c r="L4" s="12" t="s">
        <v>11</v>
      </c>
      <c r="M4" s="12"/>
      <c r="N4" s="12"/>
      <c r="O4" s="12"/>
      <c r="P4" s="12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>
      <c r="A5" s="5"/>
      <c r="B5" s="15"/>
      <c r="C5" s="16" t="s">
        <v>13</v>
      </c>
      <c r="D5" s="12" t="s">
        <v>178</v>
      </c>
      <c r="E5" s="12" t="s">
        <v>179</v>
      </c>
      <c r="F5" s="12" t="s">
        <v>180</v>
      </c>
      <c r="G5" s="12"/>
      <c r="H5" s="15"/>
      <c r="I5" s="16" t="s">
        <v>13</v>
      </c>
      <c r="J5" s="5" t="s">
        <v>178</v>
      </c>
      <c r="K5" s="12" t="s">
        <v>179</v>
      </c>
      <c r="L5" s="5" t="s">
        <v>180</v>
      </c>
      <c r="M5" s="15"/>
      <c r="N5" s="15"/>
      <c r="O5" s="15"/>
      <c r="P5" s="1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19"/>
      <c r="B6" s="15"/>
      <c r="C6" s="16" t="s">
        <v>12</v>
      </c>
      <c r="D6" s="5">
        <v>25</v>
      </c>
      <c r="E6" s="5">
        <v>30</v>
      </c>
      <c r="F6" s="5">
        <v>44</v>
      </c>
      <c r="G6" s="5"/>
      <c r="H6" s="15"/>
      <c r="I6" s="16" t="s">
        <v>12</v>
      </c>
      <c r="J6" s="5">
        <v>56</v>
      </c>
      <c r="K6" s="5">
        <v>39</v>
      </c>
      <c r="L6" s="5">
        <v>24</v>
      </c>
      <c r="M6" s="15"/>
      <c r="N6" s="15"/>
      <c r="O6" s="15"/>
      <c r="P6" s="15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>
      <c r="A7" s="19"/>
      <c r="B7" s="15"/>
      <c r="C7" s="16" t="s">
        <v>17</v>
      </c>
      <c r="D7" s="5">
        <v>-4.1200000000000001E-2</v>
      </c>
      <c r="E7" s="5">
        <v>-4.7E-2</v>
      </c>
      <c r="F7" s="5">
        <v>-0.2099</v>
      </c>
      <c r="G7" s="5"/>
      <c r="H7" s="15"/>
      <c r="I7" s="16" t="s">
        <v>17</v>
      </c>
      <c r="J7" s="5">
        <v>-0.281835</v>
      </c>
      <c r="K7" s="5">
        <v>-0.18729999999999999</v>
      </c>
      <c r="L7" s="5">
        <v>-0.13400000000000001</v>
      </c>
      <c r="M7" s="15"/>
      <c r="N7" s="15"/>
      <c r="O7" s="15"/>
      <c r="P7" s="15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6">
      <c r="A8" s="19"/>
      <c r="B8" s="15"/>
      <c r="C8" s="16" t="s">
        <v>21</v>
      </c>
      <c r="D8" s="16">
        <v>-6.4019999999999994E-2</v>
      </c>
      <c r="E8" s="16">
        <v>-0.25705</v>
      </c>
      <c r="F8" s="16">
        <v>-0.28839999999999999</v>
      </c>
      <c r="G8" s="16"/>
      <c r="H8" s="15"/>
      <c r="I8" s="16" t="s">
        <v>21</v>
      </c>
      <c r="J8" s="4">
        <v>-0.24468000000000001</v>
      </c>
      <c r="K8" s="4">
        <v>-0.11518</v>
      </c>
      <c r="L8" s="4">
        <v>-0.16564000000000001</v>
      </c>
      <c r="M8" s="15"/>
      <c r="N8" s="15"/>
      <c r="O8" s="15"/>
      <c r="P8" s="13"/>
      <c r="Q8" s="19"/>
      <c r="R8" s="19"/>
      <c r="S8" s="19"/>
      <c r="T8" s="19"/>
      <c r="U8" s="19"/>
      <c r="V8" s="19"/>
      <c r="W8" s="19"/>
      <c r="X8" s="19"/>
      <c r="Y8" s="19"/>
      <c r="Z8" s="19"/>
    </row>
    <row r="9" spans="1:26">
      <c r="A9" s="2"/>
      <c r="B9" s="15"/>
      <c r="C9" s="16">
        <v>2</v>
      </c>
      <c r="D9" s="16">
        <v>-9.5229999999999995E-2</v>
      </c>
      <c r="E9" s="16">
        <v>-0.20512</v>
      </c>
      <c r="F9" s="16">
        <v>-0.22312000000000001</v>
      </c>
      <c r="G9" s="16"/>
      <c r="H9" s="15"/>
      <c r="I9" s="16">
        <v>2</v>
      </c>
      <c r="J9" s="4">
        <v>-0.19369</v>
      </c>
      <c r="K9" s="4">
        <v>-0.11502999999999999</v>
      </c>
      <c r="L9" s="4">
        <v>-1.1509999999999999E-2</v>
      </c>
      <c r="M9" s="15"/>
      <c r="N9" s="15"/>
      <c r="O9" s="15"/>
      <c r="P9" s="13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15"/>
      <c r="C10" s="16">
        <v>3</v>
      </c>
      <c r="D10" s="16">
        <v>-9.554E-2</v>
      </c>
      <c r="E10" s="16">
        <v>-0.22269</v>
      </c>
      <c r="F10" s="16">
        <v>-0.31042999999999998</v>
      </c>
      <c r="G10" s="16"/>
      <c r="H10" s="15"/>
      <c r="I10" s="16">
        <v>3</v>
      </c>
      <c r="J10" s="4">
        <v>-0.19534000000000001</v>
      </c>
      <c r="K10" s="4">
        <v>-0.15537000000000001</v>
      </c>
      <c r="L10" s="4">
        <v>-0.29704999999999998</v>
      </c>
      <c r="M10" s="15"/>
      <c r="N10" s="15"/>
      <c r="O10" s="15"/>
      <c r="P10" s="13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15"/>
      <c r="C11" s="16">
        <v>4</v>
      </c>
      <c r="D11" s="16">
        <v>-5.595E-2</v>
      </c>
      <c r="E11" s="16">
        <v>-0.14052000000000001</v>
      </c>
      <c r="F11" s="16">
        <v>-0.31246000000000002</v>
      </c>
      <c r="G11" s="16"/>
      <c r="H11" s="15"/>
      <c r="I11" s="16">
        <v>4</v>
      </c>
      <c r="J11" s="4">
        <v>-0.32258999999999999</v>
      </c>
      <c r="K11" s="4">
        <v>-0.31097999999999998</v>
      </c>
      <c r="L11" s="4">
        <v>6.1254000000000003E-2</v>
      </c>
      <c r="M11" s="15"/>
      <c r="N11" s="15"/>
      <c r="O11" s="15"/>
      <c r="P11" s="13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15"/>
      <c r="C12" s="16">
        <v>5</v>
      </c>
      <c r="D12" s="16">
        <v>-6.4769999999999994E-2</v>
      </c>
      <c r="E12" s="16">
        <v>-0.15908</v>
      </c>
      <c r="F12" s="16">
        <v>-0.24903</v>
      </c>
      <c r="G12" s="16"/>
      <c r="H12" s="15"/>
      <c r="I12" s="16">
        <v>5</v>
      </c>
      <c r="J12" s="4">
        <v>-0.12703</v>
      </c>
      <c r="K12" s="4">
        <v>-0.15415000000000001</v>
      </c>
      <c r="L12" s="4">
        <v>-0.22438</v>
      </c>
      <c r="M12" s="15"/>
      <c r="N12" s="15"/>
      <c r="O12" s="15"/>
      <c r="P12" s="13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15"/>
      <c r="C13" s="16">
        <v>6</v>
      </c>
      <c r="D13" s="16">
        <v>-4.1200000000000001E-2</v>
      </c>
      <c r="E13" s="16">
        <v>3.0259999999999999E-2</v>
      </c>
      <c r="F13" s="16">
        <v>-0.31052000000000002</v>
      </c>
      <c r="G13" s="16"/>
      <c r="H13" s="15"/>
      <c r="I13" s="16">
        <v>6</v>
      </c>
      <c r="J13" s="4">
        <v>-0.26968999999999999</v>
      </c>
      <c r="K13" s="4">
        <v>-0.29348999999999997</v>
      </c>
      <c r="L13" s="4">
        <v>-0.15626000000000001</v>
      </c>
      <c r="M13" s="15"/>
      <c r="N13" s="15"/>
      <c r="O13" s="15"/>
      <c r="P13" s="13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15"/>
      <c r="C14" s="16">
        <v>7</v>
      </c>
      <c r="D14" s="16">
        <v>-3.9269999999999999E-2</v>
      </c>
      <c r="E14" s="16">
        <v>-4.5159999999999999E-2</v>
      </c>
      <c r="F14" s="16">
        <v>-0.25331999999999999</v>
      </c>
      <c r="G14" s="16"/>
      <c r="H14" s="15"/>
      <c r="I14" s="16">
        <v>7</v>
      </c>
      <c r="J14" s="4">
        <v>-0.29239999999999999</v>
      </c>
      <c r="K14" s="4">
        <v>-0.18151999999999999</v>
      </c>
      <c r="L14" s="4">
        <v>-0.24907000000000001</v>
      </c>
      <c r="M14" s="15"/>
      <c r="N14" s="15"/>
      <c r="O14" s="15"/>
      <c r="P14" s="13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15"/>
      <c r="C15" s="16">
        <v>8</v>
      </c>
      <c r="D15" s="16">
        <v>-4.5400000000000003E-2</v>
      </c>
      <c r="E15" s="16">
        <v>-4.1410000000000002E-2</v>
      </c>
      <c r="F15" s="16">
        <v>-0.32627</v>
      </c>
      <c r="G15" s="16"/>
      <c r="H15" s="15"/>
      <c r="I15" s="16">
        <v>8</v>
      </c>
      <c r="J15" s="4">
        <v>-0.20696000000000001</v>
      </c>
      <c r="K15" s="4">
        <v>-0.20305999999999999</v>
      </c>
      <c r="L15" s="4">
        <v>-0.27583999999999997</v>
      </c>
      <c r="M15" s="15"/>
      <c r="N15" s="15"/>
      <c r="O15" s="15"/>
      <c r="P15" s="13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15"/>
      <c r="C16" s="16">
        <v>9</v>
      </c>
      <c r="D16" s="16">
        <v>-4.2779999999999999E-2</v>
      </c>
      <c r="E16" s="16">
        <v>-5.5849999999999997E-2</v>
      </c>
      <c r="F16" s="16">
        <v>-0.32955000000000001</v>
      </c>
      <c r="G16" s="16"/>
      <c r="H16" s="15"/>
      <c r="I16" s="16">
        <v>9</v>
      </c>
      <c r="J16" s="4">
        <v>-0.28145999999999999</v>
      </c>
      <c r="K16" s="4">
        <v>-0.22653999999999999</v>
      </c>
      <c r="L16" s="4">
        <v>-8.8279999999999997E-2</v>
      </c>
      <c r="M16" s="15"/>
      <c r="N16" s="15"/>
      <c r="O16" s="15"/>
      <c r="P16" s="13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15"/>
      <c r="C17" s="16">
        <v>10</v>
      </c>
      <c r="D17" s="16">
        <v>-4.0669999999999998E-2</v>
      </c>
      <c r="E17" s="16">
        <v>-3.9320000000000001E-2</v>
      </c>
      <c r="F17" s="16">
        <v>-0.14166999999999999</v>
      </c>
      <c r="G17" s="16"/>
      <c r="H17" s="15"/>
      <c r="I17" s="16">
        <v>10</v>
      </c>
      <c r="J17" s="4">
        <v>-0.29219000000000001</v>
      </c>
      <c r="K17" s="4">
        <v>-0.15018000000000001</v>
      </c>
      <c r="L17" s="4">
        <v>-2.775E-2</v>
      </c>
      <c r="M17" s="15"/>
      <c r="N17" s="15"/>
      <c r="O17" s="15"/>
      <c r="P17" s="13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15"/>
      <c r="C18" s="16">
        <v>11</v>
      </c>
      <c r="D18" s="16">
        <v>-3.7609999999999998E-2</v>
      </c>
      <c r="E18" s="16">
        <v>-4.0989999999999999E-2</v>
      </c>
      <c r="F18" s="16">
        <v>-0.31019999999999998</v>
      </c>
      <c r="G18" s="16"/>
      <c r="H18" s="15"/>
      <c r="I18" s="16">
        <v>11</v>
      </c>
      <c r="J18" s="4">
        <v>-0.30620000000000003</v>
      </c>
      <c r="K18" s="4">
        <v>-0.1186</v>
      </c>
      <c r="L18" s="4">
        <v>-0.18897</v>
      </c>
      <c r="M18" s="15"/>
      <c r="N18" s="15"/>
      <c r="O18" s="15"/>
      <c r="P18" s="13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15"/>
      <c r="C19" s="16">
        <v>12</v>
      </c>
      <c r="D19" s="16">
        <v>-3.0130000000000001E-2</v>
      </c>
      <c r="E19" s="16">
        <v>-4.7469999999999998E-2</v>
      </c>
      <c r="F19" s="16">
        <v>-0.19073000000000001</v>
      </c>
      <c r="G19" s="16"/>
      <c r="H19" s="15"/>
      <c r="I19" s="16">
        <v>12</v>
      </c>
      <c r="J19" s="4">
        <v>-0.19989999999999999</v>
      </c>
      <c r="K19" s="4">
        <v>-0.16320000000000001</v>
      </c>
      <c r="L19" s="4">
        <v>-0.1671</v>
      </c>
      <c r="M19" s="15"/>
      <c r="N19" s="15"/>
      <c r="O19" s="15"/>
      <c r="P19" s="13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15"/>
      <c r="C20" s="16">
        <v>13</v>
      </c>
      <c r="D20" s="16">
        <v>-4.6920000000000003E-2</v>
      </c>
      <c r="E20" s="16">
        <v>-2.3949999999999999E-2</v>
      </c>
      <c r="F20" s="16">
        <v>-0.16675000000000001</v>
      </c>
      <c r="G20" s="16"/>
      <c r="H20" s="15"/>
      <c r="I20" s="16">
        <v>13</v>
      </c>
      <c r="J20" s="4">
        <v>-0.22320000000000001</v>
      </c>
      <c r="K20" s="4">
        <v>-0.24653</v>
      </c>
      <c r="L20" s="4">
        <v>-0.18373</v>
      </c>
      <c r="M20" s="15"/>
      <c r="N20" s="15"/>
      <c r="O20" s="15"/>
      <c r="P20" s="13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15"/>
      <c r="C21" s="16">
        <v>14</v>
      </c>
      <c r="D21" s="16">
        <v>-4.2750000000000003E-2</v>
      </c>
      <c r="E21" s="16">
        <v>-1.8610000000000002E-2</v>
      </c>
      <c r="F21" s="16">
        <v>-0.11309</v>
      </c>
      <c r="G21" s="16"/>
      <c r="H21" s="15"/>
      <c r="I21" s="16">
        <v>14</v>
      </c>
      <c r="J21" s="4">
        <v>-0.16439000000000001</v>
      </c>
      <c r="K21" s="4">
        <v>-0.18795000000000001</v>
      </c>
      <c r="L21" s="4">
        <v>-0.10405</v>
      </c>
      <c r="M21" s="15"/>
      <c r="N21" s="15"/>
      <c r="O21" s="15"/>
      <c r="P21" s="13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15"/>
      <c r="C22" s="16">
        <v>15</v>
      </c>
      <c r="D22" s="16">
        <v>-2.622E-2</v>
      </c>
      <c r="E22" s="16">
        <v>-1.6899999999999998E-2</v>
      </c>
      <c r="F22" s="16">
        <v>-0.15626999999999999</v>
      </c>
      <c r="G22" s="16"/>
      <c r="H22" s="15"/>
      <c r="I22" s="16">
        <v>15</v>
      </c>
      <c r="J22" s="4">
        <v>-0.15656999999999999</v>
      </c>
      <c r="K22" s="4">
        <v>-0.29812</v>
      </c>
      <c r="L22" s="4">
        <v>-8.6220000000000005E-2</v>
      </c>
      <c r="M22" s="15"/>
      <c r="N22" s="15"/>
      <c r="O22" s="15"/>
      <c r="P22" s="13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15"/>
      <c r="C23" s="16">
        <v>16</v>
      </c>
      <c r="D23" s="16">
        <v>-3.3439999999999998E-2</v>
      </c>
      <c r="E23" s="16">
        <v>-3.2960000000000003E-2</v>
      </c>
      <c r="F23" s="16">
        <v>-8.6940000000000003E-2</v>
      </c>
      <c r="G23" s="16"/>
      <c r="H23" s="15"/>
      <c r="I23" s="16">
        <v>16</v>
      </c>
      <c r="J23" s="4">
        <v>-0.25458999999999998</v>
      </c>
      <c r="K23" s="4">
        <v>-0.29919000000000001</v>
      </c>
      <c r="L23" s="4">
        <v>-4.7980000000000002E-2</v>
      </c>
      <c r="M23" s="15"/>
      <c r="N23" s="15"/>
      <c r="O23" s="15"/>
      <c r="P23" s="13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15"/>
      <c r="C24" s="16">
        <v>17</v>
      </c>
      <c r="D24" s="16">
        <v>-4.1090000000000002E-2</v>
      </c>
      <c r="E24" s="16">
        <v>-4.6620000000000002E-2</v>
      </c>
      <c r="F24" s="16">
        <v>-9.0840000000000004E-2</v>
      </c>
      <c r="G24" s="16"/>
      <c r="H24" s="15"/>
      <c r="I24" s="16">
        <v>17</v>
      </c>
      <c r="J24" s="4">
        <v>-0.23155999999999999</v>
      </c>
      <c r="K24" s="4">
        <v>-0.28631000000000001</v>
      </c>
      <c r="L24" s="4">
        <v>-0.13607</v>
      </c>
      <c r="M24" s="15"/>
      <c r="N24" s="15"/>
      <c r="O24" s="15"/>
      <c r="P24" s="13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15"/>
      <c r="C25" s="16">
        <v>18</v>
      </c>
      <c r="D25" s="16">
        <v>-4.3339999999999997E-2</v>
      </c>
      <c r="E25" s="16">
        <v>-9.1439999999999994E-2</v>
      </c>
      <c r="F25" s="16">
        <v>-0.15914</v>
      </c>
      <c r="G25" s="16"/>
      <c r="H25" s="15"/>
      <c r="I25" s="16">
        <v>18</v>
      </c>
      <c r="J25" s="4">
        <v>-0.20252000000000001</v>
      </c>
      <c r="K25" s="4">
        <v>-0.20294000000000001</v>
      </c>
      <c r="L25" s="4">
        <v>-0.13189999999999999</v>
      </c>
      <c r="M25" s="15"/>
      <c r="N25" s="15"/>
      <c r="O25" s="15"/>
      <c r="P25" s="13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15"/>
      <c r="C26" s="16">
        <v>19</v>
      </c>
      <c r="D26" s="16">
        <v>-3.9989999999999998E-2</v>
      </c>
      <c r="E26" s="16">
        <v>-6.6220000000000001E-2</v>
      </c>
      <c r="F26" s="16">
        <v>-9.9290000000000003E-2</v>
      </c>
      <c r="G26" s="16"/>
      <c r="H26" s="15"/>
      <c r="I26" s="16">
        <v>19</v>
      </c>
      <c r="J26" s="4">
        <v>-0.11342000000000001</v>
      </c>
      <c r="K26" s="4">
        <v>-0.16858999999999999</v>
      </c>
      <c r="L26" s="4">
        <v>-0.21809000000000001</v>
      </c>
      <c r="M26" s="15"/>
      <c r="N26" s="15"/>
      <c r="O26" s="15"/>
      <c r="P26" s="13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15"/>
      <c r="C27" s="16">
        <v>20</v>
      </c>
      <c r="D27" s="16">
        <v>-6.3350000000000004E-2</v>
      </c>
      <c r="E27" s="16">
        <v>-4.3970000000000002E-2</v>
      </c>
      <c r="F27" s="16">
        <v>-0.41421000000000002</v>
      </c>
      <c r="G27" s="16"/>
      <c r="H27" s="15"/>
      <c r="I27" s="16">
        <v>20</v>
      </c>
      <c r="J27" s="4">
        <v>-0.24431</v>
      </c>
      <c r="K27" s="4">
        <v>-0.45400000000000001</v>
      </c>
      <c r="L27" s="4">
        <v>-0.10151</v>
      </c>
      <c r="M27" s="15"/>
      <c r="N27" s="15"/>
      <c r="O27" s="15"/>
      <c r="P27" s="13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15"/>
      <c r="C28" s="16">
        <v>21</v>
      </c>
      <c r="D28" s="16">
        <v>-2.7959999999999999E-2</v>
      </c>
      <c r="E28" s="16">
        <v>-3.6470000000000002E-2</v>
      </c>
      <c r="F28" s="16">
        <v>-0.39874999999999999</v>
      </c>
      <c r="G28" s="16"/>
      <c r="H28" s="15"/>
      <c r="I28" s="16">
        <v>21</v>
      </c>
      <c r="J28" s="4">
        <v>-0.25369000000000003</v>
      </c>
      <c r="K28" s="4">
        <v>-0.14529</v>
      </c>
      <c r="L28" s="4">
        <v>-8.0649999999999999E-2</v>
      </c>
      <c r="M28" s="15"/>
      <c r="N28" s="15"/>
      <c r="O28" s="15"/>
      <c r="P28" s="13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15"/>
      <c r="C29" s="16">
        <v>22</v>
      </c>
      <c r="D29" s="16">
        <v>-3.5000000000000003E-2</v>
      </c>
      <c r="E29" s="16">
        <v>-4.87E-2</v>
      </c>
      <c r="F29" s="16">
        <v>-0.44105</v>
      </c>
      <c r="G29" s="16"/>
      <c r="H29" s="15"/>
      <c r="I29" s="16">
        <v>22</v>
      </c>
      <c r="J29" s="4">
        <v>-0.23945</v>
      </c>
      <c r="K29" s="4">
        <v>-0.22464000000000001</v>
      </c>
      <c r="L29" s="4">
        <v>-9.239E-2</v>
      </c>
      <c r="M29" s="15"/>
      <c r="N29" s="15"/>
      <c r="O29" s="15"/>
      <c r="P29" s="13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15"/>
      <c r="C30" s="16">
        <v>23</v>
      </c>
      <c r="D30" s="16">
        <v>-2.5909999999999999E-2</v>
      </c>
      <c r="E30" s="16">
        <v>-4.2029999999999998E-2</v>
      </c>
      <c r="F30" s="16">
        <v>-0.38907000000000003</v>
      </c>
      <c r="G30" s="16"/>
      <c r="H30" s="15"/>
      <c r="I30" s="16">
        <v>23</v>
      </c>
      <c r="J30" s="4">
        <v>-0.35132000000000002</v>
      </c>
      <c r="K30" s="4">
        <v>-0.19214000000000001</v>
      </c>
      <c r="L30" s="4">
        <v>-5.2540000000000003E-2</v>
      </c>
      <c r="M30" s="15"/>
      <c r="N30" s="15"/>
      <c r="O30" s="15"/>
      <c r="P30" s="13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15"/>
      <c r="C31" s="16">
        <v>24</v>
      </c>
      <c r="D31" s="16">
        <v>-6.361E-2</v>
      </c>
      <c r="E31" s="16">
        <v>-3.2379999999999999E-2</v>
      </c>
      <c r="F31" s="16">
        <v>-0.33149000000000001</v>
      </c>
      <c r="G31" s="16"/>
      <c r="H31" s="15"/>
      <c r="I31" s="16">
        <v>24</v>
      </c>
      <c r="J31" s="4">
        <v>-0.28394999999999998</v>
      </c>
      <c r="K31" s="4">
        <v>-0.11297</v>
      </c>
      <c r="L31" s="4">
        <v>-0.13639999999999999</v>
      </c>
      <c r="M31" s="15"/>
      <c r="N31" s="15"/>
      <c r="O31" s="15"/>
      <c r="P31" s="13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15"/>
      <c r="C32" s="16">
        <v>25</v>
      </c>
      <c r="D32" s="16">
        <v>-3.8210000000000001E-2</v>
      </c>
      <c r="E32" s="16">
        <v>-3.9070000000000001E-2</v>
      </c>
      <c r="F32" s="16">
        <v>-0.39710000000000001</v>
      </c>
      <c r="G32" s="16"/>
      <c r="H32" s="15"/>
      <c r="I32" s="16">
        <v>25</v>
      </c>
      <c r="J32" s="4">
        <v>-0.19270999999999999</v>
      </c>
      <c r="K32" s="4">
        <v>-7.6499999999999999E-2</v>
      </c>
      <c r="L32" s="2"/>
      <c r="M32" s="15"/>
      <c r="N32" s="15"/>
      <c r="O32" s="15"/>
      <c r="P32" s="13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15"/>
      <c r="C33" s="16">
        <v>26</v>
      </c>
      <c r="D33" s="15"/>
      <c r="E33" s="16">
        <v>-6.0170000000000001E-2</v>
      </c>
      <c r="F33" s="16">
        <v>-0.27466000000000002</v>
      </c>
      <c r="G33" s="16"/>
      <c r="H33" s="15"/>
      <c r="I33" s="16">
        <v>26</v>
      </c>
      <c r="J33" s="4">
        <v>-0.18701999999999999</v>
      </c>
      <c r="K33" s="4">
        <v>-0.26482</v>
      </c>
      <c r="L33" s="2"/>
      <c r="M33" s="15"/>
      <c r="N33" s="15"/>
      <c r="O33" s="15"/>
      <c r="P33" s="13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15"/>
      <c r="C34" s="16">
        <v>27</v>
      </c>
      <c r="D34" s="15"/>
      <c r="E34" s="16">
        <v>-6.4439999999999997E-2</v>
      </c>
      <c r="F34" s="16">
        <v>-0.34171000000000001</v>
      </c>
      <c r="G34" s="16"/>
      <c r="H34" s="15"/>
      <c r="I34" s="16">
        <v>27</v>
      </c>
      <c r="J34" s="4">
        <v>-0.12106</v>
      </c>
      <c r="K34" s="4">
        <v>1.5800999999999999E-2</v>
      </c>
      <c r="L34" s="2"/>
      <c r="M34" s="15"/>
      <c r="N34" s="15"/>
      <c r="O34" s="15"/>
      <c r="P34" s="13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15"/>
      <c r="C35" s="16">
        <v>28</v>
      </c>
      <c r="D35" s="15"/>
      <c r="E35" s="16">
        <v>-4.8930000000000001E-2</v>
      </c>
      <c r="F35" s="16">
        <v>-0.25689000000000001</v>
      </c>
      <c r="G35" s="16"/>
      <c r="H35" s="15"/>
      <c r="I35" s="16">
        <v>28</v>
      </c>
      <c r="J35" s="4">
        <v>-0.25303999999999999</v>
      </c>
      <c r="K35" s="4">
        <v>-0.11693000000000001</v>
      </c>
      <c r="L35" s="2"/>
      <c r="M35" s="15"/>
      <c r="N35" s="15"/>
      <c r="O35" s="15"/>
      <c r="P35" s="13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15"/>
      <c r="C36" s="16">
        <v>29</v>
      </c>
      <c r="D36" s="15"/>
      <c r="E36" s="16">
        <v>-5.6180000000000001E-2</v>
      </c>
      <c r="F36" s="16">
        <v>-0.26201000000000002</v>
      </c>
      <c r="G36" s="16"/>
      <c r="H36" s="15"/>
      <c r="I36" s="16">
        <v>29</v>
      </c>
      <c r="J36" s="4">
        <v>-0.17319000000000001</v>
      </c>
      <c r="K36" s="4">
        <v>-0.20188999999999999</v>
      </c>
      <c r="L36" s="2"/>
      <c r="M36" s="15"/>
      <c r="N36" s="15"/>
      <c r="O36" s="15"/>
      <c r="P36" s="13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15"/>
      <c r="C37" s="16">
        <v>30</v>
      </c>
      <c r="D37" s="15"/>
      <c r="E37" s="16">
        <v>-5.8049999999999997E-2</v>
      </c>
      <c r="F37" s="16">
        <v>-0.19461000000000001</v>
      </c>
      <c r="G37" s="16"/>
      <c r="H37" s="15"/>
      <c r="I37" s="16">
        <v>30</v>
      </c>
      <c r="J37" s="4">
        <v>-6.0109999999999997E-2</v>
      </c>
      <c r="K37" s="4">
        <v>-0.18731999999999999</v>
      </c>
      <c r="L37" s="2"/>
      <c r="M37" s="15"/>
      <c r="N37" s="15"/>
      <c r="O37" s="15"/>
      <c r="P37" s="13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15"/>
      <c r="C38" s="16">
        <v>31</v>
      </c>
      <c r="D38" s="15"/>
      <c r="E38" s="15"/>
      <c r="F38" s="16">
        <v>-0.28667999999999999</v>
      </c>
      <c r="G38" s="16"/>
      <c r="H38" s="15"/>
      <c r="I38" s="16">
        <v>31</v>
      </c>
      <c r="J38" s="4">
        <v>-0.32178000000000001</v>
      </c>
      <c r="K38" s="4">
        <v>-0.13420000000000001</v>
      </c>
      <c r="L38" s="2"/>
      <c r="M38" s="15"/>
      <c r="N38" s="15"/>
      <c r="O38" s="15"/>
      <c r="P38" s="13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15"/>
      <c r="C39" s="16">
        <v>32</v>
      </c>
      <c r="D39" s="15"/>
      <c r="E39" s="15"/>
      <c r="F39" s="16">
        <v>-0.13100000000000001</v>
      </c>
      <c r="G39" s="16"/>
      <c r="H39" s="15"/>
      <c r="I39" s="16">
        <v>32</v>
      </c>
      <c r="J39" s="4">
        <v>-0.32607000000000003</v>
      </c>
      <c r="K39" s="4">
        <v>-0.20025000000000001</v>
      </c>
      <c r="L39" s="2"/>
      <c r="M39" s="15"/>
      <c r="N39" s="15"/>
      <c r="O39" s="15"/>
      <c r="P39" s="13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15"/>
      <c r="C40" s="16">
        <v>33</v>
      </c>
      <c r="D40" s="15"/>
      <c r="E40" s="15"/>
      <c r="F40" s="16">
        <v>-0.14132</v>
      </c>
      <c r="G40" s="16"/>
      <c r="H40" s="15"/>
      <c r="I40" s="16">
        <v>33</v>
      </c>
      <c r="J40" s="4">
        <v>-0.32018999999999997</v>
      </c>
      <c r="K40" s="4">
        <v>-8.1460000000000005E-2</v>
      </c>
      <c r="L40" s="2"/>
      <c r="M40" s="15"/>
      <c r="N40" s="15"/>
      <c r="O40" s="15"/>
      <c r="P40" s="13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15"/>
      <c r="C41" s="16">
        <v>34</v>
      </c>
      <c r="D41" s="15"/>
      <c r="E41" s="15"/>
      <c r="F41" s="16">
        <v>-8.5290000000000005E-2</v>
      </c>
      <c r="G41" s="16"/>
      <c r="H41" s="15"/>
      <c r="I41" s="16">
        <v>34</v>
      </c>
      <c r="J41" s="4">
        <v>-0.32022</v>
      </c>
      <c r="K41" s="4">
        <v>-2.8740000000000002E-2</v>
      </c>
      <c r="L41" s="2"/>
      <c r="M41" s="15"/>
      <c r="N41" s="15"/>
      <c r="O41" s="15"/>
      <c r="P41" s="13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15"/>
      <c r="C42" s="16">
        <v>35</v>
      </c>
      <c r="D42" s="15"/>
      <c r="E42" s="15"/>
      <c r="F42" s="16">
        <v>-0.10349999999999999</v>
      </c>
      <c r="G42" s="16"/>
      <c r="H42" s="15"/>
      <c r="I42" s="16">
        <v>35</v>
      </c>
      <c r="J42" s="4">
        <v>-0.28221000000000002</v>
      </c>
      <c r="K42" s="4">
        <v>-0.12064</v>
      </c>
      <c r="L42" s="2"/>
      <c r="M42" s="15"/>
      <c r="N42" s="15"/>
      <c r="O42" s="15"/>
      <c r="P42" s="13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15"/>
      <c r="C43" s="16">
        <v>36</v>
      </c>
      <c r="D43" s="15"/>
      <c r="E43" s="15"/>
      <c r="F43" s="16">
        <v>-1.1509999999999999E-2</v>
      </c>
      <c r="G43" s="16"/>
      <c r="H43" s="15"/>
      <c r="I43" s="16">
        <v>36</v>
      </c>
      <c r="J43" s="4">
        <v>-0.26568000000000003</v>
      </c>
      <c r="K43" s="4">
        <v>-6.9720000000000004E-2</v>
      </c>
      <c r="L43" s="2"/>
      <c r="M43" s="15"/>
      <c r="N43" s="15"/>
      <c r="O43" s="15"/>
      <c r="P43" s="13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15"/>
      <c r="C44" s="16">
        <v>37</v>
      </c>
      <c r="D44" s="15"/>
      <c r="E44" s="15"/>
      <c r="F44" s="16">
        <v>-0.13416</v>
      </c>
      <c r="G44" s="16"/>
      <c r="H44" s="15"/>
      <c r="I44" s="16">
        <v>37</v>
      </c>
      <c r="J44" s="4">
        <v>-0.21329999999999999</v>
      </c>
      <c r="K44" s="4">
        <v>-0.24154</v>
      </c>
      <c r="L44" s="2"/>
      <c r="M44" s="15"/>
      <c r="N44" s="15"/>
      <c r="O44" s="15"/>
      <c r="P44" s="13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15"/>
      <c r="C45" s="16">
        <v>38</v>
      </c>
      <c r="D45" s="15"/>
      <c r="E45" s="15"/>
      <c r="F45" s="16">
        <v>-5.6120000000000003E-2</v>
      </c>
      <c r="G45" s="16"/>
      <c r="H45" s="15"/>
      <c r="I45" s="16">
        <v>38</v>
      </c>
      <c r="J45" s="4">
        <v>-0.24112</v>
      </c>
      <c r="K45" s="4">
        <v>-0.22067000000000001</v>
      </c>
      <c r="L45" s="2"/>
      <c r="M45" s="15"/>
      <c r="N45" s="15"/>
      <c r="O45" s="15"/>
      <c r="P45" s="13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15"/>
      <c r="C46" s="16">
        <v>39</v>
      </c>
      <c r="D46" s="15"/>
      <c r="E46" s="15"/>
      <c r="F46" s="16">
        <v>-9.622E-2</v>
      </c>
      <c r="G46" s="16"/>
      <c r="H46" s="15"/>
      <c r="I46" s="16">
        <v>39</v>
      </c>
      <c r="J46" s="4">
        <v>-0.23960000000000001</v>
      </c>
      <c r="K46" s="4">
        <v>-0.23702999999999999</v>
      </c>
      <c r="L46" s="2"/>
      <c r="M46" s="15"/>
      <c r="N46" s="15"/>
      <c r="O46" s="15"/>
      <c r="P46" s="13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15"/>
      <c r="C47" s="16">
        <v>40</v>
      </c>
      <c r="D47" s="15"/>
      <c r="E47" s="15"/>
      <c r="F47" s="16">
        <v>-0.26583000000000001</v>
      </c>
      <c r="G47" s="16"/>
      <c r="H47" s="15"/>
      <c r="I47" s="16">
        <v>40</v>
      </c>
      <c r="J47" s="4">
        <v>-0.31809999999999999</v>
      </c>
      <c r="K47" s="2"/>
      <c r="L47" s="2"/>
      <c r="M47" s="15"/>
      <c r="N47" s="15"/>
      <c r="O47" s="15"/>
      <c r="P47" s="13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15"/>
      <c r="C48" s="16">
        <v>41</v>
      </c>
      <c r="D48" s="15"/>
      <c r="E48" s="15"/>
      <c r="F48" s="16">
        <v>-0.15781999999999999</v>
      </c>
      <c r="G48" s="16"/>
      <c r="H48" s="15"/>
      <c r="I48" s="16">
        <v>41</v>
      </c>
      <c r="J48" s="4">
        <v>-0.34442</v>
      </c>
      <c r="K48" s="2"/>
      <c r="L48" s="2"/>
      <c r="M48" s="15"/>
      <c r="N48" s="15"/>
      <c r="O48" s="15"/>
      <c r="P48" s="13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15"/>
      <c r="C49" s="16">
        <v>42</v>
      </c>
      <c r="D49" s="15"/>
      <c r="E49" s="15"/>
      <c r="F49" s="16">
        <v>-0.19675000000000001</v>
      </c>
      <c r="G49" s="16"/>
      <c r="H49" s="15"/>
      <c r="I49" s="16">
        <v>42</v>
      </c>
      <c r="J49" s="4">
        <v>-0.35082000000000002</v>
      </c>
      <c r="K49" s="2"/>
      <c r="L49" s="2"/>
      <c r="M49" s="15"/>
      <c r="N49" s="15"/>
      <c r="O49" s="15"/>
      <c r="P49" s="13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15"/>
      <c r="C50" s="16">
        <v>43</v>
      </c>
      <c r="D50" s="15"/>
      <c r="E50" s="15"/>
      <c r="F50" s="16">
        <v>4.3832000000000003E-2</v>
      </c>
      <c r="G50" s="16"/>
      <c r="H50" s="15"/>
      <c r="I50" s="16">
        <v>43</v>
      </c>
      <c r="J50" s="4">
        <v>-0.44681999999999999</v>
      </c>
      <c r="K50" s="2"/>
      <c r="L50" s="2"/>
      <c r="M50" s="15"/>
      <c r="N50" s="15"/>
      <c r="O50" s="15"/>
      <c r="P50" s="13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15"/>
      <c r="C51" s="16">
        <v>44</v>
      </c>
      <c r="D51" s="15"/>
      <c r="E51" s="15"/>
      <c r="F51" s="16">
        <v>-0.13302</v>
      </c>
      <c r="G51" s="16"/>
      <c r="H51" s="15"/>
      <c r="I51" s="16">
        <v>44</v>
      </c>
      <c r="J51" s="4">
        <v>-0.46062999999999998</v>
      </c>
      <c r="K51" s="2"/>
      <c r="L51" s="2"/>
      <c r="M51" s="15"/>
      <c r="N51" s="15"/>
      <c r="O51" s="15"/>
      <c r="P51" s="13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15"/>
      <c r="C52" s="15"/>
      <c r="D52" s="15"/>
      <c r="E52" s="15"/>
      <c r="F52" s="15"/>
      <c r="G52" s="15"/>
      <c r="H52" s="15"/>
      <c r="I52" s="16">
        <v>45</v>
      </c>
      <c r="J52" s="4">
        <v>-0.37775999999999998</v>
      </c>
      <c r="K52" s="2"/>
      <c r="L52" s="2"/>
      <c r="M52" s="15"/>
      <c r="N52" s="15"/>
      <c r="O52" s="15"/>
      <c r="P52" s="13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15"/>
      <c r="C53" s="15"/>
      <c r="D53" s="15"/>
      <c r="E53" s="15"/>
      <c r="F53" s="15"/>
      <c r="G53" s="15"/>
      <c r="H53" s="15"/>
      <c r="I53" s="16">
        <v>46</v>
      </c>
      <c r="J53" s="4">
        <v>-0.38901000000000002</v>
      </c>
      <c r="K53" s="2"/>
      <c r="L53" s="2"/>
      <c r="M53" s="15"/>
      <c r="N53" s="15"/>
      <c r="O53" s="15"/>
      <c r="P53" s="13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15"/>
      <c r="C54" s="15"/>
      <c r="D54" s="15"/>
      <c r="E54" s="15"/>
      <c r="F54" s="15"/>
      <c r="G54" s="15"/>
      <c r="H54" s="15"/>
      <c r="I54" s="16">
        <v>47</v>
      </c>
      <c r="J54" s="4">
        <v>-0.36509999999999998</v>
      </c>
      <c r="K54" s="2"/>
      <c r="L54" s="2"/>
      <c r="M54" s="15"/>
      <c r="N54" s="15"/>
      <c r="O54" s="15"/>
      <c r="P54" s="13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15"/>
      <c r="C55" s="15"/>
      <c r="D55" s="15"/>
      <c r="E55" s="15"/>
      <c r="F55" s="15"/>
      <c r="G55" s="15"/>
      <c r="H55" s="15"/>
      <c r="I55" s="16">
        <v>48</v>
      </c>
      <c r="J55" s="4">
        <v>-0.37694</v>
      </c>
      <c r="K55" s="2"/>
      <c r="L55" s="2"/>
      <c r="M55" s="15"/>
      <c r="N55" s="15"/>
      <c r="O55" s="15"/>
      <c r="P55" s="13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15"/>
      <c r="C56" s="15"/>
      <c r="D56" s="15"/>
      <c r="E56" s="15"/>
      <c r="F56" s="15"/>
      <c r="G56" s="15"/>
      <c r="H56" s="15"/>
      <c r="I56" s="16">
        <v>49</v>
      </c>
      <c r="J56" s="4">
        <v>-0.35338000000000003</v>
      </c>
      <c r="K56" s="2"/>
      <c r="L56" s="2"/>
      <c r="M56" s="15"/>
      <c r="N56" s="15"/>
      <c r="O56" s="15"/>
      <c r="P56" s="13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15"/>
      <c r="C57" s="15"/>
      <c r="D57" s="15"/>
      <c r="E57" s="15"/>
      <c r="F57" s="15"/>
      <c r="G57" s="15"/>
      <c r="H57" s="15"/>
      <c r="I57" s="16">
        <v>50</v>
      </c>
      <c r="J57" s="4">
        <v>-0.35865000000000002</v>
      </c>
      <c r="K57" s="2"/>
      <c r="L57" s="2"/>
      <c r="M57" s="15"/>
      <c r="N57" s="15"/>
      <c r="O57" s="15"/>
      <c r="P57" s="13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15"/>
      <c r="C58" s="15"/>
      <c r="D58" s="15"/>
      <c r="E58" s="15"/>
      <c r="F58" s="15"/>
      <c r="G58" s="15"/>
      <c r="H58" s="15"/>
      <c r="I58" s="16">
        <v>51</v>
      </c>
      <c r="J58" s="4">
        <v>-0.52615000000000001</v>
      </c>
      <c r="K58" s="2"/>
      <c r="L58" s="2"/>
      <c r="M58" s="15"/>
      <c r="N58" s="15"/>
      <c r="O58" s="15"/>
      <c r="P58" s="13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15"/>
      <c r="C59" s="15"/>
      <c r="D59" s="15"/>
      <c r="E59" s="15"/>
      <c r="F59" s="15"/>
      <c r="G59" s="15"/>
      <c r="H59" s="15"/>
      <c r="I59" s="16">
        <v>52</v>
      </c>
      <c r="J59" s="4">
        <v>-0.32611000000000001</v>
      </c>
      <c r="K59" s="2"/>
      <c r="L59" s="2"/>
      <c r="M59" s="15"/>
      <c r="N59" s="15"/>
      <c r="O59" s="15"/>
      <c r="P59" s="13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15"/>
      <c r="C60" s="15"/>
      <c r="D60" s="15"/>
      <c r="E60" s="15"/>
      <c r="F60" s="15"/>
      <c r="G60" s="15"/>
      <c r="H60" s="15"/>
      <c r="I60" s="16">
        <v>53</v>
      </c>
      <c r="J60" s="4">
        <v>-0.38796999999999998</v>
      </c>
      <c r="K60" s="2"/>
      <c r="L60" s="2"/>
      <c r="M60" s="15"/>
      <c r="N60" s="15"/>
      <c r="O60" s="15"/>
      <c r="P60" s="13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15"/>
      <c r="C61" s="15"/>
      <c r="D61" s="15"/>
      <c r="E61" s="15"/>
      <c r="F61" s="15"/>
      <c r="G61" s="15"/>
      <c r="H61" s="15"/>
      <c r="I61" s="16">
        <v>54</v>
      </c>
      <c r="J61" s="4">
        <v>-0.45141999999999999</v>
      </c>
      <c r="K61" s="2"/>
      <c r="L61" s="2"/>
      <c r="M61" s="15"/>
      <c r="N61" s="15"/>
      <c r="O61" s="15"/>
      <c r="P61" s="13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15"/>
      <c r="C62" s="15"/>
      <c r="D62" s="15"/>
      <c r="E62" s="15"/>
      <c r="F62" s="15"/>
      <c r="G62" s="15"/>
      <c r="H62" s="15"/>
      <c r="I62" s="16">
        <v>55</v>
      </c>
      <c r="J62" s="4">
        <v>-0.38131999999999999</v>
      </c>
      <c r="K62" s="2"/>
      <c r="L62" s="2"/>
      <c r="M62" s="15"/>
      <c r="N62" s="15"/>
      <c r="O62" s="15"/>
      <c r="P62" s="13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15"/>
      <c r="C63" s="15"/>
      <c r="D63" s="15"/>
      <c r="E63" s="15"/>
      <c r="F63" s="15"/>
      <c r="G63" s="15"/>
      <c r="H63" s="15"/>
      <c r="I63" s="16">
        <v>56</v>
      </c>
      <c r="J63" s="4">
        <v>-0.38018999999999997</v>
      </c>
      <c r="K63" s="2"/>
      <c r="L63" s="2"/>
      <c r="M63" s="15"/>
      <c r="N63" s="15"/>
      <c r="O63" s="15"/>
      <c r="P63" s="13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15"/>
      <c r="C64" s="15"/>
      <c r="D64" s="15"/>
      <c r="E64" s="15"/>
      <c r="F64" s="15"/>
      <c r="G64" s="15"/>
      <c r="H64" s="15"/>
      <c r="I64" s="15"/>
      <c r="J64" s="2"/>
      <c r="K64" s="2"/>
      <c r="L64" s="2"/>
      <c r="M64" s="15"/>
      <c r="N64" s="15"/>
      <c r="O64" s="15"/>
      <c r="P64" s="13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15"/>
      <c r="C65" s="15"/>
      <c r="D65" s="15"/>
      <c r="E65" s="15"/>
      <c r="F65" s="15"/>
      <c r="G65" s="15"/>
      <c r="H65" s="15"/>
      <c r="I65" s="15"/>
      <c r="J65" s="2"/>
      <c r="K65" s="2"/>
      <c r="L65" s="2"/>
      <c r="M65" s="15"/>
      <c r="N65" s="15"/>
      <c r="O65" s="15"/>
      <c r="P65" s="13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15"/>
      <c r="C66" s="15"/>
      <c r="D66" s="15"/>
      <c r="E66" s="15"/>
      <c r="F66" s="15"/>
      <c r="G66" s="15"/>
      <c r="H66" s="15"/>
      <c r="I66" s="15"/>
      <c r="J66" s="2"/>
      <c r="K66" s="2"/>
      <c r="L66" s="2"/>
      <c r="M66" s="15"/>
      <c r="N66" s="15"/>
      <c r="O66" s="15"/>
      <c r="P66" s="13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15"/>
      <c r="C67" s="15"/>
      <c r="D67" s="15"/>
      <c r="E67" s="15"/>
      <c r="F67" s="15"/>
      <c r="G67" s="15"/>
      <c r="H67" s="15"/>
      <c r="I67" s="15"/>
      <c r="J67" s="2"/>
      <c r="K67" s="2"/>
      <c r="L67" s="2"/>
      <c r="M67" s="15"/>
      <c r="N67" s="15"/>
      <c r="O67" s="15"/>
      <c r="P67" s="13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15"/>
      <c r="C68" s="15"/>
      <c r="D68" s="15"/>
      <c r="E68" s="15"/>
      <c r="F68" s="15"/>
      <c r="G68" s="15"/>
      <c r="H68" s="15"/>
      <c r="I68" s="15"/>
      <c r="J68" s="2"/>
      <c r="K68" s="2"/>
      <c r="L68" s="2"/>
      <c r="M68" s="15"/>
      <c r="N68" s="15"/>
      <c r="O68" s="15"/>
      <c r="P68" s="13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15"/>
      <c r="C69" s="15"/>
      <c r="D69" s="15" t="s">
        <v>22</v>
      </c>
      <c r="E69" s="48" t="s">
        <v>23</v>
      </c>
      <c r="F69" s="45"/>
      <c r="G69" s="45"/>
      <c r="H69" s="45"/>
      <c r="I69" s="15"/>
      <c r="J69" s="15" t="s">
        <v>22</v>
      </c>
      <c r="K69" s="48" t="s">
        <v>23</v>
      </c>
      <c r="L69" s="45"/>
      <c r="M69" s="45"/>
      <c r="N69" s="45"/>
      <c r="O69" s="15"/>
      <c r="P69" s="13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15"/>
      <c r="C70" s="7" t="s">
        <v>24</v>
      </c>
      <c r="D70" s="2" t="s">
        <v>19</v>
      </c>
      <c r="E70" s="51" t="s">
        <v>19</v>
      </c>
      <c r="F70" s="45"/>
      <c r="G70" s="15"/>
      <c r="H70" s="15"/>
      <c r="I70" s="7" t="s">
        <v>24</v>
      </c>
      <c r="J70" s="2" t="s">
        <v>19</v>
      </c>
      <c r="K70" s="4">
        <v>2.8000000000000001E-2</v>
      </c>
      <c r="L70" s="2"/>
      <c r="M70" s="15"/>
      <c r="N70" s="15"/>
      <c r="O70" s="15"/>
      <c r="P70" s="13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15"/>
      <c r="C71" s="7" t="s">
        <v>26</v>
      </c>
      <c r="D71" s="2" t="s">
        <v>27</v>
      </c>
      <c r="E71" s="51" t="s">
        <v>27</v>
      </c>
      <c r="F71" s="45"/>
      <c r="G71" s="15"/>
      <c r="H71" s="15"/>
      <c r="I71" s="7" t="s">
        <v>26</v>
      </c>
      <c r="J71" s="2" t="s">
        <v>27</v>
      </c>
      <c r="K71" s="4">
        <v>5.6000000000000001E-2</v>
      </c>
      <c r="L71" s="2"/>
      <c r="M71" s="15"/>
      <c r="N71" s="15"/>
      <c r="O71" s="15"/>
      <c r="P71" s="13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15"/>
      <c r="C72" s="15"/>
      <c r="D72" s="15"/>
      <c r="E72" s="15"/>
      <c r="F72" s="15"/>
      <c r="G72" s="15"/>
      <c r="H72" s="15"/>
      <c r="I72" s="15"/>
      <c r="J72" s="2"/>
      <c r="K72" s="2"/>
      <c r="L72" s="2"/>
      <c r="M72" s="15"/>
      <c r="N72" s="15"/>
      <c r="O72" s="15"/>
      <c r="P72" s="13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15"/>
      <c r="C73" s="15"/>
      <c r="D73" s="15"/>
      <c r="E73" s="15"/>
      <c r="F73" s="15"/>
      <c r="G73" s="15"/>
      <c r="H73" s="15"/>
      <c r="I73" s="15"/>
      <c r="J73" s="2"/>
      <c r="K73" s="2"/>
      <c r="L73" s="2"/>
      <c r="M73" s="15"/>
      <c r="N73" s="15"/>
      <c r="O73" s="15"/>
      <c r="P73" s="13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">
    <mergeCell ref="E70:F70"/>
    <mergeCell ref="E71:F71"/>
    <mergeCell ref="D2:F2"/>
    <mergeCell ref="J2:L2"/>
    <mergeCell ref="D3:F3"/>
    <mergeCell ref="J3:L3"/>
    <mergeCell ref="E69:H69"/>
    <mergeCell ref="K69:N69"/>
  </mergeCells>
  <phoneticPr fontId="11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G1000"/>
  <sheetViews>
    <sheetView topLeftCell="M54" workbookViewId="0">
      <selection activeCell="S79" sqref="S79"/>
    </sheetView>
  </sheetViews>
  <sheetFormatPr defaultColWidth="14.42578125" defaultRowHeight="15" customHeight="1"/>
  <cols>
    <col min="1" max="2" width="8.7109375" customWidth="1"/>
    <col min="3" max="3" width="12.140625" customWidth="1"/>
    <col min="4" max="4" width="12.7109375" customWidth="1"/>
    <col min="5" max="6" width="8.7109375" customWidth="1"/>
    <col min="7" max="7" width="8.85546875" customWidth="1"/>
    <col min="8" max="12" width="8.7109375" customWidth="1"/>
    <col min="13" max="15" width="13.140625" customWidth="1"/>
    <col min="16" max="33" width="8.7109375" customWidth="1"/>
  </cols>
  <sheetData>
    <row r="1" spans="1:33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>
      <c r="A3" s="1"/>
      <c r="B3" s="1" t="s">
        <v>3</v>
      </c>
      <c r="C3" s="44" t="s">
        <v>182</v>
      </c>
      <c r="D3" s="45"/>
      <c r="E3" s="1"/>
      <c r="F3" s="1"/>
      <c r="G3" s="1" t="s">
        <v>30</v>
      </c>
      <c r="H3" s="44" t="s">
        <v>182</v>
      </c>
      <c r="I3" s="45"/>
      <c r="J3" s="45"/>
      <c r="K3" s="1"/>
      <c r="L3" s="1" t="s">
        <v>105</v>
      </c>
      <c r="M3" s="44" t="s">
        <v>183</v>
      </c>
      <c r="N3" s="45"/>
      <c r="O3" s="45"/>
      <c r="P3" s="1"/>
      <c r="Q3" s="1"/>
      <c r="R3" s="1" t="s">
        <v>106</v>
      </c>
      <c r="S3" s="44" t="s">
        <v>182</v>
      </c>
      <c r="T3" s="45"/>
      <c r="U3" s="1"/>
      <c r="V3" s="1" t="s">
        <v>107</v>
      </c>
      <c r="W3" s="44" t="s">
        <v>182</v>
      </c>
      <c r="X3" s="45"/>
      <c r="Y3" s="45"/>
      <c r="Z3" s="45"/>
      <c r="AA3" s="1"/>
      <c r="AB3" s="1"/>
      <c r="AC3" s="1"/>
      <c r="AD3" s="1"/>
      <c r="AE3" s="1"/>
      <c r="AF3" s="1"/>
      <c r="AG3" s="1"/>
    </row>
    <row r="4" spans="1:33">
      <c r="A4" s="2"/>
      <c r="B4" s="2"/>
      <c r="C4" s="2" t="s">
        <v>9</v>
      </c>
      <c r="D4" s="2" t="s">
        <v>10</v>
      </c>
      <c r="E4" s="2"/>
      <c r="F4" s="2"/>
      <c r="G4" s="2" t="s">
        <v>9</v>
      </c>
      <c r="H4" s="2" t="s">
        <v>10</v>
      </c>
      <c r="I4" s="2" t="s">
        <v>11</v>
      </c>
      <c r="J4" s="2" t="s">
        <v>35</v>
      </c>
      <c r="K4" s="2"/>
      <c r="L4" s="2"/>
      <c r="M4" s="2" t="s">
        <v>9</v>
      </c>
      <c r="N4" s="2" t="s">
        <v>10</v>
      </c>
      <c r="O4" s="2" t="s">
        <v>11</v>
      </c>
      <c r="P4" s="2"/>
      <c r="Q4" s="2"/>
      <c r="R4" s="2"/>
      <c r="S4" s="2" t="s">
        <v>9</v>
      </c>
      <c r="T4" s="2" t="s">
        <v>10</v>
      </c>
      <c r="U4" s="2"/>
      <c r="V4" s="2"/>
      <c r="W4" s="2" t="s">
        <v>9</v>
      </c>
      <c r="X4" s="2" t="s">
        <v>10</v>
      </c>
      <c r="Y4" s="2" t="s">
        <v>11</v>
      </c>
      <c r="Z4" s="2" t="s">
        <v>35</v>
      </c>
      <c r="AA4" s="2"/>
      <c r="AB4" s="2"/>
      <c r="AC4" s="2"/>
      <c r="AD4" s="2"/>
      <c r="AE4" s="2"/>
      <c r="AF4" s="2"/>
      <c r="AG4" s="2"/>
    </row>
    <row r="5" spans="1:33">
      <c r="A5" s="2"/>
      <c r="B5" s="2" t="s">
        <v>184</v>
      </c>
      <c r="C5" s="5" t="s">
        <v>185</v>
      </c>
      <c r="D5" s="5" t="s">
        <v>186</v>
      </c>
      <c r="E5" s="5"/>
      <c r="F5" s="2" t="s">
        <v>184</v>
      </c>
      <c r="G5" s="5" t="s">
        <v>187</v>
      </c>
      <c r="H5" s="5" t="s">
        <v>188</v>
      </c>
      <c r="I5" s="5" t="s">
        <v>189</v>
      </c>
      <c r="J5" s="5" t="s">
        <v>190</v>
      </c>
      <c r="K5" s="5"/>
      <c r="L5" s="2" t="s">
        <v>184</v>
      </c>
      <c r="M5" s="5" t="s">
        <v>187</v>
      </c>
      <c r="N5" s="5" t="s">
        <v>188</v>
      </c>
      <c r="O5" s="5" t="s">
        <v>189</v>
      </c>
      <c r="P5" s="2"/>
      <c r="Q5" s="2"/>
      <c r="R5" s="2" t="s">
        <v>184</v>
      </c>
      <c r="S5" s="5" t="s">
        <v>185</v>
      </c>
      <c r="T5" s="5" t="s">
        <v>186</v>
      </c>
      <c r="U5" s="2"/>
      <c r="V5" s="2" t="s">
        <v>184</v>
      </c>
      <c r="W5" s="5" t="s">
        <v>187</v>
      </c>
      <c r="X5" s="5" t="s">
        <v>188</v>
      </c>
      <c r="Y5" s="5" t="s">
        <v>189</v>
      </c>
      <c r="Z5" s="5" t="s">
        <v>190</v>
      </c>
      <c r="AA5" s="5"/>
      <c r="AB5" s="5"/>
      <c r="AC5" s="5"/>
      <c r="AD5" s="5"/>
      <c r="AE5" s="5"/>
      <c r="AF5" s="5"/>
      <c r="AG5" s="5"/>
    </row>
    <row r="6" spans="1:33">
      <c r="A6" s="2"/>
      <c r="B6" s="2" t="s">
        <v>191</v>
      </c>
      <c r="C6" s="5">
        <f t="shared" ref="C6:D6" si="0">COUNT(C8:C77)</f>
        <v>30</v>
      </c>
      <c r="D6" s="5">
        <f t="shared" si="0"/>
        <v>24</v>
      </c>
      <c r="E6" s="5"/>
      <c r="F6" s="2" t="s">
        <v>191</v>
      </c>
      <c r="G6" s="5">
        <f t="shared" ref="G6:J6" si="1">COUNT(G8:G77)</f>
        <v>69</v>
      </c>
      <c r="H6" s="5">
        <f t="shared" si="1"/>
        <v>35</v>
      </c>
      <c r="I6" s="5">
        <f t="shared" si="1"/>
        <v>65</v>
      </c>
      <c r="J6" s="5">
        <f t="shared" si="1"/>
        <v>55</v>
      </c>
      <c r="K6" s="5"/>
      <c r="L6" s="2" t="s">
        <v>191</v>
      </c>
      <c r="M6" s="5">
        <f t="shared" ref="M6:N6" si="2">COUNT(M8:M76)</f>
        <v>38</v>
      </c>
      <c r="N6" s="5">
        <f t="shared" si="2"/>
        <v>58</v>
      </c>
      <c r="O6" s="5">
        <f>COUNT(O8:O78)</f>
        <v>20</v>
      </c>
      <c r="P6" s="2"/>
      <c r="Q6" s="2"/>
      <c r="R6" s="2" t="s">
        <v>191</v>
      </c>
      <c r="S6" s="5">
        <f>COUNT(S8:S55)</f>
        <v>47</v>
      </c>
      <c r="T6" s="5">
        <f>COUNT(T8:T77)</f>
        <v>48</v>
      </c>
      <c r="U6" s="2"/>
      <c r="V6" s="2" t="s">
        <v>191</v>
      </c>
      <c r="W6" s="5">
        <f t="shared" ref="W6:Z6" si="3">COUNT(W8:W74)</f>
        <v>67</v>
      </c>
      <c r="X6" s="5">
        <f t="shared" si="3"/>
        <v>43</v>
      </c>
      <c r="Y6" s="5">
        <f t="shared" si="3"/>
        <v>60</v>
      </c>
      <c r="Z6" s="5">
        <f t="shared" si="3"/>
        <v>45</v>
      </c>
      <c r="AA6" s="5"/>
      <c r="AB6" s="5"/>
      <c r="AC6" s="5"/>
      <c r="AD6" s="5"/>
      <c r="AE6" s="5"/>
      <c r="AF6" s="5"/>
      <c r="AG6" s="5"/>
    </row>
    <row r="7" spans="1:33">
      <c r="A7" s="2"/>
      <c r="B7" s="2" t="s">
        <v>17</v>
      </c>
      <c r="C7" s="5">
        <f t="shared" ref="C7:D7" si="4">MEDIAN(C8:C76)</f>
        <v>-0.25</v>
      </c>
      <c r="D7" s="5">
        <f t="shared" si="4"/>
        <v>0.16567399999999999</v>
      </c>
      <c r="E7" s="5"/>
      <c r="F7" s="2" t="s">
        <v>17</v>
      </c>
      <c r="G7" s="5">
        <f t="shared" ref="G7:J7" si="5">MEDIAN(G8:G76)</f>
        <v>-0.18756999999999999</v>
      </c>
      <c r="H7" s="5">
        <f t="shared" si="5"/>
        <v>8.3150000000000002E-2</v>
      </c>
      <c r="I7" s="5">
        <f t="shared" si="5"/>
        <v>-3.1269999999999999E-2</v>
      </c>
      <c r="J7" s="5">
        <f t="shared" si="5"/>
        <v>-4.4909999999999999E-2</v>
      </c>
      <c r="K7" s="5"/>
      <c r="L7" s="2" t="s">
        <v>17</v>
      </c>
      <c r="M7" s="5">
        <f t="shared" ref="M7:N7" si="6">MEDIAN(M8:M76)</f>
        <v>22.520669999999999</v>
      </c>
      <c r="N7" s="5">
        <f t="shared" si="6"/>
        <v>14.96341</v>
      </c>
      <c r="O7" s="5">
        <f>MEDIAN(O8:O78)</f>
        <v>7.4811085000000004</v>
      </c>
      <c r="P7" s="2"/>
      <c r="Q7" s="2"/>
      <c r="R7" s="2" t="s">
        <v>17</v>
      </c>
      <c r="S7" s="5">
        <f t="shared" ref="S7:T7" si="7">MEDIAN(S8:S76)</f>
        <v>-9.5159999999999995E-2</v>
      </c>
      <c r="T7" s="5">
        <f t="shared" si="7"/>
        <v>7.3452999999999991E-2</v>
      </c>
      <c r="U7" s="5"/>
      <c r="V7" s="2" t="s">
        <v>17</v>
      </c>
      <c r="W7" s="5">
        <f t="shared" ref="W7:Z7" si="8">MEDIAN(W8:W76)</f>
        <v>-9.9140000000000006E-2</v>
      </c>
      <c r="X7" s="5">
        <f t="shared" si="8"/>
        <v>-0.12472</v>
      </c>
      <c r="Y7" s="5">
        <f t="shared" si="8"/>
        <v>-9.1049999999999992E-2</v>
      </c>
      <c r="Z7" s="5">
        <f t="shared" si="8"/>
        <v>-0.12409000000000001</v>
      </c>
      <c r="AA7" s="5"/>
      <c r="AB7" s="5"/>
      <c r="AC7" s="5"/>
      <c r="AD7" s="5"/>
      <c r="AE7" s="5"/>
      <c r="AF7" s="5"/>
      <c r="AG7" s="5"/>
    </row>
    <row r="8" spans="1:33">
      <c r="A8" s="2"/>
      <c r="B8" s="4" t="s">
        <v>192</v>
      </c>
      <c r="C8" s="2">
        <v>-0.20763999999999999</v>
      </c>
      <c r="D8" s="2">
        <v>0.16875399999999999</v>
      </c>
      <c r="E8" s="2"/>
      <c r="F8" s="4" t="s">
        <v>192</v>
      </c>
      <c r="G8" s="2">
        <v>-7.8030000000000002E-2</v>
      </c>
      <c r="H8" s="2">
        <v>0.39046999999999998</v>
      </c>
      <c r="I8" s="2">
        <v>0.64381500000000003</v>
      </c>
      <c r="J8" s="2">
        <v>-0.3332</v>
      </c>
      <c r="K8" s="2"/>
      <c r="L8" s="4" t="s">
        <v>192</v>
      </c>
      <c r="M8" s="2">
        <v>1.559982</v>
      </c>
      <c r="N8" s="2">
        <v>27.387070000000001</v>
      </c>
      <c r="O8" s="2">
        <v>6.9937440000000004</v>
      </c>
      <c r="P8" s="2"/>
      <c r="Q8" s="2"/>
      <c r="R8" s="4" t="s">
        <v>192</v>
      </c>
      <c r="S8" s="2">
        <v>-0.16796</v>
      </c>
      <c r="T8" s="2">
        <v>-0.26767999999999997</v>
      </c>
      <c r="U8" s="2"/>
      <c r="V8" s="4" t="s">
        <v>192</v>
      </c>
      <c r="W8" s="2">
        <v>-2.0719999999999999E-2</v>
      </c>
      <c r="X8" s="2">
        <v>9.8118999999999998E-2</v>
      </c>
      <c r="Y8" s="2">
        <v>-0.12601999999999999</v>
      </c>
      <c r="Z8" s="2">
        <v>-0.27922000000000002</v>
      </c>
      <c r="AA8" s="2"/>
      <c r="AB8" s="2"/>
      <c r="AC8" s="2"/>
      <c r="AD8" s="2"/>
      <c r="AE8" s="2"/>
      <c r="AF8" s="2"/>
      <c r="AG8" s="2"/>
    </row>
    <row r="9" spans="1:33">
      <c r="A9" s="2"/>
      <c r="B9" s="2">
        <v>2</v>
      </c>
      <c r="C9" s="2">
        <v>-0.27848000000000001</v>
      </c>
      <c r="D9" s="2">
        <v>1.2047E-2</v>
      </c>
      <c r="E9" s="2"/>
      <c r="F9" s="2">
        <v>2</v>
      </c>
      <c r="G9" s="2">
        <v>-0.19348000000000001</v>
      </c>
      <c r="H9" s="2">
        <v>0.21113199999999999</v>
      </c>
      <c r="I9" s="2">
        <v>0.16820399999999999</v>
      </c>
      <c r="J9" s="2">
        <v>-0.35904000000000003</v>
      </c>
      <c r="K9" s="2"/>
      <c r="L9" s="2">
        <v>2</v>
      </c>
      <c r="M9" s="2">
        <v>1.6476999999999999E-2</v>
      </c>
      <c r="N9" s="2">
        <v>30.546769999999999</v>
      </c>
      <c r="O9" s="2">
        <v>23.412500000000001</v>
      </c>
      <c r="P9" s="2"/>
      <c r="Q9" s="2"/>
      <c r="R9" s="2">
        <v>2</v>
      </c>
      <c r="S9" s="2">
        <v>-0.1663</v>
      </c>
      <c r="T9" s="2">
        <v>0.38492900000000002</v>
      </c>
      <c r="U9" s="2"/>
      <c r="V9" s="2">
        <v>2</v>
      </c>
      <c r="W9" s="2">
        <v>-6.0310000000000002E-2</v>
      </c>
      <c r="X9" s="2">
        <v>-0.20441000000000001</v>
      </c>
      <c r="Y9" s="2">
        <v>-0.28793999999999997</v>
      </c>
      <c r="Z9" s="2">
        <v>-7.3300000000000004E-2</v>
      </c>
      <c r="AA9" s="2"/>
      <c r="AB9" s="2"/>
      <c r="AC9" s="2"/>
      <c r="AD9" s="2"/>
      <c r="AE9" s="2"/>
      <c r="AF9" s="2"/>
      <c r="AG9" s="2"/>
    </row>
    <row r="10" spans="1:33">
      <c r="A10" s="2"/>
      <c r="B10" s="2">
        <v>3</v>
      </c>
      <c r="C10" s="2">
        <v>-0.26668999999999998</v>
      </c>
      <c r="D10" s="2">
        <v>0.213616</v>
      </c>
      <c r="E10" s="2"/>
      <c r="F10" s="2">
        <v>3</v>
      </c>
      <c r="G10" s="2">
        <v>-0.22932</v>
      </c>
      <c r="H10" s="2">
        <v>0.37666300000000003</v>
      </c>
      <c r="I10" s="2">
        <v>0.52902199999999999</v>
      </c>
      <c r="J10" s="2">
        <v>-0.40373999999999999</v>
      </c>
      <c r="K10" s="2"/>
      <c r="L10" s="2">
        <v>3</v>
      </c>
      <c r="M10" s="2">
        <v>0.24027999999999999</v>
      </c>
      <c r="N10" s="2">
        <v>24.356449999999999</v>
      </c>
      <c r="O10" s="2">
        <v>7.9473390000000004</v>
      </c>
      <c r="P10" s="2"/>
      <c r="Q10" s="2"/>
      <c r="R10" s="2">
        <v>3</v>
      </c>
      <c r="S10" s="2">
        <v>-0.19503000000000001</v>
      </c>
      <c r="T10" s="2">
        <v>0.20175100000000001</v>
      </c>
      <c r="U10" s="2"/>
      <c r="V10" s="2">
        <v>3</v>
      </c>
      <c r="W10" s="2">
        <v>-3.8809999999999997E-2</v>
      </c>
      <c r="X10" s="2">
        <v>-0.12472</v>
      </c>
      <c r="Y10" s="2">
        <v>-0.23386000000000001</v>
      </c>
      <c r="Z10" s="2">
        <v>-0.25095000000000001</v>
      </c>
      <c r="AA10" s="2"/>
      <c r="AB10" s="2"/>
      <c r="AC10" s="2"/>
      <c r="AD10" s="2"/>
      <c r="AE10" s="2"/>
      <c r="AF10" s="2"/>
      <c r="AG10" s="2"/>
    </row>
    <row r="11" spans="1:33">
      <c r="A11" s="2"/>
      <c r="B11" s="2">
        <v>4</v>
      </c>
      <c r="C11" s="2">
        <v>-0.29231000000000001</v>
      </c>
      <c r="D11" s="2">
        <v>7.9616999999999993E-2</v>
      </c>
      <c r="E11" s="2"/>
      <c r="F11" s="2">
        <v>4</v>
      </c>
      <c r="G11" s="2">
        <v>-6.3409999999999994E-2</v>
      </c>
      <c r="H11" s="2">
        <v>0.22983899999999999</v>
      </c>
      <c r="I11" s="2">
        <v>0.61097400000000002</v>
      </c>
      <c r="J11" s="2">
        <v>-0.12138</v>
      </c>
      <c r="K11" s="2"/>
      <c r="L11" s="2">
        <v>4</v>
      </c>
      <c r="M11" s="2">
        <v>1.8345880000000001</v>
      </c>
      <c r="N11" s="2">
        <v>24.844609999999999</v>
      </c>
      <c r="O11" s="2">
        <v>14.121</v>
      </c>
      <c r="P11" s="2"/>
      <c r="Q11" s="2"/>
      <c r="R11" s="2">
        <v>4</v>
      </c>
      <c r="S11" s="2">
        <v>-0.16589999999999999</v>
      </c>
      <c r="T11" s="2">
        <v>0.27213599999999999</v>
      </c>
      <c r="U11" s="2"/>
      <c r="V11" s="2">
        <v>4</v>
      </c>
      <c r="W11" s="2">
        <v>-0.18978999999999999</v>
      </c>
      <c r="X11" s="2">
        <v>4.7511999999999999E-2</v>
      </c>
      <c r="Y11" s="2">
        <v>-0.26536999999999999</v>
      </c>
      <c r="Z11" s="2">
        <v>-0.22267999999999999</v>
      </c>
      <c r="AA11" s="2"/>
      <c r="AB11" s="2"/>
      <c r="AC11" s="2"/>
      <c r="AD11" s="2"/>
      <c r="AE11" s="2"/>
      <c r="AF11" s="2"/>
      <c r="AG11" s="2"/>
    </row>
    <row r="12" spans="1:33">
      <c r="A12" s="2"/>
      <c r="B12" s="2">
        <v>5</v>
      </c>
      <c r="C12" s="2">
        <v>-0.29228999999999999</v>
      </c>
      <c r="D12" s="2">
        <v>0.15823100000000001</v>
      </c>
      <c r="E12" s="2"/>
      <c r="F12" s="2">
        <v>5</v>
      </c>
      <c r="G12" s="2">
        <v>-9.3410000000000007E-2</v>
      </c>
      <c r="H12" s="2">
        <v>0.14988299999999999</v>
      </c>
      <c r="I12" s="2">
        <v>0.731271</v>
      </c>
      <c r="J12" s="2">
        <v>-0.36513000000000001</v>
      </c>
      <c r="K12" s="2"/>
      <c r="L12" s="2">
        <v>5</v>
      </c>
      <c r="M12" s="2">
        <v>2.101674</v>
      </c>
      <c r="N12" s="2">
        <v>55.003300000000003</v>
      </c>
      <c r="O12" s="2">
        <v>4.4219410000000003</v>
      </c>
      <c r="P12" s="2"/>
      <c r="Q12" s="2"/>
      <c r="R12" s="2">
        <v>5</v>
      </c>
      <c r="S12" s="2">
        <v>-0.13647999999999999</v>
      </c>
      <c r="T12" s="2">
        <v>0.60403700000000005</v>
      </c>
      <c r="U12" s="2"/>
      <c r="V12" s="2">
        <v>5</v>
      </c>
      <c r="W12" s="2">
        <v>9.1199000000000002E-2</v>
      </c>
      <c r="X12" s="2">
        <v>-2.2100000000000002E-3</v>
      </c>
      <c r="Y12" s="2">
        <v>-0.31736999999999999</v>
      </c>
      <c r="Z12" s="2">
        <v>-1.8669999999999999E-2</v>
      </c>
      <c r="AA12" s="2"/>
      <c r="AB12" s="2"/>
      <c r="AC12" s="2"/>
      <c r="AD12" s="2"/>
      <c r="AE12" s="2"/>
      <c r="AF12" s="2"/>
      <c r="AG12" s="2"/>
    </row>
    <row r="13" spans="1:33">
      <c r="A13" s="2"/>
      <c r="B13" s="2">
        <v>6</v>
      </c>
      <c r="C13" s="2">
        <v>-0.24776000000000001</v>
      </c>
      <c r="D13" s="2">
        <v>0.342366</v>
      </c>
      <c r="E13" s="2"/>
      <c r="F13" s="2">
        <v>6</v>
      </c>
      <c r="G13" s="2">
        <v>3.4915000000000002E-2</v>
      </c>
      <c r="H13" s="2">
        <v>0.333478</v>
      </c>
      <c r="I13" s="2">
        <v>0.53064500000000003</v>
      </c>
      <c r="J13" s="2">
        <v>-0.40121000000000001</v>
      </c>
      <c r="K13" s="2"/>
      <c r="L13" s="2">
        <v>6</v>
      </c>
      <c r="M13" s="2">
        <v>0.94282500000000002</v>
      </c>
      <c r="N13" s="2">
        <v>21.60005</v>
      </c>
      <c r="O13" s="2">
        <v>5.1442129999999997</v>
      </c>
      <c r="P13" s="2"/>
      <c r="Q13" s="2"/>
      <c r="R13" s="2">
        <v>6</v>
      </c>
      <c r="S13" s="2">
        <v>-0.22298999999999999</v>
      </c>
      <c r="T13" s="2">
        <v>-4.8890000000000003E-2</v>
      </c>
      <c r="U13" s="2"/>
      <c r="V13" s="2">
        <v>6</v>
      </c>
      <c r="W13" s="2">
        <v>3.8295000000000003E-2</v>
      </c>
      <c r="X13" s="2">
        <v>-0.13048999999999999</v>
      </c>
      <c r="Y13" s="2">
        <v>-0.11031000000000001</v>
      </c>
      <c r="Z13" s="2">
        <v>-0.15619</v>
      </c>
      <c r="AA13" s="2"/>
      <c r="AB13" s="2"/>
      <c r="AC13" s="2"/>
      <c r="AD13" s="2"/>
      <c r="AE13" s="2"/>
      <c r="AF13" s="2"/>
      <c r="AG13" s="2"/>
    </row>
    <row r="14" spans="1:33">
      <c r="A14" s="2"/>
      <c r="B14" s="2">
        <v>7</v>
      </c>
      <c r="C14" s="2">
        <v>-0.22144</v>
      </c>
      <c r="D14" s="2">
        <v>4.0312000000000001E-2</v>
      </c>
      <c r="E14" s="2"/>
      <c r="F14" s="2">
        <v>7</v>
      </c>
      <c r="G14" s="2">
        <v>-0.10312</v>
      </c>
      <c r="H14" s="2">
        <v>0.39253500000000002</v>
      </c>
      <c r="I14" s="2">
        <v>0.62724000000000002</v>
      </c>
      <c r="J14" s="2">
        <v>-0.34672999999999998</v>
      </c>
      <c r="K14" s="2"/>
      <c r="L14" s="2">
        <v>7</v>
      </c>
      <c r="M14" s="2">
        <v>2.0967159999999998</v>
      </c>
      <c r="N14" s="2">
        <v>22.033270000000002</v>
      </c>
      <c r="O14" s="2">
        <v>6.9918589999999998</v>
      </c>
      <c r="P14" s="2"/>
      <c r="Q14" s="2"/>
      <c r="R14" s="2">
        <v>7</v>
      </c>
      <c r="S14" s="2">
        <v>-0.15645000000000001</v>
      </c>
      <c r="T14" s="2">
        <v>-0.27262999999999998</v>
      </c>
      <c r="U14" s="2"/>
      <c r="V14" s="2">
        <v>7</v>
      </c>
      <c r="W14" s="2">
        <v>3.3135999999999999E-2</v>
      </c>
      <c r="X14" s="2">
        <v>-0.11376</v>
      </c>
      <c r="Y14" s="2">
        <v>-0.15903</v>
      </c>
      <c r="Z14" s="2">
        <v>-1.345E-2</v>
      </c>
      <c r="AA14" s="2"/>
      <c r="AB14" s="2"/>
      <c r="AC14" s="2"/>
      <c r="AD14" s="2"/>
      <c r="AE14" s="2"/>
      <c r="AF14" s="2"/>
      <c r="AG14" s="2"/>
    </row>
    <row r="15" spans="1:33">
      <c r="A15" s="2"/>
      <c r="B15" s="2">
        <v>8</v>
      </c>
      <c r="C15" s="2">
        <v>-0.13993</v>
      </c>
      <c r="D15" s="2">
        <v>-1.542E-2</v>
      </c>
      <c r="E15" s="2"/>
      <c r="F15" s="2">
        <v>8</v>
      </c>
      <c r="G15" s="2">
        <v>-0.17016000000000001</v>
      </c>
      <c r="H15" s="2">
        <v>8.3150000000000002E-2</v>
      </c>
      <c r="I15" s="2">
        <v>0.68976499999999996</v>
      </c>
      <c r="J15" s="2">
        <v>6.2769999999999996E-3</v>
      </c>
      <c r="K15" s="2"/>
      <c r="L15" s="2">
        <v>8</v>
      </c>
      <c r="M15" s="2">
        <v>22.109770000000001</v>
      </c>
      <c r="N15" s="2">
        <v>10.447039999999999</v>
      </c>
      <c r="O15" s="2">
        <v>5.2498149999999999</v>
      </c>
      <c r="P15" s="2"/>
      <c r="Q15" s="2"/>
      <c r="R15" s="2">
        <v>8</v>
      </c>
      <c r="S15" s="2">
        <v>-0.11878</v>
      </c>
      <c r="T15" s="2">
        <v>0.11214399999999999</v>
      </c>
      <c r="U15" s="2"/>
      <c r="V15" s="2">
        <v>8</v>
      </c>
      <c r="W15" s="2">
        <v>-1.009E-2</v>
      </c>
      <c r="X15" s="2">
        <v>-0.18323999999999999</v>
      </c>
      <c r="Y15" s="2">
        <v>-0.17391999999999999</v>
      </c>
      <c r="Z15" s="2">
        <v>-0.10803</v>
      </c>
      <c r="AA15" s="2"/>
      <c r="AB15" s="2"/>
      <c r="AC15" s="2"/>
      <c r="AD15" s="2"/>
      <c r="AE15" s="2"/>
      <c r="AF15" s="2"/>
      <c r="AG15" s="2"/>
    </row>
    <row r="16" spans="1:33">
      <c r="A16" s="2"/>
      <c r="B16" s="2">
        <v>9</v>
      </c>
      <c r="C16" s="2">
        <v>0.30026900000000001</v>
      </c>
      <c r="D16" s="2">
        <v>0.30661699999999997</v>
      </c>
      <c r="E16" s="2"/>
      <c r="F16" s="2">
        <v>9</v>
      </c>
      <c r="G16" s="2">
        <v>-0.14560000000000001</v>
      </c>
      <c r="H16" s="2">
        <v>0.224298</v>
      </c>
      <c r="I16" s="2">
        <v>0.61862499999999998</v>
      </c>
      <c r="J16" s="2">
        <v>-9.9320000000000006E-2</v>
      </c>
      <c r="K16" s="2"/>
      <c r="L16" s="2">
        <v>9</v>
      </c>
      <c r="M16" s="2">
        <v>17.64724</v>
      </c>
      <c r="N16" s="2">
        <v>16.838979999999999</v>
      </c>
      <c r="O16" s="2">
        <v>4.2960510000000003</v>
      </c>
      <c r="P16" s="2"/>
      <c r="Q16" s="2"/>
      <c r="R16" s="2">
        <v>9</v>
      </c>
      <c r="S16" s="2">
        <v>-0.15945999999999999</v>
      </c>
      <c r="T16" s="2">
        <v>0.47049099999999999</v>
      </c>
      <c r="U16" s="2"/>
      <c r="V16" s="2">
        <v>9</v>
      </c>
      <c r="W16" s="2">
        <v>8.1443000000000002E-2</v>
      </c>
      <c r="X16" s="2">
        <v>-0.18790000000000001</v>
      </c>
      <c r="Y16" s="2">
        <v>-0.13458999999999999</v>
      </c>
      <c r="Z16" s="2">
        <v>-7.2940000000000005E-2</v>
      </c>
      <c r="AA16" s="2"/>
      <c r="AB16" s="2"/>
      <c r="AC16" s="2"/>
      <c r="AD16" s="2"/>
      <c r="AE16" s="2"/>
      <c r="AF16" s="2"/>
      <c r="AG16" s="2"/>
    </row>
    <row r="17" spans="1:33">
      <c r="A17" s="2"/>
      <c r="B17" s="2">
        <v>10</v>
      </c>
      <c r="C17" s="2">
        <v>6.6874000000000003E-2</v>
      </c>
      <c r="D17" s="2">
        <v>0.13258</v>
      </c>
      <c r="E17" s="2"/>
      <c r="F17" s="2">
        <v>10</v>
      </c>
      <c r="G17" s="2">
        <v>-0.10383000000000001</v>
      </c>
      <c r="H17" s="2">
        <v>0.20550099999999999</v>
      </c>
      <c r="I17" s="2">
        <v>0.65565399999999996</v>
      </c>
      <c r="J17" s="2">
        <v>-2.5850000000000001E-2</v>
      </c>
      <c r="K17" s="2"/>
      <c r="L17" s="2">
        <v>10</v>
      </c>
      <c r="M17" s="2">
        <v>15.02192</v>
      </c>
      <c r="N17" s="2">
        <v>17.97531</v>
      </c>
      <c r="O17" s="2">
        <v>7.4829100000000004</v>
      </c>
      <c r="P17" s="2"/>
      <c r="Q17" s="2"/>
      <c r="R17" s="2">
        <v>10</v>
      </c>
      <c r="S17" s="2">
        <v>-9.8540000000000003E-2</v>
      </c>
      <c r="T17" s="2">
        <v>0.33034599999999997</v>
      </c>
      <c r="U17" s="2"/>
      <c r="V17" s="2">
        <v>10</v>
      </c>
      <c r="W17" s="2">
        <v>0.241428</v>
      </c>
      <c r="X17" s="2">
        <v>-0.10208</v>
      </c>
      <c r="Y17" s="2">
        <v>-0.15132999999999999</v>
      </c>
      <c r="Z17" s="2">
        <v>-0.18032999999999999</v>
      </c>
      <c r="AA17" s="2"/>
      <c r="AB17" s="2"/>
      <c r="AC17" s="2"/>
      <c r="AD17" s="2"/>
      <c r="AE17" s="2"/>
      <c r="AF17" s="2"/>
      <c r="AG17" s="2"/>
    </row>
    <row r="18" spans="1:33">
      <c r="A18" s="2"/>
      <c r="B18" s="2">
        <v>11</v>
      </c>
      <c r="C18" s="2">
        <v>0.246166</v>
      </c>
      <c r="D18" s="2">
        <v>0.35016799999999998</v>
      </c>
      <c r="E18" s="2"/>
      <c r="F18" s="2">
        <v>11</v>
      </c>
      <c r="G18" s="2">
        <v>-8.5959999999999995E-2</v>
      </c>
      <c r="H18" s="2">
        <v>7.7228000000000005E-2</v>
      </c>
      <c r="I18" s="2">
        <v>0.617232</v>
      </c>
      <c r="J18" s="2">
        <v>-0.22767000000000001</v>
      </c>
      <c r="K18" s="2"/>
      <c r="L18" s="2">
        <v>11</v>
      </c>
      <c r="M18" s="2">
        <v>12.896409999999999</v>
      </c>
      <c r="N18" s="2">
        <v>15.28603</v>
      </c>
      <c r="O18" s="2">
        <v>7.4793070000000004</v>
      </c>
      <c r="P18" s="2"/>
      <c r="Q18" s="2"/>
      <c r="R18" s="2">
        <v>11</v>
      </c>
      <c r="S18" s="2">
        <v>-0.16677</v>
      </c>
      <c r="T18" s="2">
        <v>-0.12378</v>
      </c>
      <c r="U18" s="2"/>
      <c r="V18" s="2">
        <v>11</v>
      </c>
      <c r="W18" s="2">
        <v>5.2790999999999998E-2</v>
      </c>
      <c r="X18" s="2">
        <v>-0.13453000000000001</v>
      </c>
      <c r="Y18" s="2">
        <v>-1.6060000000000001E-2</v>
      </c>
      <c r="Z18" s="2">
        <v>-9.5769999999999994E-2</v>
      </c>
      <c r="AA18" s="2"/>
      <c r="AB18" s="2"/>
      <c r="AC18" s="2"/>
      <c r="AD18" s="2"/>
      <c r="AE18" s="2"/>
      <c r="AF18" s="2"/>
      <c r="AG18" s="2"/>
    </row>
    <row r="19" spans="1:33">
      <c r="A19" s="2"/>
      <c r="B19" s="2">
        <v>12</v>
      </c>
      <c r="C19" s="2">
        <v>-1.515E-2</v>
      </c>
      <c r="D19" s="2">
        <v>0.307888</v>
      </c>
      <c r="E19" s="2"/>
      <c r="F19" s="2">
        <v>12</v>
      </c>
      <c r="G19" s="2">
        <v>-0.22236</v>
      </c>
      <c r="H19" s="2">
        <v>0.115245</v>
      </c>
      <c r="I19" s="2">
        <v>0.33543000000000001</v>
      </c>
      <c r="J19" s="2">
        <v>-9.5659999999999995E-2</v>
      </c>
      <c r="K19" s="2"/>
      <c r="L19" s="2">
        <v>12</v>
      </c>
      <c r="M19" s="2">
        <v>7.8006029999999997</v>
      </c>
      <c r="N19" s="2">
        <v>11.102399999999999</v>
      </c>
      <c r="O19" s="2">
        <v>3.731776</v>
      </c>
      <c r="P19" s="2"/>
      <c r="Q19" s="2"/>
      <c r="R19" s="2">
        <v>12</v>
      </c>
      <c r="S19" s="2">
        <v>0.34639700000000001</v>
      </c>
      <c r="T19" s="2">
        <v>0.28429900000000002</v>
      </c>
      <c r="U19" s="2"/>
      <c r="V19" s="2">
        <v>12</v>
      </c>
      <c r="W19" s="2">
        <v>-0.2545</v>
      </c>
      <c r="X19" s="2">
        <v>-0.17222000000000001</v>
      </c>
      <c r="Y19" s="2">
        <v>-0.23388</v>
      </c>
      <c r="Z19" s="2">
        <v>-0.21246999999999999</v>
      </c>
      <c r="AA19" s="2"/>
      <c r="AB19" s="2"/>
      <c r="AC19" s="2"/>
      <c r="AD19" s="2"/>
      <c r="AE19" s="2"/>
      <c r="AF19" s="2"/>
      <c r="AG19" s="2"/>
    </row>
    <row r="20" spans="1:33">
      <c r="A20" s="2"/>
      <c r="B20" s="2">
        <v>13</v>
      </c>
      <c r="C20" s="2">
        <v>1.3483E-2</v>
      </c>
      <c r="D20" s="2">
        <v>-1.567E-2</v>
      </c>
      <c r="E20" s="2"/>
      <c r="F20" s="2">
        <v>13</v>
      </c>
      <c r="G20" s="2">
        <v>-0.22095999999999999</v>
      </c>
      <c r="H20" s="2">
        <v>8.5968000000000003E-2</v>
      </c>
      <c r="I20" s="2">
        <v>0.158359</v>
      </c>
      <c r="J20" s="2">
        <v>-0.22450000000000001</v>
      </c>
      <c r="K20" s="2"/>
      <c r="L20" s="2">
        <v>13</v>
      </c>
      <c r="M20" s="2">
        <v>21.339289999999998</v>
      </c>
      <c r="N20" s="2">
        <v>17.84864</v>
      </c>
      <c r="O20" s="2">
        <v>11.23452</v>
      </c>
      <c r="P20" s="2"/>
      <c r="Q20" s="2"/>
      <c r="R20" s="2">
        <v>13</v>
      </c>
      <c r="S20" s="2">
        <v>-0.32988000000000001</v>
      </c>
      <c r="T20" s="2">
        <v>0.188223</v>
      </c>
      <c r="U20" s="2"/>
      <c r="V20" s="2">
        <v>13</v>
      </c>
      <c r="W20" s="2">
        <v>-0.30664999999999998</v>
      </c>
      <c r="X20" s="2">
        <v>-0.16663</v>
      </c>
      <c r="Y20" s="2">
        <v>-0.20444999999999999</v>
      </c>
      <c r="Z20" s="2">
        <v>-0.27021000000000001</v>
      </c>
      <c r="AA20" s="2"/>
      <c r="AB20" s="2"/>
      <c r="AC20" s="2"/>
      <c r="AD20" s="2"/>
      <c r="AE20" s="2"/>
      <c r="AF20" s="2"/>
      <c r="AG20" s="2"/>
    </row>
    <row r="21" spans="1:33">
      <c r="A21" s="2"/>
      <c r="B21" s="2">
        <v>14</v>
      </c>
      <c r="C21" s="2">
        <v>-2.545E-2</v>
      </c>
      <c r="D21" s="2">
        <v>0.40684500000000001</v>
      </c>
      <c r="E21" s="2"/>
      <c r="F21" s="2">
        <v>14</v>
      </c>
      <c r="G21" s="2">
        <v>-0.30181999999999998</v>
      </c>
      <c r="H21" s="2">
        <v>0.26849299999999998</v>
      </c>
      <c r="I21" s="2">
        <v>0.168765</v>
      </c>
      <c r="J21" s="2">
        <v>-0.22402</v>
      </c>
      <c r="K21" s="2"/>
      <c r="L21" s="2">
        <v>14</v>
      </c>
      <c r="M21" s="2">
        <v>13.0131</v>
      </c>
      <c r="N21" s="2">
        <v>9.0168909999999993</v>
      </c>
      <c r="O21" s="2">
        <v>7.2204110000000004</v>
      </c>
      <c r="P21" s="2"/>
      <c r="Q21" s="2"/>
      <c r="R21" s="2">
        <v>14</v>
      </c>
      <c r="S21" s="2">
        <v>-0.35521000000000003</v>
      </c>
      <c r="T21" s="2">
        <v>0.55649899999999997</v>
      </c>
      <c r="U21" s="2"/>
      <c r="V21" s="2">
        <v>14</v>
      </c>
      <c r="W21" s="2">
        <v>-0.26038</v>
      </c>
      <c r="X21" s="2">
        <v>-0.18373</v>
      </c>
      <c r="Y21" s="2">
        <v>0.274955</v>
      </c>
      <c r="Z21" s="2">
        <v>-0.23044999999999999</v>
      </c>
      <c r="AA21" s="2"/>
      <c r="AB21" s="2"/>
      <c r="AC21" s="2"/>
      <c r="AD21" s="2"/>
      <c r="AE21" s="2"/>
      <c r="AF21" s="2"/>
      <c r="AG21" s="2"/>
    </row>
    <row r="22" spans="1:33">
      <c r="A22" s="2"/>
      <c r="B22" s="2">
        <v>15</v>
      </c>
      <c r="C22" s="2">
        <v>0.248056</v>
      </c>
      <c r="D22" s="2">
        <v>0.40860200000000002</v>
      </c>
      <c r="E22" s="2"/>
      <c r="F22" s="2">
        <v>15</v>
      </c>
      <c r="G22" s="2">
        <v>-0.24027999999999999</v>
      </c>
      <c r="H22" s="2">
        <v>0.19253899999999999</v>
      </c>
      <c r="I22" s="2">
        <v>0.23592399999999999</v>
      </c>
      <c r="J22" s="2">
        <v>-0.30459000000000003</v>
      </c>
      <c r="K22" s="2"/>
      <c r="L22" s="2">
        <v>15</v>
      </c>
      <c r="M22" s="2">
        <v>30.863630000000001</v>
      </c>
      <c r="N22" s="2">
        <v>15.63477</v>
      </c>
      <c r="O22" s="2">
        <v>5.9831070000000004</v>
      </c>
      <c r="P22" s="2"/>
      <c r="Q22" s="2"/>
      <c r="R22" s="2">
        <v>15</v>
      </c>
      <c r="S22" s="2">
        <v>8.8598999999999997E-2</v>
      </c>
      <c r="T22" s="2">
        <v>0.17032900000000001</v>
      </c>
      <c r="U22" s="2"/>
      <c r="V22" s="2">
        <v>15</v>
      </c>
      <c r="W22" s="2">
        <v>-0.30936000000000002</v>
      </c>
      <c r="X22" s="2">
        <v>-7.4880000000000002E-2</v>
      </c>
      <c r="Y22" s="2">
        <v>-0.24348</v>
      </c>
      <c r="Z22" s="2">
        <v>-7.671E-2</v>
      </c>
      <c r="AA22" s="2"/>
      <c r="AB22" s="2"/>
      <c r="AC22" s="2"/>
      <c r="AD22" s="2"/>
      <c r="AE22" s="2"/>
      <c r="AF22" s="2"/>
      <c r="AG22" s="2"/>
    </row>
    <row r="23" spans="1:33">
      <c r="A23" s="2"/>
      <c r="B23" s="2">
        <v>16</v>
      </c>
      <c r="C23" s="2">
        <v>7.2231000000000004E-2</v>
      </c>
      <c r="D23" s="2">
        <v>0.4551</v>
      </c>
      <c r="E23" s="2"/>
      <c r="F23" s="2">
        <v>16</v>
      </c>
      <c r="G23" s="2">
        <v>-0.27534999999999998</v>
      </c>
      <c r="H23" s="2">
        <v>-2.632E-2</v>
      </c>
      <c r="I23" s="2">
        <v>0.14286499999999999</v>
      </c>
      <c r="J23" s="2">
        <v>-0.15681999999999999</v>
      </c>
      <c r="K23" s="2"/>
      <c r="L23" s="2">
        <v>16</v>
      </c>
      <c r="M23" s="2">
        <v>21.75949</v>
      </c>
      <c r="N23" s="2">
        <v>6.2119410000000004</v>
      </c>
      <c r="O23" s="2">
        <v>10.41666</v>
      </c>
      <c r="P23" s="2"/>
      <c r="Q23" s="2"/>
      <c r="R23" s="2">
        <v>16</v>
      </c>
      <c r="S23" s="2">
        <v>0.235792</v>
      </c>
      <c r="T23" s="2">
        <v>-8.9870000000000005E-2</v>
      </c>
      <c r="U23" s="2"/>
      <c r="V23" s="2">
        <v>16</v>
      </c>
      <c r="W23" s="2">
        <v>-0.25218000000000002</v>
      </c>
      <c r="X23" s="2">
        <v>-0.12923000000000001</v>
      </c>
      <c r="Y23" s="2">
        <v>-0.13700999999999999</v>
      </c>
      <c r="Z23" s="2">
        <v>-0.18276000000000001</v>
      </c>
      <c r="AA23" s="2"/>
      <c r="AB23" s="2"/>
      <c r="AC23" s="2"/>
      <c r="AD23" s="2"/>
      <c r="AE23" s="2"/>
      <c r="AF23" s="2"/>
      <c r="AG23" s="2"/>
    </row>
    <row r="24" spans="1:33">
      <c r="A24" s="2"/>
      <c r="B24" s="2">
        <v>17</v>
      </c>
      <c r="C24" s="2">
        <v>0.30227700000000002</v>
      </c>
      <c r="D24" s="2">
        <v>0.52751499999999996</v>
      </c>
      <c r="E24" s="2"/>
      <c r="F24" s="2">
        <v>17</v>
      </c>
      <c r="G24" s="2">
        <v>-0.29083999999999999</v>
      </c>
      <c r="H24" s="2">
        <v>0.104086</v>
      </c>
      <c r="I24" s="2">
        <v>0.43794899999999998</v>
      </c>
      <c r="J24" s="2">
        <v>-0.12071</v>
      </c>
      <c r="K24" s="2"/>
      <c r="L24" s="2">
        <v>17</v>
      </c>
      <c r="M24" s="2">
        <v>27.435700000000001</v>
      </c>
      <c r="N24" s="2">
        <v>6.2239180000000003</v>
      </c>
      <c r="O24" s="2">
        <v>8.2021560000000004</v>
      </c>
      <c r="P24" s="2"/>
      <c r="Q24" s="2"/>
      <c r="R24" s="2">
        <v>17</v>
      </c>
      <c r="S24" s="2">
        <v>-0.11269999999999999</v>
      </c>
      <c r="T24" s="2">
        <v>-8.0460000000000004E-2</v>
      </c>
      <c r="U24" s="2"/>
      <c r="V24" s="2">
        <v>17</v>
      </c>
      <c r="W24" s="2">
        <v>-0.13879</v>
      </c>
      <c r="X24" s="2">
        <v>-0.12695999999999999</v>
      </c>
      <c r="Y24" s="2">
        <v>-0.16947999999999999</v>
      </c>
      <c r="Z24" s="2">
        <v>-0.27544000000000002</v>
      </c>
      <c r="AA24" s="2"/>
      <c r="AB24" s="2"/>
      <c r="AC24" s="2"/>
      <c r="AD24" s="2"/>
      <c r="AE24" s="2"/>
      <c r="AF24" s="2"/>
      <c r="AG24" s="2"/>
    </row>
    <row r="25" spans="1:33">
      <c r="A25" s="2"/>
      <c r="B25" s="2">
        <v>18</v>
      </c>
      <c r="C25" s="2">
        <v>-0.4592</v>
      </c>
      <c r="D25" s="2">
        <v>0.26358300000000001</v>
      </c>
      <c r="E25" s="2"/>
      <c r="F25" s="2">
        <v>18</v>
      </c>
      <c r="G25" s="2">
        <v>-0.33128999999999997</v>
      </c>
      <c r="H25" s="2">
        <v>-9.7509999999999999E-2</v>
      </c>
      <c r="I25" s="2">
        <v>-4.19E-2</v>
      </c>
      <c r="J25" s="2">
        <v>-0.24088000000000001</v>
      </c>
      <c r="K25" s="2"/>
      <c r="L25" s="2">
        <v>18</v>
      </c>
      <c r="M25" s="2">
        <v>18.274180000000001</v>
      </c>
      <c r="N25" s="2">
        <v>6.829485</v>
      </c>
      <c r="O25" s="2">
        <v>10.325139999999999</v>
      </c>
      <c r="P25" s="2"/>
      <c r="Q25" s="2"/>
      <c r="R25" s="2">
        <v>18</v>
      </c>
      <c r="S25" s="2">
        <v>-0.21937999999999999</v>
      </c>
      <c r="T25" s="2">
        <v>7.0584999999999995E-2</v>
      </c>
      <c r="U25" s="2"/>
      <c r="V25" s="2">
        <v>18</v>
      </c>
      <c r="W25" s="2">
        <v>-0.16742000000000001</v>
      </c>
      <c r="X25" s="2">
        <v>-0.19918</v>
      </c>
      <c r="Y25" s="2">
        <v>3.4548000000000002E-2</v>
      </c>
      <c r="Z25" s="2">
        <v>2.6489999999999999E-3</v>
      </c>
      <c r="AA25" s="2"/>
      <c r="AB25" s="2"/>
      <c r="AC25" s="2"/>
      <c r="AD25" s="2"/>
      <c r="AE25" s="2"/>
      <c r="AF25" s="2"/>
      <c r="AG25" s="2"/>
    </row>
    <row r="26" spans="1:33">
      <c r="A26" s="2"/>
      <c r="B26" s="2">
        <v>19</v>
      </c>
      <c r="C26" s="2">
        <v>-0.24645</v>
      </c>
      <c r="D26" s="2">
        <v>-0.30653000000000002</v>
      </c>
      <c r="E26" s="2"/>
      <c r="F26" s="2">
        <v>19</v>
      </c>
      <c r="G26" s="2">
        <v>-0.20118</v>
      </c>
      <c r="H26" s="2">
        <v>-0.13902</v>
      </c>
      <c r="I26" s="2">
        <v>-0.26402999999999999</v>
      </c>
      <c r="J26" s="2">
        <v>-0.14999000000000001</v>
      </c>
      <c r="K26" s="2"/>
      <c r="L26" s="2">
        <v>19</v>
      </c>
      <c r="M26" s="2">
        <v>22.85098</v>
      </c>
      <c r="N26" s="2">
        <v>1.7340340000000001</v>
      </c>
      <c r="O26" s="2">
        <v>10.282310000000001</v>
      </c>
      <c r="P26" s="2"/>
      <c r="Q26" s="2"/>
      <c r="R26" s="2">
        <v>19</v>
      </c>
      <c r="S26" s="2">
        <v>-0.12970999999999999</v>
      </c>
      <c r="T26" s="2">
        <v>0.48101100000000002</v>
      </c>
      <c r="U26" s="2"/>
      <c r="V26" s="2">
        <v>19</v>
      </c>
      <c r="W26" s="2">
        <v>-0.15198</v>
      </c>
      <c r="X26" s="2">
        <v>-0.19464000000000001</v>
      </c>
      <c r="Y26" s="2">
        <v>-0.11131000000000001</v>
      </c>
      <c r="Z26" s="2">
        <v>0.24951699999999999</v>
      </c>
      <c r="AA26" s="2"/>
      <c r="AB26" s="2"/>
      <c r="AC26" s="2"/>
      <c r="AD26" s="2"/>
      <c r="AE26" s="2"/>
      <c r="AF26" s="2"/>
      <c r="AG26" s="2"/>
    </row>
    <row r="27" spans="1:33">
      <c r="A27" s="2"/>
      <c r="B27" s="2">
        <v>20</v>
      </c>
      <c r="C27" s="2">
        <v>-0.3221</v>
      </c>
      <c r="D27" s="2">
        <v>-0.27834999999999999</v>
      </c>
      <c r="E27" s="2"/>
      <c r="F27" s="2">
        <v>20</v>
      </c>
      <c r="G27" s="2">
        <v>-9.3140000000000001E-2</v>
      </c>
      <c r="H27" s="2">
        <v>-0.11291</v>
      </c>
      <c r="I27" s="2">
        <v>-0.2392</v>
      </c>
      <c r="J27" s="2">
        <v>-0.12184</v>
      </c>
      <c r="K27" s="2"/>
      <c r="L27" s="2">
        <v>20</v>
      </c>
      <c r="M27" s="2">
        <v>14.963760000000001</v>
      </c>
      <c r="N27" s="2">
        <v>4.6030530000000001</v>
      </c>
      <c r="O27" s="2">
        <v>9.2150599999999994</v>
      </c>
      <c r="P27" s="2"/>
      <c r="Q27" s="2"/>
      <c r="R27" s="2">
        <v>20</v>
      </c>
      <c r="S27" s="2">
        <v>0.26271699999999998</v>
      </c>
      <c r="T27" s="2">
        <v>0.27759499999999998</v>
      </c>
      <c r="U27" s="2"/>
      <c r="V27" s="2">
        <v>20</v>
      </c>
      <c r="W27" s="2">
        <v>-0.13874</v>
      </c>
      <c r="X27" s="2">
        <v>-3.2140000000000002E-2</v>
      </c>
      <c r="Y27" s="2">
        <v>-0.20294999999999999</v>
      </c>
      <c r="Z27" s="2">
        <v>-0.11879000000000001</v>
      </c>
      <c r="AA27" s="2"/>
      <c r="AB27" s="2"/>
      <c r="AC27" s="2"/>
      <c r="AD27" s="2"/>
      <c r="AE27" s="2"/>
      <c r="AF27" s="2"/>
      <c r="AG27" s="2"/>
    </row>
    <row r="28" spans="1:33">
      <c r="A28" s="2"/>
      <c r="B28" s="2">
        <v>21</v>
      </c>
      <c r="C28" s="2">
        <v>-0.36802000000000001</v>
      </c>
      <c r="D28" s="2">
        <v>0.38962999999999998</v>
      </c>
      <c r="E28" s="2"/>
      <c r="F28" s="2">
        <v>21</v>
      </c>
      <c r="G28" s="2">
        <v>-0.23633999999999999</v>
      </c>
      <c r="H28" s="2">
        <v>-3.422E-2</v>
      </c>
      <c r="I28" s="2">
        <v>-0.14865</v>
      </c>
      <c r="J28" s="2">
        <v>-0.13416</v>
      </c>
      <c r="K28" s="2"/>
      <c r="L28" s="2">
        <v>21</v>
      </c>
      <c r="M28" s="2">
        <v>29.047720000000002</v>
      </c>
      <c r="N28" s="2">
        <v>3.9798480000000001</v>
      </c>
      <c r="O28" s="2"/>
      <c r="P28" s="2"/>
      <c r="Q28" s="2"/>
      <c r="R28" s="2">
        <v>21</v>
      </c>
      <c r="S28" s="2">
        <v>-0.20810000000000001</v>
      </c>
      <c r="T28" s="2">
        <v>-0.15032000000000001</v>
      </c>
      <c r="U28" s="2"/>
      <c r="V28" s="2">
        <v>21</v>
      </c>
      <c r="W28" s="2">
        <v>-9.9140000000000006E-2</v>
      </c>
      <c r="X28" s="2">
        <v>-0.14061000000000001</v>
      </c>
      <c r="Y28" s="2">
        <v>-0.13399</v>
      </c>
      <c r="Z28" s="2">
        <v>-4.8320000000000002E-2</v>
      </c>
      <c r="AA28" s="2"/>
      <c r="AB28" s="2"/>
      <c r="AC28" s="2"/>
      <c r="AD28" s="2"/>
      <c r="AE28" s="2"/>
      <c r="AF28" s="2"/>
      <c r="AG28" s="2"/>
    </row>
    <row r="29" spans="1:33">
      <c r="A29" s="2"/>
      <c r="B29" s="2">
        <v>22</v>
      </c>
      <c r="C29" s="2">
        <v>-0.33511999999999997</v>
      </c>
      <c r="D29" s="2">
        <v>0.16259399999999999</v>
      </c>
      <c r="E29" s="2"/>
      <c r="F29" s="2">
        <v>22</v>
      </c>
      <c r="G29" s="2">
        <v>-8.3769999999999997E-2</v>
      </c>
      <c r="H29" s="2">
        <v>0.26208700000000001</v>
      </c>
      <c r="I29" s="2">
        <v>-0.23411000000000001</v>
      </c>
      <c r="J29" s="2">
        <v>2.6617999999999999E-2</v>
      </c>
      <c r="K29" s="2"/>
      <c r="L29" s="2">
        <v>22</v>
      </c>
      <c r="M29" s="2">
        <v>27.017499999999998</v>
      </c>
      <c r="N29" s="2">
        <v>4.4752689999999999</v>
      </c>
      <c r="O29" s="2"/>
      <c r="P29" s="2"/>
      <c r="Q29" s="2"/>
      <c r="R29" s="2">
        <v>22</v>
      </c>
      <c r="S29" s="2">
        <v>-4.027E-2</v>
      </c>
      <c r="T29" s="2">
        <v>-0.13897000000000001</v>
      </c>
      <c r="U29" s="2"/>
      <c r="V29" s="2">
        <v>22</v>
      </c>
      <c r="W29" s="2">
        <v>-4.9880000000000001E-2</v>
      </c>
      <c r="X29" s="2">
        <v>0.11991400000000001</v>
      </c>
      <c r="Y29" s="2">
        <v>-7.5670000000000001E-2</v>
      </c>
      <c r="Z29" s="2">
        <v>-0.17948</v>
      </c>
      <c r="AA29" s="2"/>
      <c r="AB29" s="2"/>
      <c r="AC29" s="2"/>
      <c r="AD29" s="2"/>
      <c r="AE29" s="2"/>
      <c r="AF29" s="2"/>
      <c r="AG29" s="2"/>
    </row>
    <row r="30" spans="1:33">
      <c r="A30" s="2"/>
      <c r="B30" s="2">
        <v>23</v>
      </c>
      <c r="C30" s="2">
        <v>-0.24490000000000001</v>
      </c>
      <c r="D30" s="2">
        <v>8.1036999999999998E-2</v>
      </c>
      <c r="E30" s="2"/>
      <c r="F30" s="2">
        <v>23</v>
      </c>
      <c r="G30" s="2">
        <v>-5.8909999999999997E-2</v>
      </c>
      <c r="H30" s="2">
        <v>-0.26418999999999998</v>
      </c>
      <c r="I30" s="2">
        <v>-3.1269999999999999E-2</v>
      </c>
      <c r="J30" s="2">
        <v>-3.5990000000000001E-2</v>
      </c>
      <c r="K30" s="2"/>
      <c r="L30" s="2">
        <v>23</v>
      </c>
      <c r="M30" s="2">
        <v>37.181170000000002</v>
      </c>
      <c r="N30" s="2">
        <v>-0.86282000000000003</v>
      </c>
      <c r="O30" s="2"/>
      <c r="P30" s="2"/>
      <c r="Q30" s="2"/>
      <c r="R30" s="2">
        <v>23</v>
      </c>
      <c r="S30" s="2">
        <v>-1.508E-2</v>
      </c>
      <c r="T30" s="2">
        <v>-0.12224</v>
      </c>
      <c r="U30" s="2"/>
      <c r="V30" s="2">
        <v>23</v>
      </c>
      <c r="W30" s="2">
        <v>-7.1730000000000002E-2</v>
      </c>
      <c r="X30" s="2">
        <v>-0.15931000000000001</v>
      </c>
      <c r="Y30" s="2">
        <v>-7.1179999999999993E-2</v>
      </c>
      <c r="Z30" s="2">
        <v>-0.12409000000000001</v>
      </c>
      <c r="AA30" s="2"/>
      <c r="AB30" s="2"/>
      <c r="AC30" s="2"/>
      <c r="AD30" s="2"/>
      <c r="AE30" s="2"/>
      <c r="AF30" s="2"/>
      <c r="AG30" s="2"/>
    </row>
    <row r="31" spans="1:33">
      <c r="A31" s="2"/>
      <c r="B31" s="2">
        <v>24</v>
      </c>
      <c r="C31" s="2">
        <v>-0.31191999999999998</v>
      </c>
      <c r="D31" s="2">
        <v>-0.31830000000000003</v>
      </c>
      <c r="E31" s="2"/>
      <c r="F31" s="2">
        <v>24</v>
      </c>
      <c r="G31" s="2">
        <v>-6.9779999999999995E-2</v>
      </c>
      <c r="H31" s="2">
        <v>0.165654</v>
      </c>
      <c r="I31" s="2">
        <v>-0.19106000000000001</v>
      </c>
      <c r="J31" s="2">
        <v>-2.9239999999999999E-2</v>
      </c>
      <c r="K31" s="2"/>
      <c r="L31" s="2">
        <v>24</v>
      </c>
      <c r="M31" s="2">
        <v>42.296080000000003</v>
      </c>
      <c r="N31" s="2">
        <v>-0.63902000000000003</v>
      </c>
      <c r="O31" s="2"/>
      <c r="P31" s="2"/>
      <c r="Q31" s="2"/>
      <c r="R31" s="2">
        <v>24</v>
      </c>
      <c r="S31" s="2">
        <v>0.50043300000000002</v>
      </c>
      <c r="T31" s="2">
        <v>-0.14768000000000001</v>
      </c>
      <c r="U31" s="2"/>
      <c r="V31" s="2">
        <v>24</v>
      </c>
      <c r="W31" s="2">
        <v>-7.5609999999999997E-2</v>
      </c>
      <c r="X31" s="2">
        <v>-0.14288999999999999</v>
      </c>
      <c r="Y31" s="2">
        <v>-4.8579999999999998E-2</v>
      </c>
      <c r="Z31" s="2">
        <v>-0.22444</v>
      </c>
      <c r="AA31" s="2"/>
      <c r="AB31" s="2"/>
      <c r="AC31" s="2"/>
      <c r="AD31" s="2"/>
      <c r="AE31" s="2"/>
      <c r="AF31" s="2"/>
      <c r="AG31" s="2"/>
    </row>
    <row r="32" spans="1:33">
      <c r="A32" s="2"/>
      <c r="B32" s="2">
        <v>25</v>
      </c>
      <c r="C32" s="2">
        <v>-0.50383999999999995</v>
      </c>
      <c r="D32" s="2"/>
      <c r="E32" s="2"/>
      <c r="F32" s="2">
        <v>25</v>
      </c>
      <c r="G32" s="2">
        <v>-0.20782999999999999</v>
      </c>
      <c r="H32" s="2">
        <v>-0.19842000000000001</v>
      </c>
      <c r="I32" s="2">
        <v>0.26593899999999998</v>
      </c>
      <c r="J32" s="2">
        <v>-6.5670000000000006E-2</v>
      </c>
      <c r="K32" s="2"/>
      <c r="L32" s="2">
        <v>25</v>
      </c>
      <c r="M32" s="2">
        <v>40.751429999999999</v>
      </c>
      <c r="N32" s="2">
        <v>-2.59022</v>
      </c>
      <c r="O32" s="2"/>
      <c r="P32" s="2"/>
      <c r="Q32" s="2"/>
      <c r="R32" s="2">
        <v>25</v>
      </c>
      <c r="S32" s="2">
        <v>-0.19392999999999999</v>
      </c>
      <c r="T32" s="2">
        <v>4.2268E-2</v>
      </c>
      <c r="U32" s="2"/>
      <c r="V32" s="2">
        <v>25</v>
      </c>
      <c r="W32" s="2">
        <v>-4.8700000000000002E-3</v>
      </c>
      <c r="X32" s="2">
        <v>-4.5850000000000002E-2</v>
      </c>
      <c r="Y32" s="2">
        <v>-0.17258000000000001</v>
      </c>
      <c r="Z32" s="2">
        <v>-0.11849999999999999</v>
      </c>
      <c r="AA32" s="2"/>
      <c r="AB32" s="2"/>
      <c r="AC32" s="2"/>
      <c r="AD32" s="2"/>
      <c r="AE32" s="2"/>
      <c r="AF32" s="2"/>
      <c r="AG32" s="2"/>
    </row>
    <row r="33" spans="1:33">
      <c r="A33" s="2"/>
      <c r="B33" s="2">
        <v>26</v>
      </c>
      <c r="C33" s="2">
        <v>-0.50143000000000004</v>
      </c>
      <c r="D33" s="2"/>
      <c r="E33" s="2"/>
      <c r="F33" s="2">
        <v>26</v>
      </c>
      <c r="G33" s="2">
        <v>-0.17424999999999999</v>
      </c>
      <c r="H33" s="2">
        <v>3.6755000000000003E-2</v>
      </c>
      <c r="I33" s="2">
        <v>0.35066199999999997</v>
      </c>
      <c r="J33" s="2">
        <v>-0.18290999999999999</v>
      </c>
      <c r="K33" s="2"/>
      <c r="L33" s="2">
        <v>26</v>
      </c>
      <c r="M33" s="2">
        <v>37.782850000000003</v>
      </c>
      <c r="N33" s="2">
        <v>-2.64866</v>
      </c>
      <c r="O33" s="2"/>
      <c r="P33" s="2"/>
      <c r="Q33" s="2"/>
      <c r="R33" s="2">
        <v>26</v>
      </c>
      <c r="S33" s="2">
        <v>-8.6610000000000006E-2</v>
      </c>
      <c r="T33" s="2">
        <v>-0.24101</v>
      </c>
      <c r="U33" s="2"/>
      <c r="V33" s="2">
        <v>26</v>
      </c>
      <c r="W33" s="2">
        <v>-6.6309999999999994E-2</v>
      </c>
      <c r="X33" s="2">
        <v>-4.9369999999999997E-2</v>
      </c>
      <c r="Y33" s="2">
        <v>-0.12078999999999999</v>
      </c>
      <c r="Z33" s="2">
        <v>-8.6910000000000001E-2</v>
      </c>
      <c r="AA33" s="2"/>
      <c r="AB33" s="2"/>
      <c r="AC33" s="2"/>
      <c r="AD33" s="2"/>
      <c r="AE33" s="2"/>
      <c r="AF33" s="2"/>
      <c r="AG33" s="2"/>
    </row>
    <row r="34" spans="1:33">
      <c r="A34" s="2"/>
      <c r="B34" s="2">
        <v>27</v>
      </c>
      <c r="C34" s="2">
        <v>-0.41824</v>
      </c>
      <c r="D34" s="2"/>
      <c r="E34" s="2"/>
      <c r="F34" s="2">
        <v>27</v>
      </c>
      <c r="G34" s="2">
        <v>-0.19986999999999999</v>
      </c>
      <c r="H34" s="2">
        <v>0.19920099999999999</v>
      </c>
      <c r="I34" s="2">
        <v>-0.11669</v>
      </c>
      <c r="J34" s="2">
        <v>-0.17212</v>
      </c>
      <c r="K34" s="2"/>
      <c r="L34" s="2">
        <v>27</v>
      </c>
      <c r="M34" s="2">
        <v>14.07442</v>
      </c>
      <c r="N34" s="2">
        <v>0.764741</v>
      </c>
      <c r="O34" s="2"/>
      <c r="P34" s="2"/>
      <c r="Q34" s="2"/>
      <c r="R34" s="2">
        <v>27</v>
      </c>
      <c r="S34" s="2">
        <v>0.370334</v>
      </c>
      <c r="T34" s="2">
        <v>9.6551999999999999E-2</v>
      </c>
      <c r="U34" s="2"/>
      <c r="V34" s="2">
        <v>27</v>
      </c>
      <c r="W34" s="2">
        <v>-0.12986</v>
      </c>
      <c r="X34" s="2">
        <v>4.5030000000000001E-3</v>
      </c>
      <c r="Y34" s="2">
        <v>-0.25963999999999998</v>
      </c>
      <c r="Z34" s="2">
        <v>-0.26407999999999998</v>
      </c>
      <c r="AA34" s="2"/>
      <c r="AB34" s="2"/>
      <c r="AC34" s="2"/>
      <c r="AD34" s="2"/>
      <c r="AE34" s="2"/>
      <c r="AF34" s="2"/>
      <c r="AG34" s="2"/>
    </row>
    <row r="35" spans="1:33">
      <c r="A35" s="2"/>
      <c r="B35" s="2">
        <v>28</v>
      </c>
      <c r="C35" s="2">
        <v>-0.40067000000000003</v>
      </c>
      <c r="D35" s="2"/>
      <c r="E35" s="2"/>
      <c r="F35" s="2">
        <v>28</v>
      </c>
      <c r="G35" s="2">
        <v>-2.8559999999999999E-2</v>
      </c>
      <c r="H35" s="2">
        <v>1.5472E-2</v>
      </c>
      <c r="I35" s="2">
        <v>0.23207700000000001</v>
      </c>
      <c r="J35" s="2">
        <v>0.11765</v>
      </c>
      <c r="K35" s="2"/>
      <c r="L35" s="2">
        <v>28</v>
      </c>
      <c r="M35" s="2">
        <v>47.156779999999998</v>
      </c>
      <c r="N35" s="2">
        <v>4.7232180000000001</v>
      </c>
      <c r="O35" s="2"/>
      <c r="P35" s="2"/>
      <c r="Q35" s="2"/>
      <c r="R35" s="2">
        <v>28</v>
      </c>
      <c r="S35" s="2">
        <v>0.433388</v>
      </c>
      <c r="T35" s="2">
        <v>9.0301999999999993E-2</v>
      </c>
      <c r="U35" s="2"/>
      <c r="V35" s="2">
        <v>28</v>
      </c>
      <c r="W35" s="2">
        <v>-0.14888999999999999</v>
      </c>
      <c r="X35" s="2">
        <v>-1.91E-3</v>
      </c>
      <c r="Y35" s="2">
        <v>-0.19141</v>
      </c>
      <c r="Z35" s="2">
        <v>0.17961299999999999</v>
      </c>
      <c r="AA35" s="2"/>
      <c r="AB35" s="2"/>
      <c r="AC35" s="2"/>
      <c r="AD35" s="2"/>
      <c r="AE35" s="2"/>
      <c r="AF35" s="2"/>
      <c r="AG35" s="2"/>
    </row>
    <row r="36" spans="1:33">
      <c r="A36" s="2"/>
      <c r="B36" s="2">
        <v>29</v>
      </c>
      <c r="C36" s="2">
        <v>-0.29364000000000001</v>
      </c>
      <c r="D36" s="2"/>
      <c r="E36" s="2"/>
      <c r="F36" s="2">
        <v>29</v>
      </c>
      <c r="G36" s="2">
        <v>-0.17188999999999999</v>
      </c>
      <c r="H36" s="2">
        <v>-8.1309999999999993E-2</v>
      </c>
      <c r="I36" s="2">
        <v>-0.14853</v>
      </c>
      <c r="J36" s="2">
        <v>-8.5550000000000001E-2</v>
      </c>
      <c r="K36" s="2"/>
      <c r="L36" s="2">
        <v>29</v>
      </c>
      <c r="M36" s="2">
        <v>37.55292</v>
      </c>
      <c r="N36" s="2">
        <v>40.23704</v>
      </c>
      <c r="O36" s="2"/>
      <c r="P36" s="2"/>
      <c r="Q36" s="2"/>
      <c r="R36" s="2">
        <v>29</v>
      </c>
      <c r="S36" s="2">
        <v>-3.6339999999999997E-2</v>
      </c>
      <c r="T36" s="2">
        <v>5.6086999999999998E-2</v>
      </c>
      <c r="U36" s="2"/>
      <c r="V36" s="2">
        <v>29</v>
      </c>
      <c r="W36" s="2">
        <v>-0.19522999999999999</v>
      </c>
      <c r="X36" s="2">
        <v>-3.5150000000000001E-2</v>
      </c>
      <c r="Y36" s="2">
        <v>-0.14269999999999999</v>
      </c>
      <c r="Z36" s="2">
        <v>-0.33479999999999999</v>
      </c>
      <c r="AA36" s="2"/>
      <c r="AB36" s="2"/>
      <c r="AC36" s="2"/>
      <c r="AD36" s="2"/>
      <c r="AE36" s="2"/>
      <c r="AF36" s="2"/>
      <c r="AG36" s="2"/>
    </row>
    <row r="37" spans="1:33">
      <c r="A37" s="2"/>
      <c r="B37" s="2">
        <v>30</v>
      </c>
      <c r="C37" s="2">
        <v>-0.25224000000000002</v>
      </c>
      <c r="D37" s="2"/>
      <c r="E37" s="2"/>
      <c r="F37" s="2">
        <v>30</v>
      </c>
      <c r="G37" s="2">
        <v>-0.18756999999999999</v>
      </c>
      <c r="H37" s="2">
        <v>-1.8429999999999998E-2</v>
      </c>
      <c r="I37" s="2">
        <v>-3.8550000000000001E-2</v>
      </c>
      <c r="J37" s="2">
        <v>-4.4909999999999999E-2</v>
      </c>
      <c r="K37" s="2"/>
      <c r="L37" s="2">
        <v>30</v>
      </c>
      <c r="M37" s="2">
        <v>27.012049999999999</v>
      </c>
      <c r="N37" s="2">
        <v>21.697659999999999</v>
      </c>
      <c r="O37" s="2"/>
      <c r="P37" s="2"/>
      <c r="Q37" s="2"/>
      <c r="R37" s="2">
        <v>30</v>
      </c>
      <c r="S37" s="2">
        <v>0.130408</v>
      </c>
      <c r="T37" s="2">
        <v>-2.5190000000000001E-2</v>
      </c>
      <c r="U37" s="2"/>
      <c r="V37" s="2">
        <v>30</v>
      </c>
      <c r="W37" s="2">
        <v>-0.12823999999999999</v>
      </c>
      <c r="X37" s="2">
        <v>1.5698E-2</v>
      </c>
      <c r="Y37" s="2">
        <v>-7.6859999999999998E-2</v>
      </c>
      <c r="Z37" s="2">
        <v>6.5680000000000002E-2</v>
      </c>
      <c r="AA37" s="2"/>
      <c r="AB37" s="2"/>
      <c r="AC37" s="2"/>
      <c r="AD37" s="2"/>
      <c r="AE37" s="2"/>
      <c r="AF37" s="2"/>
      <c r="AG37" s="2"/>
    </row>
    <row r="38" spans="1:33">
      <c r="A38" s="2"/>
      <c r="B38" s="2"/>
      <c r="C38" s="2"/>
      <c r="D38" s="2"/>
      <c r="E38" s="2"/>
      <c r="F38" s="2">
        <v>31</v>
      </c>
      <c r="G38" s="2">
        <v>-0.16095000000000001</v>
      </c>
      <c r="H38" s="2">
        <v>-5.21E-2</v>
      </c>
      <c r="I38" s="2">
        <v>0.20641799999999999</v>
      </c>
      <c r="J38" s="2">
        <v>4.7044999999999997E-2</v>
      </c>
      <c r="K38" s="2"/>
      <c r="L38" s="2">
        <v>31</v>
      </c>
      <c r="M38" s="2">
        <v>37.75461</v>
      </c>
      <c r="N38" s="2">
        <v>22.872140000000002</v>
      </c>
      <c r="O38" s="2"/>
      <c r="P38" s="2"/>
      <c r="Q38" s="2"/>
      <c r="R38" s="2">
        <v>31</v>
      </c>
      <c r="S38" s="2">
        <v>-6.3939999999999997E-2</v>
      </c>
      <c r="T38" s="2">
        <v>4.5234000000000003E-2</v>
      </c>
      <c r="U38" s="2"/>
      <c r="V38" s="2">
        <v>31</v>
      </c>
      <c r="W38" s="2">
        <v>-0.12037</v>
      </c>
      <c r="X38" s="2">
        <v>-5.1999999999999995E-4</v>
      </c>
      <c r="Y38" s="2">
        <v>6.0713000000000003E-2</v>
      </c>
      <c r="Z38" s="2">
        <v>-0.20916000000000001</v>
      </c>
      <c r="AA38" s="2"/>
      <c r="AB38" s="2"/>
      <c r="AC38" s="2"/>
      <c r="AD38" s="2"/>
      <c r="AE38" s="2"/>
      <c r="AF38" s="2"/>
      <c r="AG38" s="2"/>
    </row>
    <row r="39" spans="1:33">
      <c r="A39" s="2"/>
      <c r="B39" s="2"/>
      <c r="C39" s="2"/>
      <c r="D39" s="2"/>
      <c r="E39" s="2"/>
      <c r="F39" s="2">
        <v>32</v>
      </c>
      <c r="G39" s="2">
        <v>-0.52993000000000001</v>
      </c>
      <c r="H39" s="2">
        <v>-0.19692000000000001</v>
      </c>
      <c r="I39" s="2">
        <v>0.30941600000000002</v>
      </c>
      <c r="J39" s="2">
        <v>0.231684</v>
      </c>
      <c r="K39" s="2"/>
      <c r="L39" s="2">
        <v>32</v>
      </c>
      <c r="M39" s="2">
        <v>24.31926</v>
      </c>
      <c r="N39" s="2">
        <v>14.640790000000001</v>
      </c>
      <c r="O39" s="2"/>
      <c r="P39" s="2"/>
      <c r="Q39" s="2"/>
      <c r="R39" s="2">
        <v>32</v>
      </c>
      <c r="S39" s="2">
        <v>-3.5470000000000002E-2</v>
      </c>
      <c r="T39" s="2">
        <v>-0.11361</v>
      </c>
      <c r="U39" s="2"/>
      <c r="V39" s="2">
        <v>32</v>
      </c>
      <c r="W39" s="2">
        <v>-0.21332000000000001</v>
      </c>
      <c r="X39" s="2">
        <v>-0.23369000000000001</v>
      </c>
      <c r="Y39" s="2">
        <v>0.10283299999999999</v>
      </c>
      <c r="Z39" s="2">
        <v>-9.7790000000000002E-2</v>
      </c>
      <c r="AA39" s="2"/>
      <c r="AB39" s="2"/>
      <c r="AC39" s="2"/>
      <c r="AD39" s="2"/>
      <c r="AE39" s="2"/>
      <c r="AF39" s="2"/>
      <c r="AG39" s="2"/>
    </row>
    <row r="40" spans="1:33">
      <c r="A40" s="2"/>
      <c r="B40" s="2"/>
      <c r="C40" s="2"/>
      <c r="D40" s="2"/>
      <c r="E40" s="2"/>
      <c r="F40" s="2">
        <v>33</v>
      </c>
      <c r="G40" s="2">
        <v>-0.53474999999999995</v>
      </c>
      <c r="H40" s="2">
        <v>4.4097999999999998E-2</v>
      </c>
      <c r="I40" s="2">
        <v>2.7179999999999999E-2</v>
      </c>
      <c r="J40" s="2">
        <v>-0.13333</v>
      </c>
      <c r="K40" s="2"/>
      <c r="L40" s="2">
        <v>33</v>
      </c>
      <c r="M40" s="2">
        <v>22.190359999999998</v>
      </c>
      <c r="N40" s="2">
        <v>16.469159999999999</v>
      </c>
      <c r="O40" s="2"/>
      <c r="P40" s="2"/>
      <c r="Q40" s="2"/>
      <c r="R40" s="2">
        <v>33</v>
      </c>
      <c r="S40" s="2">
        <v>4.5717000000000001E-2</v>
      </c>
      <c r="T40" s="2">
        <v>0.16186600000000001</v>
      </c>
      <c r="U40" s="2"/>
      <c r="V40" s="2">
        <v>33</v>
      </c>
      <c r="W40" s="2">
        <v>-0.15789</v>
      </c>
      <c r="X40" s="2">
        <v>-0.28632000000000002</v>
      </c>
      <c r="Y40" s="2">
        <v>7.0726999999999998E-2</v>
      </c>
      <c r="Z40" s="2">
        <v>-0.23144000000000001</v>
      </c>
      <c r="AA40" s="2"/>
      <c r="AB40" s="2"/>
      <c r="AC40" s="2"/>
      <c r="AD40" s="2"/>
      <c r="AE40" s="2"/>
      <c r="AF40" s="2"/>
      <c r="AG40" s="2"/>
    </row>
    <row r="41" spans="1:33">
      <c r="A41" s="2"/>
      <c r="B41" s="2"/>
      <c r="C41" s="2"/>
      <c r="D41" s="2"/>
      <c r="E41" s="2"/>
      <c r="F41" s="2">
        <v>34</v>
      </c>
      <c r="G41" s="2">
        <v>-0.48873</v>
      </c>
      <c r="H41" s="2">
        <v>-5.4599999999999996E-3</v>
      </c>
      <c r="I41" s="2">
        <v>7.6425999999999994E-2</v>
      </c>
      <c r="J41" s="2">
        <v>-6.4149999999999999E-2</v>
      </c>
      <c r="K41" s="2"/>
      <c r="L41" s="2">
        <v>34</v>
      </c>
      <c r="M41" s="2">
        <v>40.551049999999996</v>
      </c>
      <c r="N41" s="2">
        <v>15.36051</v>
      </c>
      <c r="O41" s="2"/>
      <c r="P41" s="2"/>
      <c r="Q41" s="2"/>
      <c r="R41" s="2">
        <v>34</v>
      </c>
      <c r="S41" s="2">
        <v>0.33221600000000001</v>
      </c>
      <c r="T41" s="2">
        <v>-0.11015</v>
      </c>
      <c r="U41" s="2"/>
      <c r="V41" s="2">
        <v>34</v>
      </c>
      <c r="W41" s="2">
        <v>2.1912000000000001E-2</v>
      </c>
      <c r="X41" s="2">
        <v>3.8251E-2</v>
      </c>
      <c r="Y41" s="2">
        <v>0.121616</v>
      </c>
      <c r="Z41" s="2">
        <v>3.0980000000000001E-3</v>
      </c>
      <c r="AA41" s="2"/>
      <c r="AB41" s="2"/>
      <c r="AC41" s="2"/>
      <c r="AD41" s="2"/>
      <c r="AE41" s="2"/>
      <c r="AF41" s="2"/>
      <c r="AG41" s="2"/>
    </row>
    <row r="42" spans="1:33">
      <c r="A42" s="2"/>
      <c r="B42" s="2"/>
      <c r="C42" s="2"/>
      <c r="D42" s="2"/>
      <c r="E42" s="2"/>
      <c r="F42" s="2">
        <v>35</v>
      </c>
      <c r="G42" s="2">
        <v>-0.20136999999999999</v>
      </c>
      <c r="H42" s="2">
        <v>-0.13402</v>
      </c>
      <c r="I42" s="2">
        <v>0.294487</v>
      </c>
      <c r="J42" s="2">
        <v>0.101712</v>
      </c>
      <c r="K42" s="2"/>
      <c r="L42" s="2">
        <v>35</v>
      </c>
      <c r="M42" s="2">
        <v>24.866109999999999</v>
      </c>
      <c r="N42" s="2">
        <v>13.716200000000001</v>
      </c>
      <c r="O42" s="2"/>
      <c r="P42" s="2"/>
      <c r="Q42" s="2"/>
      <c r="R42" s="2">
        <v>35</v>
      </c>
      <c r="S42" s="2">
        <v>0.38064300000000001</v>
      </c>
      <c r="T42" s="2">
        <v>2.3722E-2</v>
      </c>
      <c r="U42" s="2"/>
      <c r="V42" s="2">
        <v>35</v>
      </c>
      <c r="W42" s="2">
        <v>-0.21112</v>
      </c>
      <c r="X42" s="2">
        <v>-3.9829999999999997E-2</v>
      </c>
      <c r="Y42" s="2">
        <v>0.154081</v>
      </c>
      <c r="Z42" s="2">
        <v>-0.10861999999999999</v>
      </c>
      <c r="AA42" s="2"/>
      <c r="AB42" s="2"/>
      <c r="AC42" s="2"/>
      <c r="AD42" s="2"/>
      <c r="AE42" s="2"/>
      <c r="AF42" s="2"/>
      <c r="AG42" s="2"/>
    </row>
    <row r="43" spans="1:33">
      <c r="A43" s="2"/>
      <c r="B43" s="2"/>
      <c r="C43" s="2"/>
      <c r="D43" s="2"/>
      <c r="E43" s="2"/>
      <c r="F43" s="2">
        <v>36</v>
      </c>
      <c r="G43" s="2">
        <v>-0.41922999999999999</v>
      </c>
      <c r="H43" s="2"/>
      <c r="I43" s="2">
        <v>0.48355900000000002</v>
      </c>
      <c r="J43" s="2">
        <v>8.2749000000000003E-2</v>
      </c>
      <c r="K43" s="2"/>
      <c r="L43" s="2">
        <v>36</v>
      </c>
      <c r="M43" s="2">
        <v>23.091539999999998</v>
      </c>
      <c r="N43" s="2">
        <v>35.11092</v>
      </c>
      <c r="O43" s="2"/>
      <c r="P43" s="2"/>
      <c r="Q43" s="2"/>
      <c r="R43" s="2">
        <v>36</v>
      </c>
      <c r="S43" s="2">
        <v>0.23485700000000001</v>
      </c>
      <c r="T43" s="2">
        <v>-2.2329999999999999E-2</v>
      </c>
      <c r="U43" s="2"/>
      <c r="V43" s="2">
        <v>36</v>
      </c>
      <c r="W43" s="2">
        <v>-0.30136000000000002</v>
      </c>
      <c r="X43" s="2">
        <v>1.4357999999999999E-2</v>
      </c>
      <c r="Y43" s="2">
        <v>0.22389100000000001</v>
      </c>
      <c r="Z43" s="2">
        <v>-3.9109999999999999E-2</v>
      </c>
      <c r="AA43" s="2"/>
      <c r="AB43" s="2"/>
      <c r="AC43" s="2"/>
      <c r="AD43" s="2"/>
      <c r="AE43" s="2"/>
      <c r="AF43" s="2"/>
      <c r="AG43" s="2"/>
    </row>
    <row r="44" spans="1:33">
      <c r="A44" s="2"/>
      <c r="B44" s="2"/>
      <c r="C44" s="2"/>
      <c r="D44" s="2"/>
      <c r="E44" s="2"/>
      <c r="F44" s="2">
        <v>37</v>
      </c>
      <c r="G44" s="2">
        <v>-0.46024999999999999</v>
      </c>
      <c r="H44" s="2"/>
      <c r="I44" s="2">
        <v>0.38148700000000002</v>
      </c>
      <c r="J44" s="2">
        <v>5.9121E-2</v>
      </c>
      <c r="K44" s="2"/>
      <c r="L44" s="2">
        <v>37</v>
      </c>
      <c r="M44" s="2">
        <v>32.577689999999997</v>
      </c>
      <c r="N44" s="2">
        <v>31.156359999999999</v>
      </c>
      <c r="O44" s="2"/>
      <c r="P44" s="2"/>
      <c r="Q44" s="2"/>
      <c r="R44" s="2">
        <v>37</v>
      </c>
      <c r="S44" s="2">
        <v>0.405275</v>
      </c>
      <c r="T44" s="2">
        <v>-9.3030000000000002E-2</v>
      </c>
      <c r="U44" s="2"/>
      <c r="V44" s="2">
        <v>37</v>
      </c>
      <c r="W44" s="2">
        <v>-0.26412000000000002</v>
      </c>
      <c r="X44" s="2">
        <v>-0.21884999999999999</v>
      </c>
      <c r="Y44" s="2">
        <v>0.41233999999999998</v>
      </c>
      <c r="Z44" s="2">
        <v>-0.13947000000000001</v>
      </c>
      <c r="AA44" s="2"/>
      <c r="AB44" s="2"/>
      <c r="AC44" s="2"/>
      <c r="AD44" s="2"/>
      <c r="AE44" s="2"/>
      <c r="AF44" s="2"/>
      <c r="AG44" s="2"/>
    </row>
    <row r="45" spans="1:33">
      <c r="A45" s="2"/>
      <c r="B45" s="2"/>
      <c r="C45" s="2"/>
      <c r="D45" s="2"/>
      <c r="E45" s="2"/>
      <c r="F45" s="2">
        <v>38</v>
      </c>
      <c r="G45" s="2">
        <v>-0.39472000000000002</v>
      </c>
      <c r="H45" s="2"/>
      <c r="I45" s="2">
        <v>2.813E-3</v>
      </c>
      <c r="J45" s="2">
        <v>5.6778000000000002E-2</v>
      </c>
      <c r="K45" s="2"/>
      <c r="L45" s="2">
        <v>38</v>
      </c>
      <c r="M45" s="2">
        <v>32.955620000000003</v>
      </c>
      <c r="N45" s="2">
        <v>26.52486</v>
      </c>
      <c r="O45" s="2"/>
      <c r="P45" s="2"/>
      <c r="Q45" s="2"/>
      <c r="R45" s="2">
        <v>38</v>
      </c>
      <c r="S45" s="2">
        <v>-8.4239999999999995E-2</v>
      </c>
      <c r="T45" s="2">
        <v>-1.06E-3</v>
      </c>
      <c r="U45" s="2"/>
      <c r="V45" s="2">
        <v>38</v>
      </c>
      <c r="W45" s="2">
        <v>-6.2810000000000005E-2</v>
      </c>
      <c r="X45" s="2">
        <v>-0.15034</v>
      </c>
      <c r="Y45" s="2">
        <v>0.23799400000000001</v>
      </c>
      <c r="Z45" s="2">
        <v>-0.18246999999999999</v>
      </c>
      <c r="AA45" s="2"/>
      <c r="AB45" s="2"/>
      <c r="AC45" s="2"/>
      <c r="AD45" s="2"/>
      <c r="AE45" s="2"/>
      <c r="AF45" s="2"/>
      <c r="AG45" s="2"/>
    </row>
    <row r="46" spans="1:33">
      <c r="A46" s="2"/>
      <c r="B46" s="2"/>
      <c r="C46" s="2"/>
      <c r="D46" s="2"/>
      <c r="E46" s="2"/>
      <c r="F46" s="2">
        <v>39</v>
      </c>
      <c r="G46" s="2">
        <v>-0.32181999999999999</v>
      </c>
      <c r="H46" s="2"/>
      <c r="I46" s="2">
        <v>0.35697400000000001</v>
      </c>
      <c r="J46" s="2">
        <v>-2.0029999999999999E-2</v>
      </c>
      <c r="K46" s="2"/>
      <c r="L46" s="2">
        <v>39</v>
      </c>
      <c r="M46" s="2"/>
      <c r="N46" s="2">
        <v>23.351890000000001</v>
      </c>
      <c r="O46" s="2"/>
      <c r="P46" s="2"/>
      <c r="Q46" s="2"/>
      <c r="R46" s="2">
        <v>39</v>
      </c>
      <c r="S46" s="2">
        <v>-0.19189000000000001</v>
      </c>
      <c r="T46" s="2">
        <v>1.0488000000000001E-2</v>
      </c>
      <c r="U46" s="2"/>
      <c r="V46" s="2">
        <v>39</v>
      </c>
      <c r="W46" s="2">
        <v>0.110706</v>
      </c>
      <c r="X46" s="2">
        <v>-0.28331000000000001</v>
      </c>
      <c r="Y46" s="2">
        <v>0.44687399999999999</v>
      </c>
      <c r="Z46" s="2">
        <v>-0.10496999999999999</v>
      </c>
      <c r="AA46" s="2"/>
      <c r="AB46" s="2"/>
      <c r="AC46" s="2"/>
      <c r="AD46" s="2"/>
      <c r="AE46" s="2"/>
      <c r="AF46" s="2"/>
      <c r="AG46" s="2"/>
    </row>
    <row r="47" spans="1:33">
      <c r="A47" s="2"/>
      <c r="B47" s="2"/>
      <c r="C47" s="2"/>
      <c r="D47" s="2"/>
      <c r="E47" s="2"/>
      <c r="F47" s="2">
        <v>40</v>
      </c>
      <c r="G47" s="2">
        <v>-0.16799</v>
      </c>
      <c r="H47" s="2"/>
      <c r="I47" s="2">
        <v>0.34549299999999999</v>
      </c>
      <c r="J47" s="2">
        <v>-1.7639999999999999E-2</v>
      </c>
      <c r="K47" s="2"/>
      <c r="L47" s="2">
        <v>40</v>
      </c>
      <c r="M47" s="2"/>
      <c r="N47" s="2">
        <v>34.921770000000002</v>
      </c>
      <c r="O47" s="2"/>
      <c r="P47" s="2"/>
      <c r="Q47" s="2"/>
      <c r="R47" s="2">
        <v>40</v>
      </c>
      <c r="S47" s="2">
        <v>-0.15769</v>
      </c>
      <c r="T47" s="2">
        <v>7.6321E-2</v>
      </c>
      <c r="U47" s="2"/>
      <c r="V47" s="2">
        <v>40</v>
      </c>
      <c r="W47" s="2">
        <v>-0.16020999999999999</v>
      </c>
      <c r="X47" s="2">
        <v>-0.20763000000000001</v>
      </c>
      <c r="Y47" s="2">
        <v>0.21557399999999999</v>
      </c>
      <c r="Z47" s="2">
        <v>-0.1996</v>
      </c>
      <c r="AA47" s="2"/>
      <c r="AB47" s="2"/>
      <c r="AC47" s="2"/>
      <c r="AD47" s="2"/>
      <c r="AE47" s="2"/>
      <c r="AF47" s="2"/>
      <c r="AG47" s="2"/>
    </row>
    <row r="48" spans="1:33">
      <c r="A48" s="2"/>
      <c r="B48" s="2"/>
      <c r="C48" s="2"/>
      <c r="D48" s="2"/>
      <c r="E48" s="2"/>
      <c r="F48" s="2">
        <v>41</v>
      </c>
      <c r="G48" s="2">
        <v>-0.37012</v>
      </c>
      <c r="H48" s="2"/>
      <c r="I48" s="2">
        <v>0.337308</v>
      </c>
      <c r="J48" s="2">
        <v>7.0855000000000001E-2</v>
      </c>
      <c r="K48" s="2"/>
      <c r="L48" s="2">
        <v>41</v>
      </c>
      <c r="M48" s="2"/>
      <c r="N48" s="2">
        <v>31.31765</v>
      </c>
      <c r="O48" s="2"/>
      <c r="P48" s="2"/>
      <c r="Q48" s="2"/>
      <c r="R48" s="2">
        <v>41</v>
      </c>
      <c r="S48" s="2">
        <v>8.1530000000000005E-2</v>
      </c>
      <c r="T48" s="2">
        <v>0.122715</v>
      </c>
      <c r="U48" s="2"/>
      <c r="V48" s="2">
        <v>41</v>
      </c>
      <c r="W48" s="2">
        <v>-0.24771000000000001</v>
      </c>
      <c r="X48" s="2">
        <v>5.5697000000000003E-2</v>
      </c>
      <c r="Y48" s="2">
        <v>0.36374200000000001</v>
      </c>
      <c r="Z48" s="2">
        <v>-0.19911999999999999</v>
      </c>
      <c r="AA48" s="2"/>
      <c r="AB48" s="2"/>
      <c r="AC48" s="2"/>
      <c r="AD48" s="2"/>
      <c r="AE48" s="2"/>
      <c r="AF48" s="2"/>
      <c r="AG48" s="2"/>
    </row>
    <row r="49" spans="1:33">
      <c r="A49" s="2"/>
      <c r="B49" s="2"/>
      <c r="C49" s="2"/>
      <c r="D49" s="2"/>
      <c r="E49" s="2"/>
      <c r="F49" s="2">
        <v>42</v>
      </c>
      <c r="G49" s="2">
        <v>-0.25275999999999998</v>
      </c>
      <c r="H49" s="2"/>
      <c r="I49" s="2">
        <v>0.350991</v>
      </c>
      <c r="J49" s="2">
        <v>2.6925000000000001E-2</v>
      </c>
      <c r="K49" s="2"/>
      <c r="L49" s="2">
        <v>42</v>
      </c>
      <c r="M49" s="2"/>
      <c r="N49" s="2">
        <v>30.264009999999999</v>
      </c>
      <c r="O49" s="2"/>
      <c r="P49" s="2"/>
      <c r="Q49" s="2"/>
      <c r="R49" s="2">
        <v>42</v>
      </c>
      <c r="S49" s="2">
        <v>-4.863E-2</v>
      </c>
      <c r="T49" s="2">
        <v>0.24714800000000001</v>
      </c>
      <c r="U49" s="2"/>
      <c r="V49" s="2">
        <v>42</v>
      </c>
      <c r="W49" s="2">
        <v>-0.13941000000000001</v>
      </c>
      <c r="X49" s="2">
        <v>-4.8309999999999999E-2</v>
      </c>
      <c r="Y49" s="2">
        <v>-0.10392</v>
      </c>
      <c r="Z49" s="2">
        <v>9.6240000000000006E-3</v>
      </c>
      <c r="AA49" s="2"/>
      <c r="AB49" s="2"/>
      <c r="AC49" s="2"/>
      <c r="AD49" s="2"/>
      <c r="AE49" s="2"/>
      <c r="AF49" s="2"/>
      <c r="AG49" s="2"/>
    </row>
    <row r="50" spans="1:33">
      <c r="A50" s="2"/>
      <c r="B50" s="2"/>
      <c r="C50" s="2"/>
      <c r="D50" s="2"/>
      <c r="E50" s="2"/>
      <c r="F50" s="2">
        <v>43</v>
      </c>
      <c r="G50" s="2">
        <v>-0.16084999999999999</v>
      </c>
      <c r="H50" s="2"/>
      <c r="I50" s="2">
        <v>-0.28127000000000002</v>
      </c>
      <c r="J50" s="2">
        <v>0.140905</v>
      </c>
      <c r="K50" s="2"/>
      <c r="L50" s="2">
        <v>43</v>
      </c>
      <c r="M50" s="2"/>
      <c r="N50" s="2">
        <v>85.38682</v>
      </c>
      <c r="O50" s="2"/>
      <c r="P50" s="2"/>
      <c r="Q50" s="2"/>
      <c r="R50" s="2">
        <v>43</v>
      </c>
      <c r="S50" s="2">
        <v>-0.15987000000000001</v>
      </c>
      <c r="T50" s="2">
        <v>-5.0569999999999997E-2</v>
      </c>
      <c r="U50" s="2"/>
      <c r="V50" s="2">
        <v>43</v>
      </c>
      <c r="W50" s="2">
        <v>-0.15658</v>
      </c>
      <c r="X50" s="2">
        <v>-0.11396000000000001</v>
      </c>
      <c r="Y50" s="2">
        <v>6.0857000000000001E-2</v>
      </c>
      <c r="Z50" s="2">
        <v>-0.24157000000000001</v>
      </c>
      <c r="AA50" s="2"/>
      <c r="AB50" s="2"/>
      <c r="AC50" s="2"/>
      <c r="AD50" s="2"/>
      <c r="AE50" s="2"/>
      <c r="AF50" s="2"/>
      <c r="AG50" s="2"/>
    </row>
    <row r="51" spans="1:33">
      <c r="A51" s="2"/>
      <c r="B51" s="2"/>
      <c r="C51" s="2"/>
      <c r="D51" s="2"/>
      <c r="E51" s="2"/>
      <c r="F51" s="2">
        <v>44</v>
      </c>
      <c r="G51" s="2">
        <v>-0.18024000000000001</v>
      </c>
      <c r="H51" s="2"/>
      <c r="I51" s="2">
        <v>-0.25627</v>
      </c>
      <c r="J51" s="2">
        <v>-0.12651000000000001</v>
      </c>
      <c r="K51" s="2"/>
      <c r="L51" s="2">
        <v>44</v>
      </c>
      <c r="M51" s="2"/>
      <c r="N51" s="2">
        <v>15.6868</v>
      </c>
      <c r="O51" s="2"/>
      <c r="P51" s="2"/>
      <c r="Q51" s="2"/>
      <c r="R51" s="2">
        <v>44</v>
      </c>
      <c r="S51" s="2">
        <v>-9.5159999999999995E-2</v>
      </c>
      <c r="T51" s="2">
        <v>0.111759</v>
      </c>
      <c r="U51" s="2"/>
      <c r="V51" s="2">
        <v>44</v>
      </c>
      <c r="W51" s="2">
        <v>-0.16832</v>
      </c>
      <c r="X51" s="2"/>
      <c r="Y51" s="2">
        <v>-0.16658000000000001</v>
      </c>
      <c r="Z51" s="2">
        <v>-0.25883</v>
      </c>
      <c r="AA51" s="2"/>
      <c r="AB51" s="2"/>
      <c r="AC51" s="2"/>
      <c r="AD51" s="2"/>
      <c r="AE51" s="2"/>
      <c r="AF51" s="2"/>
      <c r="AG51" s="2"/>
    </row>
    <row r="52" spans="1:33">
      <c r="A52" s="2"/>
      <c r="B52" s="2"/>
      <c r="C52" s="2"/>
      <c r="D52" s="2"/>
      <c r="E52" s="2"/>
      <c r="F52" s="2">
        <v>45</v>
      </c>
      <c r="G52" s="2">
        <v>-0.16496</v>
      </c>
      <c r="H52" s="2"/>
      <c r="I52" s="2">
        <v>-0.27783000000000002</v>
      </c>
      <c r="J52" s="2">
        <v>0.208091</v>
      </c>
      <c r="K52" s="2"/>
      <c r="L52" s="2">
        <v>45</v>
      </c>
      <c r="M52" s="2"/>
      <c r="N52" s="2">
        <v>10.83112</v>
      </c>
      <c r="O52" s="2"/>
      <c r="P52" s="2"/>
      <c r="Q52" s="2"/>
      <c r="R52" s="2">
        <v>45</v>
      </c>
      <c r="S52" s="2">
        <v>-0.11423</v>
      </c>
      <c r="T52" s="2">
        <v>7.8951999999999994E-2</v>
      </c>
      <c r="U52" s="2"/>
      <c r="V52" s="2">
        <v>45</v>
      </c>
      <c r="W52" s="2">
        <v>-0.19225999999999999</v>
      </c>
      <c r="X52" s="2"/>
      <c r="Y52" s="2">
        <v>-7.8179999999999999E-2</v>
      </c>
      <c r="Z52" s="2">
        <v>-0.11799</v>
      </c>
      <c r="AA52" s="2"/>
      <c r="AB52" s="2"/>
      <c r="AC52" s="2"/>
      <c r="AD52" s="2"/>
      <c r="AE52" s="2"/>
      <c r="AF52" s="2"/>
      <c r="AG52" s="2"/>
    </row>
    <row r="53" spans="1:33">
      <c r="A53" s="2"/>
      <c r="B53" s="2"/>
      <c r="C53" s="2"/>
      <c r="D53" s="2"/>
      <c r="E53" s="2"/>
      <c r="F53" s="2">
        <v>46</v>
      </c>
      <c r="G53" s="2">
        <v>-0.20657</v>
      </c>
      <c r="H53" s="2"/>
      <c r="I53" s="2">
        <v>-0.27566000000000002</v>
      </c>
      <c r="J53" s="2">
        <v>7.9964999999999994E-2</v>
      </c>
      <c r="K53" s="2"/>
      <c r="L53" s="2">
        <v>46</v>
      </c>
      <c r="M53" s="2"/>
      <c r="N53" s="2">
        <v>11.432079999999999</v>
      </c>
      <c r="O53" s="2"/>
      <c r="P53" s="2"/>
      <c r="Q53" s="2"/>
      <c r="R53" s="2">
        <v>46</v>
      </c>
      <c r="S53" s="2">
        <v>-0.13639000000000001</v>
      </c>
      <c r="T53" s="2">
        <v>0.11031100000000001</v>
      </c>
      <c r="U53" s="2"/>
      <c r="V53" s="2">
        <v>46</v>
      </c>
      <c r="W53" s="2">
        <v>-0.18461</v>
      </c>
      <c r="X53" s="2"/>
      <c r="Y53" s="2">
        <v>-0.11157</v>
      </c>
      <c r="Z53" s="2"/>
      <c r="AA53" s="2"/>
      <c r="AB53" s="2"/>
      <c r="AC53" s="2"/>
      <c r="AD53" s="2"/>
      <c r="AE53" s="2"/>
      <c r="AF53" s="2"/>
      <c r="AG53" s="2"/>
    </row>
    <row r="54" spans="1:33">
      <c r="A54" s="2"/>
      <c r="B54" s="2"/>
      <c r="C54" s="2"/>
      <c r="D54" s="2"/>
      <c r="E54" s="2"/>
      <c r="F54" s="2">
        <v>47</v>
      </c>
      <c r="G54" s="2">
        <v>-7.0129999999999998E-2</v>
      </c>
      <c r="H54" s="2"/>
      <c r="I54" s="2">
        <v>-0.20696000000000001</v>
      </c>
      <c r="J54" s="2">
        <v>0.195051</v>
      </c>
      <c r="K54" s="2"/>
      <c r="L54" s="2">
        <v>47</v>
      </c>
      <c r="M54" s="2"/>
      <c r="N54" s="2">
        <v>21.21893</v>
      </c>
      <c r="O54" s="2"/>
      <c r="P54" s="2"/>
      <c r="Q54" s="2"/>
      <c r="R54" s="2">
        <v>47</v>
      </c>
      <c r="S54" s="2">
        <v>-4.2590000000000003E-2</v>
      </c>
      <c r="T54" s="2">
        <v>9.8525000000000001E-2</v>
      </c>
      <c r="U54" s="2"/>
      <c r="V54" s="2">
        <v>47</v>
      </c>
      <c r="W54" s="2">
        <v>-0.25778000000000001</v>
      </c>
      <c r="X54" s="2"/>
      <c r="Y54" s="2">
        <v>-4.2930000000000003E-2</v>
      </c>
      <c r="Z54" s="2"/>
      <c r="AA54" s="2"/>
      <c r="AB54" s="2"/>
      <c r="AC54" s="2"/>
      <c r="AD54" s="2"/>
      <c r="AE54" s="2"/>
      <c r="AF54" s="2"/>
      <c r="AG54" s="2"/>
    </row>
    <row r="55" spans="1:33">
      <c r="A55" s="2"/>
      <c r="B55" s="2"/>
      <c r="C55" s="2"/>
      <c r="D55" s="2"/>
      <c r="E55" s="2"/>
      <c r="F55" s="2">
        <v>48</v>
      </c>
      <c r="G55" s="2">
        <v>5.2620000000000002E-3</v>
      </c>
      <c r="H55" s="2"/>
      <c r="I55" s="2">
        <v>-0.30560999999999999</v>
      </c>
      <c r="J55" s="2">
        <v>0.196549</v>
      </c>
      <c r="K55" s="2"/>
      <c r="L55" s="2">
        <v>48</v>
      </c>
      <c r="M55" s="2"/>
      <c r="N55" s="2">
        <v>8.2334049999999994</v>
      </c>
      <c r="O55" s="2"/>
      <c r="P55" s="2"/>
      <c r="Q55" s="2"/>
      <c r="R55" s="2">
        <v>48</v>
      </c>
      <c r="S55" s="2"/>
      <c r="T55" s="2">
        <v>0.23566200000000001</v>
      </c>
      <c r="U55" s="2"/>
      <c r="V55" s="2">
        <v>48</v>
      </c>
      <c r="W55" s="2">
        <v>-0.21493000000000001</v>
      </c>
      <c r="X55" s="2"/>
      <c r="Y55" s="2">
        <v>-0.12451</v>
      </c>
      <c r="Z55" s="2"/>
      <c r="AA55" s="2"/>
      <c r="AB55" s="2"/>
      <c r="AC55" s="2"/>
      <c r="AD55" s="2"/>
      <c r="AE55" s="2"/>
      <c r="AF55" s="2"/>
      <c r="AG55" s="2"/>
    </row>
    <row r="56" spans="1:33">
      <c r="A56" s="2"/>
      <c r="B56" s="2"/>
      <c r="C56" s="2"/>
      <c r="D56" s="2"/>
      <c r="E56" s="2"/>
      <c r="F56" s="2">
        <v>49</v>
      </c>
      <c r="G56" s="2">
        <v>0.24596100000000001</v>
      </c>
      <c r="H56" s="2"/>
      <c r="I56" s="2">
        <v>-0.23189000000000001</v>
      </c>
      <c r="J56" s="2">
        <v>0.105908</v>
      </c>
      <c r="K56" s="2"/>
      <c r="L56" s="2">
        <v>49</v>
      </c>
      <c r="M56" s="2"/>
      <c r="N56" s="2">
        <v>13.153269999999999</v>
      </c>
      <c r="O56" s="2"/>
      <c r="P56" s="2"/>
      <c r="Q56" s="2"/>
      <c r="R56" s="2"/>
      <c r="S56" s="2"/>
      <c r="T56" s="2"/>
      <c r="U56" s="2"/>
      <c r="V56" s="2">
        <v>49</v>
      </c>
      <c r="W56" s="2">
        <v>9.9569000000000005E-2</v>
      </c>
      <c r="X56" s="2"/>
      <c r="Y56" s="2">
        <v>9.9256999999999998E-2</v>
      </c>
      <c r="Z56" s="2"/>
      <c r="AA56" s="2"/>
      <c r="AB56" s="2"/>
      <c r="AC56" s="2"/>
      <c r="AD56" s="2"/>
      <c r="AE56" s="2"/>
      <c r="AF56" s="2"/>
      <c r="AG56" s="2"/>
    </row>
    <row r="57" spans="1:33">
      <c r="A57" s="2"/>
      <c r="B57" s="2"/>
      <c r="C57" s="2"/>
      <c r="D57" s="2"/>
      <c r="E57" s="2"/>
      <c r="F57" s="2">
        <v>50</v>
      </c>
      <c r="G57" s="2">
        <v>-0.23218</v>
      </c>
      <c r="H57" s="2"/>
      <c r="I57" s="2">
        <v>-0.18249000000000001</v>
      </c>
      <c r="J57" s="2">
        <v>0.11558</v>
      </c>
      <c r="K57" s="2"/>
      <c r="L57" s="2">
        <v>50</v>
      </c>
      <c r="M57" s="2"/>
      <c r="N57" s="2">
        <v>16.54072</v>
      </c>
      <c r="O57" s="2"/>
      <c r="P57" s="2"/>
      <c r="Q57" s="2"/>
      <c r="R57" s="2"/>
      <c r="S57" s="2"/>
      <c r="T57" s="2"/>
      <c r="U57" s="2"/>
      <c r="V57" s="2">
        <v>50</v>
      </c>
      <c r="W57" s="2">
        <v>4.6386999999999998E-2</v>
      </c>
      <c r="X57" s="2"/>
      <c r="Y57" s="2">
        <v>-4.2189999999999998E-2</v>
      </c>
      <c r="Z57" s="2"/>
      <c r="AA57" s="2"/>
      <c r="AB57" s="2"/>
      <c r="AC57" s="2"/>
      <c r="AD57" s="2"/>
      <c r="AE57" s="2"/>
      <c r="AF57" s="2"/>
      <c r="AG57" s="2"/>
    </row>
    <row r="58" spans="1:33">
      <c r="A58" s="2"/>
      <c r="B58" s="2"/>
      <c r="C58" s="2"/>
      <c r="D58" s="2"/>
      <c r="E58" s="2"/>
      <c r="F58" s="2">
        <v>51</v>
      </c>
      <c r="G58" s="2">
        <v>-0.21054999999999999</v>
      </c>
      <c r="H58" s="2"/>
      <c r="I58" s="2">
        <v>-0.23882</v>
      </c>
      <c r="J58" s="2">
        <v>0.230542</v>
      </c>
      <c r="K58" s="2"/>
      <c r="L58" s="2">
        <v>51</v>
      </c>
      <c r="M58" s="2"/>
      <c r="N58" s="2">
        <v>6.872528</v>
      </c>
      <c r="O58" s="2"/>
      <c r="P58" s="2"/>
      <c r="Q58" s="2"/>
      <c r="R58" s="2"/>
      <c r="S58" s="2"/>
      <c r="T58" s="2"/>
      <c r="U58" s="2"/>
      <c r="V58" s="2">
        <v>51</v>
      </c>
      <c r="W58" s="2">
        <v>-7.3690000000000005E-2</v>
      </c>
      <c r="X58" s="2"/>
      <c r="Y58" s="2">
        <v>1.324E-2</v>
      </c>
      <c r="Z58" s="2"/>
      <c r="AA58" s="2"/>
      <c r="AB58" s="2"/>
      <c r="AC58" s="2"/>
      <c r="AD58" s="2"/>
      <c r="AE58" s="2"/>
      <c r="AF58" s="2"/>
      <c r="AG58" s="2"/>
    </row>
    <row r="59" spans="1:33">
      <c r="A59" s="2"/>
      <c r="B59" s="2"/>
      <c r="C59" s="2"/>
      <c r="D59" s="2"/>
      <c r="E59" s="2"/>
      <c r="F59" s="2">
        <v>52</v>
      </c>
      <c r="G59" s="2">
        <v>-9.493E-2</v>
      </c>
      <c r="H59" s="2"/>
      <c r="I59" s="2">
        <v>-0.10861</v>
      </c>
      <c r="J59" s="2">
        <v>0.23499</v>
      </c>
      <c r="K59" s="2"/>
      <c r="L59" s="2">
        <v>52</v>
      </c>
      <c r="M59" s="2"/>
      <c r="N59" s="2">
        <v>17.54956</v>
      </c>
      <c r="O59" s="2"/>
      <c r="P59" s="2"/>
      <c r="Q59" s="2"/>
      <c r="R59" s="2"/>
      <c r="S59" s="2"/>
      <c r="T59" s="2"/>
      <c r="U59" s="2"/>
      <c r="V59" s="2">
        <v>52</v>
      </c>
      <c r="W59" s="2">
        <v>-0.26723999999999998</v>
      </c>
      <c r="X59" s="2"/>
      <c r="Y59" s="2">
        <v>-5.4469999999999998E-2</v>
      </c>
      <c r="Z59" s="2"/>
      <c r="AA59" s="2"/>
      <c r="AB59" s="2"/>
      <c r="AC59" s="2"/>
      <c r="AD59" s="2"/>
      <c r="AE59" s="2"/>
      <c r="AF59" s="2"/>
      <c r="AG59" s="2"/>
    </row>
    <row r="60" spans="1:33">
      <c r="A60" s="2"/>
      <c r="B60" s="2"/>
      <c r="C60" s="2"/>
      <c r="D60" s="2"/>
      <c r="E60" s="2"/>
      <c r="F60" s="2">
        <v>53</v>
      </c>
      <c r="G60" s="2">
        <v>-0.23466000000000001</v>
      </c>
      <c r="H60" s="2"/>
      <c r="I60" s="2">
        <v>-0.21099999999999999</v>
      </c>
      <c r="J60" s="2">
        <v>-0.13533000000000001</v>
      </c>
      <c r="K60" s="2"/>
      <c r="L60" s="2">
        <v>53</v>
      </c>
      <c r="M60" s="2"/>
      <c r="N60" s="2">
        <v>9.9507919999999999</v>
      </c>
      <c r="O60" s="2"/>
      <c r="P60" s="2"/>
      <c r="Q60" s="2"/>
      <c r="R60" s="2"/>
      <c r="S60" s="2"/>
      <c r="T60" s="2"/>
      <c r="U60" s="2"/>
      <c r="V60" s="2">
        <v>53</v>
      </c>
      <c r="W60" s="2">
        <v>-6.4570000000000002E-2</v>
      </c>
      <c r="X60" s="2"/>
      <c r="Y60" s="2">
        <v>0.104976</v>
      </c>
      <c r="Z60" s="2"/>
      <c r="AA60" s="2"/>
      <c r="AB60" s="2"/>
      <c r="AC60" s="2"/>
      <c r="AD60" s="2"/>
      <c r="AE60" s="2"/>
      <c r="AF60" s="2"/>
      <c r="AG60" s="2"/>
    </row>
    <row r="61" spans="1:33">
      <c r="A61" s="2"/>
      <c r="B61" s="2"/>
      <c r="C61" s="2"/>
      <c r="D61" s="2"/>
      <c r="E61" s="2"/>
      <c r="F61" s="2">
        <v>54</v>
      </c>
      <c r="G61" s="2">
        <v>-7.9659999999999995E-2</v>
      </c>
      <c r="H61" s="2"/>
      <c r="I61" s="2">
        <v>-0.23977000000000001</v>
      </c>
      <c r="J61" s="2">
        <v>0.11304</v>
      </c>
      <c r="K61" s="2"/>
      <c r="L61" s="2">
        <v>54</v>
      </c>
      <c r="M61" s="2"/>
      <c r="N61" s="2">
        <v>5.2242179999999996</v>
      </c>
      <c r="O61" s="2"/>
      <c r="P61" s="2"/>
      <c r="Q61" s="2"/>
      <c r="R61" s="2"/>
      <c r="S61" s="2"/>
      <c r="T61" s="2"/>
      <c r="U61" s="2"/>
      <c r="V61" s="2">
        <v>54</v>
      </c>
      <c r="W61" s="2">
        <v>-0.12265</v>
      </c>
      <c r="X61" s="2"/>
      <c r="Y61" s="2">
        <v>-0.25328000000000001</v>
      </c>
      <c r="Z61" s="2"/>
      <c r="AA61" s="2"/>
      <c r="AB61" s="2"/>
      <c r="AC61" s="2"/>
      <c r="AD61" s="2"/>
      <c r="AE61" s="2"/>
      <c r="AF61" s="2"/>
      <c r="AG61" s="2"/>
    </row>
    <row r="62" spans="1:33">
      <c r="A62" s="2"/>
      <c r="B62" s="2"/>
      <c r="C62" s="2"/>
      <c r="D62" s="2"/>
      <c r="E62" s="2"/>
      <c r="F62" s="2">
        <v>55</v>
      </c>
      <c r="G62" s="2">
        <v>-0.16239999999999999</v>
      </c>
      <c r="H62" s="2"/>
      <c r="I62" s="2">
        <v>-0.18429000000000001</v>
      </c>
      <c r="J62" s="2">
        <v>0.181089</v>
      </c>
      <c r="K62" s="2"/>
      <c r="L62" s="2">
        <v>55</v>
      </c>
      <c r="M62" s="2"/>
      <c r="N62" s="2">
        <v>10.32991</v>
      </c>
      <c r="O62" s="2"/>
      <c r="P62" s="2"/>
      <c r="Q62" s="2"/>
      <c r="R62" s="2"/>
      <c r="S62" s="2"/>
      <c r="T62" s="2"/>
      <c r="U62" s="2"/>
      <c r="V62" s="2">
        <v>55</v>
      </c>
      <c r="W62" s="2">
        <v>-1.1800000000000001E-3</v>
      </c>
      <c r="X62" s="2"/>
      <c r="Y62" s="2">
        <v>0.21714600000000001</v>
      </c>
      <c r="Z62" s="2"/>
      <c r="AA62" s="2"/>
      <c r="AB62" s="2"/>
      <c r="AC62" s="2"/>
      <c r="AD62" s="2"/>
      <c r="AE62" s="2"/>
      <c r="AF62" s="2"/>
      <c r="AG62" s="2"/>
    </row>
    <row r="63" spans="1:33">
      <c r="A63" s="2"/>
      <c r="B63" s="2"/>
      <c r="C63" s="2"/>
      <c r="D63" s="2"/>
      <c r="E63" s="2"/>
      <c r="F63" s="2">
        <v>56</v>
      </c>
      <c r="G63" s="2">
        <v>-0.10857</v>
      </c>
      <c r="H63" s="2"/>
      <c r="I63" s="2">
        <v>-0.22516</v>
      </c>
      <c r="J63" s="2"/>
      <c r="K63" s="2"/>
      <c r="L63" s="2">
        <v>56</v>
      </c>
      <c r="M63" s="2"/>
      <c r="N63" s="2">
        <v>10.36805</v>
      </c>
      <c r="O63" s="2"/>
      <c r="P63" s="2"/>
      <c r="Q63" s="2"/>
      <c r="R63" s="2"/>
      <c r="S63" s="2"/>
      <c r="T63" s="2"/>
      <c r="U63" s="2"/>
      <c r="V63" s="2">
        <v>56</v>
      </c>
      <c r="W63" s="2">
        <v>-5.0160000000000003E-2</v>
      </c>
      <c r="X63" s="2"/>
      <c r="Y63" s="2">
        <v>-6.9199999999999999E-3</v>
      </c>
      <c r="Z63" s="2"/>
      <c r="AA63" s="2"/>
      <c r="AB63" s="2"/>
      <c r="AC63" s="2"/>
      <c r="AD63" s="2"/>
      <c r="AE63" s="2"/>
      <c r="AF63" s="2"/>
      <c r="AG63" s="2"/>
    </row>
    <row r="64" spans="1:33">
      <c r="A64" s="2"/>
      <c r="B64" s="2"/>
      <c r="C64" s="2"/>
      <c r="D64" s="2"/>
      <c r="E64" s="2"/>
      <c r="F64" s="2">
        <v>57</v>
      </c>
      <c r="G64" s="2">
        <v>-0.16625000000000001</v>
      </c>
      <c r="H64" s="2"/>
      <c r="I64" s="2">
        <v>-0.26990999999999998</v>
      </c>
      <c r="J64" s="2"/>
      <c r="K64" s="2"/>
      <c r="L64" s="2">
        <v>57</v>
      </c>
      <c r="M64" s="2"/>
      <c r="N64" s="2">
        <v>3.9804930000000001</v>
      </c>
      <c r="O64" s="2"/>
      <c r="P64" s="2"/>
      <c r="Q64" s="2"/>
      <c r="R64" s="2"/>
      <c r="S64" s="2"/>
      <c r="T64" s="2"/>
      <c r="U64" s="2"/>
      <c r="V64" s="2">
        <v>57</v>
      </c>
      <c r="W64" s="2">
        <v>-0.11167000000000001</v>
      </c>
      <c r="X64" s="2"/>
      <c r="Y64" s="2">
        <v>7.3934E-2</v>
      </c>
      <c r="Z64" s="2"/>
      <c r="AA64" s="2"/>
      <c r="AB64" s="2"/>
      <c r="AC64" s="2"/>
      <c r="AD64" s="2"/>
      <c r="AE64" s="2"/>
      <c r="AF64" s="2"/>
      <c r="AG64" s="2"/>
    </row>
    <row r="65" spans="1:33">
      <c r="A65" s="2"/>
      <c r="B65" s="2"/>
      <c r="C65" s="2"/>
      <c r="D65" s="2"/>
      <c r="E65" s="2"/>
      <c r="F65" s="2">
        <v>58</v>
      </c>
      <c r="G65" s="2">
        <v>-0.18978999999999999</v>
      </c>
      <c r="H65" s="2"/>
      <c r="I65" s="2">
        <v>-0.26307000000000003</v>
      </c>
      <c r="J65" s="2"/>
      <c r="K65" s="2"/>
      <c r="L65" s="2">
        <v>58</v>
      </c>
      <c r="M65" s="2"/>
      <c r="N65" s="2">
        <v>7.9728339999999998</v>
      </c>
      <c r="O65" s="2"/>
      <c r="P65" s="2"/>
      <c r="Q65" s="2"/>
      <c r="R65" s="2"/>
      <c r="S65" s="2"/>
      <c r="T65" s="2"/>
      <c r="U65" s="2"/>
      <c r="V65" s="2">
        <v>58</v>
      </c>
      <c r="W65" s="2">
        <v>-5.7340000000000002E-2</v>
      </c>
      <c r="X65" s="2"/>
      <c r="Y65" s="2">
        <v>-0.18547</v>
      </c>
      <c r="Z65" s="2"/>
      <c r="AA65" s="2"/>
      <c r="AB65" s="2"/>
      <c r="AC65" s="2"/>
      <c r="AD65" s="2"/>
      <c r="AE65" s="2"/>
      <c r="AF65" s="2"/>
      <c r="AG65" s="2"/>
    </row>
    <row r="66" spans="1:33">
      <c r="A66" s="2"/>
      <c r="B66" s="2"/>
      <c r="C66" s="2"/>
      <c r="D66" s="2"/>
      <c r="E66" s="2"/>
      <c r="F66" s="2">
        <v>59</v>
      </c>
      <c r="G66" s="2">
        <v>-0.21096000000000001</v>
      </c>
      <c r="H66" s="2"/>
      <c r="I66" s="2">
        <v>-0.29002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>
        <v>59</v>
      </c>
      <c r="W66" s="2">
        <v>-3.9890000000000002E-2</v>
      </c>
      <c r="X66" s="2"/>
      <c r="Y66" s="2">
        <v>0.24349100000000001</v>
      </c>
      <c r="Z66" s="2"/>
      <c r="AA66" s="2"/>
      <c r="AB66" s="2"/>
      <c r="AC66" s="2"/>
      <c r="AD66" s="2"/>
      <c r="AE66" s="2"/>
      <c r="AF66" s="2"/>
      <c r="AG66" s="2"/>
    </row>
    <row r="67" spans="1:33">
      <c r="A67" s="2"/>
      <c r="B67" s="2"/>
      <c r="C67" s="2"/>
      <c r="D67" s="2"/>
      <c r="E67" s="2"/>
      <c r="F67" s="2">
        <v>60</v>
      </c>
      <c r="G67" s="2">
        <v>1.9886000000000001E-2</v>
      </c>
      <c r="H67" s="2"/>
      <c r="I67" s="2">
        <v>-0.27201999999999998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>
        <v>60</v>
      </c>
      <c r="W67" s="2">
        <v>-0.15332999999999999</v>
      </c>
      <c r="X67" s="2"/>
      <c r="Y67" s="2">
        <v>-0.23832999999999999</v>
      </c>
      <c r="Z67" s="2"/>
      <c r="AA67" s="2"/>
      <c r="AB67" s="2"/>
      <c r="AC67" s="2"/>
      <c r="AD67" s="2"/>
      <c r="AE67" s="2"/>
      <c r="AF67" s="2"/>
      <c r="AG67" s="2"/>
    </row>
    <row r="68" spans="1:33">
      <c r="A68" s="2"/>
      <c r="B68" s="2"/>
      <c r="C68" s="2"/>
      <c r="D68" s="2"/>
      <c r="E68" s="2"/>
      <c r="F68" s="2">
        <v>61</v>
      </c>
      <c r="G68" s="2">
        <v>-0.21659999999999999</v>
      </c>
      <c r="H68" s="2"/>
      <c r="I68" s="2">
        <v>-0.24293000000000001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>
        <v>61</v>
      </c>
      <c r="W68" s="2">
        <v>8.7667999999999996E-2</v>
      </c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>
      <c r="A69" s="2"/>
      <c r="B69" s="2"/>
      <c r="C69" s="2"/>
      <c r="D69" s="2"/>
      <c r="E69" s="2"/>
      <c r="F69" s="2">
        <v>62</v>
      </c>
      <c r="G69" s="2">
        <v>-0.22927</v>
      </c>
      <c r="H69" s="2"/>
      <c r="I69" s="2">
        <v>-0.30373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>
        <v>62</v>
      </c>
      <c r="W69" s="2">
        <v>0.142237</v>
      </c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>
      <c r="A70" s="2"/>
      <c r="B70" s="2"/>
      <c r="C70" s="2"/>
      <c r="D70" s="2"/>
      <c r="E70" s="2"/>
      <c r="F70" s="2">
        <v>63</v>
      </c>
      <c r="G70" s="2">
        <v>-8.3500000000000005E-2</v>
      </c>
      <c r="H70" s="2"/>
      <c r="I70" s="2">
        <v>-0.18256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>
        <v>63</v>
      </c>
      <c r="W70" s="2">
        <v>3.1461999999999997E-2</v>
      </c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>
      <c r="A71" s="2"/>
      <c r="B71" s="2"/>
      <c r="C71" s="2"/>
      <c r="D71" s="2"/>
      <c r="E71" s="2"/>
      <c r="F71" s="2">
        <v>64</v>
      </c>
      <c r="G71" s="2">
        <v>-0.17493</v>
      </c>
      <c r="H71" s="2"/>
      <c r="I71" s="2">
        <v>-0.13902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>
        <v>64</v>
      </c>
      <c r="W71" s="2">
        <v>-3.5860000000000003E-2</v>
      </c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>
      <c r="A72" s="2"/>
      <c r="B72" s="2"/>
      <c r="C72" s="2"/>
      <c r="D72" s="2"/>
      <c r="E72" s="2"/>
      <c r="F72" s="2">
        <v>65</v>
      </c>
      <c r="G72" s="2">
        <v>-0.27200000000000002</v>
      </c>
      <c r="H72" s="2"/>
      <c r="I72" s="2">
        <v>-4.7129999999999998E-2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>
        <v>65</v>
      </c>
      <c r="W72" s="2">
        <v>0.166072</v>
      </c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>
      <c r="A73" s="2"/>
      <c r="B73" s="2"/>
      <c r="C73" s="2"/>
      <c r="D73" s="2"/>
      <c r="E73" s="2"/>
      <c r="F73" s="2">
        <v>66</v>
      </c>
      <c r="G73" s="2">
        <v>0.25019599999999997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>
        <v>66</v>
      </c>
      <c r="W73" s="2">
        <v>3.8072000000000002E-2</v>
      </c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>
      <c r="A74" s="2"/>
      <c r="B74" s="2"/>
      <c r="C74" s="2"/>
      <c r="D74" s="2"/>
      <c r="E74" s="2"/>
      <c r="F74" s="2">
        <v>67</v>
      </c>
      <c r="G74" s="2">
        <v>2.7033000000000001E-2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>
        <v>67</v>
      </c>
      <c r="W74" s="2">
        <v>0.191742</v>
      </c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>
      <c r="A75" s="2"/>
      <c r="B75" s="2"/>
      <c r="C75" s="2"/>
      <c r="D75" s="2"/>
      <c r="E75" s="2"/>
      <c r="F75" s="2">
        <v>68</v>
      </c>
      <c r="G75" s="2">
        <v>-0.22217000000000001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>
      <c r="A76" s="2"/>
      <c r="B76" s="2"/>
      <c r="C76" s="2"/>
      <c r="D76" s="2"/>
      <c r="E76" s="2"/>
      <c r="F76" s="2">
        <v>69</v>
      </c>
      <c r="G76" s="2">
        <v>-0.30991999999999997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>
      <c r="A78" s="2"/>
      <c r="B78" s="2"/>
      <c r="C78" s="2"/>
      <c r="D78" s="2"/>
      <c r="E78" s="2"/>
      <c r="F78" s="2"/>
      <c r="G78" s="2"/>
      <c r="H78" s="2" t="s">
        <v>147</v>
      </c>
      <c r="I78" s="2" t="s">
        <v>22</v>
      </c>
      <c r="J78" s="2" t="s">
        <v>193</v>
      </c>
      <c r="K78" s="2"/>
      <c r="L78" s="2"/>
      <c r="M78" s="2"/>
      <c r="N78" s="2" t="s">
        <v>147</v>
      </c>
      <c r="O78" s="2" t="s">
        <v>22</v>
      </c>
      <c r="P78" s="2"/>
      <c r="Q78" s="2"/>
      <c r="R78" s="2"/>
      <c r="S78" s="2"/>
      <c r="T78" s="2" t="s">
        <v>147</v>
      </c>
      <c r="U78" s="2"/>
      <c r="V78" s="2"/>
      <c r="W78" s="2"/>
      <c r="X78" s="2" t="s">
        <v>147</v>
      </c>
      <c r="Y78" s="2" t="s">
        <v>22</v>
      </c>
      <c r="Z78" s="2" t="s">
        <v>193</v>
      </c>
      <c r="AA78" s="2"/>
      <c r="AB78" s="2"/>
      <c r="AC78" s="2"/>
      <c r="AD78" s="2"/>
      <c r="AE78" s="2"/>
      <c r="AF78" s="2"/>
      <c r="AG78" s="2"/>
    </row>
    <row r="79" spans="1:33">
      <c r="A79" s="2"/>
      <c r="B79" s="7" t="s">
        <v>24</v>
      </c>
      <c r="C79" s="2" t="s">
        <v>19</v>
      </c>
      <c r="D79" s="2"/>
      <c r="E79" s="2"/>
      <c r="F79" s="2"/>
      <c r="G79" s="7" t="s">
        <v>24</v>
      </c>
      <c r="H79" s="2" t="s">
        <v>19</v>
      </c>
      <c r="I79" s="2" t="s">
        <v>19</v>
      </c>
      <c r="J79" s="2" t="s">
        <v>19</v>
      </c>
      <c r="K79" s="2"/>
      <c r="L79" s="2"/>
      <c r="M79" s="7" t="s">
        <v>24</v>
      </c>
      <c r="N79" s="2">
        <v>2.9999999999999997E-4</v>
      </c>
      <c r="O79" s="2">
        <v>2.1600000000000001E-2</v>
      </c>
      <c r="P79" s="2"/>
      <c r="Q79" s="2"/>
      <c r="R79" s="7"/>
      <c r="S79" s="7" t="s">
        <v>24</v>
      </c>
      <c r="T79" s="2">
        <v>6.0000000000000001E-3</v>
      </c>
      <c r="U79" s="2"/>
      <c r="V79" s="2"/>
      <c r="W79" s="7" t="s">
        <v>24</v>
      </c>
      <c r="X79" s="2">
        <v>0.83099999999999996</v>
      </c>
      <c r="Y79" s="2">
        <v>0.30819999999999997</v>
      </c>
      <c r="Z79" s="2">
        <v>7.3999999999999996E-2</v>
      </c>
      <c r="AA79" s="2"/>
      <c r="AB79" s="2"/>
      <c r="AC79" s="2"/>
      <c r="AD79" s="2"/>
      <c r="AE79" s="2"/>
      <c r="AF79" s="2"/>
      <c r="AG79" s="2"/>
    </row>
    <row r="80" spans="1:33">
      <c r="A80" s="2"/>
      <c r="B80" s="2"/>
      <c r="C80" s="2"/>
      <c r="D80" s="2"/>
      <c r="E80" s="2"/>
      <c r="F80" s="2"/>
      <c r="G80" s="7" t="s">
        <v>26</v>
      </c>
      <c r="H80" s="2" t="s">
        <v>27</v>
      </c>
      <c r="I80" s="2" t="s">
        <v>27</v>
      </c>
      <c r="J80" s="2" t="s">
        <v>27</v>
      </c>
      <c r="K80" s="2"/>
      <c r="L80" s="2"/>
      <c r="M80" s="7" t="s">
        <v>26</v>
      </c>
      <c r="N80" s="2">
        <f t="shared" ref="N80:O80" si="9">N79*2</f>
        <v>5.9999999999999995E-4</v>
      </c>
      <c r="O80" s="2">
        <f t="shared" si="9"/>
        <v>4.3200000000000002E-2</v>
      </c>
      <c r="P80" s="2"/>
      <c r="Q80" s="2"/>
      <c r="R80" s="2"/>
      <c r="S80" s="2"/>
      <c r="T80" s="2"/>
      <c r="U80" s="2"/>
      <c r="V80" s="2"/>
      <c r="W80" s="7" t="s">
        <v>26</v>
      </c>
      <c r="X80" s="2">
        <f t="shared" ref="X80:Z80" si="10">X79*2</f>
        <v>1.6619999999999999</v>
      </c>
      <c r="Y80" s="2">
        <f t="shared" si="10"/>
        <v>0.61639999999999995</v>
      </c>
      <c r="Z80" s="2">
        <f t="shared" si="10"/>
        <v>0.14799999999999999</v>
      </c>
      <c r="AA80" s="2"/>
      <c r="AB80" s="2"/>
      <c r="AC80" s="2"/>
      <c r="AD80" s="2"/>
      <c r="AE80" s="2"/>
      <c r="AF80" s="2"/>
      <c r="AG80" s="2"/>
    </row>
    <row r="81" spans="1:3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spans="1:3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spans="1:3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spans="1:3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spans="1:3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spans="1:3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spans="1:3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spans="1:3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spans="1:3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spans="1:3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spans="1:3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spans="1:3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spans="1: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spans="1:3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spans="1:3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spans="1:3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spans="1:3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spans="1:3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spans="1:3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spans="1:3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spans="1:3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spans="1:3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spans="1:3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spans="1:3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spans="1:3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spans="1:3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spans="1:3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spans="1:3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spans="1:3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spans="1:3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spans="1:3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spans="1:3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spans="1:3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spans="1:3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spans="1:3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spans="1:3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spans="1:3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spans="1:3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spans="1:3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spans="1:3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spans="1:3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spans="1:3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spans="1:3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spans="1:3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spans="1:3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spans="1:3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spans="1:3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spans="1:3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spans="1:3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spans="1:3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spans="1:3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spans="1:3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spans="1:3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spans="1:3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spans="1:3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spans="1:3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spans="1:3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spans="1:3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spans="1:3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spans="1:3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spans="1:3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spans="1:3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spans="1:3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spans="1:3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spans="1:3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spans="1:3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spans="1:3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spans="1:3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spans="1:3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spans="1:3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spans="1:3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spans="1:3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spans="1:3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spans="1:3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spans="1:3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spans="1:3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spans="1:3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spans="1:3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spans="1:3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spans="1:3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spans="1:3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spans="1:3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spans="1:3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spans="1:3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spans="1:3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spans="1:3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spans="1:3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spans="1:3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spans="1:3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spans="1:3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spans="1:3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spans="1:3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spans="1:3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spans="1:3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spans="1:3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spans="1:3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spans="1:3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spans="1:3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spans="1:3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spans="1:3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spans="1:3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spans="1:3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spans="1:3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spans="1:3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spans="1:3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spans="1:3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spans="1:3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spans="1:3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spans="1:3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spans="1:3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spans="1:3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spans="1:3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spans="1: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spans="1:3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spans="1:3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spans="1:3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spans="1:3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spans="1:3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spans="1:3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spans="1:3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spans="1:3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spans="1:3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spans="1:3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spans="1:3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spans="1:3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spans="1:3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spans="1:3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spans="1:3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spans="1:3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spans="1:3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spans="1:3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spans="1:3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spans="1:3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spans="1:3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spans="1:3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spans="1:3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spans="1:3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spans="1:3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spans="1:3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spans="1:3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spans="1:3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spans="1:3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spans="1:3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spans="1:3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spans="1:3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spans="1:3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spans="1:3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spans="1:3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spans="1:3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spans="1:3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spans="1:3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spans="1:3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spans="1:3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spans="1:3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spans="1:3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spans="1:3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spans="1:3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spans="1:3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spans="1:3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spans="1:3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spans="1:3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spans="1:3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spans="1:3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spans="1:3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spans="1:3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spans="1:3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spans="1:3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spans="1:3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spans="1:3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spans="1:3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spans="1:3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spans="1:3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spans="1:3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spans="1:3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spans="1:3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spans="1:3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spans="1:3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spans="1:3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spans="1:3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spans="1:3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spans="1:3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spans="1:3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spans="1:3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spans="1:3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spans="1:3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spans="1:3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spans="1:3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spans="1:3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spans="1:3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spans="1:3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spans="1:3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spans="1:3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spans="1:3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spans="1:3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spans="1:3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spans="1:3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spans="1:3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spans="1:3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spans="1:3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spans="1:3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spans="1:3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spans="1:3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spans="1:3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spans="1:3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spans="1:3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spans="1:3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spans="1:3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spans="1:3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spans="1:3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spans="1:3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spans="1:3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spans="1:3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spans="1: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spans="1:3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spans="1:3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spans="1:3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spans="1:3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spans="1:3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spans="1:3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spans="1:3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spans="1:3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spans="1:3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spans="1:3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spans="1:3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spans="1:3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spans="1:3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spans="1:3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spans="1:3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spans="1:3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spans="1:3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spans="1:3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spans="1:3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spans="1:3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spans="1:3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spans="1:3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spans="1:3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spans="1:3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spans="1:3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spans="1:3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spans="1:3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spans="1:3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spans="1:3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spans="1:3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spans="1:3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spans="1:3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spans="1:3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spans="1:3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spans="1:3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spans="1:3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spans="1:3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spans="1:3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spans="1:3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spans="1:3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spans="1:3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spans="1:3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spans="1:3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spans="1:3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spans="1:3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spans="1:3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spans="1:3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spans="1:3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spans="1:3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spans="1:3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spans="1:3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spans="1:3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spans="1:3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spans="1:3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spans="1:3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spans="1:3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spans="1:3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spans="1:3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spans="1:3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spans="1:3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spans="1:3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spans="1:3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spans="1:3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spans="1:3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spans="1:3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spans="1:3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spans="1:3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spans="1:3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spans="1:3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spans="1:3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spans="1:3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spans="1:3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spans="1:3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spans="1:3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spans="1:3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spans="1:3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spans="1:3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spans="1:3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spans="1:3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spans="1:3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spans="1:3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spans="1:3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spans="1:3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spans="1:3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spans="1:3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spans="1:3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spans="1:3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spans="1:3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spans="1:3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spans="1:3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spans="1:3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spans="1:3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spans="1:3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spans="1:3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spans="1:3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spans="1:3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spans="1:3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spans="1:3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spans="1:3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spans="1: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spans="1:3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spans="1:3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spans="1:3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spans="1:3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spans="1:3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spans="1:3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spans="1:3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spans="1:3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spans="1:3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spans="1:3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spans="1:3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spans="1:3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spans="1:3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spans="1:3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spans="1:3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spans="1:3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spans="1:3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spans="1:3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spans="1:3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spans="1:3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spans="1:3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spans="1:3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spans="1:3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spans="1:3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spans="1:3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spans="1:3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spans="1:3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spans="1:3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spans="1:3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spans="1:3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spans="1:3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spans="1:3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spans="1:3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spans="1:3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spans="1:3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spans="1:3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spans="1:3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spans="1:3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spans="1:3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spans="1:3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spans="1:3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spans="1:3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spans="1:3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spans="1:3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spans="1:3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spans="1:3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spans="1:3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spans="1:3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spans="1:3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spans="1:3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spans="1:3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spans="1:3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spans="1:3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spans="1:3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spans="1:3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spans="1:3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spans="1:3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spans="1:3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spans="1:3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spans="1:3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spans="1:3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spans="1:3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spans="1:3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spans="1:3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spans="1:3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spans="1:3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spans="1:3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spans="1:3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spans="1:3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spans="1:3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spans="1:3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spans="1:3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spans="1:3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spans="1:3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spans="1:3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spans="1:3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spans="1:3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spans="1:3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spans="1:3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spans="1:3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spans="1:3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spans="1:3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spans="1:3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spans="1:3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spans="1:3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spans="1:3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spans="1:3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spans="1:3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spans="1:3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spans="1:3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spans="1:3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spans="1:3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spans="1:3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spans="1:3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spans="1:3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spans="1:3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spans="1:3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spans="1:3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spans="1:3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spans="1: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spans="1:3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spans="1:3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spans="1:3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spans="1:3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spans="1:3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spans="1:3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spans="1:3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spans="1:3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spans="1:3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spans="1:3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spans="1:3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spans="1:3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spans="1:3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spans="1:3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spans="1:3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spans="1:3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spans="1:3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spans="1:3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spans="1:3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spans="1:3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spans="1:3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spans="1:3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spans="1:3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spans="1:3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spans="1:3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spans="1:3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spans="1:3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spans="1:3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spans="1:3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spans="1:3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spans="1:3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spans="1:3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spans="1:3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spans="1:3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spans="1:3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spans="1:3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spans="1:3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spans="1:3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spans="1:3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spans="1:3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spans="1:3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spans="1:3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spans="1:3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spans="1:3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spans="1:3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spans="1:3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spans="1:3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spans="1:3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spans="1:3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spans="1:3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spans="1:3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spans="1:3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spans="1:3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spans="1:3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spans="1:3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spans="1:3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spans="1:3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spans="1:3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spans="1:3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spans="1:3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spans="1:3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spans="1:3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spans="1:3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spans="1:3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spans="1:3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spans="1:3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spans="1:3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spans="1:3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spans="1:3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spans="1:3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spans="1:3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spans="1:3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spans="1:3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spans="1:3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spans="1:3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spans="1:3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spans="1:3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spans="1:3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spans="1:3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spans="1:3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spans="1:3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spans="1:3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spans="1:3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spans="1:3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spans="1:3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spans="1:3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spans="1:3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spans="1:3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spans="1:3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spans="1:3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spans="1:3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spans="1:3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spans="1:3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spans="1:3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spans="1:3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spans="1:3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spans="1:3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spans="1:3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spans="1:3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spans="1: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spans="1:3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spans="1:3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spans="1:3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spans="1:3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spans="1:3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spans="1:3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spans="1:3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spans="1:3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spans="1:3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spans="1:3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spans="1:3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spans="1:3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spans="1:3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spans="1:3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spans="1:3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spans="1:3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spans="1:3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spans="1:3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spans="1:3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spans="1:3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spans="1:3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spans="1:3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spans="1:3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spans="1:3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spans="1:3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spans="1:3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spans="1:3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spans="1:3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spans="1:3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spans="1:3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spans="1:3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spans="1:3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spans="1:3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spans="1:3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spans="1:3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spans="1:3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spans="1:3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spans="1:3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spans="1:3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spans="1:3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spans="1:3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spans="1:3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spans="1:3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spans="1:3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spans="1:3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spans="1:3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spans="1:3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spans="1:3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spans="1:3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spans="1:3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spans="1:3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spans="1:3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spans="1:3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spans="1:3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spans="1:3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spans="1:3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spans="1:3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spans="1:3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spans="1:3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spans="1:3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spans="1:3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spans="1:3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spans="1:3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spans="1:3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spans="1:3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spans="1:3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spans="1:3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spans="1:3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spans="1:3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spans="1:3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spans="1:3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spans="1:3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spans="1:3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spans="1:3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spans="1:3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spans="1:3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spans="1:3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spans="1:3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spans="1:3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spans="1:3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spans="1:3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spans="1:3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spans="1:3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spans="1:3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spans="1:3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spans="1:3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spans="1:3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spans="1:3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spans="1:3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spans="1:3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spans="1:3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spans="1:3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spans="1:3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spans="1:3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spans="1:3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spans="1:3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spans="1:3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spans="1:3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spans="1:3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spans="1: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spans="1:3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spans="1:3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spans="1:3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spans="1:3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spans="1:3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spans="1:3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spans="1:3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spans="1:3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spans="1:3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spans="1:3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spans="1:3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spans="1:3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spans="1:3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spans="1:3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spans="1:3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spans="1:3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spans="1:3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spans="1:3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spans="1:3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spans="1:3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spans="1:3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spans="1:3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spans="1:3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spans="1:3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spans="1:3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spans="1:3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spans="1:3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spans="1:3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spans="1:3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spans="1:3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spans="1:3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spans="1:3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spans="1:3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spans="1:3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spans="1:3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spans="1:3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spans="1:3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spans="1:3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spans="1:3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spans="1:3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spans="1:3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spans="1:3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spans="1:3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spans="1:3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spans="1:3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spans="1:3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spans="1:3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spans="1:3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spans="1:3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spans="1:3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spans="1:3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spans="1:3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spans="1:3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spans="1:3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spans="1:3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spans="1:3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spans="1:3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spans="1:3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spans="1:3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spans="1:3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spans="1:3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spans="1:3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spans="1:3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spans="1:3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spans="1:3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spans="1:3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spans="1:3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spans="1:3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spans="1:3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spans="1:3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spans="1:3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spans="1:3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spans="1:3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spans="1:3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spans="1:3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spans="1:3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spans="1:3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spans="1:3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spans="1:3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spans="1:3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spans="1:3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spans="1:3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spans="1:3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spans="1:3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spans="1:3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spans="1:3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spans="1:3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spans="1:3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spans="1:3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spans="1:3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spans="1:3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spans="1:3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spans="1:3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spans="1:3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spans="1:3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spans="1:3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spans="1:3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spans="1:3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spans="1:3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spans="1: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spans="1:3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spans="1:3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spans="1:3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spans="1:3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spans="1:3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spans="1:3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spans="1:3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spans="1:3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spans="1:3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spans="1:3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spans="1:3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spans="1:3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spans="1:3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spans="1:3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spans="1:3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spans="1:3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spans="1:3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spans="1:3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spans="1:3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spans="1:3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spans="1:3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spans="1:3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spans="1:3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spans="1:3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spans="1:3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spans="1:3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spans="1:3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spans="1:3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spans="1:3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spans="1:3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spans="1:3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spans="1:3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spans="1:3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spans="1:3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spans="1:3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spans="1:3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spans="1:3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spans="1:3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spans="1:3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spans="1:3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spans="1:3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spans="1:3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spans="1:3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spans="1:3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spans="1:3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spans="1:3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spans="1:3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spans="1:3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spans="1:3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spans="1:3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spans="1:3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spans="1:3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spans="1:3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spans="1:3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spans="1:3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spans="1:3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spans="1:3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spans="1:3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spans="1:3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spans="1:3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spans="1:3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spans="1:3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spans="1:3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spans="1:3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spans="1:3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spans="1:3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spans="1:3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5">
    <mergeCell ref="C3:D3"/>
    <mergeCell ref="H3:J3"/>
    <mergeCell ref="M3:O3"/>
    <mergeCell ref="S3:T3"/>
    <mergeCell ref="W3:Z3"/>
  </mergeCells>
  <phoneticPr fontId="11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topLeftCell="A40" workbookViewId="0">
      <selection activeCell="G69" sqref="A1:XFD1048576"/>
    </sheetView>
  </sheetViews>
  <sheetFormatPr defaultColWidth="14.42578125" defaultRowHeight="15" customHeight="1"/>
  <cols>
    <col min="1" max="26" width="8.7109375" customWidth="1"/>
  </cols>
  <sheetData>
    <row r="1" spans="1:26" ht="19.5" customHeight="1">
      <c r="A1" s="1" t="s">
        <v>194</v>
      </c>
      <c r="B1" s="2"/>
      <c r="C1" s="2"/>
      <c r="D1" s="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9.5" customHeight="1">
      <c r="A2" s="2"/>
      <c r="B2" s="2"/>
      <c r="C2" s="2"/>
      <c r="D2" s="2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9.5" customHeight="1">
      <c r="A3" s="1"/>
      <c r="B3" s="1" t="s">
        <v>1</v>
      </c>
      <c r="C3" s="44" t="s">
        <v>195</v>
      </c>
      <c r="D3" s="45"/>
      <c r="E3" s="45"/>
      <c r="F3" s="1" t="s">
        <v>3</v>
      </c>
      <c r="G3" s="44" t="s">
        <v>195</v>
      </c>
      <c r="H3" s="45"/>
      <c r="I3" s="45"/>
      <c r="J3" s="8"/>
      <c r="K3" s="1" t="s">
        <v>1</v>
      </c>
      <c r="L3" s="44" t="s">
        <v>183</v>
      </c>
      <c r="M3" s="45"/>
      <c r="N3" s="45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19.5" customHeight="1">
      <c r="A4" s="2"/>
      <c r="B4" s="2"/>
      <c r="C4" s="2" t="s">
        <v>9</v>
      </c>
      <c r="D4" s="2" t="s">
        <v>10</v>
      </c>
      <c r="E4" s="8"/>
      <c r="F4" s="2"/>
      <c r="G4" s="2" t="s">
        <v>9</v>
      </c>
      <c r="H4" s="2" t="s">
        <v>10</v>
      </c>
      <c r="I4" s="8"/>
      <c r="J4" s="8"/>
      <c r="K4" s="2"/>
      <c r="L4" s="2" t="s">
        <v>9</v>
      </c>
      <c r="M4" s="2" t="s">
        <v>10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9.5" customHeight="1">
      <c r="A5" s="2"/>
      <c r="B5" s="2" t="s">
        <v>184</v>
      </c>
      <c r="C5" s="5" t="s">
        <v>185</v>
      </c>
      <c r="D5" s="5" t="s">
        <v>186</v>
      </c>
      <c r="E5" s="8"/>
      <c r="F5" s="2" t="s">
        <v>184</v>
      </c>
      <c r="G5" s="5" t="s">
        <v>187</v>
      </c>
      <c r="H5" s="5" t="s">
        <v>188</v>
      </c>
      <c r="I5" s="8"/>
      <c r="J5" s="8"/>
      <c r="K5" s="2" t="s">
        <v>184</v>
      </c>
      <c r="L5" s="5" t="s">
        <v>185</v>
      </c>
      <c r="M5" s="5" t="s">
        <v>186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9.5" customHeight="1">
      <c r="A6" s="2"/>
      <c r="B6" s="2" t="s">
        <v>191</v>
      </c>
      <c r="C6" s="5">
        <f t="shared" ref="C6:D6" si="0">COUNT(C8:C69)</f>
        <v>30</v>
      </c>
      <c r="D6" s="5">
        <f t="shared" si="0"/>
        <v>24</v>
      </c>
      <c r="E6" s="8"/>
      <c r="F6" s="2" t="s">
        <v>191</v>
      </c>
      <c r="G6" s="5">
        <f t="shared" ref="G6:H6" si="1">COUNT(G8:G69)</f>
        <v>50</v>
      </c>
      <c r="H6" s="5">
        <f t="shared" si="1"/>
        <v>61</v>
      </c>
      <c r="I6" s="8"/>
      <c r="J6" s="8"/>
      <c r="K6" s="2" t="s">
        <v>191</v>
      </c>
      <c r="L6" s="5">
        <f t="shared" ref="L6:M6" si="2">COUNT(L8:L69)</f>
        <v>38</v>
      </c>
      <c r="M6" s="5">
        <f t="shared" si="2"/>
        <v>34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19.5" customHeight="1">
      <c r="A7" s="2"/>
      <c r="B7" s="2" t="s">
        <v>17</v>
      </c>
      <c r="C7" s="5">
        <f t="shared" ref="C7:D7" si="3">MEDIAN(C8:C69)</f>
        <v>0.84727600000000003</v>
      </c>
      <c r="D7" s="5">
        <f t="shared" si="3"/>
        <v>0.45285500000000001</v>
      </c>
      <c r="E7" s="8"/>
      <c r="F7" s="2" t="s">
        <v>17</v>
      </c>
      <c r="G7" s="5">
        <f t="shared" ref="G7:H7" si="4">MEDIAN(G8:G69)</f>
        <v>0.57001449999999998</v>
      </c>
      <c r="H7" s="5">
        <f t="shared" si="4"/>
        <v>1.0123759999999999</v>
      </c>
      <c r="I7" s="8"/>
      <c r="J7" s="8"/>
      <c r="K7" s="2" t="s">
        <v>17</v>
      </c>
      <c r="L7" s="5">
        <f t="shared" ref="L7:M7" si="5">MEDIAN(L8:L69)</f>
        <v>27.335135000000001</v>
      </c>
      <c r="M7" s="5">
        <f t="shared" si="5"/>
        <v>22.435189999999999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9.5" customHeight="1">
      <c r="A8" s="2"/>
      <c r="B8" s="4" t="s">
        <v>192</v>
      </c>
      <c r="C8" s="2">
        <v>1.042305</v>
      </c>
      <c r="D8" s="2">
        <v>1.082552</v>
      </c>
      <c r="E8" s="8"/>
      <c r="F8" s="4" t="s">
        <v>192</v>
      </c>
      <c r="G8" s="2">
        <v>0.52269200000000005</v>
      </c>
      <c r="H8" s="2">
        <v>2.440893</v>
      </c>
      <c r="I8" s="8"/>
      <c r="J8" s="8"/>
      <c r="K8" s="4" t="s">
        <v>192</v>
      </c>
      <c r="L8" s="2">
        <v>20.563800000000001</v>
      </c>
      <c r="M8" s="2">
        <v>32.458390000000001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9.5" customHeight="1">
      <c r="A9" s="8"/>
      <c r="B9" s="2">
        <v>2</v>
      </c>
      <c r="C9" s="2">
        <v>1.3265670000000001</v>
      </c>
      <c r="D9" s="2">
        <v>0.43621399999999999</v>
      </c>
      <c r="E9" s="8"/>
      <c r="F9" s="2">
        <v>2</v>
      </c>
      <c r="G9" s="2">
        <v>0.80172399999999999</v>
      </c>
      <c r="H9" s="2">
        <v>0.86597999999999997</v>
      </c>
      <c r="I9" s="8"/>
      <c r="J9" s="8"/>
      <c r="K9" s="2">
        <v>2</v>
      </c>
      <c r="L9" s="2">
        <v>43.794260000000001</v>
      </c>
      <c r="M9" s="2">
        <v>22.533709999999999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19.5" customHeight="1">
      <c r="A10" s="8"/>
      <c r="B10" s="2">
        <v>3</v>
      </c>
      <c r="C10" s="2">
        <v>1.3664700000000001</v>
      </c>
      <c r="D10" s="2">
        <v>0.53820500000000004</v>
      </c>
      <c r="E10" s="8"/>
      <c r="F10" s="2">
        <v>3</v>
      </c>
      <c r="G10" s="2">
        <v>0.381517</v>
      </c>
      <c r="H10" s="2">
        <v>1.560146</v>
      </c>
      <c r="I10" s="8"/>
      <c r="J10" s="8"/>
      <c r="K10" s="2">
        <v>3</v>
      </c>
      <c r="L10" s="2">
        <v>35.964440000000003</v>
      </c>
      <c r="M10" s="2">
        <v>14.89195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9.5" customHeight="1">
      <c r="A11" s="8"/>
      <c r="B11" s="2">
        <v>4</v>
      </c>
      <c r="C11" s="2">
        <v>0.95065299999999997</v>
      </c>
      <c r="D11" s="2">
        <v>0.61440399999999995</v>
      </c>
      <c r="E11" s="8"/>
      <c r="F11" s="2">
        <v>4</v>
      </c>
      <c r="G11" s="2">
        <v>0.56834499999999999</v>
      </c>
      <c r="H11" s="2">
        <v>1.1658170000000001</v>
      </c>
      <c r="I11" s="8"/>
      <c r="J11" s="8"/>
      <c r="K11" s="2">
        <v>4</v>
      </c>
      <c r="L11" s="2">
        <v>23.194900000000001</v>
      </c>
      <c r="M11" s="2">
        <v>28.973240000000001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9.5" customHeight="1">
      <c r="A12" s="8"/>
      <c r="B12" s="2">
        <v>5</v>
      </c>
      <c r="C12" s="2">
        <v>1.258227</v>
      </c>
      <c r="D12" s="2">
        <v>0.44311400000000001</v>
      </c>
      <c r="E12" s="8"/>
      <c r="F12" s="2">
        <v>5</v>
      </c>
      <c r="G12" s="2">
        <v>0.43021300000000001</v>
      </c>
      <c r="H12" s="2">
        <v>0.596862</v>
      </c>
      <c r="I12" s="8"/>
      <c r="J12" s="8"/>
      <c r="K12" s="2">
        <v>5</v>
      </c>
      <c r="L12" s="2">
        <v>52.706629999999997</v>
      </c>
      <c r="M12" s="2">
        <v>18.980070000000001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9.5" customHeight="1">
      <c r="A13" s="8"/>
      <c r="B13" s="2">
        <v>6</v>
      </c>
      <c r="C13" s="2">
        <v>0.75545099999999998</v>
      </c>
      <c r="D13" s="2">
        <v>0.49321500000000001</v>
      </c>
      <c r="E13" s="8"/>
      <c r="F13" s="2">
        <v>6</v>
      </c>
      <c r="G13" s="2">
        <v>0.71424200000000004</v>
      </c>
      <c r="H13" s="2">
        <v>0.97883699999999996</v>
      </c>
      <c r="I13" s="8"/>
      <c r="J13" s="8"/>
      <c r="K13" s="2">
        <v>6</v>
      </c>
      <c r="L13" s="2">
        <v>11.99933</v>
      </c>
      <c r="M13" s="2">
        <v>27.07546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19.5" customHeight="1">
      <c r="A14" s="8"/>
      <c r="B14" s="2">
        <v>7</v>
      </c>
      <c r="C14" s="2">
        <v>1.2150970000000001</v>
      </c>
      <c r="D14" s="2">
        <v>0.43125999999999998</v>
      </c>
      <c r="E14" s="8"/>
      <c r="F14" s="2">
        <v>7</v>
      </c>
      <c r="G14" s="2">
        <v>0.66631799999999997</v>
      </c>
      <c r="H14" s="2">
        <v>1.244238</v>
      </c>
      <c r="I14" s="8"/>
      <c r="J14" s="8"/>
      <c r="K14" s="2">
        <v>7</v>
      </c>
      <c r="L14" s="2">
        <v>13.22541</v>
      </c>
      <c r="M14" s="2">
        <v>15.795199999999999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19.5" customHeight="1">
      <c r="A15" s="8"/>
      <c r="B15" s="2">
        <v>8</v>
      </c>
      <c r="C15" s="2">
        <v>1.020049</v>
      </c>
      <c r="D15" s="2">
        <v>0.52906200000000003</v>
      </c>
      <c r="E15" s="8"/>
      <c r="F15" s="2">
        <v>8</v>
      </c>
      <c r="G15" s="2">
        <v>0.80554300000000001</v>
      </c>
      <c r="H15" s="2">
        <v>2.0308769999999998</v>
      </c>
      <c r="I15" s="8"/>
      <c r="J15" s="8"/>
      <c r="K15" s="2">
        <v>8</v>
      </c>
      <c r="L15" s="2">
        <v>5.2853599999999998</v>
      </c>
      <c r="M15" s="2">
        <v>22.992090000000001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9.5" customHeight="1">
      <c r="A16" s="8"/>
      <c r="B16" s="2">
        <v>9</v>
      </c>
      <c r="C16" s="2">
        <v>0.51164900000000002</v>
      </c>
      <c r="D16" s="2">
        <v>0.20832100000000001</v>
      </c>
      <c r="E16" s="8"/>
      <c r="F16" s="2">
        <v>9</v>
      </c>
      <c r="G16" s="2">
        <v>0.748112</v>
      </c>
      <c r="H16" s="2">
        <v>1.918674</v>
      </c>
      <c r="I16" s="8"/>
      <c r="J16" s="8"/>
      <c r="K16" s="2">
        <v>9</v>
      </c>
      <c r="L16" s="2">
        <v>5.2225080000000004</v>
      </c>
      <c r="M16" s="2">
        <v>28.076450000000001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9.5" customHeight="1">
      <c r="A17" s="8"/>
      <c r="B17" s="2">
        <v>10</v>
      </c>
      <c r="C17" s="2">
        <v>0.13661999999999999</v>
      </c>
      <c r="D17" s="2">
        <v>0.54099299999999995</v>
      </c>
      <c r="E17" s="8"/>
      <c r="F17" s="2">
        <v>10</v>
      </c>
      <c r="G17" s="2">
        <v>0.52859599999999995</v>
      </c>
      <c r="H17" s="2">
        <v>1.2529749999999999</v>
      </c>
      <c r="I17" s="8"/>
      <c r="J17" s="8"/>
      <c r="K17" s="2">
        <v>10</v>
      </c>
      <c r="L17" s="2">
        <v>66.512</v>
      </c>
      <c r="M17" s="2">
        <v>11.913639999999999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9.5" customHeight="1">
      <c r="A18" s="8"/>
      <c r="B18" s="2">
        <v>11</v>
      </c>
      <c r="C18" s="2">
        <v>0.24571699999999999</v>
      </c>
      <c r="D18" s="2">
        <v>0.253272</v>
      </c>
      <c r="E18" s="8"/>
      <c r="F18" s="2">
        <v>11</v>
      </c>
      <c r="G18" s="2">
        <v>0.49174699999999999</v>
      </c>
      <c r="H18" s="2">
        <v>1.6883980000000001</v>
      </c>
      <c r="I18" s="8"/>
      <c r="J18" s="8"/>
      <c r="K18" s="2">
        <v>11</v>
      </c>
      <c r="L18" s="2">
        <v>33.253799999999998</v>
      </c>
      <c r="M18" s="2">
        <v>23.440709999999999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19.5" customHeight="1">
      <c r="A19" s="8"/>
      <c r="B19" s="2">
        <v>12</v>
      </c>
      <c r="C19" s="2">
        <v>0.16809299999999999</v>
      </c>
      <c r="D19" s="2">
        <v>0.24260799999999999</v>
      </c>
      <c r="E19" s="8"/>
      <c r="F19" s="2">
        <v>12</v>
      </c>
      <c r="G19" s="2">
        <v>0.40656500000000001</v>
      </c>
      <c r="H19" s="2">
        <v>1.0763130000000001</v>
      </c>
      <c r="I19" s="8"/>
      <c r="J19" s="8"/>
      <c r="K19" s="2">
        <v>12</v>
      </c>
      <c r="L19" s="2">
        <v>40.776989999999998</v>
      </c>
      <c r="M19" s="2">
        <v>18.421430000000001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19.5" customHeight="1">
      <c r="A20" s="8"/>
      <c r="B20" s="2">
        <v>13</v>
      </c>
      <c r="C20" s="2">
        <v>0.17071600000000001</v>
      </c>
      <c r="D20" s="2">
        <v>0.78747500000000004</v>
      </c>
      <c r="E20" s="8"/>
      <c r="F20" s="2">
        <v>13</v>
      </c>
      <c r="G20" s="2">
        <v>0.66263000000000005</v>
      </c>
      <c r="H20" s="2">
        <v>2.031854</v>
      </c>
      <c r="I20" s="8"/>
      <c r="J20" s="8"/>
      <c r="K20" s="2">
        <v>13</v>
      </c>
      <c r="L20" s="2">
        <v>71.650130000000004</v>
      </c>
      <c r="M20" s="2">
        <v>32.084949999999999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19.5" customHeight="1">
      <c r="A21" s="8"/>
      <c r="B21" s="2">
        <v>14</v>
      </c>
      <c r="C21" s="2">
        <v>0.21493300000000001</v>
      </c>
      <c r="D21" s="2">
        <v>0.28838200000000003</v>
      </c>
      <c r="E21" s="8"/>
      <c r="F21" s="2">
        <v>14</v>
      </c>
      <c r="G21" s="2">
        <v>0.57168399999999997</v>
      </c>
      <c r="H21" s="2">
        <v>0.74604599999999999</v>
      </c>
      <c r="I21" s="8"/>
      <c r="J21" s="8"/>
      <c r="K21" s="2">
        <v>14</v>
      </c>
      <c r="L21" s="2">
        <v>25.93017</v>
      </c>
      <c r="M21" s="2">
        <v>29.95242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9.5" customHeight="1">
      <c r="A22" s="8"/>
      <c r="B22" s="2">
        <v>15</v>
      </c>
      <c r="C22" s="2">
        <v>0.24195</v>
      </c>
      <c r="D22" s="2">
        <v>0.65589200000000003</v>
      </c>
      <c r="E22" s="8"/>
      <c r="F22" s="2">
        <v>15</v>
      </c>
      <c r="G22" s="2">
        <v>1.1643110000000001</v>
      </c>
      <c r="H22" s="2">
        <v>1.4563429999999999</v>
      </c>
      <c r="I22" s="8"/>
      <c r="J22" s="8"/>
      <c r="K22" s="2">
        <v>15</v>
      </c>
      <c r="L22" s="2">
        <v>27.993849999999998</v>
      </c>
      <c r="M22" s="2">
        <v>22.336670000000002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19.5" customHeight="1">
      <c r="A23" s="8"/>
      <c r="B23" s="2">
        <v>16</v>
      </c>
      <c r="C23" s="2">
        <v>0.12175900000000001</v>
      </c>
      <c r="D23" s="2">
        <v>0.62417400000000001</v>
      </c>
      <c r="E23" s="8"/>
      <c r="F23" s="2">
        <v>16</v>
      </c>
      <c r="G23" s="2">
        <v>0.27443600000000001</v>
      </c>
      <c r="H23" s="2">
        <v>1.0533809999999999</v>
      </c>
      <c r="I23" s="8"/>
      <c r="J23" s="8"/>
      <c r="K23" s="2">
        <v>16</v>
      </c>
      <c r="L23" s="2">
        <v>34.05198</v>
      </c>
      <c r="M23" s="2">
        <v>14.43764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19.5" customHeight="1">
      <c r="A24" s="8"/>
      <c r="B24" s="2">
        <v>17</v>
      </c>
      <c r="C24" s="2">
        <v>0.339223</v>
      </c>
      <c r="D24" s="2">
        <v>0.65025699999999997</v>
      </c>
      <c r="E24" s="8"/>
      <c r="F24" s="2">
        <v>17</v>
      </c>
      <c r="G24" s="2">
        <v>0.59497500000000003</v>
      </c>
      <c r="H24" s="2">
        <v>1.0230239999999999</v>
      </c>
      <c r="I24" s="8"/>
      <c r="J24" s="8"/>
      <c r="K24" s="2">
        <v>17</v>
      </c>
      <c r="L24" s="2">
        <v>14.584350000000001</v>
      </c>
      <c r="M24" s="2">
        <v>6.8219219999999998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9.5" customHeight="1">
      <c r="A25" s="8"/>
      <c r="B25" s="2">
        <v>18</v>
      </c>
      <c r="C25" s="2">
        <v>0.86594400000000005</v>
      </c>
      <c r="D25" s="2">
        <v>0.25945499999999999</v>
      </c>
      <c r="E25" s="8"/>
      <c r="F25" s="2">
        <v>18</v>
      </c>
      <c r="G25" s="2">
        <v>0.48427399999999998</v>
      </c>
      <c r="H25" s="2">
        <v>0.69413199999999997</v>
      </c>
      <c r="I25" s="8"/>
      <c r="J25" s="8"/>
      <c r="K25" s="2">
        <v>18</v>
      </c>
      <c r="L25" s="2">
        <v>57.622590000000002</v>
      </c>
      <c r="M25" s="2">
        <v>7.9351510000000003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9.5" customHeight="1">
      <c r="A26" s="8"/>
      <c r="B26" s="2">
        <v>19</v>
      </c>
      <c r="C26" s="2">
        <v>1.0062</v>
      </c>
      <c r="D26" s="2">
        <v>0.46259600000000001</v>
      </c>
      <c r="E26" s="8"/>
      <c r="F26" s="2">
        <v>19</v>
      </c>
      <c r="G26" s="2">
        <v>0.65757200000000005</v>
      </c>
      <c r="H26" s="2">
        <v>0.42274600000000001</v>
      </c>
      <c r="I26" s="8"/>
      <c r="J26" s="8"/>
      <c r="K26" s="2">
        <v>19</v>
      </c>
      <c r="L26" s="2">
        <v>12.40015</v>
      </c>
      <c r="M26" s="2">
        <v>19.92231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9.5" customHeight="1">
      <c r="A27" s="8"/>
      <c r="B27" s="2">
        <v>20</v>
      </c>
      <c r="C27" s="2">
        <v>1.3695090000000001</v>
      </c>
      <c r="D27" s="2">
        <v>0.22395899999999999</v>
      </c>
      <c r="E27" s="8"/>
      <c r="F27" s="2">
        <v>20</v>
      </c>
      <c r="G27" s="2">
        <v>0.66265099999999999</v>
      </c>
      <c r="H27" s="2">
        <v>0.35614200000000001</v>
      </c>
      <c r="I27" s="8"/>
      <c r="J27" s="8"/>
      <c r="K27" s="2">
        <v>20</v>
      </c>
      <c r="L27" s="2">
        <v>16.805820000000001</v>
      </c>
      <c r="M27" s="2">
        <v>39.797400000000003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9.5" customHeight="1">
      <c r="A28" s="8"/>
      <c r="B28" s="2">
        <v>21</v>
      </c>
      <c r="C28" s="2">
        <v>0.32263799999999998</v>
      </c>
      <c r="D28" s="2">
        <v>0.53645200000000004</v>
      </c>
      <c r="E28" s="8"/>
      <c r="F28" s="2">
        <v>21</v>
      </c>
      <c r="G28" s="2">
        <v>0.86061299999999996</v>
      </c>
      <c r="H28" s="2">
        <v>1.3685099999999999</v>
      </c>
      <c r="I28" s="8"/>
      <c r="J28" s="8"/>
      <c r="K28" s="2">
        <v>21</v>
      </c>
      <c r="L28" s="2">
        <v>19.0243</v>
      </c>
      <c r="M28" s="2">
        <v>31.153880000000001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9.5" customHeight="1">
      <c r="A29" s="8"/>
      <c r="B29" s="2">
        <v>22</v>
      </c>
      <c r="C29" s="2">
        <v>1.0105690000000001</v>
      </c>
      <c r="D29" s="2">
        <v>0.28511500000000001</v>
      </c>
      <c r="E29" s="8"/>
      <c r="F29" s="2">
        <v>22</v>
      </c>
      <c r="G29" s="2">
        <v>0.316911</v>
      </c>
      <c r="H29" s="2">
        <v>0.68655299999999997</v>
      </c>
      <c r="I29" s="8"/>
      <c r="J29" s="8"/>
      <c r="K29" s="2">
        <v>22</v>
      </c>
      <c r="L29" s="2">
        <v>12.71705</v>
      </c>
      <c r="M29" s="2">
        <v>19.671340000000001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9.5" customHeight="1">
      <c r="A30" s="8"/>
      <c r="B30" s="2">
        <v>23</v>
      </c>
      <c r="C30" s="2">
        <v>0.42648399999999997</v>
      </c>
      <c r="D30" s="2">
        <v>0.304566</v>
      </c>
      <c r="E30" s="8"/>
      <c r="F30" s="2">
        <v>23</v>
      </c>
      <c r="G30" s="2">
        <v>0.319158</v>
      </c>
      <c r="H30" s="2">
        <v>0.66828299999999996</v>
      </c>
      <c r="I30" s="8"/>
      <c r="J30" s="8"/>
      <c r="K30" s="2">
        <v>23</v>
      </c>
      <c r="L30" s="2">
        <v>16.800149999999999</v>
      </c>
      <c r="M30" s="2">
        <v>14.79087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9.5" customHeight="1">
      <c r="A31" s="8"/>
      <c r="B31" s="2">
        <v>24</v>
      </c>
      <c r="C31" s="2">
        <v>0.31856699999999999</v>
      </c>
      <c r="D31" s="2">
        <v>0.29307100000000003</v>
      </c>
      <c r="E31" s="8"/>
      <c r="F31" s="2">
        <v>24</v>
      </c>
      <c r="G31" s="2">
        <v>0.47428999999999999</v>
      </c>
      <c r="H31" s="2">
        <v>1.5502339999999999</v>
      </c>
      <c r="I31" s="8"/>
      <c r="J31" s="8"/>
      <c r="K31" s="2">
        <v>24</v>
      </c>
      <c r="L31" s="2">
        <v>14.66642</v>
      </c>
      <c r="M31" s="2">
        <v>13.77239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9.5" customHeight="1">
      <c r="A32" s="8"/>
      <c r="B32" s="2">
        <v>25</v>
      </c>
      <c r="C32" s="2">
        <v>0.82860800000000001</v>
      </c>
      <c r="D32" s="2"/>
      <c r="E32" s="8"/>
      <c r="F32" s="2">
        <v>25</v>
      </c>
      <c r="G32" s="2">
        <v>0.58893200000000001</v>
      </c>
      <c r="H32" s="2">
        <v>1.350781</v>
      </c>
      <c r="I32" s="8"/>
      <c r="J32" s="8"/>
      <c r="K32" s="2">
        <v>25</v>
      </c>
      <c r="L32" s="2">
        <v>17.89705</v>
      </c>
      <c r="M32" s="2">
        <v>29.430019999999999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9.5" customHeight="1">
      <c r="A33" s="8"/>
      <c r="B33" s="2">
        <v>26</v>
      </c>
      <c r="C33" s="2">
        <v>2.4090099999999999</v>
      </c>
      <c r="D33" s="8"/>
      <c r="E33" s="8"/>
      <c r="F33" s="2">
        <v>26</v>
      </c>
      <c r="G33" s="2">
        <v>0.53197799999999995</v>
      </c>
      <c r="H33" s="2">
        <v>1.6622049999999999</v>
      </c>
      <c r="I33" s="8"/>
      <c r="J33" s="8"/>
      <c r="K33" s="2">
        <v>26</v>
      </c>
      <c r="L33" s="2">
        <v>39.212580000000003</v>
      </c>
      <c r="M33" s="2">
        <v>23.555589999999999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9.5" customHeight="1">
      <c r="A34" s="8"/>
      <c r="B34" s="2">
        <v>27</v>
      </c>
      <c r="C34" s="2">
        <v>1.580144</v>
      </c>
      <c r="D34" s="8"/>
      <c r="E34" s="8"/>
      <c r="F34" s="2">
        <v>27</v>
      </c>
      <c r="G34" s="2">
        <v>0.86729100000000003</v>
      </c>
      <c r="H34" s="2">
        <v>2.0619779999999999</v>
      </c>
      <c r="I34" s="8"/>
      <c r="J34" s="8"/>
      <c r="K34" s="2">
        <v>27</v>
      </c>
      <c r="L34" s="2">
        <v>29.268000000000001</v>
      </c>
      <c r="M34" s="2">
        <v>30.442039999999999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9.5" customHeight="1">
      <c r="A35" s="8"/>
      <c r="B35" s="2">
        <v>28</v>
      </c>
      <c r="C35" s="2">
        <v>0.75244200000000006</v>
      </c>
      <c r="D35" s="8"/>
      <c r="E35" s="8"/>
      <c r="F35" s="2">
        <v>28</v>
      </c>
      <c r="G35" s="2">
        <v>0.48736000000000002</v>
      </c>
      <c r="H35" s="2">
        <v>2.664221</v>
      </c>
      <c r="I35" s="8"/>
      <c r="J35" s="8"/>
      <c r="K35" s="2">
        <v>28</v>
      </c>
      <c r="L35" s="2">
        <v>42.44914</v>
      </c>
      <c r="M35" s="2">
        <v>31.016909999999999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9.5" customHeight="1">
      <c r="A36" s="8"/>
      <c r="B36" s="2">
        <v>29</v>
      </c>
      <c r="C36" s="2">
        <v>1.1335219999999999</v>
      </c>
      <c r="D36" s="8"/>
      <c r="E36" s="8"/>
      <c r="F36" s="2">
        <v>29</v>
      </c>
      <c r="G36" s="2">
        <v>0.54705700000000002</v>
      </c>
      <c r="H36" s="2">
        <v>2.253479</v>
      </c>
      <c r="I36" s="8"/>
      <c r="J36" s="8"/>
      <c r="K36" s="2">
        <v>29</v>
      </c>
      <c r="L36" s="2">
        <v>71.81362</v>
      </c>
      <c r="M36" s="2">
        <v>31.07422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9.5" customHeight="1">
      <c r="A37" s="8"/>
      <c r="B37" s="2">
        <v>30</v>
      </c>
      <c r="C37" s="2">
        <v>1.635567</v>
      </c>
      <c r="D37" s="8"/>
      <c r="E37" s="8"/>
      <c r="F37" s="2">
        <v>30</v>
      </c>
      <c r="G37" s="2">
        <v>0.50973199999999996</v>
      </c>
      <c r="H37" s="2">
        <v>2.5282930000000001</v>
      </c>
      <c r="I37" s="8"/>
      <c r="J37" s="8"/>
      <c r="K37" s="2">
        <v>30</v>
      </c>
      <c r="L37" s="2">
        <v>56.618659999999998</v>
      </c>
      <c r="M37" s="2">
        <v>14.70284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9.5" customHeight="1">
      <c r="A38" s="8"/>
      <c r="B38" s="2"/>
      <c r="C38" s="2"/>
      <c r="D38" s="8"/>
      <c r="E38" s="8"/>
      <c r="F38" s="2">
        <v>31</v>
      </c>
      <c r="G38" s="2">
        <v>0.72862899999999997</v>
      </c>
      <c r="H38" s="2">
        <v>3.560279</v>
      </c>
      <c r="I38" s="8"/>
      <c r="J38" s="8"/>
      <c r="K38" s="2">
        <v>31</v>
      </c>
      <c r="L38" s="2">
        <v>59.292569999999998</v>
      </c>
      <c r="M38" s="2">
        <v>58.538600000000002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9.5" customHeight="1">
      <c r="A39" s="8"/>
      <c r="B39" s="2"/>
      <c r="C39" s="8"/>
      <c r="D39" s="8"/>
      <c r="E39" s="8"/>
      <c r="F39" s="2">
        <v>32</v>
      </c>
      <c r="G39" s="2">
        <v>0.414497</v>
      </c>
      <c r="H39" s="2">
        <v>2.964766</v>
      </c>
      <c r="I39" s="8"/>
      <c r="J39" s="8"/>
      <c r="K39" s="2">
        <v>32</v>
      </c>
      <c r="L39" s="2">
        <v>47.227510000000002</v>
      </c>
      <c r="M39" s="2">
        <v>20.672039999999999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9.5" customHeight="1">
      <c r="A40" s="8"/>
      <c r="B40" s="2"/>
      <c r="C40" s="8"/>
      <c r="D40" s="8"/>
      <c r="E40" s="8"/>
      <c r="F40" s="2">
        <v>33</v>
      </c>
      <c r="G40" s="2">
        <v>0.49023</v>
      </c>
      <c r="H40" s="2">
        <v>2.8516650000000001</v>
      </c>
      <c r="I40" s="8"/>
      <c r="J40" s="8"/>
      <c r="K40" s="2">
        <v>33</v>
      </c>
      <c r="L40" s="2">
        <v>36.3703</v>
      </c>
      <c r="M40" s="2">
        <v>9.5278209999999994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9.5" customHeight="1">
      <c r="A41" s="8"/>
      <c r="B41" s="2"/>
      <c r="C41" s="8"/>
      <c r="D41" s="8"/>
      <c r="E41" s="8"/>
      <c r="F41" s="2">
        <v>34</v>
      </c>
      <c r="G41" s="2">
        <v>0.41881099999999999</v>
      </c>
      <c r="H41" s="2">
        <v>1.778243</v>
      </c>
      <c r="I41" s="8"/>
      <c r="J41" s="8"/>
      <c r="K41" s="2">
        <v>34</v>
      </c>
      <c r="L41" s="2">
        <v>40.837719999999997</v>
      </c>
      <c r="M41" s="2">
        <v>12.960509999999999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9.5" customHeight="1">
      <c r="A42" s="8"/>
      <c r="B42" s="2"/>
      <c r="C42" s="8"/>
      <c r="D42" s="8"/>
      <c r="E42" s="8"/>
      <c r="F42" s="2">
        <v>35</v>
      </c>
      <c r="G42" s="2">
        <v>0.90429999999999999</v>
      </c>
      <c r="H42" s="2">
        <v>0.46112999999999998</v>
      </c>
      <c r="I42" s="8"/>
      <c r="J42" s="8"/>
      <c r="K42" s="2">
        <v>35</v>
      </c>
      <c r="L42" s="2">
        <v>26.67642</v>
      </c>
      <c r="M42" s="2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9.5" customHeight="1">
      <c r="A43" s="8"/>
      <c r="B43" s="2"/>
      <c r="C43" s="8"/>
      <c r="D43" s="8"/>
      <c r="E43" s="8"/>
      <c r="F43" s="2">
        <v>36</v>
      </c>
      <c r="G43" s="2">
        <v>0.41196199999999999</v>
      </c>
      <c r="H43" s="2">
        <v>0.88900800000000002</v>
      </c>
      <c r="I43" s="8"/>
      <c r="J43" s="8"/>
      <c r="K43" s="2">
        <v>36</v>
      </c>
      <c r="L43" s="2">
        <v>23.521629999999998</v>
      </c>
      <c r="M43" s="2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9.5" customHeight="1">
      <c r="A44" s="8"/>
      <c r="B44" s="2"/>
      <c r="C44" s="8"/>
      <c r="D44" s="8"/>
      <c r="E44" s="8"/>
      <c r="F44" s="2">
        <v>37</v>
      </c>
      <c r="G44" s="2">
        <v>0.32180300000000001</v>
      </c>
      <c r="H44" s="2">
        <v>0.50423300000000004</v>
      </c>
      <c r="I44" s="8"/>
      <c r="J44" s="8"/>
      <c r="K44" s="2">
        <v>37</v>
      </c>
      <c r="L44" s="2">
        <v>21.893799999999999</v>
      </c>
      <c r="M44" s="2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9.5" customHeight="1">
      <c r="A45" s="8"/>
      <c r="B45" s="2"/>
      <c r="C45" s="8"/>
      <c r="D45" s="8"/>
      <c r="E45" s="8"/>
      <c r="F45" s="2">
        <v>38</v>
      </c>
      <c r="G45" s="2">
        <v>0.64636499999999997</v>
      </c>
      <c r="H45" s="2">
        <v>0.50965400000000005</v>
      </c>
      <c r="I45" s="8"/>
      <c r="J45" s="8"/>
      <c r="K45" s="2">
        <v>38</v>
      </c>
      <c r="L45" s="2">
        <v>25.128209999999999</v>
      </c>
      <c r="M45" s="2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9.5" customHeight="1">
      <c r="A46" s="8"/>
      <c r="B46" s="2"/>
      <c r="C46" s="8"/>
      <c r="D46" s="8"/>
      <c r="E46" s="8"/>
      <c r="F46" s="2">
        <v>39</v>
      </c>
      <c r="G46" s="2">
        <v>0.77396500000000001</v>
      </c>
      <c r="H46" s="2">
        <v>0.40734700000000001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9.5" customHeight="1">
      <c r="A47" s="8"/>
      <c r="B47" s="2"/>
      <c r="C47" s="8"/>
      <c r="D47" s="8"/>
      <c r="E47" s="8"/>
      <c r="F47" s="2">
        <v>40</v>
      </c>
      <c r="G47" s="2">
        <v>0.36094199999999999</v>
      </c>
      <c r="H47" s="2">
        <v>0.54082799999999998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9.5" customHeight="1">
      <c r="A48" s="8"/>
      <c r="B48" s="2"/>
      <c r="C48" s="8"/>
      <c r="D48" s="8"/>
      <c r="E48" s="8"/>
      <c r="F48" s="2">
        <v>41</v>
      </c>
      <c r="G48" s="2">
        <v>0.55724899999999999</v>
      </c>
      <c r="H48" s="2">
        <v>0.45160800000000001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9.5" customHeight="1">
      <c r="A49" s="8"/>
      <c r="B49" s="2"/>
      <c r="C49" s="8"/>
      <c r="D49" s="8"/>
      <c r="E49" s="8"/>
      <c r="F49" s="2">
        <v>42</v>
      </c>
      <c r="G49" s="2">
        <v>0.37117800000000001</v>
      </c>
      <c r="H49" s="2">
        <v>1.042638</v>
      </c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9.5" customHeight="1">
      <c r="A50" s="8"/>
      <c r="B50" s="2"/>
      <c r="C50" s="8"/>
      <c r="D50" s="8"/>
      <c r="E50" s="8"/>
      <c r="F50" s="2">
        <v>43</v>
      </c>
      <c r="G50" s="2">
        <v>0.40506399999999998</v>
      </c>
      <c r="H50" s="2">
        <v>1.0123759999999999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9.5" customHeight="1">
      <c r="A51" s="8"/>
      <c r="B51" s="2"/>
      <c r="C51" s="8"/>
      <c r="D51" s="8"/>
      <c r="E51" s="8"/>
      <c r="F51" s="2">
        <v>44</v>
      </c>
      <c r="G51" s="2">
        <v>1.185676</v>
      </c>
      <c r="H51" s="2">
        <v>2.089642</v>
      </c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9.5" customHeight="1">
      <c r="A52" s="8"/>
      <c r="B52" s="2"/>
      <c r="C52" s="8"/>
      <c r="D52" s="8"/>
      <c r="E52" s="8"/>
      <c r="F52" s="2">
        <v>45</v>
      </c>
      <c r="G52" s="2">
        <v>1.7437</v>
      </c>
      <c r="H52" s="2">
        <v>1.398101</v>
      </c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9.5" customHeight="1">
      <c r="A53" s="8"/>
      <c r="B53" s="2"/>
      <c r="C53" s="8"/>
      <c r="D53" s="8"/>
      <c r="E53" s="8"/>
      <c r="F53" s="2">
        <v>46</v>
      </c>
      <c r="G53" s="2">
        <v>0.997722</v>
      </c>
      <c r="H53" s="2">
        <v>0.68148699999999995</v>
      </c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9.5" customHeight="1">
      <c r="A54" s="8"/>
      <c r="B54" s="2"/>
      <c r="C54" s="8"/>
      <c r="D54" s="8"/>
      <c r="E54" s="8"/>
      <c r="F54" s="2">
        <v>47</v>
      </c>
      <c r="G54" s="2">
        <v>0.86266100000000001</v>
      </c>
      <c r="H54" s="2">
        <v>0.83651900000000001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9.5" customHeight="1">
      <c r="A55" s="8"/>
      <c r="B55" s="2"/>
      <c r="C55" s="8"/>
      <c r="D55" s="8"/>
      <c r="E55" s="8"/>
      <c r="F55" s="2">
        <v>48</v>
      </c>
      <c r="G55" s="2">
        <v>1.8271010000000001</v>
      </c>
      <c r="H55" s="2">
        <v>0.38221699999999997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9.5" customHeight="1">
      <c r="A56" s="8"/>
      <c r="B56" s="2"/>
      <c r="C56" s="8"/>
      <c r="D56" s="8"/>
      <c r="E56" s="8"/>
      <c r="F56" s="2">
        <v>49</v>
      </c>
      <c r="G56" s="2">
        <v>1.24718</v>
      </c>
      <c r="H56" s="2">
        <v>0.40654600000000002</v>
      </c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9.5" customHeight="1">
      <c r="A57" s="8"/>
      <c r="B57" s="2"/>
      <c r="C57" s="8"/>
      <c r="D57" s="8"/>
      <c r="E57" s="8"/>
      <c r="F57" s="2">
        <v>50</v>
      </c>
      <c r="G57" s="2">
        <v>2.0374729999999999</v>
      </c>
      <c r="H57" s="2">
        <v>0.751081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9.5" customHeight="1">
      <c r="A58" s="8"/>
      <c r="B58" s="2"/>
      <c r="C58" s="8"/>
      <c r="D58" s="8"/>
      <c r="E58" s="8"/>
      <c r="F58" s="2">
        <v>51</v>
      </c>
      <c r="G58" s="2"/>
      <c r="H58" s="2">
        <v>1.5621480000000001</v>
      </c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9.5" customHeight="1">
      <c r="A59" s="8"/>
      <c r="B59" s="2"/>
      <c r="C59" s="8"/>
      <c r="D59" s="8"/>
      <c r="E59" s="8"/>
      <c r="F59" s="2">
        <v>52</v>
      </c>
      <c r="G59" s="2"/>
      <c r="H59" s="2">
        <v>0.77693699999999999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9.5" customHeight="1">
      <c r="A60" s="8"/>
      <c r="B60" s="2"/>
      <c r="C60" s="8"/>
      <c r="D60" s="8"/>
      <c r="E60" s="8"/>
      <c r="F60" s="2">
        <v>53</v>
      </c>
      <c r="G60" s="2"/>
      <c r="H60" s="2">
        <v>0.340194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9.5" customHeight="1">
      <c r="A61" s="8"/>
      <c r="B61" s="2"/>
      <c r="C61" s="8"/>
      <c r="D61" s="8"/>
      <c r="E61" s="8"/>
      <c r="F61" s="2">
        <v>54</v>
      </c>
      <c r="G61" s="2"/>
      <c r="H61" s="2">
        <v>0.81509299999999996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9.5" customHeight="1">
      <c r="A62" s="8"/>
      <c r="B62" s="2"/>
      <c r="C62" s="8"/>
      <c r="D62" s="8"/>
      <c r="E62" s="8"/>
      <c r="F62" s="2">
        <v>55</v>
      </c>
      <c r="G62" s="2"/>
      <c r="H62" s="2">
        <v>0.264955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9.5" customHeight="1">
      <c r="A63" s="8"/>
      <c r="B63" s="2"/>
      <c r="C63" s="8"/>
      <c r="D63" s="8"/>
      <c r="E63" s="8"/>
      <c r="F63" s="2">
        <v>56</v>
      </c>
      <c r="G63" s="2"/>
      <c r="H63" s="2">
        <v>1.127238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9.5" customHeight="1">
      <c r="A64" s="8"/>
      <c r="B64" s="2"/>
      <c r="C64" s="8"/>
      <c r="D64" s="8"/>
      <c r="E64" s="8"/>
      <c r="F64" s="2">
        <v>57</v>
      </c>
      <c r="G64" s="8"/>
      <c r="H64" s="2">
        <v>0.56279199999999996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9.5" customHeight="1">
      <c r="A65" s="8"/>
      <c r="B65" s="2"/>
      <c r="C65" s="8"/>
      <c r="D65" s="8"/>
      <c r="E65" s="8"/>
      <c r="F65" s="2">
        <v>58</v>
      </c>
      <c r="G65" s="8"/>
      <c r="H65" s="2">
        <v>0.46264300000000003</v>
      </c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9.5" customHeight="1">
      <c r="A66" s="8"/>
      <c r="B66" s="2"/>
      <c r="C66" s="8"/>
      <c r="D66" s="8"/>
      <c r="E66" s="8"/>
      <c r="F66" s="2">
        <v>59</v>
      </c>
      <c r="G66" s="8"/>
      <c r="H66" s="2">
        <v>0.64978899999999995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9.5" customHeight="1">
      <c r="A67" s="8"/>
      <c r="B67" s="2"/>
      <c r="C67" s="8"/>
      <c r="D67" s="8"/>
      <c r="E67" s="8"/>
      <c r="F67" s="2">
        <v>60</v>
      </c>
      <c r="G67" s="8"/>
      <c r="H67" s="2">
        <v>0.66721399999999997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9.5" customHeight="1">
      <c r="A68" s="8"/>
      <c r="B68" s="2"/>
      <c r="C68" s="8"/>
      <c r="D68" s="8"/>
      <c r="E68" s="8"/>
      <c r="F68" s="2">
        <v>61</v>
      </c>
      <c r="G68" s="8"/>
      <c r="H68" s="2">
        <v>0.93524799999999997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9.5" customHeight="1">
      <c r="A69" s="8"/>
      <c r="B69" s="2"/>
      <c r="C69" s="2"/>
      <c r="D69" s="2"/>
      <c r="E69" s="8"/>
      <c r="F69" s="8"/>
      <c r="G69" s="2"/>
      <c r="H69" s="2"/>
      <c r="I69" s="8"/>
      <c r="J69" s="8"/>
      <c r="K69" s="8"/>
      <c r="L69" s="2"/>
      <c r="M69" s="2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9.5" customHeight="1">
      <c r="A70" s="8"/>
      <c r="B70" s="2"/>
      <c r="C70" s="2"/>
      <c r="D70" s="2"/>
      <c r="E70" s="8"/>
      <c r="F70" s="8"/>
      <c r="G70" s="2"/>
      <c r="H70" s="2"/>
      <c r="I70" s="8"/>
      <c r="J70" s="8"/>
      <c r="K70" s="8"/>
      <c r="L70" s="2"/>
      <c r="M70" s="2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9.5" customHeight="1">
      <c r="A71" s="8"/>
      <c r="B71" s="2"/>
      <c r="C71" s="2"/>
      <c r="D71" s="2"/>
      <c r="E71" s="8"/>
      <c r="F71" s="8"/>
      <c r="G71" s="7" t="s">
        <v>196</v>
      </c>
      <c r="H71" s="2" t="s">
        <v>19</v>
      </c>
      <c r="I71" s="8"/>
      <c r="J71" s="8"/>
      <c r="K71" s="8"/>
      <c r="L71" s="2"/>
      <c r="M71" s="2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9.5" customHeight="1">
      <c r="A72" s="8"/>
      <c r="B72" s="7" t="s">
        <v>196</v>
      </c>
      <c r="C72" s="2">
        <v>4.19E-2</v>
      </c>
      <c r="D72" s="8"/>
      <c r="E72" s="8"/>
      <c r="F72" s="8"/>
      <c r="G72" s="2"/>
      <c r="H72" s="2"/>
      <c r="I72" s="8"/>
      <c r="J72" s="8"/>
      <c r="K72" s="8"/>
      <c r="L72" s="7" t="s">
        <v>196</v>
      </c>
      <c r="M72" s="2">
        <v>5.5500000000000001E-2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9.5" customHeight="1">
      <c r="A73" s="8"/>
      <c r="B73" s="2"/>
      <c r="C73" s="2"/>
      <c r="D73" s="2"/>
      <c r="E73" s="8"/>
      <c r="F73" s="8"/>
      <c r="G73" s="2"/>
      <c r="H73" s="2"/>
      <c r="I73" s="8"/>
      <c r="J73" s="8"/>
      <c r="K73" s="8"/>
      <c r="L73" s="2"/>
      <c r="M73" s="2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9.5" customHeight="1">
      <c r="A74" s="8"/>
      <c r="B74" s="8"/>
      <c r="C74" s="2"/>
      <c r="D74" s="2"/>
      <c r="E74" s="8"/>
      <c r="F74" s="8"/>
      <c r="G74" s="2"/>
      <c r="H74" s="2"/>
      <c r="I74" s="8"/>
      <c r="J74" s="8"/>
      <c r="K74" s="8"/>
      <c r="L74" s="2"/>
      <c r="M74" s="2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9.5" customHeight="1">
      <c r="A75" s="8"/>
      <c r="B75" s="2"/>
      <c r="C75" s="2"/>
      <c r="D75" s="2"/>
      <c r="E75" s="8"/>
      <c r="F75" s="8"/>
      <c r="G75" s="2"/>
      <c r="H75" s="2"/>
      <c r="I75" s="8"/>
      <c r="J75" s="8"/>
      <c r="K75" s="8"/>
      <c r="L75" s="2"/>
      <c r="M75" s="2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9.5" customHeight="1">
      <c r="A76" s="8"/>
      <c r="B76" s="2"/>
      <c r="C76" s="2"/>
      <c r="D76" s="2"/>
      <c r="E76" s="8"/>
      <c r="F76" s="8"/>
      <c r="G76" s="2"/>
      <c r="H76" s="2"/>
      <c r="I76" s="8"/>
      <c r="J76" s="8"/>
      <c r="K76" s="8"/>
      <c r="L76" s="2"/>
      <c r="M76" s="2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9.5" customHeight="1">
      <c r="A77" s="8"/>
      <c r="B77" s="2"/>
      <c r="C77" s="2"/>
      <c r="D77" s="2"/>
      <c r="E77" s="8"/>
      <c r="F77" s="8"/>
      <c r="G77" s="2"/>
      <c r="H77" s="2"/>
      <c r="I77" s="8"/>
      <c r="J77" s="8"/>
      <c r="K77" s="8"/>
      <c r="L77" s="2"/>
      <c r="M77" s="2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9.5" customHeight="1">
      <c r="A78" s="8"/>
      <c r="B78" s="2"/>
      <c r="C78" s="2"/>
      <c r="D78" s="2"/>
      <c r="E78" s="8"/>
      <c r="F78" s="8"/>
      <c r="G78" s="2"/>
      <c r="H78" s="2"/>
      <c r="I78" s="8"/>
      <c r="J78" s="8"/>
      <c r="K78" s="8"/>
      <c r="L78" s="2"/>
      <c r="M78" s="2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9.5" customHeight="1">
      <c r="A79" s="8"/>
      <c r="B79" s="2"/>
      <c r="C79" s="2"/>
      <c r="D79" s="2"/>
      <c r="E79" s="8"/>
      <c r="F79" s="8"/>
      <c r="G79" s="2"/>
      <c r="H79" s="2"/>
      <c r="I79" s="8"/>
      <c r="J79" s="8"/>
      <c r="K79" s="8"/>
      <c r="L79" s="2"/>
      <c r="M79" s="2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9.5" customHeight="1">
      <c r="A80" s="8"/>
      <c r="B80" s="2"/>
      <c r="C80" s="2"/>
      <c r="D80" s="2"/>
      <c r="E80" s="8"/>
      <c r="F80" s="8"/>
      <c r="G80" s="2"/>
      <c r="H80" s="2"/>
      <c r="I80" s="8"/>
      <c r="J80" s="8"/>
      <c r="K80" s="8"/>
      <c r="L80" s="2"/>
      <c r="M80" s="2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9.5" customHeight="1">
      <c r="A81" s="8"/>
      <c r="B81" s="2"/>
      <c r="C81" s="2"/>
      <c r="D81" s="2"/>
      <c r="E81" s="8"/>
      <c r="F81" s="8"/>
      <c r="G81" s="2"/>
      <c r="H81" s="2"/>
      <c r="I81" s="8"/>
      <c r="J81" s="8"/>
      <c r="K81" s="8"/>
      <c r="L81" s="2"/>
      <c r="M81" s="2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9.5" customHeight="1">
      <c r="A82" s="8"/>
      <c r="B82" s="2"/>
      <c r="C82" s="2"/>
      <c r="D82" s="2"/>
      <c r="E82" s="8"/>
      <c r="F82" s="8"/>
      <c r="G82" s="2"/>
      <c r="H82" s="2"/>
      <c r="I82" s="8"/>
      <c r="J82" s="8"/>
      <c r="K82" s="8"/>
      <c r="L82" s="2"/>
      <c r="M82" s="2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9.5" customHeight="1">
      <c r="A83" s="8"/>
      <c r="B83" s="2"/>
      <c r="C83" s="2"/>
      <c r="D83" s="2"/>
      <c r="E83" s="8"/>
      <c r="F83" s="8"/>
      <c r="G83" s="2"/>
      <c r="H83" s="2"/>
      <c r="I83" s="8"/>
      <c r="J83" s="8"/>
      <c r="K83" s="8"/>
      <c r="L83" s="2"/>
      <c r="M83" s="2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9.5" customHeight="1">
      <c r="A84" s="8"/>
      <c r="B84" s="2"/>
      <c r="C84" s="2"/>
      <c r="D84" s="2"/>
      <c r="E84" s="8"/>
      <c r="F84" s="8"/>
      <c r="G84" s="2"/>
      <c r="H84" s="2"/>
      <c r="I84" s="8"/>
      <c r="J84" s="8"/>
      <c r="K84" s="8"/>
      <c r="L84" s="2"/>
      <c r="M84" s="2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9.5" customHeight="1">
      <c r="A85" s="8"/>
      <c r="B85" s="2"/>
      <c r="C85" s="2"/>
      <c r="D85" s="2"/>
      <c r="E85" s="8"/>
      <c r="F85" s="8"/>
      <c r="G85" s="2"/>
      <c r="H85" s="2"/>
      <c r="I85" s="8"/>
      <c r="J85" s="8"/>
      <c r="K85" s="8"/>
      <c r="L85" s="2"/>
      <c r="M85" s="2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9.5" customHeight="1">
      <c r="A86" s="8"/>
      <c r="B86" s="2"/>
      <c r="C86" s="2"/>
      <c r="D86" s="2"/>
      <c r="E86" s="8"/>
      <c r="F86" s="8"/>
      <c r="G86" s="2"/>
      <c r="H86" s="2"/>
      <c r="I86" s="8"/>
      <c r="J86" s="8"/>
      <c r="K86" s="8"/>
      <c r="L86" s="2"/>
      <c r="M86" s="2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9.5" customHeight="1">
      <c r="A87" s="8"/>
      <c r="B87" s="2"/>
      <c r="C87" s="2"/>
      <c r="D87" s="2"/>
      <c r="E87" s="8"/>
      <c r="F87" s="8"/>
      <c r="G87" s="2"/>
      <c r="H87" s="2"/>
      <c r="I87" s="8"/>
      <c r="J87" s="8"/>
      <c r="K87" s="8"/>
      <c r="L87" s="2"/>
      <c r="M87" s="2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9.5" customHeight="1">
      <c r="A88" s="8"/>
      <c r="B88" s="2"/>
      <c r="C88" s="2"/>
      <c r="D88" s="2"/>
      <c r="E88" s="8"/>
      <c r="F88" s="8"/>
      <c r="G88" s="2"/>
      <c r="H88" s="2"/>
      <c r="I88" s="8"/>
      <c r="J88" s="8"/>
      <c r="K88" s="8"/>
      <c r="L88" s="2"/>
      <c r="M88" s="2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9.5" customHeight="1">
      <c r="A89" s="8"/>
      <c r="B89" s="2"/>
      <c r="C89" s="2"/>
      <c r="D89" s="2"/>
      <c r="E89" s="8"/>
      <c r="F89" s="8"/>
      <c r="G89" s="2"/>
      <c r="H89" s="2"/>
      <c r="I89" s="8"/>
      <c r="J89" s="8"/>
      <c r="K89" s="8"/>
      <c r="L89" s="2"/>
      <c r="M89" s="2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9.5" customHeight="1">
      <c r="A90" s="8"/>
      <c r="B90" s="2"/>
      <c r="C90" s="2"/>
      <c r="D90" s="2"/>
      <c r="E90" s="8"/>
      <c r="F90" s="8"/>
      <c r="G90" s="2"/>
      <c r="H90" s="2"/>
      <c r="I90" s="8"/>
      <c r="J90" s="8"/>
      <c r="K90" s="8"/>
      <c r="L90" s="2"/>
      <c r="M90" s="2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9.5" customHeight="1">
      <c r="A91" s="8"/>
      <c r="B91" s="2"/>
      <c r="C91" s="2"/>
      <c r="D91" s="2"/>
      <c r="E91" s="8"/>
      <c r="F91" s="8"/>
      <c r="G91" s="2"/>
      <c r="H91" s="2"/>
      <c r="I91" s="8"/>
      <c r="J91" s="8"/>
      <c r="K91" s="8"/>
      <c r="L91" s="2"/>
      <c r="M91" s="2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9.5" customHeight="1">
      <c r="A92" s="8"/>
      <c r="B92" s="2"/>
      <c r="C92" s="2"/>
      <c r="D92" s="2"/>
      <c r="E92" s="8"/>
      <c r="F92" s="8"/>
      <c r="G92" s="2"/>
      <c r="H92" s="2"/>
      <c r="I92" s="8"/>
      <c r="J92" s="8"/>
      <c r="K92" s="8"/>
      <c r="L92" s="2"/>
      <c r="M92" s="2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9.5" customHeight="1">
      <c r="A93" s="8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9.5" customHeight="1">
      <c r="A94" s="8"/>
      <c r="B94" s="2"/>
      <c r="C94" s="2"/>
      <c r="D94" s="8"/>
      <c r="E94" s="8"/>
      <c r="F94" s="8"/>
      <c r="G94" s="2"/>
      <c r="H94" s="2"/>
      <c r="I94" s="8"/>
      <c r="J94" s="8"/>
      <c r="K94" s="8"/>
      <c r="L94" s="2"/>
      <c r="M94" s="2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9.5" customHeight="1">
      <c r="A95" s="8"/>
      <c r="B95" s="8"/>
      <c r="C95" s="2"/>
      <c r="D95" s="8"/>
      <c r="E95" s="8"/>
      <c r="F95" s="8"/>
      <c r="G95" s="2"/>
      <c r="H95" s="2"/>
      <c r="I95" s="8"/>
      <c r="J95" s="8"/>
      <c r="K95" s="8"/>
      <c r="L95" s="2"/>
      <c r="M95" s="2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9.5" customHeight="1">
      <c r="A96" s="8"/>
      <c r="B96" s="2"/>
      <c r="C96" s="2"/>
      <c r="D96" s="8"/>
      <c r="E96" s="8"/>
      <c r="F96" s="8"/>
      <c r="G96" s="2"/>
      <c r="H96" s="2"/>
      <c r="I96" s="8"/>
      <c r="J96" s="8"/>
      <c r="K96" s="8"/>
      <c r="L96" s="2"/>
      <c r="M96" s="2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9.5" customHeight="1">
      <c r="A97" s="8"/>
      <c r="B97" s="2"/>
      <c r="C97" s="2"/>
      <c r="D97" s="8"/>
      <c r="E97" s="8"/>
      <c r="F97" s="8"/>
      <c r="G97" s="2"/>
      <c r="H97" s="2"/>
      <c r="I97" s="8"/>
      <c r="J97" s="8"/>
      <c r="K97" s="8"/>
      <c r="L97" s="2"/>
      <c r="M97" s="2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9.5" customHeight="1">
      <c r="A98" s="8"/>
      <c r="B98" s="2"/>
      <c r="C98" s="2"/>
      <c r="D98" s="8"/>
      <c r="E98" s="8"/>
      <c r="F98" s="8"/>
      <c r="G98" s="2"/>
      <c r="H98" s="2"/>
      <c r="I98" s="8"/>
      <c r="J98" s="8"/>
      <c r="K98" s="8"/>
      <c r="L98" s="2"/>
      <c r="M98" s="2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9.5" customHeight="1">
      <c r="A99" s="8"/>
      <c r="B99" s="2"/>
      <c r="C99" s="8"/>
      <c r="D99" s="8"/>
      <c r="E99" s="8"/>
      <c r="F99" s="8"/>
      <c r="G99" s="2"/>
      <c r="H99" s="2"/>
      <c r="I99" s="8"/>
      <c r="J99" s="8"/>
      <c r="K99" s="8"/>
      <c r="L99" s="2"/>
      <c r="M99" s="2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9.5" customHeight="1">
      <c r="A100" s="8"/>
      <c r="B100" s="2"/>
      <c r="C100" s="8"/>
      <c r="D100" s="8"/>
      <c r="E100" s="8"/>
      <c r="F100" s="8"/>
      <c r="G100" s="2"/>
      <c r="H100" s="2"/>
      <c r="I100" s="8"/>
      <c r="J100" s="8"/>
      <c r="K100" s="8"/>
      <c r="L100" s="2"/>
      <c r="M100" s="2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9.5" customHeight="1">
      <c r="A101" s="8"/>
      <c r="B101" s="2"/>
      <c r="C101" s="8"/>
      <c r="D101" s="8"/>
      <c r="E101" s="8"/>
      <c r="F101" s="8"/>
      <c r="G101" s="2"/>
      <c r="H101" s="2"/>
      <c r="I101" s="8"/>
      <c r="J101" s="8"/>
      <c r="K101" s="8"/>
      <c r="L101" s="2"/>
      <c r="M101" s="2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9.5" customHeight="1">
      <c r="A102" s="8"/>
      <c r="B102" s="2"/>
      <c r="C102" s="8"/>
      <c r="D102" s="8"/>
      <c r="E102" s="8"/>
      <c r="F102" s="8"/>
      <c r="G102" s="2"/>
      <c r="H102" s="2"/>
      <c r="I102" s="8"/>
      <c r="J102" s="8"/>
      <c r="K102" s="8"/>
      <c r="L102" s="2"/>
      <c r="M102" s="2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9.5" customHeight="1">
      <c r="A103" s="8"/>
      <c r="B103" s="2"/>
      <c r="C103" s="8"/>
      <c r="D103" s="8"/>
      <c r="E103" s="8"/>
      <c r="F103" s="8"/>
      <c r="G103" s="2"/>
      <c r="H103" s="2"/>
      <c r="I103" s="8"/>
      <c r="J103" s="8"/>
      <c r="K103" s="8"/>
      <c r="L103" s="2"/>
      <c r="M103" s="2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9.5" customHeight="1">
      <c r="A104" s="8"/>
      <c r="B104" s="2"/>
      <c r="C104" s="8"/>
      <c r="D104" s="8"/>
      <c r="E104" s="8"/>
      <c r="F104" s="8"/>
      <c r="G104" s="2"/>
      <c r="H104" s="2"/>
      <c r="I104" s="8"/>
      <c r="J104" s="8"/>
      <c r="K104" s="8"/>
      <c r="L104" s="2"/>
      <c r="M104" s="2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9.5" customHeight="1">
      <c r="A105" s="8"/>
      <c r="B105" s="2"/>
      <c r="C105" s="8"/>
      <c r="D105" s="8"/>
      <c r="E105" s="8"/>
      <c r="F105" s="8"/>
      <c r="G105" s="2"/>
      <c r="H105" s="2"/>
      <c r="I105" s="8"/>
      <c r="J105" s="8"/>
      <c r="K105" s="8"/>
      <c r="L105" s="2"/>
      <c r="M105" s="2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9.5" customHeight="1">
      <c r="A106" s="8"/>
      <c r="B106" s="2"/>
      <c r="C106" s="8"/>
      <c r="D106" s="8"/>
      <c r="E106" s="8"/>
      <c r="F106" s="8"/>
      <c r="G106" s="2"/>
      <c r="H106" s="2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9.5" customHeight="1">
      <c r="A107" s="8"/>
      <c r="B107" s="2"/>
      <c r="C107" s="8"/>
      <c r="D107" s="8"/>
      <c r="E107" s="8"/>
      <c r="F107" s="8"/>
      <c r="G107" s="2"/>
      <c r="H107" s="2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9.5" customHeight="1">
      <c r="A108" s="8"/>
      <c r="B108" s="2"/>
      <c r="C108" s="8"/>
      <c r="D108" s="8"/>
      <c r="E108" s="8"/>
      <c r="F108" s="8"/>
      <c r="G108" s="2"/>
      <c r="H108" s="2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9.5" customHeight="1">
      <c r="A109" s="8"/>
      <c r="B109" s="2"/>
      <c r="C109" s="8"/>
      <c r="D109" s="8"/>
      <c r="E109" s="8"/>
      <c r="F109" s="8"/>
      <c r="G109" s="2"/>
      <c r="H109" s="2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9.5" customHeight="1">
      <c r="A110" s="8"/>
      <c r="B110" s="2"/>
      <c r="C110" s="8"/>
      <c r="D110" s="8"/>
      <c r="E110" s="8"/>
      <c r="F110" s="8"/>
      <c r="G110" s="2"/>
      <c r="H110" s="2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9.5" customHeight="1">
      <c r="A111" s="8"/>
      <c r="B111" s="2"/>
      <c r="C111" s="8"/>
      <c r="D111" s="8"/>
      <c r="E111" s="8"/>
      <c r="F111" s="8"/>
      <c r="G111" s="2"/>
      <c r="H111" s="2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9.5" customHeight="1">
      <c r="A112" s="8"/>
      <c r="B112" s="2"/>
      <c r="C112" s="8"/>
      <c r="D112" s="8"/>
      <c r="E112" s="8"/>
      <c r="F112" s="8"/>
      <c r="G112" s="2"/>
      <c r="H112" s="2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9.5" customHeight="1">
      <c r="A113" s="8"/>
      <c r="B113" s="8"/>
      <c r="C113" s="8"/>
      <c r="D113" s="8"/>
      <c r="E113" s="8"/>
      <c r="F113" s="8"/>
      <c r="G113" s="2"/>
      <c r="H113" s="2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9.5" customHeight="1">
      <c r="A114" s="8"/>
      <c r="B114" s="2"/>
      <c r="C114" s="8"/>
      <c r="D114" s="8"/>
      <c r="E114" s="8"/>
      <c r="F114" s="8"/>
      <c r="G114" s="2"/>
      <c r="H114" s="2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9.5" customHeight="1">
      <c r="A115" s="8"/>
      <c r="B115" s="2"/>
      <c r="C115" s="8"/>
      <c r="D115" s="8"/>
      <c r="E115" s="8"/>
      <c r="F115" s="8"/>
      <c r="G115" s="2"/>
      <c r="H115" s="2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9.5" customHeight="1">
      <c r="A116" s="8"/>
      <c r="B116" s="2"/>
      <c r="C116" s="8"/>
      <c r="D116" s="8"/>
      <c r="E116" s="8"/>
      <c r="F116" s="8"/>
      <c r="G116" s="2"/>
      <c r="H116" s="2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9.5" customHeight="1">
      <c r="A117" s="8"/>
      <c r="B117" s="2"/>
      <c r="C117" s="8"/>
      <c r="D117" s="8"/>
      <c r="E117" s="8"/>
      <c r="F117" s="8"/>
      <c r="G117" s="2"/>
      <c r="H117" s="2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9.5" customHeight="1">
      <c r="A118" s="8"/>
      <c r="B118" s="2"/>
      <c r="C118" s="8"/>
      <c r="D118" s="8"/>
      <c r="E118" s="8"/>
      <c r="F118" s="8"/>
      <c r="G118" s="2"/>
      <c r="H118" s="2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9.5" customHeight="1">
      <c r="A119" s="8"/>
      <c r="B119" s="2"/>
      <c r="C119" s="8"/>
      <c r="D119" s="8"/>
      <c r="E119" s="8"/>
      <c r="F119" s="8"/>
      <c r="G119" s="2"/>
      <c r="H119" s="2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9.5" customHeight="1">
      <c r="A120" s="8"/>
      <c r="B120" s="2"/>
      <c r="C120" s="8"/>
      <c r="D120" s="8"/>
      <c r="E120" s="8"/>
      <c r="F120" s="8"/>
      <c r="G120" s="2"/>
      <c r="H120" s="2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9.5" customHeight="1">
      <c r="A121" s="8"/>
      <c r="B121" s="2"/>
      <c r="C121" s="8"/>
      <c r="D121" s="8"/>
      <c r="E121" s="8"/>
      <c r="F121" s="8"/>
      <c r="G121" s="2"/>
      <c r="H121" s="2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9.5" customHeight="1">
      <c r="A122" s="8"/>
      <c r="B122" s="2"/>
      <c r="C122" s="8"/>
      <c r="D122" s="8"/>
      <c r="E122" s="8"/>
      <c r="F122" s="8"/>
      <c r="G122" s="2"/>
      <c r="H122" s="2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9.5" customHeight="1">
      <c r="A123" s="8"/>
      <c r="B123" s="2"/>
      <c r="C123" s="8"/>
      <c r="D123" s="8"/>
      <c r="E123" s="8"/>
      <c r="F123" s="8"/>
      <c r="G123" s="2"/>
      <c r="H123" s="2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9.5" customHeight="1">
      <c r="A124" s="8"/>
      <c r="B124" s="2"/>
      <c r="C124" s="8"/>
      <c r="D124" s="8"/>
      <c r="E124" s="8"/>
      <c r="F124" s="8"/>
      <c r="G124" s="8"/>
      <c r="H124" s="2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9.5" customHeight="1">
      <c r="A125" s="8"/>
      <c r="B125" s="2"/>
      <c r="C125" s="8"/>
      <c r="D125" s="8"/>
      <c r="E125" s="8"/>
      <c r="F125" s="8"/>
      <c r="G125" s="8"/>
      <c r="H125" s="2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9.5" customHeight="1">
      <c r="A126" s="8"/>
      <c r="B126" s="2"/>
      <c r="C126" s="8"/>
      <c r="D126" s="8"/>
      <c r="E126" s="8"/>
      <c r="F126" s="8"/>
      <c r="G126" s="8"/>
      <c r="H126" s="2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9.5" customHeight="1">
      <c r="A127" s="8"/>
      <c r="B127" s="2"/>
      <c r="C127" s="8"/>
      <c r="D127" s="8"/>
      <c r="E127" s="8"/>
      <c r="F127" s="8"/>
      <c r="G127" s="8"/>
      <c r="H127" s="2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9.5" customHeight="1">
      <c r="A128" s="8"/>
      <c r="B128" s="2"/>
      <c r="C128" s="8"/>
      <c r="D128" s="8"/>
      <c r="E128" s="8"/>
      <c r="F128" s="8"/>
      <c r="G128" s="8"/>
      <c r="H128" s="2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9.5" customHeight="1">
      <c r="A129" s="8"/>
      <c r="B129" s="2"/>
      <c r="C129" s="8"/>
      <c r="D129" s="8"/>
      <c r="E129" s="8"/>
      <c r="F129" s="8"/>
      <c r="G129" s="8"/>
      <c r="H129" s="2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9.5" customHeight="1">
      <c r="A130" s="8"/>
      <c r="B130" s="2"/>
      <c r="C130" s="8"/>
      <c r="D130" s="8"/>
      <c r="E130" s="8"/>
      <c r="F130" s="8"/>
      <c r="G130" s="8"/>
      <c r="H130" s="2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9.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9.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9.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9.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9.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9.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9.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9.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9.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9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9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9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9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9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9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9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9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9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9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9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9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9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9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9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9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9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9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9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9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9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9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9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9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9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9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9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9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9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9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9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9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9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9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9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9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9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9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9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9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9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9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9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9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9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9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9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9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9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9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9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9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9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9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9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9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9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9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9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9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9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9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9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9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9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9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9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9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9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9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9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9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9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9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9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9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9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9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9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9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9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9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9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9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9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9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9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9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9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9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9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9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9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9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9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9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9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9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9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9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9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9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9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9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9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9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9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9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9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9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9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9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9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9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9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9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9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9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9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9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9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9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9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9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9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9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9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9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9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9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9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9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9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9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9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9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9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9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9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9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9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9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9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9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9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9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9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9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9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9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9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9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9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9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9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9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9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9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9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9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9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9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9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9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9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9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9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9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9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9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9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9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9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9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9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9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9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9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9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9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9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9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9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9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9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9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9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9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9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9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9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9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9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9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9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9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9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9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9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9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9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9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9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9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9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9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9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9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9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9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9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9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9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9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9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9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9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9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9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9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9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9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9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9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9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9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9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9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9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9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9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9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9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9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9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9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9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9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9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9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9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9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9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9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9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9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9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9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9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9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9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9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9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9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9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9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9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9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9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9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9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9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9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9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9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9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9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9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9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9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9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9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9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9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9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9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9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9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9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9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9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9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9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9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9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9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9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9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9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9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9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9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9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9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9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9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9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9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9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9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9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9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9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9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9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9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9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9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9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9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9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9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9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9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9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9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9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9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9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9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9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9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9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9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9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9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9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9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9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9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9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9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9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9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9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9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9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9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9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9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9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9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9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9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9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9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9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9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9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9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9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9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9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9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9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9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9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9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9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9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9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9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9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9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9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9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9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9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9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9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9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9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9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9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9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9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9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9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9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9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9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9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9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9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9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9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9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9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9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9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9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9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9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9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9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9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9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9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9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9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9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9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9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9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9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9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9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9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9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9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9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9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9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9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9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9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9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9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9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9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9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9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9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9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9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9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9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9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9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9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9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9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9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9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9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9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9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9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9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9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9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9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9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9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9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9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9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9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9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9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9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9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9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9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9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9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9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9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9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9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9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9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9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9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9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9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9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9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9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9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9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9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9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9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9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9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9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9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9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9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9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9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9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9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9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9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9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9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9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9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9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9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9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9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9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9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9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9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9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9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9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9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9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9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9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9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9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9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9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9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9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9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9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9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9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9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9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9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9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9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9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9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9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9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9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9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9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9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9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9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9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9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9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9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9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9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9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9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9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9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9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9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9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9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9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9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9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9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9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9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9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9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9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9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9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9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9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9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9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9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9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9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9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9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9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9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9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9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9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9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9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9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9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9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9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9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9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9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9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9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9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9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9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9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9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9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9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9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9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9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9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9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9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9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9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9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9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9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9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9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9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9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9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9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9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9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9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9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9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9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9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9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9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9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9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9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9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9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9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9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9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9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9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9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9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9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9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9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9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9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9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9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9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9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9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9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9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9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9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9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9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9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9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9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9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9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9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9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9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9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9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9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9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9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9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9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9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9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9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9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9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9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9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9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9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9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9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9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9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9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9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9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9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9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9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9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9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9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9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9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9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9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9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9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9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9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9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9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9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9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9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9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9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9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9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9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9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9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9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9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9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9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9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9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9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9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9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9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9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9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9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9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9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9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9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9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9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9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9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9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9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9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9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9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9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9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9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9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9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9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9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9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9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9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9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9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9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9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9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9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9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9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9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9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9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9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9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9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9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9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9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9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9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9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9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9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9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9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9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9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9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9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9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9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9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9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9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9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9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9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9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9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9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9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9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9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9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9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9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9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9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9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9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9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9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9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9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9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9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9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9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9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9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9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9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9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9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9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9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9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9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9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9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9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9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9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9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9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9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9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9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9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9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9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9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9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9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9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9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9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9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9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9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9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9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9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9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9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9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9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9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9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9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9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9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9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9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9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9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9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9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9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9.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9.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9.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9.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9.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9.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9.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9.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9.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9.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9.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9.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9.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9.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9.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9.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9.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9.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9.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3">
    <mergeCell ref="C3:E3"/>
    <mergeCell ref="G3:I3"/>
    <mergeCell ref="L3:N3"/>
  </mergeCells>
  <phoneticPr fontId="11"/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1000"/>
  <sheetViews>
    <sheetView topLeftCell="J20" workbookViewId="0">
      <selection activeCell="M54" sqref="M54:M59"/>
    </sheetView>
  </sheetViews>
  <sheetFormatPr defaultColWidth="14.42578125" defaultRowHeight="15" customHeight="1"/>
  <cols>
    <col min="1" max="1" width="10.140625" customWidth="1"/>
    <col min="2" max="2" width="8.42578125" customWidth="1"/>
    <col min="3" max="4" width="15.7109375" customWidth="1"/>
    <col min="5" max="6" width="8.42578125" customWidth="1"/>
    <col min="7" max="7" width="23.28515625" customWidth="1"/>
    <col min="8" max="8" width="17.140625" customWidth="1"/>
    <col min="9" max="9" width="24.28515625" customWidth="1"/>
    <col min="10" max="13" width="8.42578125" customWidth="1"/>
    <col min="14" max="16" width="8.7109375" customWidth="1"/>
    <col min="17" max="28" width="8.42578125" customWidth="1"/>
  </cols>
  <sheetData>
    <row r="1" spans="1:28" ht="15.75">
      <c r="A1" s="1" t="s">
        <v>197</v>
      </c>
      <c r="B1" s="2"/>
      <c r="C1" s="2"/>
      <c r="D1" s="2"/>
      <c r="E1" s="2"/>
      <c r="F1" s="22"/>
      <c r="G1" s="22"/>
      <c r="H1" s="22"/>
      <c r="I1" s="22"/>
      <c r="J1" s="22"/>
      <c r="K1" s="2"/>
      <c r="L1" s="2"/>
      <c r="M1" s="22"/>
      <c r="N1" s="22"/>
      <c r="O1" s="22"/>
      <c r="P1" s="2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5.75">
      <c r="A2" s="1"/>
      <c r="B2" s="2"/>
      <c r="C2" s="2"/>
      <c r="D2" s="2"/>
      <c r="E2" s="2"/>
      <c r="F2" s="22"/>
      <c r="G2" s="22"/>
      <c r="H2" s="22"/>
      <c r="I2" s="22"/>
      <c r="J2" s="22"/>
      <c r="K2" s="2"/>
      <c r="L2" s="2"/>
      <c r="M2" s="22"/>
      <c r="N2" s="22"/>
      <c r="O2" s="22"/>
      <c r="P2" s="2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5.75" customHeight="1">
      <c r="A3" s="1"/>
      <c r="B3" s="1" t="s">
        <v>1</v>
      </c>
      <c r="C3" s="44" t="s">
        <v>198</v>
      </c>
      <c r="D3" s="45"/>
      <c r="E3" s="1"/>
      <c r="F3" s="14"/>
      <c r="G3" s="1" t="s">
        <v>3</v>
      </c>
      <c r="H3" s="44" t="s">
        <v>198</v>
      </c>
      <c r="I3" s="45"/>
      <c r="J3" s="22"/>
      <c r="K3" s="1"/>
      <c r="L3" s="1"/>
      <c r="M3" s="1" t="s">
        <v>30</v>
      </c>
      <c r="N3" s="44" t="s">
        <v>198</v>
      </c>
      <c r="O3" s="45"/>
      <c r="P3" s="45"/>
      <c r="Q3" s="1"/>
      <c r="R3" s="1"/>
      <c r="S3" s="1" t="s">
        <v>105</v>
      </c>
      <c r="T3" s="44" t="s">
        <v>199</v>
      </c>
      <c r="U3" s="45"/>
      <c r="V3" s="45"/>
      <c r="W3" s="1"/>
      <c r="X3" s="1"/>
      <c r="Y3" s="1" t="s">
        <v>106</v>
      </c>
      <c r="Z3" s="50" t="s">
        <v>200</v>
      </c>
      <c r="AA3" s="45"/>
      <c r="AB3" s="45"/>
    </row>
    <row r="4" spans="1:28" ht="15.75">
      <c r="A4" s="5"/>
      <c r="B4" s="22"/>
      <c r="C4" s="5" t="s">
        <v>9</v>
      </c>
      <c r="D4" s="5" t="s">
        <v>10</v>
      </c>
      <c r="E4" s="5"/>
      <c r="F4" s="22"/>
      <c r="G4" s="22"/>
      <c r="H4" s="5" t="s">
        <v>9</v>
      </c>
      <c r="I4" s="5" t="s">
        <v>10</v>
      </c>
      <c r="J4" s="5" t="s">
        <v>11</v>
      </c>
      <c r="K4" s="5"/>
      <c r="L4" s="5"/>
      <c r="M4" s="22"/>
      <c r="N4" s="5" t="s">
        <v>9</v>
      </c>
      <c r="O4" s="5" t="s">
        <v>10</v>
      </c>
      <c r="P4" s="5" t="s">
        <v>11</v>
      </c>
      <c r="Q4" s="5"/>
      <c r="R4" s="5"/>
      <c r="S4" s="5"/>
      <c r="T4" s="5" t="s">
        <v>9</v>
      </c>
      <c r="U4" s="5" t="s">
        <v>10</v>
      </c>
      <c r="V4" s="5" t="s">
        <v>11</v>
      </c>
      <c r="W4" s="5"/>
      <c r="X4" s="5"/>
      <c r="Y4" s="5"/>
      <c r="Z4" s="5" t="s">
        <v>9</v>
      </c>
      <c r="AA4" s="5" t="s">
        <v>10</v>
      </c>
      <c r="AB4" s="5" t="s">
        <v>11</v>
      </c>
    </row>
    <row r="5" spans="1:28" ht="15.75">
      <c r="A5" s="2"/>
      <c r="B5" s="4" t="s">
        <v>13</v>
      </c>
      <c r="C5" s="5" t="s">
        <v>201</v>
      </c>
      <c r="D5" s="5" t="s">
        <v>159</v>
      </c>
      <c r="E5" s="9"/>
      <c r="F5" s="22"/>
      <c r="G5" s="22"/>
      <c r="H5" s="5" t="s">
        <v>166</v>
      </c>
      <c r="I5" s="6" t="s">
        <v>15</v>
      </c>
      <c r="J5" s="5" t="s">
        <v>167</v>
      </c>
      <c r="K5" s="2"/>
      <c r="L5" s="2"/>
      <c r="M5" s="22"/>
      <c r="N5" s="5" t="s">
        <v>202</v>
      </c>
      <c r="O5" s="6" t="s">
        <v>145</v>
      </c>
      <c r="P5" s="5" t="s">
        <v>146</v>
      </c>
      <c r="Q5" s="2"/>
      <c r="R5" s="2"/>
      <c r="S5" s="4" t="s">
        <v>184</v>
      </c>
      <c r="T5" s="5" t="s">
        <v>187</v>
      </c>
      <c r="U5" s="5" t="s">
        <v>188</v>
      </c>
      <c r="V5" s="5" t="s">
        <v>189</v>
      </c>
      <c r="W5" s="5"/>
      <c r="X5" s="2"/>
      <c r="Y5" s="4" t="s">
        <v>184</v>
      </c>
      <c r="Z5" s="5" t="s">
        <v>187</v>
      </c>
      <c r="AA5" s="5" t="s">
        <v>188</v>
      </c>
      <c r="AB5" s="5" t="s">
        <v>189</v>
      </c>
    </row>
    <row r="6" spans="1:28" ht="15.75">
      <c r="A6" s="2"/>
      <c r="B6" s="4" t="s">
        <v>12</v>
      </c>
      <c r="C6" s="5">
        <f t="shared" ref="C6:D6" si="0">COUNT(C8:C29)</f>
        <v>21</v>
      </c>
      <c r="D6" s="5">
        <f t="shared" si="0"/>
        <v>18</v>
      </c>
      <c r="E6" s="2"/>
      <c r="F6" s="22"/>
      <c r="G6" s="2" t="s">
        <v>17</v>
      </c>
      <c r="H6" s="4">
        <f>MEDIAN(H8:H57)</f>
        <v>1034</v>
      </c>
      <c r="I6" s="4">
        <f t="shared" ref="I6" si="1">MEDIAN(I8:I57)</f>
        <v>950.5</v>
      </c>
      <c r="J6" s="4">
        <f>MEDIAN(J8:J56)</f>
        <v>1072.5</v>
      </c>
      <c r="K6" s="2"/>
      <c r="L6" s="2"/>
      <c r="M6" s="2" t="s">
        <v>17</v>
      </c>
      <c r="N6" s="4">
        <f t="shared" ref="N6:P6" si="2">MEDIAN(N8:N60)</f>
        <v>1065.75</v>
      </c>
      <c r="O6" s="4">
        <f t="shared" si="2"/>
        <v>778</v>
      </c>
      <c r="P6" s="4">
        <f t="shared" si="2"/>
        <v>757.5</v>
      </c>
      <c r="Q6" s="2"/>
      <c r="R6" s="2"/>
      <c r="S6" s="2" t="s">
        <v>191</v>
      </c>
      <c r="T6" s="10">
        <f t="shared" ref="T6:V6" si="3">COUNT(T8:T55)</f>
        <v>48</v>
      </c>
      <c r="U6" s="10">
        <f t="shared" si="3"/>
        <v>25</v>
      </c>
      <c r="V6" s="10">
        <f t="shared" si="3"/>
        <v>48</v>
      </c>
      <c r="W6" s="10"/>
      <c r="X6" s="2"/>
      <c r="Y6" s="2" t="s">
        <v>191</v>
      </c>
      <c r="Z6" s="10">
        <f t="shared" ref="Z6:AB6" si="4">COUNT(Z8:Z55)</f>
        <v>48</v>
      </c>
      <c r="AA6" s="10">
        <f t="shared" si="4"/>
        <v>25</v>
      </c>
      <c r="AB6" s="10">
        <f t="shared" si="4"/>
        <v>48</v>
      </c>
    </row>
    <row r="7" spans="1:28" ht="15.75">
      <c r="A7" s="2"/>
      <c r="B7" s="4" t="s">
        <v>17</v>
      </c>
      <c r="C7" s="5">
        <f t="shared" ref="C7:D7" si="5">MEDIAN(C8:C29)</f>
        <v>948</v>
      </c>
      <c r="D7" s="5">
        <f t="shared" si="5"/>
        <v>972.25</v>
      </c>
      <c r="E7" s="10"/>
      <c r="F7" s="22"/>
      <c r="G7" s="2" t="s">
        <v>191</v>
      </c>
      <c r="H7" s="4">
        <f>COUNT(H8:H57)</f>
        <v>45</v>
      </c>
      <c r="I7" s="4">
        <f t="shared" ref="I7" si="6">COUNT(I8:I57)</f>
        <v>44</v>
      </c>
      <c r="J7" s="4">
        <f>COUNT(J8:J56)</f>
        <v>47</v>
      </c>
      <c r="K7" s="2"/>
      <c r="L7" s="2"/>
      <c r="M7" s="2" t="s">
        <v>191</v>
      </c>
      <c r="N7" s="4">
        <f t="shared" ref="N7:P7" si="7">COUNT(N8:N60)</f>
        <v>46</v>
      </c>
      <c r="O7" s="4">
        <f t="shared" si="7"/>
        <v>44</v>
      </c>
      <c r="P7" s="4">
        <f t="shared" si="7"/>
        <v>41</v>
      </c>
      <c r="Q7" s="2"/>
      <c r="R7" s="2"/>
      <c r="S7" s="4" t="s">
        <v>17</v>
      </c>
      <c r="T7" s="10">
        <f t="shared" ref="T7:V7" si="8">MEDIAN(T8:T55)</f>
        <v>1.02275E-2</v>
      </c>
      <c r="U7" s="10">
        <f t="shared" si="8"/>
        <v>1.6825E-2</v>
      </c>
      <c r="V7" s="10">
        <f t="shared" si="8"/>
        <v>-5.2275000000000002E-2</v>
      </c>
      <c r="W7" s="10"/>
      <c r="X7" s="2"/>
      <c r="Y7" s="4" t="s">
        <v>17</v>
      </c>
      <c r="Z7" s="10">
        <f t="shared" ref="Z7:AB7" si="9">MEDIAN(Z8:Z55)</f>
        <v>18.353974999999998</v>
      </c>
      <c r="AA7" s="10">
        <f t="shared" si="9"/>
        <v>13.68624</v>
      </c>
      <c r="AB7" s="10">
        <f t="shared" si="9"/>
        <v>31.411110000000001</v>
      </c>
    </row>
    <row r="8" spans="1:28" ht="15.75">
      <c r="A8" s="2"/>
      <c r="B8" s="4" t="s">
        <v>203</v>
      </c>
      <c r="C8" s="4">
        <v>573</v>
      </c>
      <c r="D8" s="4">
        <v>1059</v>
      </c>
      <c r="E8" s="2"/>
      <c r="F8" s="22"/>
      <c r="G8" s="4" t="s">
        <v>203</v>
      </c>
      <c r="H8" s="4">
        <v>794.5</v>
      </c>
      <c r="I8" s="4">
        <v>542</v>
      </c>
      <c r="J8" s="4">
        <v>990</v>
      </c>
      <c r="K8" s="2"/>
      <c r="L8" s="2"/>
      <c r="M8" s="4" t="s">
        <v>203</v>
      </c>
      <c r="N8" s="4">
        <v>1032</v>
      </c>
      <c r="O8" s="4">
        <v>677.5</v>
      </c>
      <c r="P8" s="4">
        <v>374.5</v>
      </c>
      <c r="Q8" s="2"/>
      <c r="R8" s="2"/>
      <c r="S8" s="4" t="s">
        <v>192</v>
      </c>
      <c r="T8" s="2">
        <v>8.4895999999999999E-2</v>
      </c>
      <c r="U8" s="2">
        <v>0.14909600000000001</v>
      </c>
      <c r="V8" s="2">
        <v>1.5150000000000001E-3</v>
      </c>
      <c r="W8" s="2"/>
      <c r="X8" s="2"/>
      <c r="Y8" s="4" t="s">
        <v>192</v>
      </c>
      <c r="Z8" s="2">
        <v>30.758189999999999</v>
      </c>
      <c r="AA8" s="2">
        <v>15.558540000000001</v>
      </c>
      <c r="AB8" s="2">
        <v>21.945499999999999</v>
      </c>
    </row>
    <row r="9" spans="1:28" ht="15.75">
      <c r="A9" s="2"/>
      <c r="B9" s="4">
        <v>2</v>
      </c>
      <c r="C9" s="4">
        <v>813.5</v>
      </c>
      <c r="D9" s="4">
        <v>1105.5</v>
      </c>
      <c r="E9" s="2"/>
      <c r="F9" s="22"/>
      <c r="G9" s="4">
        <v>2</v>
      </c>
      <c r="H9" s="4">
        <v>917</v>
      </c>
      <c r="I9" s="4">
        <v>977.5</v>
      </c>
      <c r="J9" s="4">
        <v>915</v>
      </c>
      <c r="K9" s="2"/>
      <c r="L9" s="2"/>
      <c r="M9" s="4">
        <v>2</v>
      </c>
      <c r="N9" s="4">
        <v>812</v>
      </c>
      <c r="O9" s="4">
        <v>906</v>
      </c>
      <c r="P9" s="4">
        <v>694</v>
      </c>
      <c r="Q9" s="2"/>
      <c r="R9" s="2"/>
      <c r="S9" s="2">
        <v>2</v>
      </c>
      <c r="T9" s="2">
        <v>3.3986000000000002E-2</v>
      </c>
      <c r="U9" s="2">
        <v>9.3455999999999997E-2</v>
      </c>
      <c r="V9" s="2">
        <v>3.7178999999999997E-2</v>
      </c>
      <c r="W9" s="2"/>
      <c r="X9" s="2"/>
      <c r="Y9" s="2">
        <v>2</v>
      </c>
      <c r="Z9" s="2">
        <v>23.488409999999998</v>
      </c>
      <c r="AA9" s="2">
        <v>15.042059999999999</v>
      </c>
      <c r="AB9" s="2">
        <v>18.667459999999998</v>
      </c>
    </row>
    <row r="10" spans="1:28" ht="15.75">
      <c r="A10" s="2"/>
      <c r="B10" s="4">
        <v>3</v>
      </c>
      <c r="C10" s="4">
        <v>833.5</v>
      </c>
      <c r="D10" s="4">
        <v>1046.5</v>
      </c>
      <c r="E10" s="2"/>
      <c r="F10" s="22"/>
      <c r="G10" s="4">
        <v>3</v>
      </c>
      <c r="H10" s="4">
        <v>932.5</v>
      </c>
      <c r="I10" s="4">
        <v>785.5</v>
      </c>
      <c r="J10" s="4">
        <v>951.5</v>
      </c>
      <c r="K10" s="2"/>
      <c r="L10" s="2"/>
      <c r="M10" s="4">
        <v>3</v>
      </c>
      <c r="N10" s="4">
        <v>905.5</v>
      </c>
      <c r="O10" s="4">
        <v>560</v>
      </c>
      <c r="P10" s="4">
        <v>626</v>
      </c>
      <c r="Q10" s="2"/>
      <c r="R10" s="2"/>
      <c r="S10" s="2">
        <v>3</v>
      </c>
      <c r="T10" s="2">
        <v>6.6220000000000003E-3</v>
      </c>
      <c r="U10" s="2">
        <v>0.16497200000000001</v>
      </c>
      <c r="V10" s="2">
        <v>-7.3179999999999995E-2</v>
      </c>
      <c r="W10" s="2"/>
      <c r="X10" s="2"/>
      <c r="Y10" s="2">
        <v>3</v>
      </c>
      <c r="Z10" s="2">
        <v>22.896470000000001</v>
      </c>
      <c r="AA10" s="2">
        <v>13.15808</v>
      </c>
      <c r="AB10" s="2">
        <v>37.092170000000003</v>
      </c>
    </row>
    <row r="11" spans="1:28" ht="15.75">
      <c r="A11" s="2"/>
      <c r="B11" s="4">
        <v>4</v>
      </c>
      <c r="C11" s="4">
        <v>884.5</v>
      </c>
      <c r="D11" s="4">
        <v>887</v>
      </c>
      <c r="E11" s="2"/>
      <c r="F11" s="22"/>
      <c r="G11" s="4">
        <v>4</v>
      </c>
      <c r="H11" s="4">
        <v>912</v>
      </c>
      <c r="I11" s="4">
        <v>629.5</v>
      </c>
      <c r="J11" s="4">
        <v>933</v>
      </c>
      <c r="K11" s="2"/>
      <c r="L11" s="2"/>
      <c r="M11" s="4">
        <v>4</v>
      </c>
      <c r="N11" s="4">
        <v>1198</v>
      </c>
      <c r="O11" s="4">
        <v>901</v>
      </c>
      <c r="P11" s="4">
        <v>589.5</v>
      </c>
      <c r="Q11" s="2"/>
      <c r="R11" s="2"/>
      <c r="S11" s="2">
        <v>4</v>
      </c>
      <c r="T11" s="2">
        <v>2.4364E-2</v>
      </c>
      <c r="U11" s="2">
        <v>8.7834999999999996E-2</v>
      </c>
      <c r="V11" s="2">
        <v>0.10953</v>
      </c>
      <c r="W11" s="2"/>
      <c r="X11" s="2"/>
      <c r="Y11" s="2">
        <v>4</v>
      </c>
      <c r="Z11" s="2">
        <v>10.10934</v>
      </c>
      <c r="AA11" s="2">
        <v>13.68624</v>
      </c>
      <c r="AB11" s="2">
        <v>41.57403</v>
      </c>
    </row>
    <row r="12" spans="1:28" ht="15.75">
      <c r="A12" s="2"/>
      <c r="B12" s="4">
        <v>5</v>
      </c>
      <c r="C12" s="4">
        <v>1016</v>
      </c>
      <c r="D12" s="4">
        <v>1151</v>
      </c>
      <c r="E12" s="2"/>
      <c r="F12" s="22"/>
      <c r="G12" s="4">
        <v>5</v>
      </c>
      <c r="H12" s="4">
        <v>985</v>
      </c>
      <c r="I12" s="4">
        <v>742.5</v>
      </c>
      <c r="J12" s="4">
        <v>830.5</v>
      </c>
      <c r="K12" s="2"/>
      <c r="L12" s="2"/>
      <c r="M12" s="4">
        <v>5</v>
      </c>
      <c r="N12" s="4">
        <v>977</v>
      </c>
      <c r="O12" s="4">
        <v>743.5</v>
      </c>
      <c r="P12" s="4">
        <v>662.5</v>
      </c>
      <c r="Q12" s="2"/>
      <c r="R12" s="2"/>
      <c r="S12" s="2">
        <v>5</v>
      </c>
      <c r="T12" s="2">
        <v>5.7833000000000002E-2</v>
      </c>
      <c r="U12" s="2">
        <v>0.102784</v>
      </c>
      <c r="V12" s="2">
        <v>-4.8500000000000001E-2</v>
      </c>
      <c r="W12" s="2"/>
      <c r="X12" s="2"/>
      <c r="Y12" s="2">
        <v>5</v>
      </c>
      <c r="Z12" s="2">
        <v>9.1937280000000001</v>
      </c>
      <c r="AA12" s="2">
        <v>12.25225</v>
      </c>
      <c r="AB12" s="2">
        <v>16.287410000000001</v>
      </c>
    </row>
    <row r="13" spans="1:28" ht="15.75">
      <c r="A13" s="2"/>
      <c r="B13" s="4">
        <v>6</v>
      </c>
      <c r="C13" s="4">
        <v>874.5</v>
      </c>
      <c r="D13" s="4">
        <v>970.5</v>
      </c>
      <c r="E13" s="2"/>
      <c r="F13" s="22"/>
      <c r="G13" s="4">
        <v>6</v>
      </c>
      <c r="H13" s="4">
        <v>994</v>
      </c>
      <c r="I13" s="4">
        <v>711</v>
      </c>
      <c r="J13" s="4">
        <v>946.5</v>
      </c>
      <c r="K13" s="2"/>
      <c r="L13" s="2"/>
      <c r="M13" s="4">
        <v>6</v>
      </c>
      <c r="N13" s="4">
        <v>1254</v>
      </c>
      <c r="O13" s="4">
        <v>692.5</v>
      </c>
      <c r="P13" s="4">
        <v>684</v>
      </c>
      <c r="Q13" s="2"/>
      <c r="R13" s="2"/>
      <c r="S13" s="2">
        <v>6</v>
      </c>
      <c r="T13" s="2">
        <v>-7.9500000000000005E-3</v>
      </c>
      <c r="U13" s="2">
        <v>5.4226000000000003E-2</v>
      </c>
      <c r="V13" s="2">
        <v>2.1298999999999998E-2</v>
      </c>
      <c r="W13" s="2"/>
      <c r="X13" s="2"/>
      <c r="Y13" s="2">
        <v>6</v>
      </c>
      <c r="Z13" s="2">
        <v>11.66267</v>
      </c>
      <c r="AA13" s="2">
        <v>11.817270000000001</v>
      </c>
      <c r="AB13" s="2">
        <v>13.009869999999999</v>
      </c>
    </row>
    <row r="14" spans="1:28" ht="15.75">
      <c r="A14" s="2"/>
      <c r="B14" s="4">
        <v>7</v>
      </c>
      <c r="C14" s="4">
        <v>1378</v>
      </c>
      <c r="D14" s="4">
        <v>939</v>
      </c>
      <c r="E14" s="2"/>
      <c r="F14" s="22"/>
      <c r="G14" s="4">
        <v>7</v>
      </c>
      <c r="H14" s="4">
        <v>986</v>
      </c>
      <c r="I14" s="4">
        <v>599</v>
      </c>
      <c r="J14" s="4">
        <v>706.5</v>
      </c>
      <c r="K14" s="2"/>
      <c r="L14" s="2"/>
      <c r="M14" s="4">
        <v>7</v>
      </c>
      <c r="N14" s="4">
        <v>1204.5</v>
      </c>
      <c r="O14" s="4">
        <v>781</v>
      </c>
      <c r="P14" s="4">
        <v>774</v>
      </c>
      <c r="Q14" s="2"/>
      <c r="R14" s="2"/>
      <c r="S14" s="2">
        <v>7</v>
      </c>
      <c r="T14" s="2">
        <v>-3.8690000000000002E-2</v>
      </c>
      <c r="U14" s="2">
        <v>8.8009000000000004E-2</v>
      </c>
      <c r="V14" s="2">
        <v>-7.7109999999999998E-2</v>
      </c>
      <c r="W14" s="2"/>
      <c r="X14" s="2"/>
      <c r="Y14" s="2">
        <v>7</v>
      </c>
      <c r="Z14" s="2">
        <v>4.4678599999999999</v>
      </c>
      <c r="AA14" s="2">
        <v>14.39668</v>
      </c>
      <c r="AB14" s="2">
        <v>16.185860000000002</v>
      </c>
    </row>
    <row r="15" spans="1:28" ht="15.75">
      <c r="A15" s="2"/>
      <c r="B15" s="4">
        <v>8</v>
      </c>
      <c r="C15" s="4">
        <v>911.5</v>
      </c>
      <c r="D15" s="4">
        <v>767.5</v>
      </c>
      <c r="E15" s="2"/>
      <c r="F15" s="22"/>
      <c r="G15" s="4">
        <v>8</v>
      </c>
      <c r="H15" s="4">
        <v>968.5</v>
      </c>
      <c r="I15" s="4">
        <v>567.5</v>
      </c>
      <c r="J15" s="4">
        <v>894</v>
      </c>
      <c r="K15" s="2"/>
      <c r="L15" s="2"/>
      <c r="M15" s="4">
        <v>8</v>
      </c>
      <c r="N15" s="4">
        <v>1105</v>
      </c>
      <c r="O15" s="4">
        <v>766.5</v>
      </c>
      <c r="P15" s="4">
        <v>686</v>
      </c>
      <c r="Q15" s="2"/>
      <c r="R15" s="2"/>
      <c r="S15" s="2">
        <v>8</v>
      </c>
      <c r="T15" s="2">
        <v>-1.009E-2</v>
      </c>
      <c r="U15" s="2">
        <v>0.15352399999999999</v>
      </c>
      <c r="V15" s="2">
        <v>-8.8550000000000004E-2</v>
      </c>
      <c r="W15" s="2"/>
      <c r="X15" s="2"/>
      <c r="Y15" s="2">
        <v>8</v>
      </c>
      <c r="Z15" s="2">
        <v>26.915040000000001</v>
      </c>
      <c r="AA15" s="2">
        <v>15.55405</v>
      </c>
      <c r="AB15" s="2">
        <v>33.521439999999998</v>
      </c>
    </row>
    <row r="16" spans="1:28" ht="15.75">
      <c r="A16" s="2"/>
      <c r="B16" s="4">
        <v>9</v>
      </c>
      <c r="C16" s="4">
        <v>953</v>
      </c>
      <c r="D16" s="4">
        <v>952</v>
      </c>
      <c r="E16" s="2"/>
      <c r="F16" s="22"/>
      <c r="G16" s="4">
        <v>9</v>
      </c>
      <c r="H16" s="4">
        <v>947</v>
      </c>
      <c r="I16" s="4">
        <v>942.5</v>
      </c>
      <c r="J16" s="4">
        <v>1026.5</v>
      </c>
      <c r="K16" s="2"/>
      <c r="L16" s="2"/>
      <c r="M16" s="4">
        <v>9</v>
      </c>
      <c r="N16" s="4">
        <v>1026</v>
      </c>
      <c r="O16" s="4">
        <v>516</v>
      </c>
      <c r="P16" s="4">
        <v>760.5</v>
      </c>
      <c r="Q16" s="2"/>
      <c r="R16" s="2"/>
      <c r="S16" s="2">
        <v>9</v>
      </c>
      <c r="T16" s="2">
        <v>-3.2259999999999997E-2</v>
      </c>
      <c r="U16" s="2">
        <v>9.7586000000000006E-2</v>
      </c>
      <c r="V16" s="2">
        <v>-4.9270000000000001E-2</v>
      </c>
      <c r="W16" s="2"/>
      <c r="X16" s="2"/>
      <c r="Y16" s="2">
        <v>9</v>
      </c>
      <c r="Z16" s="2">
        <v>33.567779999999999</v>
      </c>
      <c r="AA16" s="2">
        <v>13.190239999999999</v>
      </c>
      <c r="AB16" s="2">
        <v>13.281409999999999</v>
      </c>
    </row>
    <row r="17" spans="1:28" ht="15.75">
      <c r="A17" s="2"/>
      <c r="B17" s="4">
        <v>10</v>
      </c>
      <c r="C17" s="4">
        <v>599.5</v>
      </c>
      <c r="D17" s="4">
        <v>877.5</v>
      </c>
      <c r="E17" s="2"/>
      <c r="F17" s="22"/>
      <c r="G17" s="4">
        <v>10</v>
      </c>
      <c r="H17" s="4">
        <v>1129</v>
      </c>
      <c r="I17" s="4">
        <v>819.5</v>
      </c>
      <c r="J17" s="4">
        <v>787.5</v>
      </c>
      <c r="K17" s="2"/>
      <c r="L17" s="2"/>
      <c r="M17" s="4">
        <v>10</v>
      </c>
      <c r="N17" s="4">
        <v>861</v>
      </c>
      <c r="O17" s="4">
        <v>700</v>
      </c>
      <c r="P17" s="4">
        <v>738.5</v>
      </c>
      <c r="Q17" s="2"/>
      <c r="R17" s="2"/>
      <c r="S17" s="2">
        <v>10</v>
      </c>
      <c r="T17" s="2">
        <v>3.8362E-2</v>
      </c>
      <c r="U17" s="2">
        <v>7.097E-3</v>
      </c>
      <c r="V17" s="2">
        <v>-0.15231</v>
      </c>
      <c r="W17" s="2"/>
      <c r="X17" s="2"/>
      <c r="Y17" s="2">
        <v>10</v>
      </c>
      <c r="Z17" s="2">
        <v>15.123950000000001</v>
      </c>
      <c r="AA17" s="2">
        <v>11.230969999999999</v>
      </c>
      <c r="AB17" s="2">
        <v>17.313020000000002</v>
      </c>
    </row>
    <row r="18" spans="1:28" ht="15.75">
      <c r="A18" s="2"/>
      <c r="B18" s="4">
        <v>11</v>
      </c>
      <c r="C18" s="4">
        <v>948</v>
      </c>
      <c r="D18" s="4">
        <v>1058</v>
      </c>
      <c r="E18" s="2"/>
      <c r="F18" s="22"/>
      <c r="G18" s="4">
        <v>11</v>
      </c>
      <c r="H18" s="4">
        <v>1034</v>
      </c>
      <c r="I18" s="4">
        <v>625.5</v>
      </c>
      <c r="J18" s="4">
        <v>1006.5</v>
      </c>
      <c r="K18" s="2"/>
      <c r="L18" s="2"/>
      <c r="M18" s="4">
        <v>11</v>
      </c>
      <c r="N18" s="4">
        <v>1017</v>
      </c>
      <c r="O18" s="4">
        <v>633</v>
      </c>
      <c r="P18" s="4">
        <v>581.5</v>
      </c>
      <c r="Q18" s="2"/>
      <c r="R18" s="2"/>
      <c r="S18" s="2">
        <v>11</v>
      </c>
      <c r="T18" s="2">
        <v>-6.4320000000000002E-2</v>
      </c>
      <c r="U18" s="2">
        <v>-7.4230000000000004E-2</v>
      </c>
      <c r="V18" s="2">
        <v>-2.4080000000000001E-2</v>
      </c>
      <c r="W18" s="2"/>
      <c r="X18" s="2"/>
      <c r="Y18" s="2">
        <v>11</v>
      </c>
      <c r="Z18" s="2">
        <v>14.355409999999999</v>
      </c>
      <c r="AA18" s="2">
        <v>13.859439999999999</v>
      </c>
      <c r="AB18" s="2">
        <v>12.556889999999999</v>
      </c>
    </row>
    <row r="19" spans="1:28" ht="15.75">
      <c r="A19" s="2"/>
      <c r="B19" s="4">
        <v>12</v>
      </c>
      <c r="C19" s="4">
        <v>996</v>
      </c>
      <c r="D19" s="4">
        <v>724.5</v>
      </c>
      <c r="E19" s="2"/>
      <c r="F19" s="22"/>
      <c r="G19" s="4">
        <v>12</v>
      </c>
      <c r="H19" s="4">
        <v>1002</v>
      </c>
      <c r="I19" s="4">
        <v>786</v>
      </c>
      <c r="J19" s="4">
        <v>1106.5</v>
      </c>
      <c r="K19" s="2"/>
      <c r="L19" s="2"/>
      <c r="M19" s="4">
        <v>12</v>
      </c>
      <c r="N19" s="4">
        <v>965</v>
      </c>
      <c r="O19" s="4">
        <v>1075</v>
      </c>
      <c r="P19" s="4">
        <v>587.5</v>
      </c>
      <c r="Q19" s="2"/>
      <c r="R19" s="2"/>
      <c r="S19" s="2">
        <v>12</v>
      </c>
      <c r="T19" s="2">
        <v>-8.9639999999999997E-2</v>
      </c>
      <c r="U19" s="2">
        <v>-3.669E-2</v>
      </c>
      <c r="V19" s="2">
        <v>-9.1079999999999994E-2</v>
      </c>
      <c r="W19" s="2"/>
      <c r="X19" s="2"/>
      <c r="Y19" s="2">
        <v>12</v>
      </c>
      <c r="Z19" s="2">
        <v>16.936299999999999</v>
      </c>
      <c r="AA19" s="2">
        <v>12.26634</v>
      </c>
      <c r="AB19" s="2">
        <v>7.3885050000000003</v>
      </c>
    </row>
    <row r="20" spans="1:28" ht="15.75">
      <c r="A20" s="2"/>
      <c r="B20" s="4">
        <v>13</v>
      </c>
      <c r="C20" s="4">
        <v>997</v>
      </c>
      <c r="D20" s="4">
        <v>974</v>
      </c>
      <c r="E20" s="2"/>
      <c r="F20" s="22"/>
      <c r="G20" s="4">
        <v>13</v>
      </c>
      <c r="H20" s="4">
        <v>1137.5</v>
      </c>
      <c r="I20" s="4">
        <v>931.5</v>
      </c>
      <c r="J20" s="4">
        <v>963</v>
      </c>
      <c r="K20" s="2"/>
      <c r="L20" s="2"/>
      <c r="M20" s="4">
        <v>13</v>
      </c>
      <c r="N20" s="4">
        <v>1072.5</v>
      </c>
      <c r="O20" s="4">
        <v>568.5</v>
      </c>
      <c r="P20" s="4">
        <v>393.5</v>
      </c>
      <c r="Q20" s="2"/>
      <c r="R20" s="2"/>
      <c r="S20" s="2">
        <v>13</v>
      </c>
      <c r="T20" s="2">
        <v>1.6504999999999999E-2</v>
      </c>
      <c r="U20" s="2">
        <v>-5.0790000000000002E-2</v>
      </c>
      <c r="V20" s="2">
        <v>-4.1709999999999997E-2</v>
      </c>
      <c r="W20" s="2"/>
      <c r="X20" s="2"/>
      <c r="Y20" s="2">
        <v>13</v>
      </c>
      <c r="Z20" s="2">
        <v>11.082700000000001</v>
      </c>
      <c r="AA20" s="2">
        <v>9.2884860000000007</v>
      </c>
      <c r="AB20" s="2">
        <v>12.224</v>
      </c>
    </row>
    <row r="21" spans="1:28" ht="15.75">
      <c r="A21" s="2"/>
      <c r="B21" s="4">
        <v>14</v>
      </c>
      <c r="C21" s="4">
        <v>1062.5</v>
      </c>
      <c r="D21" s="4">
        <v>933</v>
      </c>
      <c r="E21" s="2"/>
      <c r="F21" s="22"/>
      <c r="G21" s="4">
        <v>14</v>
      </c>
      <c r="H21" s="4">
        <v>1009</v>
      </c>
      <c r="I21" s="4">
        <v>715.5</v>
      </c>
      <c r="J21" s="4">
        <v>1077</v>
      </c>
      <c r="K21" s="2"/>
      <c r="L21" s="2"/>
      <c r="M21" s="4">
        <v>14</v>
      </c>
      <c r="N21" s="4">
        <v>1042.5</v>
      </c>
      <c r="O21" s="4">
        <v>720.5</v>
      </c>
      <c r="P21" s="4">
        <v>1130.5</v>
      </c>
      <c r="Q21" s="2"/>
      <c r="R21" s="2"/>
      <c r="S21" s="2">
        <v>14</v>
      </c>
      <c r="T21" s="2">
        <v>-0.36308000000000001</v>
      </c>
      <c r="U21" s="2">
        <v>1.7197E-2</v>
      </c>
      <c r="V21" s="2">
        <v>6.5086000000000005E-2</v>
      </c>
      <c r="W21" s="2"/>
      <c r="X21" s="2"/>
      <c r="Y21" s="2">
        <v>14</v>
      </c>
      <c r="Z21" s="2">
        <v>63.554209999999998</v>
      </c>
      <c r="AA21" s="2">
        <v>8.2702209999999994</v>
      </c>
      <c r="AB21" s="2">
        <v>8.3385669999999994</v>
      </c>
    </row>
    <row r="22" spans="1:28" ht="15.75">
      <c r="A22" s="2"/>
      <c r="B22" s="4">
        <v>15</v>
      </c>
      <c r="C22" s="4">
        <v>1071</v>
      </c>
      <c r="D22" s="4">
        <v>981.5</v>
      </c>
      <c r="E22" s="2"/>
      <c r="F22" s="22"/>
      <c r="G22" s="4">
        <v>15</v>
      </c>
      <c r="H22" s="4">
        <v>955.5</v>
      </c>
      <c r="I22" s="4">
        <v>898.5</v>
      </c>
      <c r="J22" s="4">
        <v>910</v>
      </c>
      <c r="K22" s="2"/>
      <c r="L22" s="2"/>
      <c r="M22" s="4">
        <v>15</v>
      </c>
      <c r="N22" s="4">
        <v>1177</v>
      </c>
      <c r="O22" s="4">
        <v>524.5</v>
      </c>
      <c r="P22" s="4">
        <v>889</v>
      </c>
      <c r="Q22" s="2"/>
      <c r="R22" s="2"/>
      <c r="S22" s="2">
        <v>15</v>
      </c>
      <c r="T22" s="2">
        <v>6.1169000000000001E-2</v>
      </c>
      <c r="U22" s="2">
        <v>-7.8499999999999993E-3</v>
      </c>
      <c r="V22" s="2">
        <v>5.5406999999999998E-2</v>
      </c>
      <c r="W22" s="2"/>
      <c r="X22" s="2"/>
      <c r="Y22" s="2">
        <v>15</v>
      </c>
      <c r="Z22" s="2">
        <v>79.814750000000004</v>
      </c>
      <c r="AA22" s="2">
        <v>12.602080000000001</v>
      </c>
      <c r="AB22" s="2">
        <v>6.6701750000000004</v>
      </c>
    </row>
    <row r="23" spans="1:28" ht="15.75">
      <c r="A23" s="2"/>
      <c r="B23" s="4">
        <v>16</v>
      </c>
      <c r="C23" s="4">
        <v>876</v>
      </c>
      <c r="D23" s="4">
        <v>1028</v>
      </c>
      <c r="E23" s="2"/>
      <c r="F23" s="22"/>
      <c r="G23" s="4">
        <v>16</v>
      </c>
      <c r="H23" s="4">
        <v>1130.5</v>
      </c>
      <c r="I23" s="4">
        <v>619.5</v>
      </c>
      <c r="J23" s="4">
        <v>978.5</v>
      </c>
      <c r="K23" s="2"/>
      <c r="L23" s="2"/>
      <c r="M23" s="4">
        <v>16</v>
      </c>
      <c r="N23" s="4">
        <v>1043</v>
      </c>
      <c r="O23" s="4">
        <v>645.5</v>
      </c>
      <c r="P23" s="4">
        <v>779.5</v>
      </c>
      <c r="Q23" s="2"/>
      <c r="R23" s="2"/>
      <c r="S23" s="2">
        <v>16</v>
      </c>
      <c r="T23" s="2">
        <v>-5.9549999999999999E-2</v>
      </c>
      <c r="U23" s="2">
        <v>-4.342E-2</v>
      </c>
      <c r="V23" s="2">
        <v>-1.5180000000000001E-2</v>
      </c>
      <c r="W23" s="2"/>
      <c r="X23" s="2"/>
      <c r="Y23" s="2">
        <v>16</v>
      </c>
      <c r="Z23" s="2">
        <v>21.392520000000001</v>
      </c>
      <c r="AA23" s="2">
        <v>10.843999999999999</v>
      </c>
      <c r="AB23" s="2">
        <v>12.21543</v>
      </c>
    </row>
    <row r="24" spans="1:28" ht="15.75">
      <c r="A24" s="2"/>
      <c r="B24" s="4">
        <v>17</v>
      </c>
      <c r="C24" s="4">
        <v>998</v>
      </c>
      <c r="D24" s="4">
        <v>778.5</v>
      </c>
      <c r="E24" s="2"/>
      <c r="F24" s="22"/>
      <c r="G24" s="4">
        <v>17</v>
      </c>
      <c r="H24" s="4">
        <v>1067.5</v>
      </c>
      <c r="I24" s="4">
        <v>530.5</v>
      </c>
      <c r="J24" s="4">
        <v>957.5</v>
      </c>
      <c r="K24" s="2"/>
      <c r="L24" s="2"/>
      <c r="M24" s="4">
        <v>17</v>
      </c>
      <c r="N24" s="4">
        <v>739.5</v>
      </c>
      <c r="O24" s="4">
        <v>907.5</v>
      </c>
      <c r="P24" s="4">
        <v>805</v>
      </c>
      <c r="Q24" s="2"/>
      <c r="R24" s="2"/>
      <c r="S24" s="2">
        <v>17</v>
      </c>
      <c r="T24" s="2">
        <v>-0.10043000000000001</v>
      </c>
      <c r="U24" s="2">
        <v>-7.7100000000000002E-2</v>
      </c>
      <c r="V24" s="2">
        <v>4.5276999999999998E-2</v>
      </c>
      <c r="W24" s="2"/>
      <c r="X24" s="2"/>
      <c r="Y24" s="2">
        <v>17</v>
      </c>
      <c r="Z24" s="2">
        <v>25.340789999999998</v>
      </c>
      <c r="AA24" s="2">
        <v>11.94496</v>
      </c>
      <c r="AB24" s="2">
        <v>8.133991</v>
      </c>
    </row>
    <row r="25" spans="1:28" ht="15.75">
      <c r="A25" s="2"/>
      <c r="B25" s="4">
        <v>18</v>
      </c>
      <c r="C25" s="4">
        <v>885.5</v>
      </c>
      <c r="D25" s="4">
        <v>1129</v>
      </c>
      <c r="E25" s="2"/>
      <c r="F25" s="22"/>
      <c r="G25" s="4">
        <v>18</v>
      </c>
      <c r="H25" s="4">
        <v>1083.5</v>
      </c>
      <c r="I25" s="4">
        <v>1246</v>
      </c>
      <c r="J25" s="4">
        <v>966.5</v>
      </c>
      <c r="K25" s="2"/>
      <c r="L25" s="2"/>
      <c r="M25" s="4">
        <v>18</v>
      </c>
      <c r="N25" s="4">
        <v>962.5</v>
      </c>
      <c r="O25" s="4">
        <v>601</v>
      </c>
      <c r="P25" s="4">
        <v>737</v>
      </c>
      <c r="Q25" s="2"/>
      <c r="R25" s="2"/>
      <c r="S25" s="2">
        <v>18</v>
      </c>
      <c r="T25" s="2">
        <v>-0.17584</v>
      </c>
      <c r="U25" s="2">
        <v>1.6825E-2</v>
      </c>
      <c r="V25" s="2">
        <v>-5.5280000000000003E-2</v>
      </c>
      <c r="W25" s="2"/>
      <c r="X25" s="2"/>
      <c r="Y25" s="2">
        <v>18</v>
      </c>
      <c r="Z25" s="2">
        <v>21.330690000000001</v>
      </c>
      <c r="AA25" s="2">
        <v>12.137</v>
      </c>
      <c r="AB25" s="2">
        <v>5.1155390000000001</v>
      </c>
    </row>
    <row r="26" spans="1:28" ht="15.75">
      <c r="A26" s="2"/>
      <c r="B26" s="4">
        <v>19</v>
      </c>
      <c r="C26" s="4">
        <v>1004.5</v>
      </c>
      <c r="D26" s="22"/>
      <c r="E26" s="2"/>
      <c r="F26" s="22"/>
      <c r="G26" s="4">
        <v>19</v>
      </c>
      <c r="H26" s="4">
        <v>1039</v>
      </c>
      <c r="I26" s="4">
        <v>775</v>
      </c>
      <c r="J26" s="4">
        <v>1037</v>
      </c>
      <c r="K26" s="2"/>
      <c r="L26" s="2"/>
      <c r="M26" s="4">
        <v>19</v>
      </c>
      <c r="N26" s="4">
        <v>849</v>
      </c>
      <c r="O26" s="4">
        <v>884.5</v>
      </c>
      <c r="P26" s="4">
        <v>870</v>
      </c>
      <c r="Q26" s="2"/>
      <c r="R26" s="2"/>
      <c r="S26" s="2">
        <v>19</v>
      </c>
      <c r="T26" s="2">
        <v>9.0273000000000006E-2</v>
      </c>
      <c r="U26" s="2">
        <v>5.3749999999999999E-2</v>
      </c>
      <c r="V26" s="2">
        <v>-7.6240000000000002E-2</v>
      </c>
      <c r="W26" s="2"/>
      <c r="X26" s="2"/>
      <c r="Y26" s="2">
        <v>19</v>
      </c>
      <c r="Z26" s="2">
        <v>17.82527</v>
      </c>
      <c r="AA26" s="2">
        <v>27.64472</v>
      </c>
      <c r="AB26" s="2">
        <v>5.1508989999999999</v>
      </c>
    </row>
    <row r="27" spans="1:28" ht="15.75">
      <c r="A27" s="2"/>
      <c r="B27" s="4">
        <v>20</v>
      </c>
      <c r="C27" s="4">
        <v>1097.5</v>
      </c>
      <c r="D27" s="22"/>
      <c r="E27" s="2"/>
      <c r="F27" s="22"/>
      <c r="G27" s="4">
        <v>20</v>
      </c>
      <c r="H27" s="4">
        <v>1018.5</v>
      </c>
      <c r="I27" s="4">
        <v>701</v>
      </c>
      <c r="J27" s="4">
        <v>1072.5</v>
      </c>
      <c r="K27" s="2"/>
      <c r="L27" s="2"/>
      <c r="M27" s="4">
        <v>20</v>
      </c>
      <c r="N27" s="4">
        <v>1136</v>
      </c>
      <c r="O27" s="4">
        <v>689</v>
      </c>
      <c r="P27" s="4">
        <v>1262.5</v>
      </c>
      <c r="Q27" s="2"/>
      <c r="R27" s="2"/>
      <c r="S27" s="2">
        <v>20</v>
      </c>
      <c r="T27" s="2">
        <v>-9.3859999999999999E-2</v>
      </c>
      <c r="U27" s="2">
        <v>-1.6080000000000001E-2</v>
      </c>
      <c r="V27" s="2">
        <v>-0.11769</v>
      </c>
      <c r="W27" s="2"/>
      <c r="X27" s="2"/>
      <c r="Y27" s="2">
        <v>20</v>
      </c>
      <c r="Z27" s="2">
        <v>16.0899</v>
      </c>
      <c r="AA27" s="2">
        <v>44.301139999999997</v>
      </c>
      <c r="AB27" s="2">
        <v>17.45129</v>
      </c>
    </row>
    <row r="28" spans="1:28" ht="15.75">
      <c r="A28" s="2"/>
      <c r="B28" s="4">
        <v>21</v>
      </c>
      <c r="C28" s="4">
        <v>938</v>
      </c>
      <c r="D28" s="22"/>
      <c r="E28" s="2"/>
      <c r="F28" s="22"/>
      <c r="G28" s="4">
        <v>21</v>
      </c>
      <c r="H28" s="4">
        <v>1049</v>
      </c>
      <c r="I28" s="4">
        <v>738.5</v>
      </c>
      <c r="J28" s="4">
        <v>1068.5</v>
      </c>
      <c r="K28" s="2"/>
      <c r="L28" s="2"/>
      <c r="M28" s="4">
        <v>21</v>
      </c>
      <c r="N28" s="4">
        <v>971.5</v>
      </c>
      <c r="O28" s="4">
        <v>814.5</v>
      </c>
      <c r="P28" s="4">
        <v>928.5</v>
      </c>
      <c r="Q28" s="2"/>
      <c r="R28" s="2"/>
      <c r="S28" s="2">
        <v>21</v>
      </c>
      <c r="T28" s="2">
        <v>-3.4029999999999998E-2</v>
      </c>
      <c r="U28" s="2">
        <v>-9.5700000000000004E-3</v>
      </c>
      <c r="V28" s="2">
        <v>2.8192999999999999E-2</v>
      </c>
      <c r="W28" s="2"/>
      <c r="X28" s="2"/>
      <c r="Y28" s="2">
        <v>21</v>
      </c>
      <c r="Z28" s="2">
        <v>18.882680000000001</v>
      </c>
      <c r="AA28" s="2">
        <v>27.059609999999999</v>
      </c>
      <c r="AB28" s="2">
        <v>45.909100000000002</v>
      </c>
    </row>
    <row r="29" spans="1:28" ht="15.75">
      <c r="A29" s="2"/>
      <c r="B29" s="22"/>
      <c r="C29" s="22"/>
      <c r="D29" s="22"/>
      <c r="E29" s="2"/>
      <c r="F29" s="22"/>
      <c r="G29" s="4">
        <v>22</v>
      </c>
      <c r="H29" s="4">
        <v>1013</v>
      </c>
      <c r="I29" s="4">
        <v>719.5</v>
      </c>
      <c r="J29" s="4">
        <v>971.5</v>
      </c>
      <c r="K29" s="2"/>
      <c r="L29" s="2"/>
      <c r="M29" s="4">
        <v>22</v>
      </c>
      <c r="N29" s="4">
        <v>1159</v>
      </c>
      <c r="O29" s="4">
        <v>701.5</v>
      </c>
      <c r="P29" s="4">
        <v>591.5</v>
      </c>
      <c r="Q29" s="2"/>
      <c r="R29" s="2"/>
      <c r="S29" s="2">
        <v>22</v>
      </c>
      <c r="T29" s="2">
        <v>-0.112</v>
      </c>
      <c r="U29" s="2">
        <v>2.2835000000000001E-2</v>
      </c>
      <c r="V29" s="2">
        <v>-6.8339999999999998E-2</v>
      </c>
      <c r="W29" s="2"/>
      <c r="X29" s="2"/>
      <c r="Y29" s="2">
        <v>22</v>
      </c>
      <c r="Z29" s="2">
        <v>16.83418</v>
      </c>
      <c r="AA29" s="2">
        <v>23.168389999999999</v>
      </c>
      <c r="AB29" s="2">
        <v>37.158569999999997</v>
      </c>
    </row>
    <row r="30" spans="1:28" ht="15.75">
      <c r="A30" s="2"/>
      <c r="B30" s="22"/>
      <c r="C30" s="22"/>
      <c r="D30" s="22"/>
      <c r="E30" s="2"/>
      <c r="F30" s="22"/>
      <c r="G30" s="4">
        <v>23</v>
      </c>
      <c r="H30" s="4">
        <v>959</v>
      </c>
      <c r="I30" s="4">
        <v>1116.5</v>
      </c>
      <c r="J30" s="4">
        <v>1293</v>
      </c>
      <c r="K30" s="2"/>
      <c r="L30" s="2"/>
      <c r="M30" s="4">
        <v>23</v>
      </c>
      <c r="N30" s="4">
        <v>734</v>
      </c>
      <c r="O30" s="4">
        <v>956.5</v>
      </c>
      <c r="P30" s="4">
        <v>704</v>
      </c>
      <c r="Q30" s="2"/>
      <c r="R30" s="2"/>
      <c r="S30" s="2">
        <v>23</v>
      </c>
      <c r="T30" s="2">
        <v>-0.13342000000000001</v>
      </c>
      <c r="U30" s="2">
        <v>-0.10628</v>
      </c>
      <c r="V30" s="2">
        <v>-1.4919999999999999E-2</v>
      </c>
      <c r="W30" s="2"/>
      <c r="X30" s="2"/>
      <c r="Y30" s="2">
        <v>23</v>
      </c>
      <c r="Z30" s="2">
        <v>19.351800000000001</v>
      </c>
      <c r="AA30" s="2">
        <v>18.008379999999999</v>
      </c>
      <c r="AB30" s="2">
        <v>35.078620000000001</v>
      </c>
    </row>
    <row r="31" spans="1:28" ht="15.75">
      <c r="A31" s="2"/>
      <c r="B31" s="22"/>
      <c r="C31" s="22"/>
      <c r="D31" s="22"/>
      <c r="E31" s="2"/>
      <c r="F31" s="22"/>
      <c r="G31" s="4">
        <v>24</v>
      </c>
      <c r="H31" s="4">
        <v>1055.5</v>
      </c>
      <c r="I31" s="4">
        <v>1069</v>
      </c>
      <c r="J31" s="4">
        <v>1082</v>
      </c>
      <c r="K31" s="2"/>
      <c r="L31" s="2"/>
      <c r="M31" s="4">
        <v>24</v>
      </c>
      <c r="N31" s="4">
        <v>1169.5</v>
      </c>
      <c r="O31" s="4">
        <v>686.5</v>
      </c>
      <c r="P31" s="4">
        <v>627.5</v>
      </c>
      <c r="Q31" s="2"/>
      <c r="R31" s="2"/>
      <c r="S31" s="2">
        <v>24</v>
      </c>
      <c r="T31" s="2">
        <v>-0.13408999999999999</v>
      </c>
      <c r="U31" s="2">
        <v>-2.7980000000000001E-2</v>
      </c>
      <c r="V31" s="2">
        <v>-0.12206</v>
      </c>
      <c r="W31" s="2"/>
      <c r="X31" s="2"/>
      <c r="Y31" s="2">
        <v>24</v>
      </c>
      <c r="Z31" s="2">
        <v>15.578609999999999</v>
      </c>
      <c r="AA31" s="2">
        <v>21.717279999999999</v>
      </c>
      <c r="AB31" s="2">
        <v>53.492469999999997</v>
      </c>
    </row>
    <row r="32" spans="1:28" ht="15.75">
      <c r="A32" s="2"/>
      <c r="B32" s="22"/>
      <c r="C32" s="22"/>
      <c r="D32" s="22"/>
      <c r="E32" s="2"/>
      <c r="F32" s="22"/>
      <c r="G32" s="4">
        <v>25</v>
      </c>
      <c r="H32" s="4">
        <v>1033.5</v>
      </c>
      <c r="I32" s="4">
        <v>1095.5</v>
      </c>
      <c r="J32" s="4">
        <v>1134</v>
      </c>
      <c r="K32" s="2"/>
      <c r="L32" s="2"/>
      <c r="M32" s="4">
        <v>25</v>
      </c>
      <c r="N32" s="4">
        <v>1064</v>
      </c>
      <c r="O32" s="4">
        <v>965.5</v>
      </c>
      <c r="P32" s="4">
        <v>1433.5</v>
      </c>
      <c r="Q32" s="2"/>
      <c r="R32" s="2"/>
      <c r="S32" s="2">
        <v>25</v>
      </c>
      <c r="T32" s="2">
        <v>-0.16914999999999999</v>
      </c>
      <c r="U32" s="2">
        <v>-2.1080000000000002E-2</v>
      </c>
      <c r="V32" s="2">
        <v>-7.8570000000000001E-2</v>
      </c>
      <c r="W32" s="2"/>
      <c r="X32" s="2"/>
      <c r="Y32" s="2">
        <v>25</v>
      </c>
      <c r="Z32" s="2">
        <v>11.77173</v>
      </c>
      <c r="AA32" s="2">
        <v>22.346579999999999</v>
      </c>
      <c r="AB32" s="2">
        <v>32.529229999999998</v>
      </c>
    </row>
    <row r="33" spans="1:28" ht="15.75">
      <c r="A33" s="2"/>
      <c r="B33" s="22"/>
      <c r="C33" s="22"/>
      <c r="D33" s="22"/>
      <c r="E33" s="2"/>
      <c r="F33" s="22"/>
      <c r="G33" s="4">
        <v>26</v>
      </c>
      <c r="H33" s="4">
        <v>995.5</v>
      </c>
      <c r="I33" s="4">
        <v>1033.5</v>
      </c>
      <c r="J33" s="4">
        <v>1195</v>
      </c>
      <c r="K33" s="2"/>
      <c r="L33" s="2"/>
      <c r="M33" s="4">
        <v>26</v>
      </c>
      <c r="N33" s="4">
        <v>1201.5</v>
      </c>
      <c r="O33" s="4">
        <v>743</v>
      </c>
      <c r="P33" s="4">
        <v>511</v>
      </c>
      <c r="Q33" s="2"/>
      <c r="R33" s="2"/>
      <c r="S33" s="2">
        <v>26</v>
      </c>
      <c r="T33" s="2">
        <v>-3.9059999999999997E-2</v>
      </c>
      <c r="U33" s="2"/>
      <c r="V33" s="2">
        <v>-8.7690000000000004E-2</v>
      </c>
      <c r="W33" s="2"/>
      <c r="X33" s="2"/>
      <c r="Y33" s="2">
        <v>26</v>
      </c>
      <c r="Z33" s="2">
        <v>10.119949999999999</v>
      </c>
      <c r="AA33" s="2"/>
      <c r="AB33" s="2">
        <v>37.55444</v>
      </c>
    </row>
    <row r="34" spans="1:28" ht="15.75">
      <c r="A34" s="2"/>
      <c r="B34" s="22"/>
      <c r="C34" s="2" t="s">
        <v>138</v>
      </c>
      <c r="D34" s="22"/>
      <c r="E34" s="2"/>
      <c r="F34" s="22"/>
      <c r="G34" s="4">
        <v>27</v>
      </c>
      <c r="H34" s="4">
        <v>758.5</v>
      </c>
      <c r="I34" s="4">
        <v>1074</v>
      </c>
      <c r="J34" s="4">
        <v>1139.5</v>
      </c>
      <c r="K34" s="2"/>
      <c r="L34" s="2"/>
      <c r="M34" s="4">
        <v>27</v>
      </c>
      <c r="N34" s="4">
        <v>1109</v>
      </c>
      <c r="O34" s="4">
        <v>965.5</v>
      </c>
      <c r="P34" s="4">
        <v>1052.5</v>
      </c>
      <c r="Q34" s="2"/>
      <c r="R34" s="2"/>
      <c r="S34" s="2">
        <v>27</v>
      </c>
      <c r="T34" s="2">
        <v>2.8653999999999999E-2</v>
      </c>
      <c r="U34" s="2"/>
      <c r="V34" s="2">
        <v>-7.7770000000000006E-2</v>
      </c>
      <c r="W34" s="2"/>
      <c r="X34" s="2"/>
      <c r="Y34" s="2">
        <v>27</v>
      </c>
      <c r="Z34" s="2">
        <v>19.61187</v>
      </c>
      <c r="AA34" s="2"/>
      <c r="AB34" s="2">
        <v>48.805070000000001</v>
      </c>
    </row>
    <row r="35" spans="1:28" ht="15.75">
      <c r="A35" s="2"/>
      <c r="B35" s="2" t="s">
        <v>24</v>
      </c>
      <c r="C35" s="4">
        <v>0.49440000000000001</v>
      </c>
      <c r="D35" s="22"/>
      <c r="E35" s="2"/>
      <c r="F35" s="22"/>
      <c r="G35" s="4">
        <v>28</v>
      </c>
      <c r="H35" s="4">
        <v>942.5</v>
      </c>
      <c r="I35" s="4">
        <v>916</v>
      </c>
      <c r="J35" s="4">
        <v>1156</v>
      </c>
      <c r="K35" s="2"/>
      <c r="L35" s="2"/>
      <c r="M35" s="4">
        <v>28</v>
      </c>
      <c r="N35" s="4">
        <v>1072</v>
      </c>
      <c r="O35" s="4">
        <v>917.5</v>
      </c>
      <c r="P35" s="4">
        <v>1158</v>
      </c>
      <c r="Q35" s="2"/>
      <c r="R35" s="2"/>
      <c r="S35" s="2">
        <v>28</v>
      </c>
      <c r="T35" s="2">
        <v>-7.8649999999999998E-2</v>
      </c>
      <c r="U35" s="2"/>
      <c r="V35" s="2">
        <v>-7.7429999999999999E-2</v>
      </c>
      <c r="W35" s="2"/>
      <c r="X35" s="2"/>
      <c r="Y35" s="2">
        <v>28</v>
      </c>
      <c r="Z35" s="2">
        <v>15.384130000000001</v>
      </c>
      <c r="AA35" s="2"/>
      <c r="AB35" s="2">
        <v>34.180889999999998</v>
      </c>
    </row>
    <row r="36" spans="1:28" ht="15.75">
      <c r="A36" s="2"/>
      <c r="B36" s="22"/>
      <c r="C36" s="22"/>
      <c r="D36" s="22"/>
      <c r="E36" s="2"/>
      <c r="F36" s="22"/>
      <c r="G36" s="4">
        <v>29</v>
      </c>
      <c r="H36" s="4">
        <v>1099.5</v>
      </c>
      <c r="I36" s="4">
        <v>1067</v>
      </c>
      <c r="J36" s="4">
        <v>1039</v>
      </c>
      <c r="K36" s="2"/>
      <c r="L36" s="2"/>
      <c r="M36" s="4">
        <v>29</v>
      </c>
      <c r="N36" s="4">
        <v>1052.5</v>
      </c>
      <c r="O36" s="4">
        <v>863.5</v>
      </c>
      <c r="P36" s="4">
        <v>944.5</v>
      </c>
      <c r="Q36" s="2"/>
      <c r="R36" s="2"/>
      <c r="S36" s="2">
        <v>29</v>
      </c>
      <c r="T36" s="2">
        <v>4.5615999999999997E-2</v>
      </c>
      <c r="U36" s="2"/>
      <c r="V36" s="2">
        <v>0.145235</v>
      </c>
      <c r="W36" s="2"/>
      <c r="X36" s="2"/>
      <c r="Y36" s="2">
        <v>29</v>
      </c>
      <c r="Z36" s="2">
        <v>14.55517</v>
      </c>
      <c r="AA36" s="2"/>
      <c r="AB36" s="2">
        <v>38.705030000000001</v>
      </c>
    </row>
    <row r="37" spans="1:28" ht="15.75">
      <c r="A37" s="2"/>
      <c r="B37" s="22"/>
      <c r="C37" s="22"/>
      <c r="D37" s="22"/>
      <c r="E37" s="2"/>
      <c r="F37" s="22"/>
      <c r="G37" s="4">
        <v>30</v>
      </c>
      <c r="H37" s="4">
        <v>1074</v>
      </c>
      <c r="I37" s="4">
        <v>1015.5</v>
      </c>
      <c r="J37" s="4">
        <v>1157.5</v>
      </c>
      <c r="K37" s="2"/>
      <c r="L37" s="2"/>
      <c r="M37" s="4">
        <v>30</v>
      </c>
      <c r="N37" s="4">
        <v>1156</v>
      </c>
      <c r="O37" s="4">
        <v>476</v>
      </c>
      <c r="P37" s="4">
        <v>757.5</v>
      </c>
      <c r="Q37" s="2"/>
      <c r="R37" s="2"/>
      <c r="S37" s="2">
        <v>30</v>
      </c>
      <c r="T37" s="2">
        <v>-1.268E-2</v>
      </c>
      <c r="U37" s="2"/>
      <c r="V37" s="2">
        <v>0.218996</v>
      </c>
      <c r="W37" s="2"/>
      <c r="X37" s="2"/>
      <c r="Y37" s="2">
        <v>30</v>
      </c>
      <c r="Z37" s="2">
        <v>8.3203479999999992</v>
      </c>
      <c r="AA37" s="2"/>
      <c r="AB37" s="2">
        <v>38.302320000000002</v>
      </c>
    </row>
    <row r="38" spans="1:28" ht="15.75">
      <c r="A38" s="2"/>
      <c r="B38" s="22"/>
      <c r="C38" s="22"/>
      <c r="D38" s="22"/>
      <c r="E38" s="2"/>
      <c r="F38" s="22"/>
      <c r="G38" s="4">
        <v>31</v>
      </c>
      <c r="H38" s="4">
        <v>1210.5</v>
      </c>
      <c r="I38" s="4">
        <v>958.5</v>
      </c>
      <c r="J38" s="4">
        <v>954</v>
      </c>
      <c r="K38" s="2"/>
      <c r="L38" s="2"/>
      <c r="M38" s="4">
        <v>31</v>
      </c>
      <c r="N38" s="4">
        <v>1252.5</v>
      </c>
      <c r="O38" s="4">
        <v>787</v>
      </c>
      <c r="P38" s="4">
        <v>381.5</v>
      </c>
      <c r="Q38" s="2"/>
      <c r="R38" s="2"/>
      <c r="S38" s="2">
        <v>31</v>
      </c>
      <c r="T38" s="2">
        <v>1.0312999999999999E-2</v>
      </c>
      <c r="U38" s="2"/>
      <c r="V38" s="2">
        <v>2.6868E-2</v>
      </c>
      <c r="W38" s="2"/>
      <c r="X38" s="2"/>
      <c r="Y38" s="2">
        <v>31</v>
      </c>
      <c r="Z38" s="2">
        <v>6.068816</v>
      </c>
      <c r="AA38" s="2"/>
      <c r="AB38" s="2">
        <v>35.126429999999999</v>
      </c>
    </row>
    <row r="39" spans="1:28" ht="15.75">
      <c r="A39" s="2"/>
      <c r="B39" s="2"/>
      <c r="C39" s="2"/>
      <c r="D39" s="2"/>
      <c r="E39" s="2"/>
      <c r="F39" s="22"/>
      <c r="G39" s="4">
        <v>32</v>
      </c>
      <c r="H39" s="4">
        <v>905</v>
      </c>
      <c r="I39" s="4">
        <v>1052</v>
      </c>
      <c r="J39" s="4">
        <v>1151.5</v>
      </c>
      <c r="K39" s="2"/>
      <c r="L39" s="2"/>
      <c r="M39" s="4">
        <v>32</v>
      </c>
      <c r="N39" s="4">
        <v>874</v>
      </c>
      <c r="O39" s="4">
        <v>572</v>
      </c>
      <c r="P39" s="4">
        <v>777</v>
      </c>
      <c r="Q39" s="2"/>
      <c r="R39" s="2"/>
      <c r="S39" s="2">
        <v>32</v>
      </c>
      <c r="T39" s="2">
        <v>-1.026E-2</v>
      </c>
      <c r="U39" s="2"/>
      <c r="V39" s="2">
        <v>5.7674999999999997E-2</v>
      </c>
      <c r="W39" s="2"/>
      <c r="X39" s="2"/>
      <c r="Y39" s="2">
        <v>32</v>
      </c>
      <c r="Z39" s="2">
        <v>66.909099999999995</v>
      </c>
      <c r="AA39" s="2"/>
      <c r="AB39" s="2">
        <v>34.147530000000003</v>
      </c>
    </row>
    <row r="40" spans="1:28" ht="15.75">
      <c r="A40" s="2"/>
      <c r="B40" s="2"/>
      <c r="C40" s="2"/>
      <c r="D40" s="2"/>
      <c r="E40" s="2"/>
      <c r="F40" s="22"/>
      <c r="G40" s="4">
        <v>33</v>
      </c>
      <c r="H40" s="4">
        <v>962</v>
      </c>
      <c r="I40" s="4">
        <v>1206</v>
      </c>
      <c r="J40" s="4">
        <v>995</v>
      </c>
      <c r="K40" s="2"/>
      <c r="L40" s="2"/>
      <c r="M40" s="4">
        <v>33</v>
      </c>
      <c r="N40" s="4">
        <v>1040.5</v>
      </c>
      <c r="O40" s="4">
        <v>800.5</v>
      </c>
      <c r="P40" s="4">
        <v>764</v>
      </c>
      <c r="Q40" s="2"/>
      <c r="R40" s="2"/>
      <c r="S40" s="2">
        <v>33</v>
      </c>
      <c r="T40" s="2">
        <v>9.0832999999999997E-2</v>
      </c>
      <c r="U40" s="2"/>
      <c r="V40" s="2">
        <v>5.5227999999999999E-2</v>
      </c>
      <c r="W40" s="2"/>
      <c r="X40" s="2"/>
      <c r="Y40" s="2">
        <v>33</v>
      </c>
      <c r="Z40" s="2">
        <v>39.311959999999999</v>
      </c>
      <c r="AA40" s="2"/>
      <c r="AB40" s="2">
        <v>25.958770000000001</v>
      </c>
    </row>
    <row r="41" spans="1:28" ht="15.75">
      <c r="A41" s="2"/>
      <c r="B41" s="2"/>
      <c r="C41" s="2"/>
      <c r="D41" s="2"/>
      <c r="E41" s="2"/>
      <c r="F41" s="22"/>
      <c r="G41" s="4">
        <v>34</v>
      </c>
      <c r="H41" s="4">
        <v>1087.5</v>
      </c>
      <c r="I41" s="4">
        <v>1136.5</v>
      </c>
      <c r="J41" s="4">
        <v>1164</v>
      </c>
      <c r="K41" s="2"/>
      <c r="L41" s="2"/>
      <c r="M41" s="4">
        <v>34</v>
      </c>
      <c r="N41" s="4">
        <v>1112</v>
      </c>
      <c r="O41" s="4">
        <v>765</v>
      </c>
      <c r="P41" s="4">
        <v>655</v>
      </c>
      <c r="Q41" s="2"/>
      <c r="R41" s="2"/>
      <c r="S41" s="2">
        <v>34</v>
      </c>
      <c r="T41" s="2">
        <v>1.6830000000000001E-2</v>
      </c>
      <c r="U41" s="2"/>
      <c r="V41" s="2">
        <v>9.6127000000000004E-2</v>
      </c>
      <c r="W41" s="2"/>
      <c r="X41" s="2"/>
      <c r="Y41" s="2">
        <v>34</v>
      </c>
      <c r="Z41" s="2">
        <v>15.695180000000001</v>
      </c>
      <c r="AA41" s="2"/>
      <c r="AB41" s="2">
        <v>25.931709999999999</v>
      </c>
    </row>
    <row r="42" spans="1:28" ht="15.75">
      <c r="A42" s="2"/>
      <c r="B42" s="2"/>
      <c r="C42" s="2"/>
      <c r="D42" s="2"/>
      <c r="E42" s="2"/>
      <c r="F42" s="22"/>
      <c r="G42" s="4">
        <v>35</v>
      </c>
      <c r="H42" s="4">
        <v>1073.5</v>
      </c>
      <c r="I42" s="4">
        <v>1030.5</v>
      </c>
      <c r="J42" s="4">
        <v>1164.5</v>
      </c>
      <c r="K42" s="2"/>
      <c r="L42" s="2"/>
      <c r="M42" s="4">
        <v>35</v>
      </c>
      <c r="N42" s="4">
        <v>1083</v>
      </c>
      <c r="O42" s="4">
        <v>802.5</v>
      </c>
      <c r="P42" s="4">
        <v>769.5</v>
      </c>
      <c r="Q42" s="2"/>
      <c r="R42" s="2"/>
      <c r="S42" s="2">
        <v>35</v>
      </c>
      <c r="T42" s="2">
        <v>6.9833999999999993E-2</v>
      </c>
      <c r="U42" s="2"/>
      <c r="V42" s="2">
        <v>4.8500000000000001E-2</v>
      </c>
      <c r="W42" s="2"/>
      <c r="X42" s="2"/>
      <c r="Y42" s="2">
        <v>35</v>
      </c>
      <c r="Z42" s="2">
        <v>19.481870000000001</v>
      </c>
      <c r="AA42" s="2"/>
      <c r="AB42" s="2">
        <v>27.988790000000002</v>
      </c>
    </row>
    <row r="43" spans="1:28" ht="15.75">
      <c r="A43" s="2"/>
      <c r="B43" s="2"/>
      <c r="C43" s="2"/>
      <c r="D43" s="2"/>
      <c r="E43" s="2"/>
      <c r="F43" s="22"/>
      <c r="G43" s="4">
        <v>36</v>
      </c>
      <c r="H43" s="4">
        <v>963</v>
      </c>
      <c r="I43" s="4">
        <v>1163.5</v>
      </c>
      <c r="J43" s="4">
        <v>1096</v>
      </c>
      <c r="K43" s="2"/>
      <c r="L43" s="2"/>
      <c r="M43" s="4">
        <v>36</v>
      </c>
      <c r="N43" s="4">
        <v>1123.5</v>
      </c>
      <c r="O43" s="4">
        <v>518</v>
      </c>
      <c r="P43" s="4">
        <v>1014</v>
      </c>
      <c r="Q43" s="2"/>
      <c r="R43" s="2"/>
      <c r="S43" s="2">
        <v>36</v>
      </c>
      <c r="T43" s="2">
        <v>1.9689999999999999E-2</v>
      </c>
      <c r="U43" s="2"/>
      <c r="V43" s="2">
        <v>2.2040000000000001E-2</v>
      </c>
      <c r="W43" s="2"/>
      <c r="X43" s="2"/>
      <c r="Y43" s="2">
        <v>36</v>
      </c>
      <c r="Z43" s="2">
        <v>11.450760000000001</v>
      </c>
      <c r="AA43" s="2"/>
      <c r="AB43" s="2">
        <v>62.642749999999999</v>
      </c>
    </row>
    <row r="44" spans="1:28" ht="15.75">
      <c r="A44" s="2"/>
      <c r="B44" s="2"/>
      <c r="C44" s="2"/>
      <c r="D44" s="2"/>
      <c r="E44" s="2"/>
      <c r="F44" s="22"/>
      <c r="G44" s="4">
        <v>37</v>
      </c>
      <c r="H44" s="4">
        <v>1143.5</v>
      </c>
      <c r="I44" s="4">
        <v>1037</v>
      </c>
      <c r="J44" s="4">
        <v>1120.5</v>
      </c>
      <c r="K44" s="2"/>
      <c r="L44" s="2"/>
      <c r="M44" s="4">
        <v>37</v>
      </c>
      <c r="N44" s="4">
        <v>1025.5</v>
      </c>
      <c r="O44" s="4">
        <v>844</v>
      </c>
      <c r="P44" s="4">
        <v>1042.5</v>
      </c>
      <c r="Q44" s="2"/>
      <c r="R44" s="2"/>
      <c r="S44" s="2">
        <v>37</v>
      </c>
      <c r="T44" s="2">
        <v>8.4303000000000003E-2</v>
      </c>
      <c r="U44" s="2"/>
      <c r="V44" s="2">
        <v>-0.14180999999999999</v>
      </c>
      <c r="W44" s="2"/>
      <c r="X44" s="2"/>
      <c r="Y44" s="2">
        <v>37</v>
      </c>
      <c r="Z44" s="2">
        <v>11.639189999999999</v>
      </c>
      <c r="AA44" s="2"/>
      <c r="AB44" s="2">
        <v>32.324550000000002</v>
      </c>
    </row>
    <row r="45" spans="1:28" ht="15.75">
      <c r="A45" s="2"/>
      <c r="B45" s="2"/>
      <c r="C45" s="2"/>
      <c r="D45" s="2"/>
      <c r="E45" s="2"/>
      <c r="F45" s="22"/>
      <c r="G45" s="4">
        <v>38</v>
      </c>
      <c r="H45" s="4">
        <v>1127.5</v>
      </c>
      <c r="I45" s="4">
        <v>1101.5</v>
      </c>
      <c r="J45" s="4">
        <v>1099</v>
      </c>
      <c r="K45" s="2"/>
      <c r="L45" s="2"/>
      <c r="M45" s="4">
        <v>38</v>
      </c>
      <c r="N45" s="4">
        <v>1075.5</v>
      </c>
      <c r="O45" s="4">
        <v>908.5</v>
      </c>
      <c r="P45" s="4">
        <v>546</v>
      </c>
      <c r="Q45" s="2"/>
      <c r="R45" s="2"/>
      <c r="S45" s="2">
        <v>38</v>
      </c>
      <c r="T45" s="2">
        <v>5.1643000000000001E-2</v>
      </c>
      <c r="U45" s="2"/>
      <c r="V45" s="2">
        <v>-0.35732000000000003</v>
      </c>
      <c r="W45" s="2"/>
      <c r="X45" s="2"/>
      <c r="Y45" s="2">
        <v>38</v>
      </c>
      <c r="Z45" s="2">
        <v>12.92465</v>
      </c>
      <c r="AA45" s="2"/>
      <c r="AB45" s="2">
        <v>25.677689999999998</v>
      </c>
    </row>
    <row r="46" spans="1:28" ht="15.75">
      <c r="A46" s="2"/>
      <c r="B46" s="2"/>
      <c r="C46" s="2"/>
      <c r="D46" s="2"/>
      <c r="E46" s="2"/>
      <c r="F46" s="22"/>
      <c r="G46" s="4">
        <v>39</v>
      </c>
      <c r="H46" s="4">
        <v>1234.5</v>
      </c>
      <c r="I46" s="4">
        <v>1037.5</v>
      </c>
      <c r="J46" s="4">
        <v>1121</v>
      </c>
      <c r="K46" s="2"/>
      <c r="L46" s="2"/>
      <c r="M46" s="4">
        <v>39</v>
      </c>
      <c r="N46" s="4">
        <v>946</v>
      </c>
      <c r="O46" s="4">
        <v>944</v>
      </c>
      <c r="P46" s="4">
        <v>960</v>
      </c>
      <c r="Q46" s="2"/>
      <c r="R46" s="2"/>
      <c r="S46" s="2">
        <v>39</v>
      </c>
      <c r="T46" s="2">
        <v>3.2452000000000002E-2</v>
      </c>
      <c r="U46" s="2"/>
      <c r="V46" s="2">
        <v>-0.38297999999999999</v>
      </c>
      <c r="W46" s="2"/>
      <c r="X46" s="2"/>
      <c r="Y46" s="2">
        <v>39</v>
      </c>
      <c r="Z46" s="2">
        <v>43.091070000000002</v>
      </c>
      <c r="AA46" s="2"/>
      <c r="AB46" s="2">
        <v>43.063859999999998</v>
      </c>
    </row>
    <row r="47" spans="1:28" ht="15.75">
      <c r="A47" s="2"/>
      <c r="B47" s="2"/>
      <c r="C47" s="2"/>
      <c r="D47" s="2"/>
      <c r="E47" s="2"/>
      <c r="F47" s="22"/>
      <c r="G47" s="4">
        <v>40</v>
      </c>
      <c r="H47" s="4">
        <v>1118</v>
      </c>
      <c r="I47" s="4">
        <v>1084</v>
      </c>
      <c r="J47" s="4">
        <v>1190</v>
      </c>
      <c r="K47" s="2"/>
      <c r="L47" s="2"/>
      <c r="M47" s="4">
        <v>40</v>
      </c>
      <c r="N47" s="4">
        <v>1170</v>
      </c>
      <c r="O47" s="4">
        <v>1134.5</v>
      </c>
      <c r="P47" s="4">
        <v>858.5</v>
      </c>
      <c r="Q47" s="2"/>
      <c r="R47" s="2"/>
      <c r="S47" s="2">
        <v>40</v>
      </c>
      <c r="T47" s="2">
        <v>5.0990000000000001E-2</v>
      </c>
      <c r="U47" s="2"/>
      <c r="V47" s="2">
        <v>-0.44808999999999999</v>
      </c>
      <c r="W47" s="2"/>
      <c r="X47" s="2"/>
      <c r="Y47" s="2">
        <v>40</v>
      </c>
      <c r="Z47" s="2">
        <v>26.98705</v>
      </c>
      <c r="AA47" s="2"/>
      <c r="AB47" s="2">
        <v>33.083060000000003</v>
      </c>
    </row>
    <row r="48" spans="1:28" ht="15.75">
      <c r="A48" s="2"/>
      <c r="B48" s="2"/>
      <c r="C48" s="2"/>
      <c r="D48" s="2"/>
      <c r="E48" s="2"/>
      <c r="F48" s="22"/>
      <c r="G48" s="4">
        <v>41</v>
      </c>
      <c r="H48" s="4">
        <v>1136</v>
      </c>
      <c r="I48" s="4">
        <v>740</v>
      </c>
      <c r="J48" s="4">
        <v>1173.5</v>
      </c>
      <c r="K48" s="2"/>
      <c r="L48" s="2"/>
      <c r="M48" s="4">
        <v>41</v>
      </c>
      <c r="N48" s="4">
        <v>948.5</v>
      </c>
      <c r="O48" s="4">
        <v>890.5</v>
      </c>
      <c r="P48" s="4">
        <v>627</v>
      </c>
      <c r="Q48" s="2"/>
      <c r="R48" s="2"/>
      <c r="S48" s="2">
        <v>41</v>
      </c>
      <c r="T48" s="2">
        <v>-2.4570000000000002E-2</v>
      </c>
      <c r="U48" s="2"/>
      <c r="V48" s="2">
        <v>-0.21378</v>
      </c>
      <c r="W48" s="2"/>
      <c r="X48" s="2"/>
      <c r="Y48" s="2">
        <v>41</v>
      </c>
      <c r="Z48" s="2">
        <v>29.75957</v>
      </c>
      <c r="AA48" s="2"/>
      <c r="AB48" s="2">
        <v>39.59151</v>
      </c>
    </row>
    <row r="49" spans="1:28" ht="15.75">
      <c r="A49" s="2"/>
      <c r="B49" s="2"/>
      <c r="C49" s="2"/>
      <c r="D49" s="2"/>
      <c r="E49" s="2"/>
      <c r="F49" s="22"/>
      <c r="G49" s="4">
        <v>42</v>
      </c>
      <c r="H49" s="4">
        <v>1141</v>
      </c>
      <c r="I49" s="4">
        <v>1177.5</v>
      </c>
      <c r="J49" s="4">
        <v>1070</v>
      </c>
      <c r="K49" s="2"/>
      <c r="L49" s="2"/>
      <c r="M49" s="4">
        <v>42</v>
      </c>
      <c r="N49" s="4">
        <v>1014</v>
      </c>
      <c r="O49" s="4">
        <v>829.5</v>
      </c>
      <c r="Q49" s="2"/>
      <c r="R49" s="2"/>
      <c r="S49" s="2">
        <v>42</v>
      </c>
      <c r="T49" s="2">
        <v>1.1053E-2</v>
      </c>
      <c r="U49" s="2"/>
      <c r="V49" s="2">
        <v>-3.4110000000000001E-2</v>
      </c>
      <c r="W49" s="2"/>
      <c r="X49" s="2"/>
      <c r="Y49" s="2">
        <v>42</v>
      </c>
      <c r="Z49" s="2">
        <v>31.092030000000001</v>
      </c>
      <c r="AA49" s="2"/>
      <c r="AB49" s="2">
        <v>27.324290000000001</v>
      </c>
    </row>
    <row r="50" spans="1:28" ht="15.75">
      <c r="A50" s="2"/>
      <c r="B50" s="2"/>
      <c r="C50" s="2"/>
      <c r="D50" s="2"/>
      <c r="E50" s="2"/>
      <c r="F50" s="22"/>
      <c r="G50" s="4">
        <v>43</v>
      </c>
      <c r="H50" s="4">
        <v>1098</v>
      </c>
      <c r="I50" s="4">
        <v>1032.5</v>
      </c>
      <c r="J50" s="4">
        <v>1246.5</v>
      </c>
      <c r="K50" s="2"/>
      <c r="L50" s="2"/>
      <c r="M50" s="4">
        <v>43</v>
      </c>
      <c r="N50" s="4">
        <v>1155.5</v>
      </c>
      <c r="O50" s="4">
        <v>775</v>
      </c>
      <c r="Q50" s="2"/>
      <c r="R50" s="2"/>
      <c r="S50" s="2">
        <v>43</v>
      </c>
      <c r="T50" s="2">
        <v>-3.2190000000000003E-2</v>
      </c>
      <c r="U50" s="2"/>
      <c r="V50" s="2">
        <v>-0.13192999999999999</v>
      </c>
      <c r="W50" s="2"/>
      <c r="X50" s="2"/>
      <c r="Y50" s="2">
        <v>43</v>
      </c>
      <c r="Z50" s="2">
        <v>20.770720000000001</v>
      </c>
      <c r="AA50" s="2"/>
      <c r="AB50" s="2">
        <v>30.497669999999999</v>
      </c>
    </row>
    <row r="51" spans="1:28" ht="15.75">
      <c r="A51" s="2"/>
      <c r="B51" s="2"/>
      <c r="C51" s="2"/>
      <c r="D51" s="2"/>
      <c r="E51" s="2"/>
      <c r="F51" s="22"/>
      <c r="G51" s="4">
        <v>44</v>
      </c>
      <c r="H51" s="4">
        <v>1074.5</v>
      </c>
      <c r="I51" s="4">
        <v>1114</v>
      </c>
      <c r="J51" s="4">
        <v>1184.5</v>
      </c>
      <c r="K51" s="2"/>
      <c r="L51" s="2"/>
      <c r="M51" s="4">
        <v>44</v>
      </c>
      <c r="N51" s="4">
        <v>1092.5</v>
      </c>
      <c r="O51" s="4">
        <v>889</v>
      </c>
      <c r="Q51" s="2"/>
      <c r="R51" s="2"/>
      <c r="S51" s="2">
        <v>44</v>
      </c>
      <c r="T51" s="2">
        <v>2.6109E-2</v>
      </c>
      <c r="U51" s="2"/>
      <c r="V51" s="2">
        <v>-5.7779999999999998E-2</v>
      </c>
      <c r="W51" s="2"/>
      <c r="X51" s="2"/>
      <c r="Y51" s="2">
        <v>44</v>
      </c>
      <c r="Z51" s="2">
        <v>25.65014</v>
      </c>
      <c r="AA51" s="2"/>
      <c r="AB51" s="2">
        <v>49.001930000000002</v>
      </c>
    </row>
    <row r="52" spans="1:28" ht="15.75">
      <c r="A52" s="2"/>
      <c r="B52" s="2"/>
      <c r="C52" s="2"/>
      <c r="D52" s="2"/>
      <c r="E52" s="2"/>
      <c r="F52" s="22"/>
      <c r="G52" s="4">
        <v>45</v>
      </c>
      <c r="H52" s="4">
        <v>1051</v>
      </c>
      <c r="I52" s="22"/>
      <c r="J52" s="4">
        <v>1076</v>
      </c>
      <c r="K52" s="2"/>
      <c r="L52" s="2"/>
      <c r="M52" s="4">
        <v>45</v>
      </c>
      <c r="N52" s="4">
        <v>1067.5</v>
      </c>
      <c r="O52" s="22"/>
      <c r="Q52" s="2"/>
      <c r="R52" s="2"/>
      <c r="S52" s="2">
        <v>45</v>
      </c>
      <c r="T52" s="2">
        <v>3.807E-2</v>
      </c>
      <c r="U52" s="2"/>
      <c r="V52" s="2">
        <v>-0.33448</v>
      </c>
      <c r="W52" s="2"/>
      <c r="X52" s="2"/>
      <c r="Y52" s="2">
        <v>45</v>
      </c>
      <c r="Z52" s="2">
        <v>20.456209999999999</v>
      </c>
      <c r="AA52" s="2"/>
      <c r="AB52" s="2">
        <v>36.482979999999998</v>
      </c>
    </row>
    <row r="53" spans="1:28" ht="15.75">
      <c r="A53" s="2"/>
      <c r="B53" s="2"/>
      <c r="C53" s="2"/>
      <c r="D53" s="2"/>
      <c r="E53" s="2"/>
      <c r="F53" s="22"/>
      <c r="G53" s="4">
        <v>46</v>
      </c>
      <c r="H53" s="22"/>
      <c r="I53" s="22"/>
      <c r="J53" s="4">
        <v>1195</v>
      </c>
      <c r="K53" s="2"/>
      <c r="L53" s="2"/>
      <c r="M53" s="4">
        <v>46</v>
      </c>
      <c r="N53" s="4">
        <v>1178.5</v>
      </c>
      <c r="O53" s="22"/>
      <c r="Q53" s="2"/>
      <c r="R53" s="2"/>
      <c r="S53" s="2">
        <v>46</v>
      </c>
      <c r="T53" s="2">
        <v>2.8271999999999999E-2</v>
      </c>
      <c r="U53" s="2"/>
      <c r="V53" s="2">
        <v>-8.6999999999999994E-3</v>
      </c>
      <c r="W53" s="2"/>
      <c r="X53" s="2"/>
      <c r="Y53" s="2">
        <v>46</v>
      </c>
      <c r="Z53" s="2">
        <v>24.15401</v>
      </c>
      <c r="AA53" s="2"/>
      <c r="AB53" s="2">
        <v>43.133420000000001</v>
      </c>
    </row>
    <row r="54" spans="1:28" ht="15.75">
      <c r="A54" s="2"/>
      <c r="B54" s="2"/>
      <c r="C54" s="2"/>
      <c r="D54" s="2"/>
      <c r="E54" s="2"/>
      <c r="F54" s="22"/>
      <c r="G54" s="4">
        <v>47</v>
      </c>
      <c r="H54" s="22"/>
      <c r="I54" s="22"/>
      <c r="J54" s="4">
        <v>1137.5</v>
      </c>
      <c r="K54" s="2"/>
      <c r="L54" s="2"/>
      <c r="M54" s="4"/>
      <c r="O54" s="22"/>
      <c r="Q54" s="2"/>
      <c r="R54" s="2"/>
      <c r="S54" s="2">
        <v>47</v>
      </c>
      <c r="T54" s="2">
        <v>1.0142E-2</v>
      </c>
      <c r="U54" s="2"/>
      <c r="V54" s="2">
        <v>-0.26496999999999998</v>
      </c>
      <c r="W54" s="2"/>
      <c r="X54" s="2"/>
      <c r="Y54" s="2">
        <v>47</v>
      </c>
      <c r="Z54" s="2">
        <v>16.856369999999998</v>
      </c>
      <c r="AA54" s="2"/>
      <c r="AB54" s="2">
        <v>35.05706</v>
      </c>
    </row>
    <row r="55" spans="1:28" ht="15.75">
      <c r="A55" s="2"/>
      <c r="B55" s="2"/>
      <c r="C55" s="2"/>
      <c r="D55" s="2"/>
      <c r="E55" s="2"/>
      <c r="F55" s="22"/>
      <c r="G55" s="22"/>
      <c r="H55" s="22"/>
      <c r="I55" s="22"/>
      <c r="J55" s="22"/>
      <c r="K55" s="2"/>
      <c r="L55" s="2"/>
      <c r="M55" s="4"/>
      <c r="O55" s="22"/>
      <c r="P55" s="22"/>
      <c r="Q55" s="2"/>
      <c r="R55" s="2"/>
      <c r="S55" s="2">
        <v>48</v>
      </c>
      <c r="T55" s="2">
        <v>4.0680000000000001E-2</v>
      </c>
      <c r="U55" s="2"/>
      <c r="V55" s="2">
        <v>-0.19824</v>
      </c>
      <c r="W55" s="2"/>
      <c r="X55" s="2"/>
      <c r="Y55" s="2">
        <v>48</v>
      </c>
      <c r="Z55" s="2">
        <v>17.56043</v>
      </c>
      <c r="AA55" s="2"/>
      <c r="AB55" s="2">
        <v>24.886569999999999</v>
      </c>
    </row>
    <row r="56" spans="1:28" ht="15.75">
      <c r="A56" s="2"/>
      <c r="B56" s="2"/>
      <c r="C56" s="2"/>
      <c r="D56" s="2"/>
      <c r="E56" s="2"/>
      <c r="F56" s="22"/>
      <c r="I56" s="22"/>
      <c r="J56" s="22"/>
      <c r="K56" s="2"/>
      <c r="L56" s="2"/>
      <c r="M56" s="4"/>
      <c r="O56" s="22"/>
      <c r="P56" s="2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5.75">
      <c r="A57" s="2"/>
      <c r="B57" s="2"/>
      <c r="C57" s="2"/>
      <c r="D57" s="2"/>
      <c r="E57" s="2"/>
      <c r="F57" s="22"/>
      <c r="G57" s="22"/>
      <c r="H57" s="2" t="s">
        <v>204</v>
      </c>
      <c r="I57" s="2" t="s">
        <v>205</v>
      </c>
      <c r="J57" s="22"/>
      <c r="K57" s="2"/>
      <c r="L57" s="2"/>
      <c r="M57" s="4"/>
      <c r="O57" s="22"/>
      <c r="P57" s="2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5.75">
      <c r="A58" s="2"/>
      <c r="B58" s="2"/>
      <c r="C58" s="2"/>
      <c r="D58" s="2"/>
      <c r="E58" s="2"/>
      <c r="F58" s="22"/>
      <c r="G58" s="2" t="s">
        <v>24</v>
      </c>
      <c r="H58" s="4">
        <v>0.184</v>
      </c>
      <c r="I58" s="4">
        <v>5.9999999999999995E-4</v>
      </c>
      <c r="J58" s="22"/>
      <c r="K58" s="2"/>
      <c r="L58" s="2"/>
      <c r="M58" s="4"/>
      <c r="O58" s="22"/>
      <c r="P58" s="22"/>
      <c r="Q58" s="2"/>
      <c r="R58" s="2"/>
      <c r="S58" s="2"/>
      <c r="T58" s="2" t="s">
        <v>147</v>
      </c>
      <c r="U58" s="2" t="s">
        <v>22</v>
      </c>
      <c r="V58" s="2"/>
      <c r="W58" s="2"/>
      <c r="X58" s="2"/>
      <c r="Y58" s="2"/>
      <c r="Z58" s="2"/>
      <c r="AA58" s="2"/>
      <c r="AB58" s="2"/>
    </row>
    <row r="59" spans="1:28" ht="15.75">
      <c r="A59" s="2"/>
      <c r="B59" s="2"/>
      <c r="C59" s="2"/>
      <c r="D59" s="2"/>
      <c r="E59" s="2"/>
      <c r="F59" s="22"/>
      <c r="G59" s="2" t="s">
        <v>26</v>
      </c>
      <c r="H59" s="4">
        <f>H58*2</f>
        <v>0.36799999999999999</v>
      </c>
      <c r="I59" s="4">
        <f t="shared" ref="I59" si="10">I58*2</f>
        <v>1.1999999999999999E-3</v>
      </c>
      <c r="J59" s="22"/>
      <c r="K59" s="2"/>
      <c r="L59" s="2"/>
      <c r="M59" s="4"/>
      <c r="O59" s="22"/>
      <c r="P59" s="22"/>
      <c r="Q59" s="2"/>
      <c r="R59" s="2"/>
      <c r="S59" s="7" t="s">
        <v>24</v>
      </c>
      <c r="T59" s="2">
        <v>0.13600000000000001</v>
      </c>
      <c r="U59" s="2">
        <v>4.8800000000000003E-2</v>
      </c>
      <c r="V59" s="2"/>
      <c r="W59" s="2"/>
      <c r="X59" s="2"/>
      <c r="Y59" s="2"/>
      <c r="Z59" s="2"/>
      <c r="AA59" s="2"/>
      <c r="AB59" s="2"/>
    </row>
    <row r="60" spans="1:28" ht="15.75">
      <c r="A60" s="2"/>
      <c r="B60" s="2"/>
      <c r="C60" s="2"/>
      <c r="D60" s="2"/>
      <c r="E60" s="2"/>
      <c r="F60" s="22"/>
      <c r="H60" s="22"/>
      <c r="I60" s="22"/>
      <c r="J60" s="22"/>
      <c r="K60" s="2"/>
      <c r="L60" s="2"/>
      <c r="M60" s="22"/>
      <c r="N60" s="22"/>
      <c r="O60" s="22"/>
      <c r="P60" s="22"/>
      <c r="Q60" s="2"/>
      <c r="R60" s="2"/>
      <c r="S60" s="7" t="s">
        <v>26</v>
      </c>
      <c r="T60" s="2">
        <f t="shared" ref="T60:U60" si="11">T59*2</f>
        <v>0.27200000000000002</v>
      </c>
      <c r="U60" s="2">
        <f t="shared" si="11"/>
        <v>9.7600000000000006E-2</v>
      </c>
      <c r="V60" s="2"/>
      <c r="W60" s="2"/>
      <c r="X60" s="2"/>
      <c r="Y60" s="2"/>
      <c r="Z60" s="2"/>
      <c r="AA60" s="2"/>
      <c r="AB60" s="2"/>
    </row>
    <row r="61" spans="1:28" ht="15.75">
      <c r="A61" s="2"/>
      <c r="B61" s="2"/>
      <c r="C61" s="2"/>
      <c r="D61" s="2"/>
      <c r="E61" s="2"/>
      <c r="F61" s="22"/>
      <c r="G61" s="22"/>
      <c r="H61" s="22"/>
      <c r="I61" s="22"/>
      <c r="J61" s="22"/>
      <c r="K61" s="2"/>
      <c r="L61" s="2"/>
      <c r="M61" s="22"/>
      <c r="N61" s="22"/>
      <c r="O61" s="22"/>
      <c r="P61" s="22"/>
      <c r="Q61" s="2"/>
      <c r="R61" s="2"/>
      <c r="S61" s="2"/>
      <c r="T61" s="2"/>
      <c r="U61" s="2"/>
      <c r="V61" s="2"/>
      <c r="W61" s="2"/>
      <c r="X61" s="2"/>
      <c r="Y61" s="2"/>
      <c r="Z61" s="2"/>
      <c r="AA61" s="2" t="s">
        <v>147</v>
      </c>
      <c r="AB61" s="2" t="s">
        <v>22</v>
      </c>
    </row>
    <row r="62" spans="1:28" ht="15.75">
      <c r="A62" s="2"/>
      <c r="B62" s="2"/>
      <c r="C62" s="2"/>
      <c r="D62" s="2"/>
      <c r="E62" s="2"/>
      <c r="F62" s="22"/>
      <c r="G62" s="22"/>
      <c r="H62" s="22"/>
      <c r="I62" s="22"/>
      <c r="J62" s="22"/>
      <c r="K62" s="2"/>
      <c r="L62" s="2"/>
      <c r="M62" s="22"/>
      <c r="N62" s="2" t="s">
        <v>204</v>
      </c>
      <c r="O62" s="2" t="s">
        <v>204</v>
      </c>
      <c r="P62" s="22"/>
      <c r="Q62" s="2"/>
      <c r="R62" s="2"/>
      <c r="S62" s="2"/>
      <c r="T62" s="2"/>
      <c r="U62" s="2"/>
      <c r="V62" s="2"/>
      <c r="W62" s="2"/>
      <c r="X62" s="2"/>
      <c r="Y62" s="2"/>
      <c r="Z62" s="7" t="s">
        <v>24</v>
      </c>
      <c r="AA62" s="2">
        <v>5.7000000000000002E-2</v>
      </c>
      <c r="AB62" s="2">
        <v>7.7999999999999996E-3</v>
      </c>
    </row>
    <row r="63" spans="1:28" ht="15.75">
      <c r="A63" s="2"/>
      <c r="B63" s="2"/>
      <c r="C63" s="2"/>
      <c r="D63" s="2"/>
      <c r="E63" s="2"/>
      <c r="F63" s="22"/>
      <c r="G63" s="22"/>
      <c r="H63" s="22"/>
      <c r="I63" s="22"/>
      <c r="J63" s="22"/>
      <c r="K63" s="2"/>
      <c r="L63" s="2"/>
      <c r="M63" s="2" t="s">
        <v>24</v>
      </c>
      <c r="N63" s="4" t="s">
        <v>19</v>
      </c>
      <c r="O63" s="4" t="s">
        <v>19</v>
      </c>
      <c r="P63" s="22"/>
      <c r="Q63" s="2"/>
      <c r="R63" s="2"/>
      <c r="S63" s="2"/>
      <c r="T63" s="2"/>
      <c r="U63" s="2"/>
      <c r="V63" s="2"/>
      <c r="W63" s="2"/>
      <c r="X63" s="2"/>
      <c r="Y63" s="2"/>
      <c r="Z63" s="7" t="s">
        <v>26</v>
      </c>
      <c r="AA63" s="2">
        <f t="shared" ref="AA63:AB63" si="12">AA62*2</f>
        <v>0.114</v>
      </c>
      <c r="AB63" s="2">
        <f t="shared" si="12"/>
        <v>1.5599999999999999E-2</v>
      </c>
    </row>
    <row r="64" spans="1:28" ht="15.75">
      <c r="A64" s="2"/>
      <c r="B64" s="2"/>
      <c r="C64" s="2"/>
      <c r="D64" s="2"/>
      <c r="E64" s="2"/>
      <c r="F64" s="22"/>
      <c r="G64" s="22"/>
      <c r="H64" s="22"/>
      <c r="I64" s="22"/>
      <c r="J64" s="22"/>
      <c r="K64" s="2"/>
      <c r="L64" s="2"/>
      <c r="M64" s="2" t="s">
        <v>26</v>
      </c>
      <c r="N64" s="4" t="s">
        <v>27</v>
      </c>
      <c r="O64" s="4" t="s">
        <v>27</v>
      </c>
      <c r="P64" s="2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5.75">
      <c r="A65" s="2"/>
      <c r="B65" s="2"/>
      <c r="C65" s="2"/>
      <c r="D65" s="2"/>
      <c r="E65" s="2"/>
      <c r="F65" s="22"/>
      <c r="G65" s="22"/>
      <c r="H65" s="22"/>
      <c r="I65" s="22"/>
      <c r="J65" s="22"/>
      <c r="K65" s="2"/>
      <c r="L65" s="2"/>
      <c r="M65" s="22"/>
      <c r="N65" s="22"/>
      <c r="O65" s="22"/>
      <c r="P65" s="2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5.75">
      <c r="A66" s="2"/>
      <c r="B66" s="2"/>
      <c r="C66" s="2"/>
      <c r="D66" s="2"/>
      <c r="E66" s="2"/>
      <c r="F66" s="22"/>
      <c r="G66" s="22"/>
      <c r="H66" s="22"/>
      <c r="I66" s="22"/>
      <c r="J66" s="22"/>
      <c r="K66" s="2"/>
      <c r="L66" s="2"/>
      <c r="M66" s="22"/>
      <c r="N66" s="22"/>
      <c r="O66" s="22"/>
      <c r="P66" s="2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5.75">
      <c r="A67" s="2"/>
      <c r="B67" s="2"/>
      <c r="C67" s="2"/>
      <c r="D67" s="2"/>
      <c r="E67" s="2"/>
      <c r="F67" s="22"/>
      <c r="G67" s="22"/>
      <c r="H67" s="22"/>
      <c r="I67" s="22"/>
      <c r="J67" s="22"/>
      <c r="K67" s="2"/>
      <c r="L67" s="2"/>
      <c r="M67" s="22"/>
      <c r="N67" s="22"/>
      <c r="O67" s="22"/>
      <c r="P67" s="2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5.75">
      <c r="A68" s="2"/>
      <c r="B68" s="2"/>
      <c r="C68" s="2"/>
      <c r="D68" s="2"/>
      <c r="E68" s="2"/>
      <c r="F68" s="22"/>
      <c r="G68" s="22"/>
      <c r="H68" s="22"/>
      <c r="I68" s="22"/>
      <c r="J68" s="22"/>
      <c r="K68" s="2"/>
      <c r="L68" s="2"/>
      <c r="M68" s="22"/>
      <c r="N68" s="22"/>
      <c r="O68" s="22"/>
      <c r="P68" s="2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5.75">
      <c r="A69" s="2"/>
      <c r="B69" s="2"/>
      <c r="C69" s="2"/>
      <c r="D69" s="2"/>
      <c r="E69" s="2"/>
      <c r="F69" s="22"/>
      <c r="G69" s="22"/>
      <c r="H69" s="22"/>
      <c r="I69" s="22"/>
      <c r="J69" s="22"/>
      <c r="K69" s="2"/>
      <c r="L69" s="2"/>
      <c r="M69" s="22"/>
      <c r="N69" s="22"/>
      <c r="O69" s="22"/>
      <c r="P69" s="2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5.75">
      <c r="A70" s="2"/>
      <c r="B70" s="2"/>
      <c r="C70" s="2"/>
      <c r="D70" s="2"/>
      <c r="E70" s="2"/>
      <c r="F70" s="22"/>
      <c r="G70" s="22"/>
      <c r="H70" s="22"/>
      <c r="I70" s="22"/>
      <c r="J70" s="22"/>
      <c r="K70" s="2"/>
      <c r="L70" s="2"/>
      <c r="M70" s="22"/>
      <c r="N70" s="22"/>
      <c r="O70" s="22"/>
      <c r="P70" s="2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5.75">
      <c r="A71" s="2"/>
      <c r="B71" s="2"/>
      <c r="C71" s="2"/>
      <c r="D71" s="2"/>
      <c r="E71" s="2"/>
      <c r="F71" s="22"/>
      <c r="G71" s="22"/>
      <c r="H71" s="22"/>
      <c r="I71" s="22"/>
      <c r="J71" s="22"/>
      <c r="K71" s="2"/>
      <c r="L71" s="2"/>
      <c r="M71" s="22"/>
      <c r="N71" s="22"/>
      <c r="O71" s="22"/>
      <c r="P71" s="2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5.75">
      <c r="A72" s="2"/>
      <c r="B72" s="2"/>
      <c r="C72" s="2"/>
      <c r="D72" s="2"/>
      <c r="E72" s="2"/>
      <c r="F72" s="22"/>
      <c r="G72" s="22"/>
      <c r="H72" s="22"/>
      <c r="I72" s="22"/>
      <c r="J72" s="22"/>
      <c r="K72" s="2"/>
      <c r="L72" s="2"/>
      <c r="M72" s="22"/>
      <c r="N72" s="22"/>
      <c r="O72" s="22"/>
      <c r="P72" s="2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5.75">
      <c r="A73" s="2"/>
      <c r="B73" s="2"/>
      <c r="C73" s="2"/>
      <c r="D73" s="2"/>
      <c r="E73" s="2"/>
      <c r="F73" s="22"/>
      <c r="G73" s="22"/>
      <c r="H73" s="22"/>
      <c r="I73" s="22"/>
      <c r="J73" s="22"/>
      <c r="K73" s="2"/>
      <c r="L73" s="2"/>
      <c r="M73" s="22"/>
      <c r="N73" s="22"/>
      <c r="O73" s="22"/>
      <c r="P73" s="2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5.75">
      <c r="A74" s="2"/>
      <c r="B74" s="2"/>
      <c r="C74" s="2"/>
      <c r="D74" s="2"/>
      <c r="E74" s="2"/>
      <c r="F74" s="22"/>
      <c r="G74" s="22"/>
      <c r="H74" s="22"/>
      <c r="I74" s="22"/>
      <c r="J74" s="22"/>
      <c r="K74" s="2"/>
      <c r="L74" s="2"/>
      <c r="M74" s="22"/>
      <c r="N74" s="22"/>
      <c r="O74" s="22"/>
      <c r="P74" s="2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5.75">
      <c r="A75" s="2"/>
      <c r="B75" s="2"/>
      <c r="C75" s="2"/>
      <c r="D75" s="2"/>
      <c r="E75" s="2"/>
      <c r="F75" s="22"/>
      <c r="G75" s="22"/>
      <c r="H75" s="22"/>
      <c r="I75" s="22"/>
      <c r="J75" s="22"/>
      <c r="K75" s="2"/>
      <c r="L75" s="2"/>
      <c r="M75" s="22"/>
      <c r="N75" s="22"/>
      <c r="O75" s="22"/>
      <c r="P75" s="2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5.75">
      <c r="A76" s="2"/>
      <c r="B76" s="2"/>
      <c r="C76" s="2"/>
      <c r="D76" s="2"/>
      <c r="E76" s="2"/>
      <c r="F76" s="22"/>
      <c r="G76" s="22"/>
      <c r="H76" s="22"/>
      <c r="I76" s="22"/>
      <c r="J76" s="22"/>
      <c r="K76" s="2"/>
      <c r="L76" s="2"/>
      <c r="M76" s="22"/>
      <c r="N76" s="22"/>
      <c r="O76" s="22"/>
      <c r="P76" s="2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5.75">
      <c r="A77" s="2"/>
      <c r="B77" s="2"/>
      <c r="C77" s="2"/>
      <c r="D77" s="2"/>
      <c r="E77" s="2"/>
      <c r="F77" s="22"/>
      <c r="G77" s="22"/>
      <c r="H77" s="22"/>
      <c r="I77" s="22"/>
      <c r="J77" s="22"/>
      <c r="K77" s="2"/>
      <c r="L77" s="2"/>
      <c r="M77" s="22"/>
      <c r="N77" s="22"/>
      <c r="O77" s="22"/>
      <c r="P77" s="2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5.75">
      <c r="A78" s="2"/>
      <c r="B78" s="2"/>
      <c r="C78" s="2"/>
      <c r="D78" s="2"/>
      <c r="E78" s="2"/>
      <c r="F78" s="22"/>
      <c r="G78" s="22"/>
      <c r="H78" s="22"/>
      <c r="I78" s="22"/>
      <c r="J78" s="22"/>
      <c r="K78" s="2"/>
      <c r="L78" s="2"/>
      <c r="M78" s="22"/>
      <c r="N78" s="22"/>
      <c r="O78" s="22"/>
      <c r="P78" s="2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5.75">
      <c r="A79" s="2"/>
      <c r="B79" s="2"/>
      <c r="C79" s="2"/>
      <c r="D79" s="2"/>
      <c r="E79" s="2"/>
      <c r="F79" s="22"/>
      <c r="G79" s="22"/>
      <c r="H79" s="22"/>
      <c r="I79" s="22"/>
      <c r="J79" s="22"/>
      <c r="K79" s="2"/>
      <c r="L79" s="2"/>
      <c r="M79" s="22"/>
      <c r="N79" s="22"/>
      <c r="O79" s="22"/>
      <c r="P79" s="2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5.75">
      <c r="A80" s="2"/>
      <c r="B80" s="2"/>
      <c r="C80" s="2"/>
      <c r="D80" s="2"/>
      <c r="E80" s="2"/>
      <c r="F80" s="22"/>
      <c r="G80" s="22"/>
      <c r="H80" s="22"/>
      <c r="I80" s="22"/>
      <c r="J80" s="22"/>
      <c r="K80" s="2"/>
      <c r="L80" s="2"/>
      <c r="M80" s="22"/>
      <c r="N80" s="22"/>
      <c r="O80" s="22"/>
      <c r="P80" s="2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5.75">
      <c r="A81" s="2"/>
      <c r="B81" s="2"/>
      <c r="C81" s="2"/>
      <c r="D81" s="2"/>
      <c r="E81" s="2"/>
      <c r="F81" s="22"/>
      <c r="G81" s="22"/>
      <c r="H81" s="22"/>
      <c r="I81" s="22"/>
      <c r="J81" s="22"/>
      <c r="K81" s="2"/>
      <c r="L81" s="2"/>
      <c r="M81" s="22"/>
      <c r="N81" s="22"/>
      <c r="O81" s="22"/>
      <c r="P81" s="2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5.75">
      <c r="A82" s="2"/>
      <c r="B82" s="2"/>
      <c r="C82" s="2"/>
      <c r="D82" s="2"/>
      <c r="E82" s="2"/>
      <c r="F82" s="22"/>
      <c r="G82" s="22"/>
      <c r="H82" s="22"/>
      <c r="I82" s="22"/>
      <c r="J82" s="22"/>
      <c r="K82" s="2"/>
      <c r="L82" s="2"/>
      <c r="M82" s="22"/>
      <c r="N82" s="22"/>
      <c r="O82" s="22"/>
      <c r="P82" s="2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5.75">
      <c r="A83" s="2"/>
      <c r="B83" s="2"/>
      <c r="C83" s="2"/>
      <c r="D83" s="2"/>
      <c r="E83" s="2"/>
      <c r="F83" s="22"/>
      <c r="G83" s="22"/>
      <c r="H83" s="22"/>
      <c r="I83" s="22"/>
      <c r="J83" s="22"/>
      <c r="K83" s="2"/>
      <c r="L83" s="2"/>
      <c r="M83" s="22"/>
      <c r="N83" s="22"/>
      <c r="O83" s="22"/>
      <c r="P83" s="2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5.75">
      <c r="A84" s="2"/>
      <c r="B84" s="2"/>
      <c r="C84" s="2"/>
      <c r="D84" s="2"/>
      <c r="E84" s="2"/>
      <c r="F84" s="22"/>
      <c r="G84" s="22"/>
      <c r="H84" s="22"/>
      <c r="I84" s="22"/>
      <c r="J84" s="22"/>
      <c r="K84" s="2"/>
      <c r="L84" s="2"/>
      <c r="M84" s="22"/>
      <c r="N84" s="22"/>
      <c r="O84" s="22"/>
      <c r="P84" s="2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5.75">
      <c r="A85" s="2"/>
      <c r="B85" s="2"/>
      <c r="C85" s="2"/>
      <c r="D85" s="2"/>
      <c r="E85" s="2"/>
      <c r="F85" s="22"/>
      <c r="G85" s="22"/>
      <c r="H85" s="22"/>
      <c r="I85" s="22"/>
      <c r="J85" s="22"/>
      <c r="K85" s="2"/>
      <c r="L85" s="2"/>
      <c r="M85" s="22"/>
      <c r="N85" s="22"/>
      <c r="O85" s="22"/>
      <c r="P85" s="2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5.75">
      <c r="A86" s="2"/>
      <c r="B86" s="2"/>
      <c r="C86" s="2"/>
      <c r="D86" s="2"/>
      <c r="E86" s="2"/>
      <c r="F86" s="22"/>
      <c r="G86" s="22"/>
      <c r="H86" s="22"/>
      <c r="I86" s="22"/>
      <c r="J86" s="22"/>
      <c r="K86" s="2"/>
      <c r="L86" s="2"/>
      <c r="M86" s="22"/>
      <c r="N86" s="22"/>
      <c r="O86" s="22"/>
      <c r="P86" s="2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5.75">
      <c r="A87" s="2"/>
      <c r="B87" s="2"/>
      <c r="C87" s="2"/>
      <c r="D87" s="2"/>
      <c r="E87" s="2"/>
      <c r="F87" s="22"/>
      <c r="G87" s="22"/>
      <c r="H87" s="22"/>
      <c r="I87" s="22"/>
      <c r="J87" s="22"/>
      <c r="K87" s="2"/>
      <c r="L87" s="2"/>
      <c r="M87" s="22"/>
      <c r="N87" s="22"/>
      <c r="O87" s="22"/>
      <c r="P87" s="2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5.75">
      <c r="A88" s="2"/>
      <c r="B88" s="2"/>
      <c r="C88" s="2"/>
      <c r="D88" s="2"/>
      <c r="E88" s="2"/>
      <c r="F88" s="22"/>
      <c r="G88" s="22"/>
      <c r="H88" s="22"/>
      <c r="I88" s="22"/>
      <c r="J88" s="22"/>
      <c r="K88" s="2"/>
      <c r="L88" s="2"/>
      <c r="M88" s="22"/>
      <c r="N88" s="22"/>
      <c r="O88" s="22"/>
      <c r="P88" s="2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5.75">
      <c r="A89" s="2"/>
      <c r="B89" s="2"/>
      <c r="C89" s="2"/>
      <c r="D89" s="2"/>
      <c r="E89" s="2"/>
      <c r="F89" s="22"/>
      <c r="G89" s="22"/>
      <c r="H89" s="22"/>
      <c r="I89" s="22"/>
      <c r="J89" s="22"/>
      <c r="K89" s="2"/>
      <c r="L89" s="2"/>
      <c r="M89" s="22"/>
      <c r="N89" s="22"/>
      <c r="O89" s="22"/>
      <c r="P89" s="2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5.75">
      <c r="A90" s="2"/>
      <c r="B90" s="2"/>
      <c r="C90" s="2"/>
      <c r="D90" s="2"/>
      <c r="E90" s="2"/>
      <c r="F90" s="22"/>
      <c r="G90" s="22"/>
      <c r="H90" s="22"/>
      <c r="I90" s="22"/>
      <c r="J90" s="22"/>
      <c r="K90" s="2"/>
      <c r="L90" s="2"/>
      <c r="M90" s="22"/>
      <c r="N90" s="22"/>
      <c r="O90" s="22"/>
      <c r="P90" s="2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5.75">
      <c r="A91" s="2"/>
      <c r="B91" s="2"/>
      <c r="C91" s="2"/>
      <c r="D91" s="2"/>
      <c r="E91" s="2"/>
      <c r="F91" s="22"/>
      <c r="G91" s="22"/>
      <c r="H91" s="22"/>
      <c r="I91" s="22"/>
      <c r="J91" s="22"/>
      <c r="K91" s="2"/>
      <c r="L91" s="2"/>
      <c r="M91" s="22"/>
      <c r="N91" s="22"/>
      <c r="O91" s="22"/>
      <c r="P91" s="2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5.75">
      <c r="A92" s="2"/>
      <c r="B92" s="2"/>
      <c r="C92" s="2"/>
      <c r="D92" s="2"/>
      <c r="E92" s="2"/>
      <c r="F92" s="22"/>
      <c r="G92" s="22"/>
      <c r="H92" s="22"/>
      <c r="I92" s="22"/>
      <c r="J92" s="22"/>
      <c r="K92" s="2"/>
      <c r="L92" s="2"/>
      <c r="M92" s="22"/>
      <c r="N92" s="22"/>
      <c r="O92" s="22"/>
      <c r="P92" s="2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5.75">
      <c r="A93" s="2"/>
      <c r="B93" s="2"/>
      <c r="C93" s="2"/>
      <c r="D93" s="2"/>
      <c r="E93" s="2"/>
      <c r="F93" s="22"/>
      <c r="G93" s="22"/>
      <c r="H93" s="22"/>
      <c r="I93" s="22"/>
      <c r="J93" s="22"/>
      <c r="K93" s="2"/>
      <c r="L93" s="2"/>
      <c r="M93" s="22"/>
      <c r="N93" s="22"/>
      <c r="O93" s="22"/>
      <c r="P93" s="2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5.75">
      <c r="A94" s="2"/>
      <c r="B94" s="2"/>
      <c r="C94" s="2"/>
      <c r="D94" s="2"/>
      <c r="E94" s="2"/>
      <c r="F94" s="22"/>
      <c r="G94" s="22"/>
      <c r="H94" s="22"/>
      <c r="I94" s="22"/>
      <c r="J94" s="22"/>
      <c r="K94" s="2"/>
      <c r="L94" s="2"/>
      <c r="M94" s="22"/>
      <c r="N94" s="22"/>
      <c r="O94" s="22"/>
      <c r="P94" s="2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5.75">
      <c r="A95" s="2"/>
      <c r="B95" s="2"/>
      <c r="C95" s="2"/>
      <c r="D95" s="2"/>
      <c r="E95" s="2"/>
      <c r="F95" s="22"/>
      <c r="G95" s="22"/>
      <c r="H95" s="22"/>
      <c r="I95" s="22"/>
      <c r="J95" s="22"/>
      <c r="K95" s="2"/>
      <c r="L95" s="2"/>
      <c r="M95" s="22"/>
      <c r="N95" s="22"/>
      <c r="O95" s="22"/>
      <c r="P95" s="2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5.75">
      <c r="A96" s="2"/>
      <c r="B96" s="2"/>
      <c r="C96" s="2"/>
      <c r="D96" s="2"/>
      <c r="E96" s="2"/>
      <c r="F96" s="22"/>
      <c r="G96" s="22"/>
      <c r="H96" s="22"/>
      <c r="I96" s="22"/>
      <c r="J96" s="22"/>
      <c r="K96" s="2"/>
      <c r="L96" s="2"/>
      <c r="M96" s="22"/>
      <c r="N96" s="22"/>
      <c r="O96" s="22"/>
      <c r="P96" s="2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5.75">
      <c r="A97" s="2"/>
      <c r="B97" s="2"/>
      <c r="C97" s="2"/>
      <c r="D97" s="2"/>
      <c r="E97" s="2"/>
      <c r="F97" s="22"/>
      <c r="G97" s="22"/>
      <c r="H97" s="22"/>
      <c r="I97" s="22"/>
      <c r="J97" s="22"/>
      <c r="K97" s="2"/>
      <c r="L97" s="2"/>
      <c r="M97" s="22"/>
      <c r="N97" s="22"/>
      <c r="O97" s="22"/>
      <c r="P97" s="2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5.75">
      <c r="A98" s="2"/>
      <c r="B98" s="2"/>
      <c r="C98" s="2"/>
      <c r="D98" s="2"/>
      <c r="E98" s="2"/>
      <c r="F98" s="22"/>
      <c r="G98" s="22"/>
      <c r="H98" s="22"/>
      <c r="I98" s="22"/>
      <c r="J98" s="22"/>
      <c r="K98" s="2"/>
      <c r="L98" s="2"/>
      <c r="M98" s="22"/>
      <c r="N98" s="22"/>
      <c r="O98" s="22"/>
      <c r="P98" s="2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5.75">
      <c r="A99" s="2"/>
      <c r="B99" s="2"/>
      <c r="C99" s="2"/>
      <c r="D99" s="2"/>
      <c r="E99" s="2"/>
      <c r="F99" s="22"/>
      <c r="G99" s="22"/>
      <c r="H99" s="22"/>
      <c r="I99" s="22"/>
      <c r="J99" s="22"/>
      <c r="K99" s="2"/>
      <c r="L99" s="2"/>
      <c r="M99" s="22"/>
      <c r="N99" s="22"/>
      <c r="O99" s="22"/>
      <c r="P99" s="2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5.75">
      <c r="A100" s="2"/>
      <c r="B100" s="2"/>
      <c r="C100" s="2"/>
      <c r="D100" s="2"/>
      <c r="E100" s="2"/>
      <c r="F100" s="22"/>
      <c r="G100" s="22"/>
      <c r="H100" s="22"/>
      <c r="I100" s="22"/>
      <c r="J100" s="22"/>
      <c r="K100" s="2"/>
      <c r="L100" s="2"/>
      <c r="M100" s="22"/>
      <c r="N100" s="22"/>
      <c r="O100" s="22"/>
      <c r="P100" s="2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5.75">
      <c r="A101" s="2"/>
      <c r="B101" s="2"/>
      <c r="C101" s="2"/>
      <c r="D101" s="2"/>
      <c r="E101" s="2"/>
      <c r="F101" s="22"/>
      <c r="G101" s="22"/>
      <c r="H101" s="22"/>
      <c r="I101" s="22"/>
      <c r="J101" s="22"/>
      <c r="K101" s="2"/>
      <c r="L101" s="2"/>
      <c r="M101" s="22"/>
      <c r="N101" s="22"/>
      <c r="O101" s="22"/>
      <c r="P101" s="2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5.75">
      <c r="A102" s="2"/>
      <c r="B102" s="2"/>
      <c r="C102" s="2"/>
      <c r="D102" s="2"/>
      <c r="E102" s="2"/>
      <c r="F102" s="22"/>
      <c r="G102" s="22"/>
      <c r="H102" s="22"/>
      <c r="I102" s="22"/>
      <c r="J102" s="22"/>
      <c r="K102" s="2"/>
      <c r="L102" s="2"/>
      <c r="M102" s="22"/>
      <c r="N102" s="22"/>
      <c r="O102" s="22"/>
      <c r="P102" s="2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5.75">
      <c r="A103" s="2"/>
      <c r="B103" s="2"/>
      <c r="C103" s="2"/>
      <c r="D103" s="2"/>
      <c r="E103" s="2"/>
      <c r="F103" s="22"/>
      <c r="G103" s="22"/>
      <c r="H103" s="22"/>
      <c r="I103" s="22"/>
      <c r="J103" s="22"/>
      <c r="K103" s="2"/>
      <c r="L103" s="2"/>
      <c r="M103" s="22"/>
      <c r="N103" s="22"/>
      <c r="O103" s="22"/>
      <c r="P103" s="2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5.75">
      <c r="A104" s="2"/>
      <c r="B104" s="2"/>
      <c r="C104" s="2"/>
      <c r="D104" s="2"/>
      <c r="E104" s="2"/>
      <c r="F104" s="22"/>
      <c r="G104" s="22"/>
      <c r="H104" s="22"/>
      <c r="I104" s="22"/>
      <c r="J104" s="22"/>
      <c r="K104" s="2"/>
      <c r="L104" s="2"/>
      <c r="M104" s="22"/>
      <c r="N104" s="22"/>
      <c r="O104" s="22"/>
      <c r="P104" s="2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5.75">
      <c r="A105" s="2"/>
      <c r="B105" s="2"/>
      <c r="C105" s="2"/>
      <c r="D105" s="2"/>
      <c r="E105" s="2"/>
      <c r="F105" s="22"/>
      <c r="G105" s="22"/>
      <c r="H105" s="22"/>
      <c r="I105" s="22"/>
      <c r="J105" s="22"/>
      <c r="K105" s="2"/>
      <c r="L105" s="2"/>
      <c r="M105" s="22"/>
      <c r="N105" s="22"/>
      <c r="O105" s="22"/>
      <c r="P105" s="2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5.75">
      <c r="A106" s="2"/>
      <c r="B106" s="2"/>
      <c r="C106" s="2"/>
      <c r="D106" s="2"/>
      <c r="E106" s="2"/>
      <c r="F106" s="22"/>
      <c r="G106" s="22"/>
      <c r="H106" s="22"/>
      <c r="I106" s="22"/>
      <c r="J106" s="22"/>
      <c r="K106" s="2"/>
      <c r="L106" s="2"/>
      <c r="M106" s="22"/>
      <c r="N106" s="22"/>
      <c r="O106" s="22"/>
      <c r="P106" s="2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5.75">
      <c r="A107" s="2"/>
      <c r="B107" s="2"/>
      <c r="C107" s="2"/>
      <c r="D107" s="2"/>
      <c r="E107" s="2"/>
      <c r="F107" s="22"/>
      <c r="G107" s="22"/>
      <c r="H107" s="22"/>
      <c r="I107" s="22"/>
      <c r="J107" s="22"/>
      <c r="K107" s="2"/>
      <c r="L107" s="2"/>
      <c r="M107" s="22"/>
      <c r="N107" s="22"/>
      <c r="O107" s="22"/>
      <c r="P107" s="2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5.75">
      <c r="A108" s="2"/>
      <c r="B108" s="2"/>
      <c r="C108" s="2"/>
      <c r="D108" s="2"/>
      <c r="E108" s="2"/>
      <c r="F108" s="22"/>
      <c r="G108" s="22"/>
      <c r="H108" s="22"/>
      <c r="I108" s="22"/>
      <c r="J108" s="22"/>
      <c r="K108" s="2"/>
      <c r="L108" s="2"/>
      <c r="M108" s="22"/>
      <c r="N108" s="22"/>
      <c r="O108" s="22"/>
      <c r="P108" s="2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5.75">
      <c r="A109" s="2"/>
      <c r="B109" s="2"/>
      <c r="C109" s="2"/>
      <c r="D109" s="2"/>
      <c r="E109" s="2"/>
      <c r="F109" s="22"/>
      <c r="G109" s="22"/>
      <c r="H109" s="22"/>
      <c r="I109" s="22"/>
      <c r="J109" s="22"/>
      <c r="K109" s="2"/>
      <c r="L109" s="2"/>
      <c r="M109" s="22"/>
      <c r="N109" s="22"/>
      <c r="O109" s="22"/>
      <c r="P109" s="2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5.75">
      <c r="A110" s="2"/>
      <c r="B110" s="2"/>
      <c r="C110" s="2"/>
      <c r="D110" s="2"/>
      <c r="E110" s="2"/>
      <c r="F110" s="22"/>
      <c r="G110" s="22"/>
      <c r="H110" s="22"/>
      <c r="I110" s="22"/>
      <c r="J110" s="22"/>
      <c r="K110" s="2"/>
      <c r="L110" s="2"/>
      <c r="M110" s="22"/>
      <c r="N110" s="22"/>
      <c r="O110" s="22"/>
      <c r="P110" s="2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5.75">
      <c r="A111" s="2"/>
      <c r="B111" s="2"/>
      <c r="C111" s="2"/>
      <c r="D111" s="2"/>
      <c r="E111" s="2"/>
      <c r="F111" s="22"/>
      <c r="G111" s="22"/>
      <c r="H111" s="22"/>
      <c r="I111" s="22"/>
      <c r="J111" s="22"/>
      <c r="K111" s="2"/>
      <c r="L111" s="2"/>
      <c r="M111" s="22"/>
      <c r="N111" s="22"/>
      <c r="O111" s="22"/>
      <c r="P111" s="2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5.75">
      <c r="A112" s="2"/>
      <c r="B112" s="2"/>
      <c r="C112" s="2"/>
      <c r="D112" s="2"/>
      <c r="E112" s="2"/>
      <c r="F112" s="22"/>
      <c r="G112" s="22"/>
      <c r="H112" s="22"/>
      <c r="I112" s="22"/>
      <c r="J112" s="22"/>
      <c r="K112" s="2"/>
      <c r="L112" s="2"/>
      <c r="M112" s="22"/>
      <c r="N112" s="22"/>
      <c r="O112" s="22"/>
      <c r="P112" s="2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5.75">
      <c r="A113" s="2"/>
      <c r="B113" s="2"/>
      <c r="C113" s="2"/>
      <c r="D113" s="2"/>
      <c r="E113" s="2"/>
      <c r="F113" s="22"/>
      <c r="G113" s="22"/>
      <c r="H113" s="22"/>
      <c r="I113" s="22"/>
      <c r="J113" s="22"/>
      <c r="K113" s="2"/>
      <c r="L113" s="2"/>
      <c r="M113" s="22"/>
      <c r="N113" s="22"/>
      <c r="O113" s="22"/>
      <c r="P113" s="2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5.75">
      <c r="A114" s="2"/>
      <c r="B114" s="2"/>
      <c r="C114" s="2"/>
      <c r="D114" s="2"/>
      <c r="E114" s="2"/>
      <c r="F114" s="22"/>
      <c r="G114" s="22"/>
      <c r="H114" s="22"/>
      <c r="I114" s="22"/>
      <c r="J114" s="22"/>
      <c r="K114" s="2"/>
      <c r="L114" s="2"/>
      <c r="M114" s="22"/>
      <c r="N114" s="22"/>
      <c r="O114" s="22"/>
      <c r="P114" s="2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5.75">
      <c r="A115" s="2"/>
      <c r="B115" s="2"/>
      <c r="C115" s="2"/>
      <c r="D115" s="2"/>
      <c r="E115" s="2"/>
      <c r="F115" s="22"/>
      <c r="G115" s="22"/>
      <c r="H115" s="22"/>
      <c r="I115" s="22"/>
      <c r="J115" s="22"/>
      <c r="K115" s="2"/>
      <c r="L115" s="2"/>
      <c r="M115" s="22"/>
      <c r="N115" s="22"/>
      <c r="O115" s="22"/>
      <c r="P115" s="2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5.75">
      <c r="A116" s="2"/>
      <c r="B116" s="2"/>
      <c r="C116" s="2"/>
      <c r="D116" s="2"/>
      <c r="E116" s="2"/>
      <c r="F116" s="22"/>
      <c r="G116" s="22"/>
      <c r="H116" s="22"/>
      <c r="I116" s="22"/>
      <c r="J116" s="22"/>
      <c r="K116" s="2"/>
      <c r="L116" s="2"/>
      <c r="M116" s="22"/>
      <c r="N116" s="22"/>
      <c r="O116" s="22"/>
      <c r="P116" s="2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5.75">
      <c r="A117" s="2"/>
      <c r="B117" s="2"/>
      <c r="C117" s="2"/>
      <c r="D117" s="2"/>
      <c r="E117" s="2"/>
      <c r="F117" s="22"/>
      <c r="G117" s="22"/>
      <c r="H117" s="22"/>
      <c r="I117" s="22"/>
      <c r="J117" s="22"/>
      <c r="K117" s="2"/>
      <c r="L117" s="2"/>
      <c r="M117" s="22"/>
      <c r="N117" s="22"/>
      <c r="O117" s="22"/>
      <c r="P117" s="2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5.75">
      <c r="A118" s="2"/>
      <c r="B118" s="2"/>
      <c r="C118" s="2"/>
      <c r="D118" s="2"/>
      <c r="E118" s="2"/>
      <c r="F118" s="22"/>
      <c r="G118" s="22"/>
      <c r="H118" s="22"/>
      <c r="I118" s="22"/>
      <c r="J118" s="22"/>
      <c r="K118" s="2"/>
      <c r="L118" s="2"/>
      <c r="M118" s="22"/>
      <c r="N118" s="22"/>
      <c r="O118" s="22"/>
      <c r="P118" s="2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5.75">
      <c r="A119" s="2"/>
      <c r="B119" s="2"/>
      <c r="C119" s="2"/>
      <c r="D119" s="2"/>
      <c r="E119" s="2"/>
      <c r="F119" s="22"/>
      <c r="G119" s="22"/>
      <c r="H119" s="22"/>
      <c r="I119" s="22"/>
      <c r="J119" s="22"/>
      <c r="K119" s="2"/>
      <c r="L119" s="2"/>
      <c r="M119" s="22"/>
      <c r="N119" s="22"/>
      <c r="O119" s="22"/>
      <c r="P119" s="2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5.75">
      <c r="A120" s="2"/>
      <c r="B120" s="2"/>
      <c r="C120" s="2"/>
      <c r="D120" s="2"/>
      <c r="E120" s="2"/>
      <c r="F120" s="22"/>
      <c r="G120" s="22"/>
      <c r="H120" s="22"/>
      <c r="I120" s="22"/>
      <c r="J120" s="22"/>
      <c r="K120" s="2"/>
      <c r="L120" s="2"/>
      <c r="M120" s="22"/>
      <c r="N120" s="22"/>
      <c r="O120" s="22"/>
      <c r="P120" s="2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5.75">
      <c r="A121" s="2"/>
      <c r="B121" s="2"/>
      <c r="C121" s="2"/>
      <c r="D121" s="2"/>
      <c r="E121" s="2"/>
      <c r="F121" s="22"/>
      <c r="G121" s="22"/>
      <c r="H121" s="22"/>
      <c r="I121" s="22"/>
      <c r="J121" s="22"/>
      <c r="K121" s="2"/>
      <c r="L121" s="2"/>
      <c r="M121" s="22"/>
      <c r="N121" s="22"/>
      <c r="O121" s="22"/>
      <c r="P121" s="2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5.75">
      <c r="A122" s="2"/>
      <c r="B122" s="2"/>
      <c r="C122" s="2"/>
      <c r="D122" s="2"/>
      <c r="E122" s="2"/>
      <c r="F122" s="22"/>
      <c r="G122" s="22"/>
      <c r="H122" s="22"/>
      <c r="I122" s="22"/>
      <c r="J122" s="22"/>
      <c r="K122" s="2"/>
      <c r="L122" s="2"/>
      <c r="M122" s="22"/>
      <c r="N122" s="22"/>
      <c r="O122" s="22"/>
      <c r="P122" s="2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5.75">
      <c r="A123" s="2"/>
      <c r="B123" s="2"/>
      <c r="C123" s="2"/>
      <c r="D123" s="2"/>
      <c r="E123" s="2"/>
      <c r="F123" s="22"/>
      <c r="G123" s="22"/>
      <c r="H123" s="22"/>
      <c r="I123" s="22"/>
      <c r="J123" s="22"/>
      <c r="K123" s="2"/>
      <c r="L123" s="2"/>
      <c r="M123" s="22"/>
      <c r="N123" s="22"/>
      <c r="O123" s="22"/>
      <c r="P123" s="2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5.75">
      <c r="A124" s="2"/>
      <c r="B124" s="2"/>
      <c r="C124" s="2"/>
      <c r="D124" s="2"/>
      <c r="E124" s="2"/>
      <c r="F124" s="22"/>
      <c r="G124" s="22"/>
      <c r="H124" s="22"/>
      <c r="I124" s="22"/>
      <c r="J124" s="22"/>
      <c r="K124" s="2"/>
      <c r="L124" s="2"/>
      <c r="M124" s="22"/>
      <c r="N124" s="22"/>
      <c r="O124" s="22"/>
      <c r="P124" s="2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5.75">
      <c r="A125" s="2"/>
      <c r="B125" s="2"/>
      <c r="C125" s="2"/>
      <c r="D125" s="2"/>
      <c r="E125" s="2"/>
      <c r="F125" s="22"/>
      <c r="G125" s="22"/>
      <c r="H125" s="22"/>
      <c r="I125" s="22"/>
      <c r="J125" s="22"/>
      <c r="K125" s="2"/>
      <c r="L125" s="2"/>
      <c r="M125" s="22"/>
      <c r="N125" s="22"/>
      <c r="O125" s="22"/>
      <c r="P125" s="2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5.75">
      <c r="A126" s="2"/>
      <c r="B126" s="2"/>
      <c r="C126" s="2"/>
      <c r="D126" s="2"/>
      <c r="E126" s="2"/>
      <c r="F126" s="22"/>
      <c r="G126" s="22"/>
      <c r="H126" s="22"/>
      <c r="I126" s="22"/>
      <c r="J126" s="22"/>
      <c r="K126" s="2"/>
      <c r="L126" s="2"/>
      <c r="M126" s="22"/>
      <c r="N126" s="22"/>
      <c r="O126" s="22"/>
      <c r="P126" s="2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5.75">
      <c r="A127" s="2"/>
      <c r="B127" s="2"/>
      <c r="C127" s="2"/>
      <c r="D127" s="2"/>
      <c r="E127" s="2"/>
      <c r="F127" s="22"/>
      <c r="G127" s="22"/>
      <c r="H127" s="22"/>
      <c r="I127" s="22"/>
      <c r="J127" s="22"/>
      <c r="K127" s="2"/>
      <c r="L127" s="2"/>
      <c r="M127" s="22"/>
      <c r="N127" s="22"/>
      <c r="O127" s="22"/>
      <c r="P127" s="2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5.75">
      <c r="A128" s="2"/>
      <c r="B128" s="2"/>
      <c r="C128" s="2"/>
      <c r="D128" s="2"/>
      <c r="E128" s="2"/>
      <c r="F128" s="22"/>
      <c r="G128" s="22"/>
      <c r="H128" s="22"/>
      <c r="I128" s="22"/>
      <c r="J128" s="22"/>
      <c r="K128" s="2"/>
      <c r="L128" s="2"/>
      <c r="M128" s="22"/>
      <c r="N128" s="22"/>
      <c r="O128" s="22"/>
      <c r="P128" s="2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5.75">
      <c r="A129" s="2"/>
      <c r="B129" s="2"/>
      <c r="C129" s="2"/>
      <c r="D129" s="2"/>
      <c r="E129" s="2"/>
      <c r="F129" s="22"/>
      <c r="G129" s="22"/>
      <c r="H129" s="22"/>
      <c r="I129" s="22"/>
      <c r="J129" s="22"/>
      <c r="K129" s="2"/>
      <c r="L129" s="2"/>
      <c r="M129" s="22"/>
      <c r="N129" s="22"/>
      <c r="O129" s="22"/>
      <c r="P129" s="2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5.75">
      <c r="A130" s="2"/>
      <c r="B130" s="2"/>
      <c r="C130" s="2"/>
      <c r="D130" s="2"/>
      <c r="E130" s="2"/>
      <c r="F130" s="22"/>
      <c r="G130" s="22"/>
      <c r="H130" s="22"/>
      <c r="I130" s="22"/>
      <c r="J130" s="22"/>
      <c r="K130" s="2"/>
      <c r="L130" s="2"/>
      <c r="M130" s="22"/>
      <c r="N130" s="22"/>
      <c r="O130" s="22"/>
      <c r="P130" s="2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5.75">
      <c r="A131" s="2"/>
      <c r="B131" s="2"/>
      <c r="C131" s="2"/>
      <c r="D131" s="2"/>
      <c r="E131" s="2"/>
      <c r="F131" s="22"/>
      <c r="G131" s="22"/>
      <c r="H131" s="22"/>
      <c r="I131" s="22"/>
      <c r="J131" s="22"/>
      <c r="K131" s="2"/>
      <c r="L131" s="2"/>
      <c r="M131" s="22"/>
      <c r="N131" s="22"/>
      <c r="O131" s="22"/>
      <c r="P131" s="2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5.75">
      <c r="A132" s="2"/>
      <c r="B132" s="2"/>
      <c r="C132" s="2"/>
      <c r="D132" s="2"/>
      <c r="E132" s="2"/>
      <c r="F132" s="22"/>
      <c r="G132" s="22"/>
      <c r="H132" s="22"/>
      <c r="I132" s="22"/>
      <c r="J132" s="22"/>
      <c r="K132" s="2"/>
      <c r="L132" s="2"/>
      <c r="M132" s="22"/>
      <c r="N132" s="22"/>
      <c r="O132" s="22"/>
      <c r="P132" s="2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5.75">
      <c r="A133" s="2"/>
      <c r="B133" s="2"/>
      <c r="C133" s="2"/>
      <c r="D133" s="2"/>
      <c r="E133" s="2"/>
      <c r="F133" s="22"/>
      <c r="G133" s="22"/>
      <c r="H133" s="22"/>
      <c r="I133" s="22"/>
      <c r="J133" s="22"/>
      <c r="K133" s="2"/>
      <c r="L133" s="2"/>
      <c r="M133" s="22"/>
      <c r="N133" s="22"/>
      <c r="O133" s="22"/>
      <c r="P133" s="2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5.75">
      <c r="A134" s="2"/>
      <c r="B134" s="2"/>
      <c r="C134" s="2"/>
      <c r="D134" s="2"/>
      <c r="E134" s="2"/>
      <c r="F134" s="22"/>
      <c r="G134" s="22"/>
      <c r="H134" s="22"/>
      <c r="I134" s="22"/>
      <c r="J134" s="22"/>
      <c r="K134" s="2"/>
      <c r="L134" s="2"/>
      <c r="M134" s="22"/>
      <c r="N134" s="22"/>
      <c r="O134" s="22"/>
      <c r="P134" s="2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5.75">
      <c r="A135" s="2"/>
      <c r="B135" s="2"/>
      <c r="C135" s="2"/>
      <c r="D135" s="2"/>
      <c r="E135" s="2"/>
      <c r="F135" s="22"/>
      <c r="G135" s="22"/>
      <c r="H135" s="22"/>
      <c r="I135" s="22"/>
      <c r="J135" s="22"/>
      <c r="K135" s="2"/>
      <c r="L135" s="2"/>
      <c r="M135" s="22"/>
      <c r="N135" s="22"/>
      <c r="O135" s="22"/>
      <c r="P135" s="2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5.75">
      <c r="A136" s="2"/>
      <c r="B136" s="2"/>
      <c r="C136" s="2"/>
      <c r="D136" s="2"/>
      <c r="E136" s="2"/>
      <c r="F136" s="22"/>
      <c r="G136" s="22"/>
      <c r="H136" s="22"/>
      <c r="I136" s="22"/>
      <c r="J136" s="22"/>
      <c r="K136" s="2"/>
      <c r="L136" s="2"/>
      <c r="M136" s="22"/>
      <c r="N136" s="22"/>
      <c r="O136" s="22"/>
      <c r="P136" s="2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5.75">
      <c r="A137" s="2"/>
      <c r="B137" s="2"/>
      <c r="C137" s="2"/>
      <c r="D137" s="2"/>
      <c r="E137" s="2"/>
      <c r="F137" s="22"/>
      <c r="G137" s="22"/>
      <c r="H137" s="22"/>
      <c r="I137" s="22"/>
      <c r="J137" s="22"/>
      <c r="K137" s="2"/>
      <c r="L137" s="2"/>
      <c r="M137" s="22"/>
      <c r="N137" s="22"/>
      <c r="O137" s="22"/>
      <c r="P137" s="2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5.75">
      <c r="A138" s="2"/>
      <c r="B138" s="2"/>
      <c r="C138" s="2"/>
      <c r="D138" s="2"/>
      <c r="E138" s="2"/>
      <c r="F138" s="22"/>
      <c r="G138" s="22"/>
      <c r="H138" s="22"/>
      <c r="I138" s="22"/>
      <c r="J138" s="22"/>
      <c r="K138" s="2"/>
      <c r="L138" s="2"/>
      <c r="M138" s="22"/>
      <c r="N138" s="22"/>
      <c r="O138" s="22"/>
      <c r="P138" s="2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5.75">
      <c r="A139" s="2"/>
      <c r="B139" s="2"/>
      <c r="C139" s="2"/>
      <c r="D139" s="2"/>
      <c r="E139" s="2"/>
      <c r="F139" s="22"/>
      <c r="G139" s="22"/>
      <c r="H139" s="22"/>
      <c r="I139" s="22"/>
      <c r="J139" s="22"/>
      <c r="K139" s="2"/>
      <c r="L139" s="2"/>
      <c r="M139" s="22"/>
      <c r="N139" s="22"/>
      <c r="O139" s="22"/>
      <c r="P139" s="2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5.75">
      <c r="A140" s="2"/>
      <c r="B140" s="2"/>
      <c r="C140" s="2"/>
      <c r="D140" s="2"/>
      <c r="E140" s="2"/>
      <c r="F140" s="22"/>
      <c r="G140" s="22"/>
      <c r="H140" s="22"/>
      <c r="I140" s="22"/>
      <c r="J140" s="22"/>
      <c r="K140" s="2"/>
      <c r="L140" s="2"/>
      <c r="M140" s="22"/>
      <c r="N140" s="22"/>
      <c r="O140" s="22"/>
      <c r="P140" s="2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5.75">
      <c r="A141" s="2"/>
      <c r="B141" s="2"/>
      <c r="C141" s="2"/>
      <c r="D141" s="2"/>
      <c r="E141" s="2"/>
      <c r="F141" s="22"/>
      <c r="G141" s="22"/>
      <c r="H141" s="22"/>
      <c r="I141" s="22"/>
      <c r="J141" s="22"/>
      <c r="K141" s="2"/>
      <c r="L141" s="2"/>
      <c r="M141" s="22"/>
      <c r="N141" s="22"/>
      <c r="O141" s="22"/>
      <c r="P141" s="2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5.75">
      <c r="A142" s="2"/>
      <c r="B142" s="2"/>
      <c r="C142" s="2"/>
      <c r="D142" s="2"/>
      <c r="E142" s="2"/>
      <c r="F142" s="22"/>
      <c r="G142" s="22"/>
      <c r="H142" s="22"/>
      <c r="I142" s="22"/>
      <c r="J142" s="22"/>
      <c r="K142" s="2"/>
      <c r="L142" s="2"/>
      <c r="M142" s="22"/>
      <c r="N142" s="22"/>
      <c r="O142" s="22"/>
      <c r="P142" s="2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5.75">
      <c r="A143" s="2"/>
      <c r="B143" s="2"/>
      <c r="C143" s="2"/>
      <c r="D143" s="2"/>
      <c r="E143" s="2"/>
      <c r="F143" s="22"/>
      <c r="G143" s="22"/>
      <c r="H143" s="22"/>
      <c r="I143" s="22"/>
      <c r="J143" s="22"/>
      <c r="K143" s="2"/>
      <c r="L143" s="2"/>
      <c r="M143" s="22"/>
      <c r="N143" s="22"/>
      <c r="O143" s="22"/>
      <c r="P143" s="2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5.75">
      <c r="A144" s="2"/>
      <c r="B144" s="2"/>
      <c r="C144" s="2"/>
      <c r="D144" s="2"/>
      <c r="E144" s="2"/>
      <c r="F144" s="22"/>
      <c r="G144" s="22"/>
      <c r="H144" s="22"/>
      <c r="I144" s="22"/>
      <c r="J144" s="22"/>
      <c r="K144" s="2"/>
      <c r="L144" s="2"/>
      <c r="M144" s="22"/>
      <c r="N144" s="22"/>
      <c r="O144" s="22"/>
      <c r="P144" s="2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5.75">
      <c r="A145" s="2"/>
      <c r="B145" s="2"/>
      <c r="C145" s="2"/>
      <c r="D145" s="2"/>
      <c r="E145" s="2"/>
      <c r="F145" s="22"/>
      <c r="G145" s="22"/>
      <c r="H145" s="22"/>
      <c r="I145" s="22"/>
      <c r="J145" s="22"/>
      <c r="K145" s="2"/>
      <c r="L145" s="2"/>
      <c r="M145" s="22"/>
      <c r="N145" s="22"/>
      <c r="O145" s="22"/>
      <c r="P145" s="2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5.75">
      <c r="A146" s="2"/>
      <c r="B146" s="2"/>
      <c r="C146" s="2"/>
      <c r="D146" s="2"/>
      <c r="E146" s="2"/>
      <c r="F146" s="22"/>
      <c r="G146" s="22"/>
      <c r="H146" s="22"/>
      <c r="I146" s="22"/>
      <c r="J146" s="22"/>
      <c r="K146" s="2"/>
      <c r="L146" s="2"/>
      <c r="M146" s="22"/>
      <c r="N146" s="22"/>
      <c r="O146" s="22"/>
      <c r="P146" s="2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5.75">
      <c r="A147" s="2"/>
      <c r="B147" s="2"/>
      <c r="C147" s="2"/>
      <c r="D147" s="2"/>
      <c r="E147" s="2"/>
      <c r="F147" s="22"/>
      <c r="G147" s="22"/>
      <c r="H147" s="22"/>
      <c r="I147" s="22"/>
      <c r="J147" s="22"/>
      <c r="K147" s="2"/>
      <c r="L147" s="2"/>
      <c r="M147" s="22"/>
      <c r="N147" s="22"/>
      <c r="O147" s="22"/>
      <c r="P147" s="2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5.75">
      <c r="A148" s="2"/>
      <c r="B148" s="2"/>
      <c r="C148" s="2"/>
      <c r="D148" s="2"/>
      <c r="E148" s="2"/>
      <c r="F148" s="22"/>
      <c r="G148" s="22"/>
      <c r="H148" s="22"/>
      <c r="I148" s="22"/>
      <c r="J148" s="22"/>
      <c r="K148" s="2"/>
      <c r="L148" s="2"/>
      <c r="M148" s="22"/>
      <c r="N148" s="22"/>
      <c r="O148" s="22"/>
      <c r="P148" s="2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5.75">
      <c r="A149" s="2"/>
      <c r="B149" s="2"/>
      <c r="C149" s="2"/>
      <c r="D149" s="2"/>
      <c r="E149" s="2"/>
      <c r="F149" s="22"/>
      <c r="G149" s="22"/>
      <c r="H149" s="22"/>
      <c r="I149" s="22"/>
      <c r="J149" s="22"/>
      <c r="K149" s="2"/>
      <c r="L149" s="2"/>
      <c r="M149" s="22"/>
      <c r="N149" s="22"/>
      <c r="O149" s="22"/>
      <c r="P149" s="2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5.75">
      <c r="A150" s="2"/>
      <c r="B150" s="2"/>
      <c r="C150" s="2"/>
      <c r="D150" s="2"/>
      <c r="E150" s="2"/>
      <c r="F150" s="22"/>
      <c r="G150" s="22"/>
      <c r="H150" s="22"/>
      <c r="I150" s="22"/>
      <c r="J150" s="22"/>
      <c r="K150" s="2"/>
      <c r="L150" s="2"/>
      <c r="M150" s="22"/>
      <c r="N150" s="22"/>
      <c r="O150" s="22"/>
      <c r="P150" s="2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5.75">
      <c r="A151" s="2"/>
      <c r="B151" s="2"/>
      <c r="C151" s="2"/>
      <c r="D151" s="2"/>
      <c r="E151" s="2"/>
      <c r="F151" s="22"/>
      <c r="G151" s="22"/>
      <c r="H151" s="22"/>
      <c r="I151" s="22"/>
      <c r="J151" s="22"/>
      <c r="K151" s="2"/>
      <c r="L151" s="2"/>
      <c r="M151" s="22"/>
      <c r="N151" s="22"/>
      <c r="O151" s="22"/>
      <c r="P151" s="2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5.75">
      <c r="A152" s="2"/>
      <c r="B152" s="2"/>
      <c r="C152" s="2"/>
      <c r="D152" s="2"/>
      <c r="E152" s="2"/>
      <c r="F152" s="22"/>
      <c r="G152" s="22"/>
      <c r="H152" s="22"/>
      <c r="I152" s="22"/>
      <c r="J152" s="22"/>
      <c r="K152" s="2"/>
      <c r="L152" s="2"/>
      <c r="M152" s="22"/>
      <c r="N152" s="22"/>
      <c r="O152" s="22"/>
      <c r="P152" s="2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5.75">
      <c r="A153" s="2"/>
      <c r="B153" s="2"/>
      <c r="C153" s="2"/>
      <c r="D153" s="2"/>
      <c r="E153" s="2"/>
      <c r="F153" s="22"/>
      <c r="G153" s="22"/>
      <c r="H153" s="22"/>
      <c r="I153" s="22"/>
      <c r="J153" s="22"/>
      <c r="K153" s="2"/>
      <c r="L153" s="2"/>
      <c r="M153" s="22"/>
      <c r="N153" s="22"/>
      <c r="O153" s="22"/>
      <c r="P153" s="2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5.75">
      <c r="A154" s="2"/>
      <c r="B154" s="2"/>
      <c r="C154" s="2"/>
      <c r="D154" s="2"/>
      <c r="E154" s="2"/>
      <c r="F154" s="22"/>
      <c r="G154" s="22"/>
      <c r="H154" s="22"/>
      <c r="I154" s="22"/>
      <c r="J154" s="22"/>
      <c r="K154" s="2"/>
      <c r="L154" s="2"/>
      <c r="M154" s="22"/>
      <c r="N154" s="22"/>
      <c r="O154" s="22"/>
      <c r="P154" s="2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5.75">
      <c r="A155" s="2"/>
      <c r="B155" s="2"/>
      <c r="C155" s="2"/>
      <c r="D155" s="2"/>
      <c r="E155" s="2"/>
      <c r="F155" s="22"/>
      <c r="G155" s="22"/>
      <c r="H155" s="22"/>
      <c r="I155" s="22"/>
      <c r="J155" s="22"/>
      <c r="K155" s="2"/>
      <c r="L155" s="2"/>
      <c r="M155" s="22"/>
      <c r="N155" s="22"/>
      <c r="O155" s="22"/>
      <c r="P155" s="2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5.75">
      <c r="A156" s="2"/>
      <c r="B156" s="2"/>
      <c r="C156" s="2"/>
      <c r="D156" s="2"/>
      <c r="E156" s="2"/>
      <c r="F156" s="22"/>
      <c r="G156" s="22"/>
      <c r="H156" s="22"/>
      <c r="I156" s="22"/>
      <c r="J156" s="22"/>
      <c r="K156" s="2"/>
      <c r="L156" s="2"/>
      <c r="M156" s="22"/>
      <c r="N156" s="22"/>
      <c r="O156" s="22"/>
      <c r="P156" s="2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5.75">
      <c r="A157" s="2"/>
      <c r="B157" s="2"/>
      <c r="C157" s="2"/>
      <c r="D157" s="2"/>
      <c r="E157" s="2"/>
      <c r="F157" s="22"/>
      <c r="G157" s="22"/>
      <c r="H157" s="22"/>
      <c r="I157" s="22"/>
      <c r="J157" s="22"/>
      <c r="K157" s="2"/>
      <c r="L157" s="2"/>
      <c r="M157" s="22"/>
      <c r="N157" s="22"/>
      <c r="O157" s="22"/>
      <c r="P157" s="2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5.75">
      <c r="A158" s="2"/>
      <c r="B158" s="2"/>
      <c r="C158" s="2"/>
      <c r="D158" s="2"/>
      <c r="E158" s="2"/>
      <c r="F158" s="22"/>
      <c r="G158" s="22"/>
      <c r="H158" s="22"/>
      <c r="I158" s="22"/>
      <c r="J158" s="22"/>
      <c r="K158" s="2"/>
      <c r="L158" s="2"/>
      <c r="M158" s="22"/>
      <c r="N158" s="22"/>
      <c r="O158" s="22"/>
      <c r="P158" s="2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5.75">
      <c r="A159" s="2"/>
      <c r="B159" s="2"/>
      <c r="C159" s="2"/>
      <c r="D159" s="2"/>
      <c r="E159" s="2"/>
      <c r="F159" s="22"/>
      <c r="G159" s="22"/>
      <c r="H159" s="22"/>
      <c r="I159" s="22"/>
      <c r="J159" s="22"/>
      <c r="K159" s="2"/>
      <c r="L159" s="2"/>
      <c r="M159" s="22"/>
      <c r="N159" s="22"/>
      <c r="O159" s="22"/>
      <c r="P159" s="2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5.75">
      <c r="A160" s="2"/>
      <c r="B160" s="2"/>
      <c r="C160" s="2"/>
      <c r="D160" s="2"/>
      <c r="E160" s="2"/>
      <c r="F160" s="22"/>
      <c r="G160" s="22"/>
      <c r="H160" s="22"/>
      <c r="I160" s="22"/>
      <c r="J160" s="22"/>
      <c r="K160" s="2"/>
      <c r="L160" s="2"/>
      <c r="M160" s="22"/>
      <c r="N160" s="22"/>
      <c r="O160" s="22"/>
      <c r="P160" s="2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5.75">
      <c r="A161" s="2"/>
      <c r="B161" s="2"/>
      <c r="C161" s="2"/>
      <c r="D161" s="2"/>
      <c r="E161" s="2"/>
      <c r="F161" s="22"/>
      <c r="G161" s="22"/>
      <c r="H161" s="22"/>
      <c r="I161" s="22"/>
      <c r="J161" s="22"/>
      <c r="K161" s="2"/>
      <c r="L161" s="2"/>
      <c r="M161" s="22"/>
      <c r="N161" s="22"/>
      <c r="O161" s="22"/>
      <c r="P161" s="2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5.75">
      <c r="A162" s="2"/>
      <c r="B162" s="2"/>
      <c r="C162" s="2"/>
      <c r="D162" s="2"/>
      <c r="E162" s="2"/>
      <c r="F162" s="22"/>
      <c r="G162" s="22"/>
      <c r="H162" s="22"/>
      <c r="I162" s="22"/>
      <c r="J162" s="22"/>
      <c r="K162" s="2"/>
      <c r="L162" s="2"/>
      <c r="M162" s="22"/>
      <c r="N162" s="22"/>
      <c r="O162" s="22"/>
      <c r="P162" s="2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5.75">
      <c r="A163" s="2"/>
      <c r="B163" s="2"/>
      <c r="C163" s="2"/>
      <c r="D163" s="2"/>
      <c r="E163" s="2"/>
      <c r="F163" s="22"/>
      <c r="G163" s="22"/>
      <c r="H163" s="22"/>
      <c r="I163" s="22"/>
      <c r="J163" s="22"/>
      <c r="K163" s="2"/>
      <c r="L163" s="2"/>
      <c r="M163" s="22"/>
      <c r="N163" s="22"/>
      <c r="O163" s="22"/>
      <c r="P163" s="2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5.75">
      <c r="A164" s="2"/>
      <c r="B164" s="2"/>
      <c r="C164" s="2"/>
      <c r="D164" s="2"/>
      <c r="E164" s="2"/>
      <c r="F164" s="22"/>
      <c r="G164" s="22"/>
      <c r="H164" s="22"/>
      <c r="I164" s="22"/>
      <c r="J164" s="22"/>
      <c r="K164" s="2"/>
      <c r="L164" s="2"/>
      <c r="M164" s="22"/>
      <c r="N164" s="22"/>
      <c r="O164" s="22"/>
      <c r="P164" s="2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5.75">
      <c r="A165" s="2"/>
      <c r="B165" s="2"/>
      <c r="C165" s="2"/>
      <c r="D165" s="2"/>
      <c r="E165" s="2"/>
      <c r="F165" s="22"/>
      <c r="G165" s="22"/>
      <c r="H165" s="22"/>
      <c r="I165" s="22"/>
      <c r="J165" s="22"/>
      <c r="K165" s="2"/>
      <c r="L165" s="2"/>
      <c r="M165" s="22"/>
      <c r="N165" s="22"/>
      <c r="O165" s="22"/>
      <c r="P165" s="2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5.75">
      <c r="A166" s="2"/>
      <c r="B166" s="2"/>
      <c r="C166" s="2"/>
      <c r="D166" s="2"/>
      <c r="E166" s="2"/>
      <c r="F166" s="22"/>
      <c r="G166" s="22"/>
      <c r="H166" s="22"/>
      <c r="I166" s="22"/>
      <c r="J166" s="22"/>
      <c r="K166" s="2"/>
      <c r="L166" s="2"/>
      <c r="M166" s="22"/>
      <c r="N166" s="22"/>
      <c r="O166" s="22"/>
      <c r="P166" s="2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5.75">
      <c r="A167" s="2"/>
      <c r="B167" s="2"/>
      <c r="C167" s="2"/>
      <c r="D167" s="2"/>
      <c r="E167" s="2"/>
      <c r="F167" s="22"/>
      <c r="G167" s="22"/>
      <c r="H167" s="22"/>
      <c r="I167" s="22"/>
      <c r="J167" s="22"/>
      <c r="K167" s="2"/>
      <c r="L167" s="2"/>
      <c r="M167" s="22"/>
      <c r="N167" s="22"/>
      <c r="O167" s="22"/>
      <c r="P167" s="2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5.75">
      <c r="A168" s="2"/>
      <c r="B168" s="2"/>
      <c r="C168" s="2"/>
      <c r="D168" s="2"/>
      <c r="E168" s="2"/>
      <c r="F168" s="22"/>
      <c r="G168" s="22"/>
      <c r="H168" s="22"/>
      <c r="I168" s="22"/>
      <c r="J168" s="22"/>
      <c r="K168" s="2"/>
      <c r="L168" s="2"/>
      <c r="M168" s="22"/>
      <c r="N168" s="22"/>
      <c r="O168" s="22"/>
      <c r="P168" s="2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5.75">
      <c r="A169" s="2"/>
      <c r="B169" s="2"/>
      <c r="C169" s="2"/>
      <c r="D169" s="2"/>
      <c r="E169" s="2"/>
      <c r="F169" s="22"/>
      <c r="G169" s="22"/>
      <c r="H169" s="22"/>
      <c r="I169" s="22"/>
      <c r="J169" s="22"/>
      <c r="K169" s="2"/>
      <c r="L169" s="2"/>
      <c r="M169" s="22"/>
      <c r="N169" s="22"/>
      <c r="O169" s="22"/>
      <c r="P169" s="2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5.75">
      <c r="A170" s="2"/>
      <c r="B170" s="2"/>
      <c r="C170" s="2"/>
      <c r="D170" s="2"/>
      <c r="E170" s="2"/>
      <c r="F170" s="22"/>
      <c r="G170" s="22"/>
      <c r="H170" s="22"/>
      <c r="I170" s="22"/>
      <c r="J170" s="22"/>
      <c r="K170" s="2"/>
      <c r="L170" s="2"/>
      <c r="M170" s="22"/>
      <c r="N170" s="22"/>
      <c r="O170" s="22"/>
      <c r="P170" s="2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5.75">
      <c r="A171" s="2"/>
      <c r="B171" s="2"/>
      <c r="C171" s="2"/>
      <c r="D171" s="2"/>
      <c r="E171" s="2"/>
      <c r="F171" s="22"/>
      <c r="G171" s="22"/>
      <c r="H171" s="22"/>
      <c r="I171" s="22"/>
      <c r="J171" s="22"/>
      <c r="K171" s="2"/>
      <c r="L171" s="2"/>
      <c r="M171" s="22"/>
      <c r="N171" s="22"/>
      <c r="O171" s="22"/>
      <c r="P171" s="2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5.75">
      <c r="A172" s="2"/>
      <c r="B172" s="2"/>
      <c r="C172" s="2"/>
      <c r="D172" s="2"/>
      <c r="E172" s="2"/>
      <c r="F172" s="22"/>
      <c r="G172" s="22"/>
      <c r="H172" s="22"/>
      <c r="I172" s="22"/>
      <c r="J172" s="22"/>
      <c r="K172" s="2"/>
      <c r="L172" s="2"/>
      <c r="M172" s="22"/>
      <c r="N172" s="22"/>
      <c r="O172" s="22"/>
      <c r="P172" s="2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5.75">
      <c r="A173" s="2"/>
      <c r="B173" s="2"/>
      <c r="C173" s="2"/>
      <c r="D173" s="2"/>
      <c r="E173" s="2"/>
      <c r="F173" s="22"/>
      <c r="G173" s="22"/>
      <c r="H173" s="22"/>
      <c r="I173" s="22"/>
      <c r="J173" s="22"/>
      <c r="K173" s="2"/>
      <c r="L173" s="2"/>
      <c r="M173" s="22"/>
      <c r="N173" s="22"/>
      <c r="O173" s="22"/>
      <c r="P173" s="2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</row>
    <row r="174" spans="1:28" ht="15.75">
      <c r="A174" s="2"/>
      <c r="B174" s="2"/>
      <c r="C174" s="2"/>
      <c r="D174" s="2"/>
      <c r="E174" s="2"/>
      <c r="F174" s="22"/>
      <c r="G174" s="22"/>
      <c r="H174" s="22"/>
      <c r="I174" s="22"/>
      <c r="J174" s="22"/>
      <c r="K174" s="2"/>
      <c r="L174" s="2"/>
      <c r="M174" s="22"/>
      <c r="N174" s="22"/>
      <c r="O174" s="22"/>
      <c r="P174" s="2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5.75">
      <c r="A175" s="2"/>
      <c r="B175" s="2"/>
      <c r="C175" s="2"/>
      <c r="D175" s="2"/>
      <c r="E175" s="2"/>
      <c r="F175" s="22"/>
      <c r="G175" s="22"/>
      <c r="H175" s="22"/>
      <c r="I175" s="22"/>
      <c r="J175" s="22"/>
      <c r="K175" s="2"/>
      <c r="L175" s="2"/>
      <c r="M175" s="22"/>
      <c r="N175" s="22"/>
      <c r="O175" s="22"/>
      <c r="P175" s="2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5.75">
      <c r="A176" s="2"/>
      <c r="B176" s="2"/>
      <c r="C176" s="2"/>
      <c r="D176" s="2"/>
      <c r="E176" s="2"/>
      <c r="F176" s="22"/>
      <c r="G176" s="22"/>
      <c r="H176" s="22"/>
      <c r="I176" s="22"/>
      <c r="J176" s="22"/>
      <c r="K176" s="2"/>
      <c r="L176" s="2"/>
      <c r="M176" s="22"/>
      <c r="N176" s="22"/>
      <c r="O176" s="22"/>
      <c r="P176" s="2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5.75">
      <c r="A177" s="2"/>
      <c r="B177" s="2"/>
      <c r="C177" s="2"/>
      <c r="D177" s="2"/>
      <c r="E177" s="2"/>
      <c r="F177" s="22"/>
      <c r="G177" s="22"/>
      <c r="H177" s="22"/>
      <c r="I177" s="22"/>
      <c r="J177" s="22"/>
      <c r="K177" s="2"/>
      <c r="L177" s="2"/>
      <c r="M177" s="22"/>
      <c r="N177" s="22"/>
      <c r="O177" s="22"/>
      <c r="P177" s="2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5.75">
      <c r="A178" s="2"/>
      <c r="B178" s="2"/>
      <c r="C178" s="2"/>
      <c r="D178" s="2"/>
      <c r="E178" s="2"/>
      <c r="F178" s="22"/>
      <c r="G178" s="22"/>
      <c r="H178" s="22"/>
      <c r="I178" s="22"/>
      <c r="J178" s="22"/>
      <c r="K178" s="2"/>
      <c r="L178" s="2"/>
      <c r="M178" s="22"/>
      <c r="N178" s="22"/>
      <c r="O178" s="22"/>
      <c r="P178" s="2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5.75">
      <c r="A179" s="2"/>
      <c r="B179" s="2"/>
      <c r="C179" s="2"/>
      <c r="D179" s="2"/>
      <c r="E179" s="2"/>
      <c r="F179" s="22"/>
      <c r="G179" s="22"/>
      <c r="H179" s="22"/>
      <c r="I179" s="22"/>
      <c r="J179" s="22"/>
      <c r="K179" s="2"/>
      <c r="L179" s="2"/>
      <c r="M179" s="22"/>
      <c r="N179" s="22"/>
      <c r="O179" s="22"/>
      <c r="P179" s="2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5.75">
      <c r="A180" s="2"/>
      <c r="B180" s="2"/>
      <c r="C180" s="2"/>
      <c r="D180" s="2"/>
      <c r="E180" s="2"/>
      <c r="F180" s="22"/>
      <c r="G180" s="22"/>
      <c r="H180" s="22"/>
      <c r="I180" s="22"/>
      <c r="J180" s="22"/>
      <c r="K180" s="2"/>
      <c r="L180" s="2"/>
      <c r="M180" s="22"/>
      <c r="N180" s="22"/>
      <c r="O180" s="22"/>
      <c r="P180" s="2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5.75">
      <c r="A181" s="2"/>
      <c r="B181" s="2"/>
      <c r="C181" s="2"/>
      <c r="D181" s="2"/>
      <c r="E181" s="2"/>
      <c r="F181" s="22"/>
      <c r="G181" s="22"/>
      <c r="H181" s="22"/>
      <c r="I181" s="22"/>
      <c r="J181" s="22"/>
      <c r="K181" s="2"/>
      <c r="L181" s="2"/>
      <c r="M181" s="22"/>
      <c r="N181" s="22"/>
      <c r="O181" s="22"/>
      <c r="P181" s="2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5.75">
      <c r="A182" s="2"/>
      <c r="B182" s="2"/>
      <c r="C182" s="2"/>
      <c r="D182" s="2"/>
      <c r="E182" s="2"/>
      <c r="F182" s="22"/>
      <c r="G182" s="22"/>
      <c r="H182" s="22"/>
      <c r="I182" s="22"/>
      <c r="J182" s="22"/>
      <c r="K182" s="2"/>
      <c r="L182" s="2"/>
      <c r="M182" s="22"/>
      <c r="N182" s="22"/>
      <c r="O182" s="22"/>
      <c r="P182" s="2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5.75">
      <c r="A183" s="2"/>
      <c r="B183" s="2"/>
      <c r="C183" s="2"/>
      <c r="D183" s="2"/>
      <c r="E183" s="2"/>
      <c r="F183" s="22"/>
      <c r="G183" s="22"/>
      <c r="H183" s="22"/>
      <c r="I183" s="22"/>
      <c r="J183" s="22"/>
      <c r="K183" s="2"/>
      <c r="L183" s="2"/>
      <c r="M183" s="22"/>
      <c r="N183" s="22"/>
      <c r="O183" s="22"/>
      <c r="P183" s="2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5.75">
      <c r="A184" s="2"/>
      <c r="B184" s="2"/>
      <c r="C184" s="2"/>
      <c r="D184" s="2"/>
      <c r="E184" s="2"/>
      <c r="F184" s="22"/>
      <c r="G184" s="22"/>
      <c r="H184" s="22"/>
      <c r="I184" s="22"/>
      <c r="J184" s="22"/>
      <c r="K184" s="2"/>
      <c r="L184" s="2"/>
      <c r="M184" s="22"/>
      <c r="N184" s="22"/>
      <c r="O184" s="22"/>
      <c r="P184" s="2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5.75">
      <c r="A185" s="2"/>
      <c r="B185" s="2"/>
      <c r="C185" s="2"/>
      <c r="D185" s="2"/>
      <c r="E185" s="2"/>
      <c r="F185" s="22"/>
      <c r="G185" s="22"/>
      <c r="H185" s="22"/>
      <c r="I185" s="22"/>
      <c r="J185" s="22"/>
      <c r="K185" s="2"/>
      <c r="L185" s="2"/>
      <c r="M185" s="22"/>
      <c r="N185" s="22"/>
      <c r="O185" s="22"/>
      <c r="P185" s="2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5.75">
      <c r="A186" s="2"/>
      <c r="B186" s="2"/>
      <c r="C186" s="2"/>
      <c r="D186" s="2"/>
      <c r="E186" s="2"/>
      <c r="F186" s="22"/>
      <c r="G186" s="22"/>
      <c r="H186" s="22"/>
      <c r="I186" s="22"/>
      <c r="J186" s="22"/>
      <c r="K186" s="2"/>
      <c r="L186" s="2"/>
      <c r="M186" s="22"/>
      <c r="N186" s="22"/>
      <c r="O186" s="22"/>
      <c r="P186" s="2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5.75">
      <c r="A187" s="2"/>
      <c r="B187" s="2"/>
      <c r="C187" s="2"/>
      <c r="D187" s="2"/>
      <c r="E187" s="2"/>
      <c r="F187" s="22"/>
      <c r="G187" s="22"/>
      <c r="H187" s="22"/>
      <c r="I187" s="22"/>
      <c r="J187" s="22"/>
      <c r="K187" s="2"/>
      <c r="L187" s="2"/>
      <c r="M187" s="22"/>
      <c r="N187" s="22"/>
      <c r="O187" s="22"/>
      <c r="P187" s="2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5.75">
      <c r="A188" s="2"/>
      <c r="B188" s="2"/>
      <c r="C188" s="2"/>
      <c r="D188" s="2"/>
      <c r="E188" s="2"/>
      <c r="F188" s="22"/>
      <c r="G188" s="22"/>
      <c r="H188" s="22"/>
      <c r="I188" s="22"/>
      <c r="J188" s="22"/>
      <c r="K188" s="2"/>
      <c r="L188" s="2"/>
      <c r="M188" s="22"/>
      <c r="N188" s="22"/>
      <c r="O188" s="22"/>
      <c r="P188" s="2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5.75">
      <c r="A189" s="2"/>
      <c r="B189" s="2"/>
      <c r="C189" s="2"/>
      <c r="D189" s="2"/>
      <c r="E189" s="2"/>
      <c r="F189" s="22"/>
      <c r="G189" s="22"/>
      <c r="H189" s="22"/>
      <c r="I189" s="22"/>
      <c r="J189" s="22"/>
      <c r="K189" s="2"/>
      <c r="L189" s="2"/>
      <c r="M189" s="22"/>
      <c r="N189" s="22"/>
      <c r="O189" s="22"/>
      <c r="P189" s="2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5.75">
      <c r="A190" s="2"/>
      <c r="B190" s="2"/>
      <c r="C190" s="2"/>
      <c r="D190" s="2"/>
      <c r="E190" s="2"/>
      <c r="F190" s="22"/>
      <c r="G190" s="22"/>
      <c r="H190" s="22"/>
      <c r="I190" s="22"/>
      <c r="J190" s="22"/>
      <c r="K190" s="2"/>
      <c r="L190" s="2"/>
      <c r="M190" s="22"/>
      <c r="N190" s="22"/>
      <c r="O190" s="22"/>
      <c r="P190" s="2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5.75">
      <c r="A191" s="2"/>
      <c r="B191" s="2"/>
      <c r="C191" s="2"/>
      <c r="D191" s="2"/>
      <c r="E191" s="2"/>
      <c r="F191" s="22"/>
      <c r="G191" s="22"/>
      <c r="H191" s="22"/>
      <c r="I191" s="22"/>
      <c r="J191" s="22"/>
      <c r="K191" s="2"/>
      <c r="L191" s="2"/>
      <c r="M191" s="22"/>
      <c r="N191" s="22"/>
      <c r="O191" s="22"/>
      <c r="P191" s="2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5.75">
      <c r="A192" s="2"/>
      <c r="B192" s="2"/>
      <c r="C192" s="2"/>
      <c r="D192" s="2"/>
      <c r="E192" s="2"/>
      <c r="F192" s="22"/>
      <c r="G192" s="22"/>
      <c r="H192" s="22"/>
      <c r="I192" s="22"/>
      <c r="J192" s="22"/>
      <c r="K192" s="2"/>
      <c r="L192" s="2"/>
      <c r="M192" s="22"/>
      <c r="N192" s="22"/>
      <c r="O192" s="22"/>
      <c r="P192" s="2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5.75">
      <c r="A193" s="2"/>
      <c r="B193" s="2"/>
      <c r="C193" s="2"/>
      <c r="D193" s="2"/>
      <c r="E193" s="2"/>
      <c r="F193" s="22"/>
      <c r="G193" s="22"/>
      <c r="H193" s="22"/>
      <c r="I193" s="22"/>
      <c r="J193" s="22"/>
      <c r="K193" s="2"/>
      <c r="L193" s="2"/>
      <c r="M193" s="22"/>
      <c r="N193" s="22"/>
      <c r="O193" s="22"/>
      <c r="P193" s="2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5.75">
      <c r="A194" s="2"/>
      <c r="B194" s="2"/>
      <c r="C194" s="2"/>
      <c r="D194" s="2"/>
      <c r="E194" s="2"/>
      <c r="F194" s="22"/>
      <c r="G194" s="22"/>
      <c r="H194" s="22"/>
      <c r="I194" s="22"/>
      <c r="J194" s="22"/>
      <c r="K194" s="2"/>
      <c r="L194" s="2"/>
      <c r="M194" s="22"/>
      <c r="N194" s="22"/>
      <c r="O194" s="22"/>
      <c r="P194" s="2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5.75">
      <c r="A195" s="2"/>
      <c r="B195" s="2"/>
      <c r="C195" s="2"/>
      <c r="D195" s="2"/>
      <c r="E195" s="2"/>
      <c r="F195" s="22"/>
      <c r="G195" s="22"/>
      <c r="H195" s="22"/>
      <c r="I195" s="22"/>
      <c r="J195" s="22"/>
      <c r="K195" s="2"/>
      <c r="L195" s="2"/>
      <c r="M195" s="22"/>
      <c r="N195" s="22"/>
      <c r="O195" s="22"/>
      <c r="P195" s="2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5.75">
      <c r="A196" s="2"/>
      <c r="B196" s="2"/>
      <c r="C196" s="2"/>
      <c r="D196" s="2"/>
      <c r="E196" s="2"/>
      <c r="F196" s="22"/>
      <c r="G196" s="22"/>
      <c r="H196" s="22"/>
      <c r="I196" s="22"/>
      <c r="J196" s="22"/>
      <c r="K196" s="2"/>
      <c r="L196" s="2"/>
      <c r="M196" s="22"/>
      <c r="N196" s="22"/>
      <c r="O196" s="22"/>
      <c r="P196" s="2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5.75">
      <c r="A197" s="2"/>
      <c r="B197" s="2"/>
      <c r="C197" s="2"/>
      <c r="D197" s="2"/>
      <c r="E197" s="2"/>
      <c r="F197" s="22"/>
      <c r="G197" s="22"/>
      <c r="H197" s="22"/>
      <c r="I197" s="22"/>
      <c r="J197" s="22"/>
      <c r="K197" s="2"/>
      <c r="L197" s="2"/>
      <c r="M197" s="22"/>
      <c r="N197" s="22"/>
      <c r="O197" s="22"/>
      <c r="P197" s="2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5.75">
      <c r="A198" s="2"/>
      <c r="B198" s="2"/>
      <c r="C198" s="2"/>
      <c r="D198" s="2"/>
      <c r="E198" s="2"/>
      <c r="F198" s="22"/>
      <c r="G198" s="22"/>
      <c r="H198" s="22"/>
      <c r="I198" s="22"/>
      <c r="J198" s="22"/>
      <c r="K198" s="2"/>
      <c r="L198" s="2"/>
      <c r="M198" s="22"/>
      <c r="N198" s="22"/>
      <c r="O198" s="22"/>
      <c r="P198" s="2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5.75">
      <c r="A199" s="2"/>
      <c r="B199" s="2"/>
      <c r="C199" s="2"/>
      <c r="D199" s="2"/>
      <c r="E199" s="2"/>
      <c r="F199" s="22"/>
      <c r="G199" s="22"/>
      <c r="H199" s="22"/>
      <c r="I199" s="22"/>
      <c r="J199" s="22"/>
      <c r="K199" s="2"/>
      <c r="L199" s="2"/>
      <c r="M199" s="22"/>
      <c r="N199" s="22"/>
      <c r="O199" s="22"/>
      <c r="P199" s="2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5.75">
      <c r="A200" s="2"/>
      <c r="B200" s="2"/>
      <c r="C200" s="2"/>
      <c r="D200" s="2"/>
      <c r="E200" s="2"/>
      <c r="F200" s="22"/>
      <c r="G200" s="22"/>
      <c r="H200" s="22"/>
      <c r="I200" s="22"/>
      <c r="J200" s="22"/>
      <c r="K200" s="2"/>
      <c r="L200" s="2"/>
      <c r="M200" s="22"/>
      <c r="N200" s="22"/>
      <c r="O200" s="22"/>
      <c r="P200" s="2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5.75">
      <c r="A201" s="2"/>
      <c r="B201" s="2"/>
      <c r="C201" s="2"/>
      <c r="D201" s="2"/>
      <c r="E201" s="2"/>
      <c r="F201" s="22"/>
      <c r="G201" s="22"/>
      <c r="H201" s="22"/>
      <c r="I201" s="22"/>
      <c r="J201" s="22"/>
      <c r="K201" s="2"/>
      <c r="L201" s="2"/>
      <c r="M201" s="22"/>
      <c r="N201" s="22"/>
      <c r="O201" s="22"/>
      <c r="P201" s="2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5.75">
      <c r="A202" s="2"/>
      <c r="B202" s="2"/>
      <c r="C202" s="2"/>
      <c r="D202" s="2"/>
      <c r="E202" s="2"/>
      <c r="F202" s="22"/>
      <c r="G202" s="22"/>
      <c r="H202" s="22"/>
      <c r="I202" s="22"/>
      <c r="J202" s="22"/>
      <c r="K202" s="2"/>
      <c r="L202" s="2"/>
      <c r="M202" s="22"/>
      <c r="N202" s="22"/>
      <c r="O202" s="22"/>
      <c r="P202" s="2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5.75">
      <c r="A203" s="2"/>
      <c r="B203" s="2"/>
      <c r="C203" s="2"/>
      <c r="D203" s="2"/>
      <c r="E203" s="2"/>
      <c r="F203" s="22"/>
      <c r="G203" s="22"/>
      <c r="H203" s="22"/>
      <c r="I203" s="22"/>
      <c r="J203" s="22"/>
      <c r="K203" s="2"/>
      <c r="L203" s="2"/>
      <c r="M203" s="22"/>
      <c r="N203" s="22"/>
      <c r="O203" s="22"/>
      <c r="P203" s="2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5.75">
      <c r="A204" s="2"/>
      <c r="B204" s="2"/>
      <c r="C204" s="2"/>
      <c r="D204" s="2"/>
      <c r="E204" s="2"/>
      <c r="F204" s="22"/>
      <c r="G204" s="22"/>
      <c r="H204" s="22"/>
      <c r="I204" s="22"/>
      <c r="J204" s="22"/>
      <c r="K204" s="2"/>
      <c r="L204" s="2"/>
      <c r="M204" s="22"/>
      <c r="N204" s="22"/>
      <c r="O204" s="22"/>
      <c r="P204" s="2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5.75">
      <c r="A205" s="2"/>
      <c r="B205" s="2"/>
      <c r="C205" s="2"/>
      <c r="D205" s="2"/>
      <c r="E205" s="2"/>
      <c r="F205" s="22"/>
      <c r="G205" s="22"/>
      <c r="H205" s="22"/>
      <c r="I205" s="22"/>
      <c r="J205" s="22"/>
      <c r="K205" s="2"/>
      <c r="L205" s="2"/>
      <c r="M205" s="22"/>
      <c r="N205" s="22"/>
      <c r="O205" s="22"/>
      <c r="P205" s="2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5.75">
      <c r="A206" s="2"/>
      <c r="B206" s="2"/>
      <c r="C206" s="2"/>
      <c r="D206" s="2"/>
      <c r="E206" s="2"/>
      <c r="F206" s="22"/>
      <c r="G206" s="22"/>
      <c r="H206" s="22"/>
      <c r="I206" s="22"/>
      <c r="J206" s="22"/>
      <c r="K206" s="2"/>
      <c r="L206" s="2"/>
      <c r="M206" s="22"/>
      <c r="N206" s="22"/>
      <c r="O206" s="22"/>
      <c r="P206" s="2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5.75">
      <c r="A207" s="2"/>
      <c r="B207" s="2"/>
      <c r="C207" s="2"/>
      <c r="D207" s="2"/>
      <c r="E207" s="2"/>
      <c r="F207" s="22"/>
      <c r="G207" s="22"/>
      <c r="H207" s="22"/>
      <c r="I207" s="22"/>
      <c r="J207" s="22"/>
      <c r="K207" s="2"/>
      <c r="L207" s="2"/>
      <c r="M207" s="22"/>
      <c r="N207" s="22"/>
      <c r="O207" s="22"/>
      <c r="P207" s="2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5.75">
      <c r="A208" s="2"/>
      <c r="B208" s="2"/>
      <c r="C208" s="2"/>
      <c r="D208" s="2"/>
      <c r="E208" s="2"/>
      <c r="F208" s="22"/>
      <c r="G208" s="22"/>
      <c r="H208" s="22"/>
      <c r="I208" s="22"/>
      <c r="J208" s="22"/>
      <c r="K208" s="2"/>
      <c r="L208" s="2"/>
      <c r="M208" s="22"/>
      <c r="N208" s="22"/>
      <c r="O208" s="22"/>
      <c r="P208" s="2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5.75">
      <c r="A209" s="2"/>
      <c r="B209" s="2"/>
      <c r="C209" s="2"/>
      <c r="D209" s="2"/>
      <c r="E209" s="2"/>
      <c r="F209" s="22"/>
      <c r="G209" s="22"/>
      <c r="H209" s="22"/>
      <c r="I209" s="22"/>
      <c r="J209" s="22"/>
      <c r="K209" s="2"/>
      <c r="L209" s="2"/>
      <c r="M209" s="22"/>
      <c r="N209" s="22"/>
      <c r="O209" s="22"/>
      <c r="P209" s="2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5.75">
      <c r="A210" s="2"/>
      <c r="B210" s="2"/>
      <c r="C210" s="2"/>
      <c r="D210" s="2"/>
      <c r="E210" s="2"/>
      <c r="F210" s="22"/>
      <c r="G210" s="22"/>
      <c r="H210" s="22"/>
      <c r="I210" s="22"/>
      <c r="J210" s="22"/>
      <c r="K210" s="2"/>
      <c r="L210" s="2"/>
      <c r="M210" s="22"/>
      <c r="N210" s="22"/>
      <c r="O210" s="22"/>
      <c r="P210" s="2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5.75">
      <c r="A211" s="2"/>
      <c r="B211" s="2"/>
      <c r="C211" s="2"/>
      <c r="D211" s="2"/>
      <c r="E211" s="2"/>
      <c r="F211" s="22"/>
      <c r="G211" s="22"/>
      <c r="H211" s="22"/>
      <c r="I211" s="22"/>
      <c r="J211" s="22"/>
      <c r="K211" s="2"/>
      <c r="L211" s="2"/>
      <c r="M211" s="22"/>
      <c r="N211" s="22"/>
      <c r="O211" s="22"/>
      <c r="P211" s="2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5.75">
      <c r="A212" s="2"/>
      <c r="B212" s="2"/>
      <c r="C212" s="2"/>
      <c r="D212" s="2"/>
      <c r="E212" s="2"/>
      <c r="F212" s="22"/>
      <c r="G212" s="22"/>
      <c r="H212" s="22"/>
      <c r="I212" s="22"/>
      <c r="J212" s="22"/>
      <c r="K212" s="2"/>
      <c r="L212" s="2"/>
      <c r="M212" s="22"/>
      <c r="N212" s="22"/>
      <c r="O212" s="22"/>
      <c r="P212" s="2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5.75">
      <c r="A213" s="2"/>
      <c r="B213" s="2"/>
      <c r="C213" s="2"/>
      <c r="D213" s="2"/>
      <c r="E213" s="2"/>
      <c r="F213" s="22"/>
      <c r="G213" s="22"/>
      <c r="H213" s="22"/>
      <c r="I213" s="22"/>
      <c r="J213" s="22"/>
      <c r="K213" s="2"/>
      <c r="L213" s="2"/>
      <c r="M213" s="22"/>
      <c r="N213" s="22"/>
      <c r="O213" s="22"/>
      <c r="P213" s="2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5.75">
      <c r="A214" s="2"/>
      <c r="B214" s="2"/>
      <c r="C214" s="2"/>
      <c r="D214" s="2"/>
      <c r="E214" s="2"/>
      <c r="F214" s="22"/>
      <c r="G214" s="22"/>
      <c r="H214" s="22"/>
      <c r="I214" s="22"/>
      <c r="J214" s="22"/>
      <c r="K214" s="2"/>
      <c r="L214" s="2"/>
      <c r="M214" s="22"/>
      <c r="N214" s="22"/>
      <c r="O214" s="22"/>
      <c r="P214" s="2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5.75">
      <c r="A215" s="2"/>
      <c r="B215" s="2"/>
      <c r="C215" s="2"/>
      <c r="D215" s="2"/>
      <c r="E215" s="2"/>
      <c r="F215" s="22"/>
      <c r="G215" s="22"/>
      <c r="H215" s="22"/>
      <c r="I215" s="22"/>
      <c r="J215" s="22"/>
      <c r="K215" s="2"/>
      <c r="L215" s="2"/>
      <c r="M215" s="22"/>
      <c r="N215" s="22"/>
      <c r="O215" s="22"/>
      <c r="P215" s="2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5.75">
      <c r="A216" s="2"/>
      <c r="B216" s="2"/>
      <c r="C216" s="2"/>
      <c r="D216" s="2"/>
      <c r="E216" s="2"/>
      <c r="F216" s="22"/>
      <c r="G216" s="22"/>
      <c r="H216" s="22"/>
      <c r="I216" s="22"/>
      <c r="J216" s="22"/>
      <c r="K216" s="2"/>
      <c r="L216" s="2"/>
      <c r="M216" s="22"/>
      <c r="N216" s="22"/>
      <c r="O216" s="22"/>
      <c r="P216" s="2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5.75">
      <c r="A217" s="2"/>
      <c r="B217" s="2"/>
      <c r="C217" s="2"/>
      <c r="D217" s="2"/>
      <c r="E217" s="2"/>
      <c r="F217" s="22"/>
      <c r="G217" s="22"/>
      <c r="H217" s="22"/>
      <c r="I217" s="22"/>
      <c r="J217" s="22"/>
      <c r="K217" s="2"/>
      <c r="L217" s="2"/>
      <c r="M217" s="22"/>
      <c r="N217" s="22"/>
      <c r="O217" s="22"/>
      <c r="P217" s="2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5.75">
      <c r="A218" s="2"/>
      <c r="B218" s="2"/>
      <c r="C218" s="2"/>
      <c r="D218" s="2"/>
      <c r="E218" s="2"/>
      <c r="F218" s="22"/>
      <c r="G218" s="22"/>
      <c r="H218" s="22"/>
      <c r="I218" s="22"/>
      <c r="J218" s="22"/>
      <c r="K218" s="2"/>
      <c r="L218" s="2"/>
      <c r="M218" s="22"/>
      <c r="N218" s="22"/>
      <c r="O218" s="22"/>
      <c r="P218" s="2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5.75">
      <c r="A219" s="2"/>
      <c r="B219" s="2"/>
      <c r="C219" s="2"/>
      <c r="D219" s="2"/>
      <c r="E219" s="2"/>
      <c r="F219" s="22"/>
      <c r="G219" s="22"/>
      <c r="H219" s="22"/>
      <c r="I219" s="22"/>
      <c r="J219" s="22"/>
      <c r="K219" s="2"/>
      <c r="L219" s="2"/>
      <c r="M219" s="22"/>
      <c r="N219" s="22"/>
      <c r="O219" s="22"/>
      <c r="P219" s="2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5.75">
      <c r="A220" s="2"/>
      <c r="B220" s="2"/>
      <c r="C220" s="2"/>
      <c r="D220" s="2"/>
      <c r="E220" s="2"/>
      <c r="F220" s="22"/>
      <c r="G220" s="22"/>
      <c r="H220" s="22"/>
      <c r="I220" s="22"/>
      <c r="J220" s="22"/>
      <c r="K220" s="2"/>
      <c r="L220" s="2"/>
      <c r="M220" s="22"/>
      <c r="N220" s="22"/>
      <c r="O220" s="22"/>
      <c r="P220" s="2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5.75">
      <c r="A221" s="2"/>
      <c r="B221" s="2"/>
      <c r="C221" s="2"/>
      <c r="D221" s="2"/>
      <c r="E221" s="2"/>
      <c r="F221" s="22"/>
      <c r="G221" s="22"/>
      <c r="H221" s="22"/>
      <c r="I221" s="22"/>
      <c r="J221" s="22"/>
      <c r="K221" s="2"/>
      <c r="L221" s="2"/>
      <c r="M221" s="22"/>
      <c r="N221" s="22"/>
      <c r="O221" s="22"/>
      <c r="P221" s="2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5.75">
      <c r="A222" s="2"/>
      <c r="B222" s="2"/>
      <c r="C222" s="2"/>
      <c r="D222" s="2"/>
      <c r="E222" s="2"/>
      <c r="F222" s="22"/>
      <c r="G222" s="22"/>
      <c r="H222" s="22"/>
      <c r="I222" s="22"/>
      <c r="J222" s="22"/>
      <c r="K222" s="2"/>
      <c r="L222" s="2"/>
      <c r="M222" s="22"/>
      <c r="N222" s="22"/>
      <c r="O222" s="22"/>
      <c r="P222" s="2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5.75">
      <c r="A223" s="2"/>
      <c r="B223" s="2"/>
      <c r="C223" s="2"/>
      <c r="D223" s="2"/>
      <c r="E223" s="2"/>
      <c r="F223" s="22"/>
      <c r="G223" s="22"/>
      <c r="H223" s="22"/>
      <c r="I223" s="22"/>
      <c r="J223" s="22"/>
      <c r="K223" s="2"/>
      <c r="L223" s="2"/>
      <c r="M223" s="22"/>
      <c r="N223" s="22"/>
      <c r="O223" s="22"/>
      <c r="P223" s="2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5.75">
      <c r="A224" s="2"/>
      <c r="B224" s="2"/>
      <c r="C224" s="2"/>
      <c r="D224" s="2"/>
      <c r="E224" s="2"/>
      <c r="F224" s="22"/>
      <c r="G224" s="22"/>
      <c r="H224" s="22"/>
      <c r="I224" s="22"/>
      <c r="J224" s="22"/>
      <c r="K224" s="2"/>
      <c r="L224" s="2"/>
      <c r="M224" s="22"/>
      <c r="N224" s="22"/>
      <c r="O224" s="22"/>
      <c r="P224" s="2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5.75">
      <c r="A225" s="2"/>
      <c r="B225" s="2"/>
      <c r="C225" s="2"/>
      <c r="D225" s="2"/>
      <c r="E225" s="2"/>
      <c r="F225" s="22"/>
      <c r="G225" s="22"/>
      <c r="H225" s="22"/>
      <c r="I225" s="22"/>
      <c r="J225" s="22"/>
      <c r="K225" s="2"/>
      <c r="L225" s="2"/>
      <c r="M225" s="22"/>
      <c r="N225" s="22"/>
      <c r="O225" s="22"/>
      <c r="P225" s="2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5.75">
      <c r="A226" s="2"/>
      <c r="B226" s="2"/>
      <c r="C226" s="2"/>
      <c r="D226" s="2"/>
      <c r="E226" s="2"/>
      <c r="F226" s="22"/>
      <c r="G226" s="22"/>
      <c r="H226" s="22"/>
      <c r="I226" s="22"/>
      <c r="J226" s="22"/>
      <c r="K226" s="2"/>
      <c r="L226" s="2"/>
      <c r="M226" s="22"/>
      <c r="N226" s="22"/>
      <c r="O226" s="22"/>
      <c r="P226" s="2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5.75">
      <c r="A227" s="2"/>
      <c r="B227" s="2"/>
      <c r="C227" s="2"/>
      <c r="D227" s="2"/>
      <c r="E227" s="2"/>
      <c r="F227" s="22"/>
      <c r="G227" s="22"/>
      <c r="H227" s="22"/>
      <c r="I227" s="22"/>
      <c r="J227" s="22"/>
      <c r="K227" s="2"/>
      <c r="L227" s="2"/>
      <c r="M227" s="22"/>
      <c r="N227" s="22"/>
      <c r="O227" s="22"/>
      <c r="P227" s="2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5.75">
      <c r="A228" s="2"/>
      <c r="B228" s="2"/>
      <c r="C228" s="2"/>
      <c r="D228" s="2"/>
      <c r="E228" s="2"/>
      <c r="F228" s="22"/>
      <c r="G228" s="22"/>
      <c r="H228" s="22"/>
      <c r="I228" s="22"/>
      <c r="J228" s="22"/>
      <c r="K228" s="2"/>
      <c r="L228" s="2"/>
      <c r="M228" s="22"/>
      <c r="N228" s="22"/>
      <c r="O228" s="22"/>
      <c r="P228" s="2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5.75">
      <c r="A229" s="2"/>
      <c r="B229" s="2"/>
      <c r="C229" s="2"/>
      <c r="D229" s="2"/>
      <c r="E229" s="2"/>
      <c r="F229" s="22"/>
      <c r="G229" s="22"/>
      <c r="H229" s="22"/>
      <c r="I229" s="22"/>
      <c r="J229" s="22"/>
      <c r="K229" s="2"/>
      <c r="L229" s="2"/>
      <c r="M229" s="22"/>
      <c r="N229" s="22"/>
      <c r="O229" s="22"/>
      <c r="P229" s="2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5.75">
      <c r="A230" s="2"/>
      <c r="B230" s="2"/>
      <c r="C230" s="2"/>
      <c r="D230" s="2"/>
      <c r="E230" s="2"/>
      <c r="F230" s="22"/>
      <c r="G230" s="22"/>
      <c r="H230" s="22"/>
      <c r="I230" s="22"/>
      <c r="J230" s="22"/>
      <c r="K230" s="2"/>
      <c r="L230" s="2"/>
      <c r="M230" s="22"/>
      <c r="N230" s="22"/>
      <c r="O230" s="22"/>
      <c r="P230" s="2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5.75">
      <c r="A231" s="2"/>
      <c r="B231" s="2"/>
      <c r="C231" s="2"/>
      <c r="D231" s="2"/>
      <c r="E231" s="2"/>
      <c r="F231" s="22"/>
      <c r="G231" s="22"/>
      <c r="H231" s="22"/>
      <c r="I231" s="22"/>
      <c r="J231" s="22"/>
      <c r="K231" s="2"/>
      <c r="L231" s="2"/>
      <c r="M231" s="22"/>
      <c r="N231" s="22"/>
      <c r="O231" s="22"/>
      <c r="P231" s="2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5.75">
      <c r="A232" s="2"/>
      <c r="B232" s="2"/>
      <c r="C232" s="2"/>
      <c r="D232" s="2"/>
      <c r="E232" s="2"/>
      <c r="F232" s="22"/>
      <c r="G232" s="22"/>
      <c r="H232" s="22"/>
      <c r="I232" s="22"/>
      <c r="J232" s="22"/>
      <c r="K232" s="2"/>
      <c r="L232" s="2"/>
      <c r="M232" s="22"/>
      <c r="N232" s="22"/>
      <c r="O232" s="22"/>
      <c r="P232" s="2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5.75">
      <c r="A233" s="2"/>
      <c r="B233" s="2"/>
      <c r="C233" s="2"/>
      <c r="D233" s="2"/>
      <c r="E233" s="2"/>
      <c r="F233" s="22"/>
      <c r="G233" s="22"/>
      <c r="H233" s="22"/>
      <c r="I233" s="22"/>
      <c r="J233" s="22"/>
      <c r="K233" s="2"/>
      <c r="L233" s="2"/>
      <c r="M233" s="22"/>
      <c r="N233" s="22"/>
      <c r="O233" s="22"/>
      <c r="P233" s="2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5.75">
      <c r="A234" s="2"/>
      <c r="B234" s="2"/>
      <c r="C234" s="2"/>
      <c r="D234" s="2"/>
      <c r="E234" s="2"/>
      <c r="F234" s="22"/>
      <c r="G234" s="22"/>
      <c r="H234" s="22"/>
      <c r="I234" s="22"/>
      <c r="J234" s="22"/>
      <c r="K234" s="2"/>
      <c r="L234" s="2"/>
      <c r="M234" s="22"/>
      <c r="N234" s="22"/>
      <c r="O234" s="22"/>
      <c r="P234" s="2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5.75">
      <c r="A235" s="2"/>
      <c r="B235" s="2"/>
      <c r="C235" s="2"/>
      <c r="D235" s="2"/>
      <c r="E235" s="2"/>
      <c r="F235" s="22"/>
      <c r="G235" s="22"/>
      <c r="H235" s="22"/>
      <c r="I235" s="22"/>
      <c r="J235" s="22"/>
      <c r="K235" s="2"/>
      <c r="L235" s="2"/>
      <c r="M235" s="22"/>
      <c r="N235" s="22"/>
      <c r="O235" s="22"/>
      <c r="P235" s="2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5.75">
      <c r="A236" s="2"/>
      <c r="B236" s="2"/>
      <c r="C236" s="2"/>
      <c r="D236" s="2"/>
      <c r="E236" s="2"/>
      <c r="F236" s="22"/>
      <c r="G236" s="22"/>
      <c r="H236" s="22"/>
      <c r="I236" s="22"/>
      <c r="J236" s="22"/>
      <c r="K236" s="2"/>
      <c r="L236" s="2"/>
      <c r="M236" s="22"/>
      <c r="N236" s="22"/>
      <c r="O236" s="22"/>
      <c r="P236" s="2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5.75">
      <c r="A237" s="2"/>
      <c r="B237" s="2"/>
      <c r="C237" s="2"/>
      <c r="D237" s="2"/>
      <c r="E237" s="2"/>
      <c r="F237" s="22"/>
      <c r="G237" s="22"/>
      <c r="H237" s="22"/>
      <c r="I237" s="22"/>
      <c r="J237" s="22"/>
      <c r="K237" s="2"/>
      <c r="L237" s="2"/>
      <c r="M237" s="22"/>
      <c r="N237" s="22"/>
      <c r="O237" s="22"/>
      <c r="P237" s="2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5.75">
      <c r="A238" s="2"/>
      <c r="B238" s="2"/>
      <c r="C238" s="2"/>
      <c r="D238" s="2"/>
      <c r="E238" s="2"/>
      <c r="F238" s="22"/>
      <c r="G238" s="22"/>
      <c r="H238" s="22"/>
      <c r="I238" s="22"/>
      <c r="J238" s="22"/>
      <c r="K238" s="2"/>
      <c r="L238" s="2"/>
      <c r="M238" s="22"/>
      <c r="N238" s="22"/>
      <c r="O238" s="22"/>
      <c r="P238" s="2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5.75">
      <c r="A239" s="2"/>
      <c r="B239" s="2"/>
      <c r="C239" s="2"/>
      <c r="D239" s="2"/>
      <c r="E239" s="2"/>
      <c r="F239" s="22"/>
      <c r="G239" s="22"/>
      <c r="H239" s="22"/>
      <c r="I239" s="22"/>
      <c r="J239" s="22"/>
      <c r="K239" s="2"/>
      <c r="L239" s="2"/>
      <c r="M239" s="22"/>
      <c r="N239" s="22"/>
      <c r="O239" s="22"/>
      <c r="P239" s="2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5.75">
      <c r="A240" s="2"/>
      <c r="B240" s="2"/>
      <c r="C240" s="2"/>
      <c r="D240" s="2"/>
      <c r="E240" s="2"/>
      <c r="F240" s="22"/>
      <c r="G240" s="22"/>
      <c r="H240" s="22"/>
      <c r="I240" s="22"/>
      <c r="J240" s="22"/>
      <c r="K240" s="2"/>
      <c r="L240" s="2"/>
      <c r="M240" s="22"/>
      <c r="N240" s="22"/>
      <c r="O240" s="22"/>
      <c r="P240" s="2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5.75">
      <c r="A241" s="2"/>
      <c r="B241" s="2"/>
      <c r="C241" s="2"/>
      <c r="D241" s="2"/>
      <c r="E241" s="2"/>
      <c r="F241" s="22"/>
      <c r="G241" s="22"/>
      <c r="H241" s="22"/>
      <c r="I241" s="22"/>
      <c r="J241" s="22"/>
      <c r="K241" s="2"/>
      <c r="L241" s="2"/>
      <c r="M241" s="22"/>
      <c r="N241" s="22"/>
      <c r="O241" s="22"/>
      <c r="P241" s="2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5.75">
      <c r="A242" s="2"/>
      <c r="B242" s="2"/>
      <c r="C242" s="2"/>
      <c r="D242" s="2"/>
      <c r="E242" s="2"/>
      <c r="F242" s="22"/>
      <c r="G242" s="22"/>
      <c r="H242" s="22"/>
      <c r="I242" s="22"/>
      <c r="J242" s="22"/>
      <c r="K242" s="2"/>
      <c r="L242" s="2"/>
      <c r="M242" s="22"/>
      <c r="N242" s="22"/>
      <c r="O242" s="22"/>
      <c r="P242" s="2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5.75">
      <c r="A243" s="2"/>
      <c r="B243" s="2"/>
      <c r="C243" s="2"/>
      <c r="D243" s="2"/>
      <c r="E243" s="2"/>
      <c r="F243" s="22"/>
      <c r="G243" s="22"/>
      <c r="H243" s="22"/>
      <c r="I243" s="22"/>
      <c r="J243" s="22"/>
      <c r="K243" s="2"/>
      <c r="L243" s="2"/>
      <c r="M243" s="22"/>
      <c r="N243" s="22"/>
      <c r="O243" s="22"/>
      <c r="P243" s="2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5.75">
      <c r="A244" s="2"/>
      <c r="B244" s="2"/>
      <c r="C244" s="2"/>
      <c r="D244" s="2"/>
      <c r="E244" s="2"/>
      <c r="F244" s="22"/>
      <c r="G244" s="22"/>
      <c r="H244" s="22"/>
      <c r="I244" s="22"/>
      <c r="J244" s="22"/>
      <c r="K244" s="2"/>
      <c r="L244" s="2"/>
      <c r="M244" s="22"/>
      <c r="N244" s="22"/>
      <c r="O244" s="22"/>
      <c r="P244" s="2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5.75">
      <c r="A245" s="2"/>
      <c r="B245" s="2"/>
      <c r="C245" s="2"/>
      <c r="D245" s="2"/>
      <c r="E245" s="2"/>
      <c r="F245" s="22"/>
      <c r="G245" s="22"/>
      <c r="H245" s="22"/>
      <c r="I245" s="22"/>
      <c r="J245" s="22"/>
      <c r="K245" s="2"/>
      <c r="L245" s="2"/>
      <c r="M245" s="22"/>
      <c r="N245" s="22"/>
      <c r="O245" s="22"/>
      <c r="P245" s="2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5.75">
      <c r="A246" s="2"/>
      <c r="B246" s="2"/>
      <c r="C246" s="2"/>
      <c r="D246" s="2"/>
      <c r="E246" s="2"/>
      <c r="F246" s="22"/>
      <c r="G246" s="22"/>
      <c r="H246" s="22"/>
      <c r="I246" s="22"/>
      <c r="J246" s="22"/>
      <c r="K246" s="2"/>
      <c r="L246" s="2"/>
      <c r="M246" s="22"/>
      <c r="N246" s="22"/>
      <c r="O246" s="22"/>
      <c r="P246" s="2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5.75">
      <c r="A247" s="2"/>
      <c r="B247" s="2"/>
      <c r="C247" s="2"/>
      <c r="D247" s="2"/>
      <c r="E247" s="2"/>
      <c r="F247" s="22"/>
      <c r="G247" s="22"/>
      <c r="H247" s="22"/>
      <c r="I247" s="22"/>
      <c r="J247" s="22"/>
      <c r="K247" s="2"/>
      <c r="L247" s="2"/>
      <c r="M247" s="22"/>
      <c r="N247" s="22"/>
      <c r="O247" s="22"/>
      <c r="P247" s="2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5.75">
      <c r="A248" s="2"/>
      <c r="B248" s="2"/>
      <c r="C248" s="2"/>
      <c r="D248" s="2"/>
      <c r="E248" s="2"/>
      <c r="F248" s="22"/>
      <c r="G248" s="22"/>
      <c r="H248" s="22"/>
      <c r="I248" s="22"/>
      <c r="J248" s="22"/>
      <c r="K248" s="2"/>
      <c r="L248" s="2"/>
      <c r="M248" s="22"/>
      <c r="N248" s="22"/>
      <c r="O248" s="22"/>
      <c r="P248" s="2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5.75">
      <c r="A249" s="2"/>
      <c r="B249" s="2"/>
      <c r="C249" s="2"/>
      <c r="D249" s="2"/>
      <c r="E249" s="2"/>
      <c r="F249" s="22"/>
      <c r="G249" s="22"/>
      <c r="H249" s="22"/>
      <c r="I249" s="22"/>
      <c r="J249" s="22"/>
      <c r="K249" s="2"/>
      <c r="L249" s="2"/>
      <c r="M249" s="22"/>
      <c r="N249" s="22"/>
      <c r="O249" s="22"/>
      <c r="P249" s="2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5.75">
      <c r="A250" s="2"/>
      <c r="B250" s="2"/>
      <c r="C250" s="2"/>
      <c r="D250" s="2"/>
      <c r="E250" s="2"/>
      <c r="F250" s="22"/>
      <c r="G250" s="22"/>
      <c r="H250" s="22"/>
      <c r="I250" s="22"/>
      <c r="J250" s="22"/>
      <c r="K250" s="2"/>
      <c r="L250" s="2"/>
      <c r="M250" s="22"/>
      <c r="N250" s="22"/>
      <c r="O250" s="22"/>
      <c r="P250" s="2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5.75">
      <c r="A251" s="2"/>
      <c r="B251" s="2"/>
      <c r="C251" s="2"/>
      <c r="D251" s="2"/>
      <c r="E251" s="2"/>
      <c r="F251" s="22"/>
      <c r="G251" s="22"/>
      <c r="H251" s="22"/>
      <c r="I251" s="22"/>
      <c r="J251" s="22"/>
      <c r="K251" s="2"/>
      <c r="L251" s="2"/>
      <c r="M251" s="22"/>
      <c r="N251" s="22"/>
      <c r="O251" s="22"/>
      <c r="P251" s="2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5.75">
      <c r="A252" s="2"/>
      <c r="B252" s="2"/>
      <c r="C252" s="2"/>
      <c r="D252" s="2"/>
      <c r="E252" s="2"/>
      <c r="F252" s="22"/>
      <c r="G252" s="22"/>
      <c r="H252" s="22"/>
      <c r="I252" s="22"/>
      <c r="J252" s="22"/>
      <c r="K252" s="2"/>
      <c r="L252" s="2"/>
      <c r="M252" s="22"/>
      <c r="N252" s="22"/>
      <c r="O252" s="22"/>
      <c r="P252" s="2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5.75">
      <c r="A253" s="2"/>
      <c r="B253" s="2"/>
      <c r="C253" s="2"/>
      <c r="D253" s="2"/>
      <c r="E253" s="2"/>
      <c r="F253" s="22"/>
      <c r="G253" s="22"/>
      <c r="H253" s="22"/>
      <c r="I253" s="22"/>
      <c r="J253" s="22"/>
      <c r="K253" s="2"/>
      <c r="L253" s="2"/>
      <c r="M253" s="22"/>
      <c r="N253" s="22"/>
      <c r="O253" s="22"/>
      <c r="P253" s="2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5.75">
      <c r="A254" s="2"/>
      <c r="B254" s="2"/>
      <c r="C254" s="2"/>
      <c r="D254" s="2"/>
      <c r="E254" s="2"/>
      <c r="F254" s="22"/>
      <c r="G254" s="22"/>
      <c r="H254" s="22"/>
      <c r="I254" s="22"/>
      <c r="J254" s="22"/>
      <c r="K254" s="2"/>
      <c r="L254" s="2"/>
      <c r="M254" s="22"/>
      <c r="N254" s="22"/>
      <c r="O254" s="22"/>
      <c r="P254" s="2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5.75">
      <c r="A255" s="2"/>
      <c r="B255" s="2"/>
      <c r="C255" s="2"/>
      <c r="D255" s="2"/>
      <c r="E255" s="2"/>
      <c r="F255" s="22"/>
      <c r="G255" s="22"/>
      <c r="H255" s="22"/>
      <c r="I255" s="22"/>
      <c r="J255" s="22"/>
      <c r="K255" s="2"/>
      <c r="L255" s="2"/>
      <c r="M255" s="22"/>
      <c r="N255" s="22"/>
      <c r="O255" s="22"/>
      <c r="P255" s="2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5.75">
      <c r="A256" s="2"/>
      <c r="B256" s="2"/>
      <c r="C256" s="2"/>
      <c r="D256" s="2"/>
      <c r="E256" s="2"/>
      <c r="F256" s="22"/>
      <c r="G256" s="22"/>
      <c r="H256" s="22"/>
      <c r="I256" s="22"/>
      <c r="J256" s="22"/>
      <c r="K256" s="2"/>
      <c r="L256" s="2"/>
      <c r="M256" s="22"/>
      <c r="N256" s="22"/>
      <c r="O256" s="22"/>
      <c r="P256" s="2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5.75">
      <c r="A257" s="2"/>
      <c r="B257" s="2"/>
      <c r="C257" s="2"/>
      <c r="D257" s="2"/>
      <c r="E257" s="2"/>
      <c r="F257" s="22"/>
      <c r="G257" s="22"/>
      <c r="H257" s="22"/>
      <c r="I257" s="22"/>
      <c r="J257" s="22"/>
      <c r="K257" s="2"/>
      <c r="L257" s="2"/>
      <c r="M257" s="22"/>
      <c r="N257" s="22"/>
      <c r="O257" s="22"/>
      <c r="P257" s="2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5.75">
      <c r="A258" s="2"/>
      <c r="B258" s="2"/>
      <c r="C258" s="2"/>
      <c r="D258" s="2"/>
      <c r="E258" s="2"/>
      <c r="F258" s="22"/>
      <c r="G258" s="22"/>
      <c r="H258" s="22"/>
      <c r="I258" s="22"/>
      <c r="J258" s="22"/>
      <c r="K258" s="2"/>
      <c r="L258" s="2"/>
      <c r="M258" s="22"/>
      <c r="N258" s="22"/>
      <c r="O258" s="22"/>
      <c r="P258" s="2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5.75">
      <c r="A259" s="2"/>
      <c r="B259" s="2"/>
      <c r="C259" s="2"/>
      <c r="D259" s="2"/>
      <c r="E259" s="2"/>
      <c r="F259" s="22"/>
      <c r="G259" s="22"/>
      <c r="H259" s="22"/>
      <c r="I259" s="22"/>
      <c r="J259" s="22"/>
      <c r="K259" s="2"/>
      <c r="L259" s="2"/>
      <c r="M259" s="22"/>
      <c r="N259" s="22"/>
      <c r="O259" s="22"/>
      <c r="P259" s="2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5.75">
      <c r="A260" s="2"/>
      <c r="B260" s="2"/>
      <c r="C260" s="2"/>
      <c r="D260" s="2"/>
      <c r="E260" s="2"/>
      <c r="F260" s="22"/>
      <c r="G260" s="22"/>
      <c r="H260" s="22"/>
      <c r="I260" s="22"/>
      <c r="J260" s="22"/>
      <c r="K260" s="2"/>
      <c r="L260" s="2"/>
      <c r="M260" s="22"/>
      <c r="N260" s="22"/>
      <c r="O260" s="22"/>
      <c r="P260" s="2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5.75">
      <c r="A261" s="2"/>
      <c r="B261" s="2"/>
      <c r="C261" s="2"/>
      <c r="D261" s="2"/>
      <c r="E261" s="2"/>
      <c r="F261" s="22"/>
      <c r="G261" s="22"/>
      <c r="H261" s="22"/>
      <c r="I261" s="22"/>
      <c r="J261" s="22"/>
      <c r="K261" s="2"/>
      <c r="L261" s="2"/>
      <c r="M261" s="22"/>
      <c r="N261" s="22"/>
      <c r="O261" s="22"/>
      <c r="P261" s="2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5.75">
      <c r="A262" s="2"/>
      <c r="B262" s="2"/>
      <c r="C262" s="2"/>
      <c r="D262" s="2"/>
      <c r="E262" s="2"/>
      <c r="F262" s="22"/>
      <c r="G262" s="22"/>
      <c r="H262" s="22"/>
      <c r="I262" s="22"/>
      <c r="J262" s="22"/>
      <c r="K262" s="2"/>
      <c r="L262" s="2"/>
      <c r="M262" s="22"/>
      <c r="N262" s="22"/>
      <c r="O262" s="22"/>
      <c r="P262" s="2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5.75">
      <c r="A263" s="2"/>
      <c r="B263" s="2"/>
      <c r="C263" s="2"/>
      <c r="D263" s="2"/>
      <c r="E263" s="2"/>
      <c r="F263" s="22"/>
      <c r="G263" s="22"/>
      <c r="H263" s="22"/>
      <c r="I263" s="22"/>
      <c r="J263" s="22"/>
      <c r="K263" s="2"/>
      <c r="L263" s="2"/>
      <c r="M263" s="22"/>
      <c r="N263" s="22"/>
      <c r="O263" s="22"/>
      <c r="P263" s="2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5.75">
      <c r="A264" s="2"/>
      <c r="B264" s="2"/>
      <c r="C264" s="2"/>
      <c r="D264" s="2"/>
      <c r="E264" s="2"/>
      <c r="F264" s="22"/>
      <c r="G264" s="22"/>
      <c r="H264" s="22"/>
      <c r="I264" s="22"/>
      <c r="J264" s="22"/>
      <c r="K264" s="2"/>
      <c r="L264" s="2"/>
      <c r="M264" s="22"/>
      <c r="N264" s="22"/>
      <c r="O264" s="22"/>
      <c r="P264" s="2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5.75">
      <c r="A265" s="2"/>
      <c r="B265" s="2"/>
      <c r="C265" s="2"/>
      <c r="D265" s="2"/>
      <c r="E265" s="2"/>
      <c r="F265" s="22"/>
      <c r="G265" s="22"/>
      <c r="H265" s="22"/>
      <c r="I265" s="22"/>
      <c r="J265" s="22"/>
      <c r="K265" s="2"/>
      <c r="L265" s="2"/>
      <c r="M265" s="22"/>
      <c r="N265" s="22"/>
      <c r="O265" s="22"/>
      <c r="P265" s="2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5.75">
      <c r="A266" s="2"/>
      <c r="B266" s="2"/>
      <c r="C266" s="2"/>
      <c r="D266" s="2"/>
      <c r="E266" s="2"/>
      <c r="F266" s="22"/>
      <c r="G266" s="22"/>
      <c r="H266" s="22"/>
      <c r="I266" s="22"/>
      <c r="J266" s="22"/>
      <c r="K266" s="2"/>
      <c r="L266" s="2"/>
      <c r="M266" s="22"/>
      <c r="N266" s="22"/>
      <c r="O266" s="22"/>
      <c r="P266" s="2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5.75">
      <c r="A267" s="2"/>
      <c r="B267" s="2"/>
      <c r="C267" s="2"/>
      <c r="D267" s="2"/>
      <c r="E267" s="2"/>
      <c r="F267" s="22"/>
      <c r="G267" s="22"/>
      <c r="H267" s="22"/>
      <c r="I267" s="22"/>
      <c r="J267" s="22"/>
      <c r="K267" s="2"/>
      <c r="L267" s="2"/>
      <c r="M267" s="22"/>
      <c r="N267" s="22"/>
      <c r="O267" s="22"/>
      <c r="P267" s="2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5.75">
      <c r="A268" s="2"/>
      <c r="B268" s="2"/>
      <c r="C268" s="2"/>
      <c r="D268" s="2"/>
      <c r="E268" s="2"/>
      <c r="F268" s="22"/>
      <c r="G268" s="22"/>
      <c r="H268" s="22"/>
      <c r="I268" s="22"/>
      <c r="J268" s="22"/>
      <c r="K268" s="2"/>
      <c r="L268" s="2"/>
      <c r="M268" s="22"/>
      <c r="N268" s="22"/>
      <c r="O268" s="22"/>
      <c r="P268" s="2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5.75">
      <c r="A269" s="2"/>
      <c r="B269" s="2"/>
      <c r="C269" s="2"/>
      <c r="D269" s="2"/>
      <c r="E269" s="2"/>
      <c r="F269" s="22"/>
      <c r="G269" s="22"/>
      <c r="H269" s="22"/>
      <c r="I269" s="22"/>
      <c r="J269" s="22"/>
      <c r="K269" s="2"/>
      <c r="L269" s="2"/>
      <c r="M269" s="22"/>
      <c r="N269" s="22"/>
      <c r="O269" s="22"/>
      <c r="P269" s="2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5.75">
      <c r="A270" s="2"/>
      <c r="B270" s="2"/>
      <c r="C270" s="2"/>
      <c r="D270" s="2"/>
      <c r="E270" s="2"/>
      <c r="F270" s="22"/>
      <c r="G270" s="22"/>
      <c r="H270" s="22"/>
      <c r="I270" s="22"/>
      <c r="J270" s="22"/>
      <c r="K270" s="2"/>
      <c r="L270" s="2"/>
      <c r="M270" s="22"/>
      <c r="N270" s="22"/>
      <c r="O270" s="22"/>
      <c r="P270" s="2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5.75">
      <c r="A271" s="2"/>
      <c r="B271" s="2"/>
      <c r="C271" s="2"/>
      <c r="D271" s="2"/>
      <c r="E271" s="2"/>
      <c r="F271" s="22"/>
      <c r="G271" s="22"/>
      <c r="H271" s="22"/>
      <c r="I271" s="22"/>
      <c r="J271" s="22"/>
      <c r="K271" s="2"/>
      <c r="L271" s="2"/>
      <c r="M271" s="22"/>
      <c r="N271" s="22"/>
      <c r="O271" s="22"/>
      <c r="P271" s="2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5.75">
      <c r="A272" s="2"/>
      <c r="B272" s="2"/>
      <c r="C272" s="2"/>
      <c r="D272" s="2"/>
      <c r="E272" s="2"/>
      <c r="F272" s="22"/>
      <c r="G272" s="22"/>
      <c r="H272" s="22"/>
      <c r="I272" s="22"/>
      <c r="J272" s="22"/>
      <c r="K272" s="2"/>
      <c r="L272" s="2"/>
      <c r="M272" s="22"/>
      <c r="N272" s="22"/>
      <c r="O272" s="22"/>
      <c r="P272" s="2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5.75">
      <c r="A273" s="2"/>
      <c r="B273" s="2"/>
      <c r="C273" s="2"/>
      <c r="D273" s="2"/>
      <c r="E273" s="2"/>
      <c r="F273" s="22"/>
      <c r="G273" s="22"/>
      <c r="H273" s="22"/>
      <c r="I273" s="22"/>
      <c r="J273" s="22"/>
      <c r="K273" s="2"/>
      <c r="L273" s="2"/>
      <c r="M273" s="22"/>
      <c r="N273" s="22"/>
      <c r="O273" s="22"/>
      <c r="P273" s="2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5.75">
      <c r="A274" s="2"/>
      <c r="B274" s="2"/>
      <c r="C274" s="2"/>
      <c r="D274" s="2"/>
      <c r="E274" s="2"/>
      <c r="F274" s="22"/>
      <c r="G274" s="22"/>
      <c r="H274" s="22"/>
      <c r="I274" s="22"/>
      <c r="J274" s="22"/>
      <c r="K274" s="2"/>
      <c r="L274" s="2"/>
      <c r="M274" s="22"/>
      <c r="N274" s="22"/>
      <c r="O274" s="22"/>
      <c r="P274" s="2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5.75">
      <c r="A275" s="2"/>
      <c r="B275" s="2"/>
      <c r="C275" s="2"/>
      <c r="D275" s="2"/>
      <c r="E275" s="2"/>
      <c r="F275" s="22"/>
      <c r="G275" s="22"/>
      <c r="H275" s="22"/>
      <c r="I275" s="22"/>
      <c r="J275" s="22"/>
      <c r="K275" s="2"/>
      <c r="L275" s="2"/>
      <c r="M275" s="22"/>
      <c r="N275" s="22"/>
      <c r="O275" s="22"/>
      <c r="P275" s="2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5.75">
      <c r="A276" s="2"/>
      <c r="B276" s="2"/>
      <c r="C276" s="2"/>
      <c r="D276" s="2"/>
      <c r="E276" s="2"/>
      <c r="F276" s="22"/>
      <c r="G276" s="22"/>
      <c r="H276" s="22"/>
      <c r="I276" s="22"/>
      <c r="J276" s="22"/>
      <c r="K276" s="2"/>
      <c r="L276" s="2"/>
      <c r="M276" s="22"/>
      <c r="N276" s="22"/>
      <c r="O276" s="22"/>
      <c r="P276" s="2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5.75">
      <c r="A277" s="2"/>
      <c r="B277" s="2"/>
      <c r="C277" s="2"/>
      <c r="D277" s="2"/>
      <c r="E277" s="2"/>
      <c r="F277" s="22"/>
      <c r="G277" s="22"/>
      <c r="H277" s="22"/>
      <c r="I277" s="22"/>
      <c r="J277" s="22"/>
      <c r="K277" s="2"/>
      <c r="L277" s="2"/>
      <c r="M277" s="22"/>
      <c r="N277" s="22"/>
      <c r="O277" s="22"/>
      <c r="P277" s="2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5.75">
      <c r="A278" s="2"/>
      <c r="B278" s="2"/>
      <c r="C278" s="2"/>
      <c r="D278" s="2"/>
      <c r="E278" s="2"/>
      <c r="F278" s="22"/>
      <c r="G278" s="22"/>
      <c r="H278" s="22"/>
      <c r="I278" s="22"/>
      <c r="J278" s="22"/>
      <c r="K278" s="2"/>
      <c r="L278" s="2"/>
      <c r="M278" s="22"/>
      <c r="N278" s="22"/>
      <c r="O278" s="22"/>
      <c r="P278" s="2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5.75">
      <c r="A279" s="2"/>
      <c r="B279" s="2"/>
      <c r="C279" s="2"/>
      <c r="D279" s="2"/>
      <c r="E279" s="2"/>
      <c r="F279" s="22"/>
      <c r="G279" s="22"/>
      <c r="H279" s="22"/>
      <c r="I279" s="22"/>
      <c r="J279" s="22"/>
      <c r="K279" s="2"/>
      <c r="L279" s="2"/>
      <c r="M279" s="22"/>
      <c r="N279" s="22"/>
      <c r="O279" s="22"/>
      <c r="P279" s="2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5.75">
      <c r="A280" s="2"/>
      <c r="B280" s="2"/>
      <c r="C280" s="2"/>
      <c r="D280" s="2"/>
      <c r="E280" s="2"/>
      <c r="F280" s="22"/>
      <c r="G280" s="22"/>
      <c r="H280" s="22"/>
      <c r="I280" s="22"/>
      <c r="J280" s="22"/>
      <c r="K280" s="2"/>
      <c r="L280" s="2"/>
      <c r="M280" s="22"/>
      <c r="N280" s="22"/>
      <c r="O280" s="22"/>
      <c r="P280" s="2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5.75">
      <c r="A281" s="2"/>
      <c r="B281" s="2"/>
      <c r="C281" s="2"/>
      <c r="D281" s="2"/>
      <c r="E281" s="2"/>
      <c r="F281" s="22"/>
      <c r="G281" s="22"/>
      <c r="H281" s="22"/>
      <c r="I281" s="22"/>
      <c r="J281" s="22"/>
      <c r="K281" s="2"/>
      <c r="L281" s="2"/>
      <c r="M281" s="22"/>
      <c r="N281" s="22"/>
      <c r="O281" s="22"/>
      <c r="P281" s="2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5.75">
      <c r="A282" s="2"/>
      <c r="B282" s="2"/>
      <c r="C282" s="2"/>
      <c r="D282" s="2"/>
      <c r="E282" s="2"/>
      <c r="F282" s="22"/>
      <c r="G282" s="22"/>
      <c r="H282" s="22"/>
      <c r="I282" s="22"/>
      <c r="J282" s="22"/>
      <c r="K282" s="2"/>
      <c r="L282" s="2"/>
      <c r="M282" s="22"/>
      <c r="N282" s="22"/>
      <c r="O282" s="22"/>
      <c r="P282" s="2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5.75">
      <c r="A283" s="2"/>
      <c r="B283" s="2"/>
      <c r="C283" s="2"/>
      <c r="D283" s="2"/>
      <c r="E283" s="2"/>
      <c r="F283" s="22"/>
      <c r="G283" s="22"/>
      <c r="H283" s="22"/>
      <c r="I283" s="22"/>
      <c r="J283" s="22"/>
      <c r="K283" s="2"/>
      <c r="L283" s="2"/>
      <c r="M283" s="22"/>
      <c r="N283" s="22"/>
      <c r="O283" s="22"/>
      <c r="P283" s="2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5.75">
      <c r="A284" s="2"/>
      <c r="B284" s="2"/>
      <c r="C284" s="2"/>
      <c r="D284" s="2"/>
      <c r="E284" s="2"/>
      <c r="F284" s="22"/>
      <c r="G284" s="22"/>
      <c r="H284" s="22"/>
      <c r="I284" s="22"/>
      <c r="J284" s="22"/>
      <c r="K284" s="2"/>
      <c r="L284" s="2"/>
      <c r="M284" s="22"/>
      <c r="N284" s="22"/>
      <c r="O284" s="22"/>
      <c r="P284" s="2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5.75">
      <c r="A285" s="2"/>
      <c r="B285" s="2"/>
      <c r="C285" s="2"/>
      <c r="D285" s="2"/>
      <c r="E285" s="2"/>
      <c r="F285" s="22"/>
      <c r="G285" s="22"/>
      <c r="H285" s="22"/>
      <c r="I285" s="22"/>
      <c r="J285" s="22"/>
      <c r="K285" s="2"/>
      <c r="L285" s="2"/>
      <c r="M285" s="22"/>
      <c r="N285" s="22"/>
      <c r="O285" s="22"/>
      <c r="P285" s="2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5.75">
      <c r="A286" s="2"/>
      <c r="B286" s="2"/>
      <c r="C286" s="2"/>
      <c r="D286" s="2"/>
      <c r="E286" s="2"/>
      <c r="F286" s="22"/>
      <c r="G286" s="22"/>
      <c r="H286" s="22"/>
      <c r="I286" s="22"/>
      <c r="J286" s="22"/>
      <c r="K286" s="2"/>
      <c r="L286" s="2"/>
      <c r="M286" s="22"/>
      <c r="N286" s="22"/>
      <c r="O286" s="22"/>
      <c r="P286" s="2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5.75">
      <c r="A287" s="2"/>
      <c r="B287" s="2"/>
      <c r="C287" s="2"/>
      <c r="D287" s="2"/>
      <c r="E287" s="2"/>
      <c r="F287" s="22"/>
      <c r="G287" s="22"/>
      <c r="H287" s="22"/>
      <c r="I287" s="22"/>
      <c r="J287" s="22"/>
      <c r="K287" s="2"/>
      <c r="L287" s="2"/>
      <c r="M287" s="22"/>
      <c r="N287" s="22"/>
      <c r="O287" s="22"/>
      <c r="P287" s="2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5.75">
      <c r="A288" s="2"/>
      <c r="B288" s="2"/>
      <c r="C288" s="2"/>
      <c r="D288" s="2"/>
      <c r="E288" s="2"/>
      <c r="F288" s="22"/>
      <c r="G288" s="22"/>
      <c r="H288" s="22"/>
      <c r="I288" s="22"/>
      <c r="J288" s="22"/>
      <c r="K288" s="2"/>
      <c r="L288" s="2"/>
      <c r="M288" s="22"/>
      <c r="N288" s="22"/>
      <c r="O288" s="22"/>
      <c r="P288" s="2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5.75">
      <c r="A289" s="2"/>
      <c r="B289" s="2"/>
      <c r="C289" s="2"/>
      <c r="D289" s="2"/>
      <c r="E289" s="2"/>
      <c r="F289" s="22"/>
      <c r="G289" s="22"/>
      <c r="H289" s="22"/>
      <c r="I289" s="22"/>
      <c r="J289" s="22"/>
      <c r="K289" s="2"/>
      <c r="L289" s="2"/>
      <c r="M289" s="22"/>
      <c r="N289" s="22"/>
      <c r="O289" s="22"/>
      <c r="P289" s="2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5.75">
      <c r="A290" s="2"/>
      <c r="B290" s="2"/>
      <c r="C290" s="2"/>
      <c r="D290" s="2"/>
      <c r="E290" s="2"/>
      <c r="F290" s="22"/>
      <c r="G290" s="22"/>
      <c r="H290" s="22"/>
      <c r="I290" s="22"/>
      <c r="J290" s="22"/>
      <c r="K290" s="2"/>
      <c r="L290" s="2"/>
      <c r="M290" s="22"/>
      <c r="N290" s="22"/>
      <c r="O290" s="22"/>
      <c r="P290" s="2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5.75">
      <c r="A291" s="2"/>
      <c r="B291" s="2"/>
      <c r="C291" s="2"/>
      <c r="D291" s="2"/>
      <c r="E291" s="2"/>
      <c r="F291" s="22"/>
      <c r="G291" s="22"/>
      <c r="H291" s="22"/>
      <c r="I291" s="22"/>
      <c r="J291" s="22"/>
      <c r="K291" s="2"/>
      <c r="L291" s="2"/>
      <c r="M291" s="22"/>
      <c r="N291" s="22"/>
      <c r="O291" s="22"/>
      <c r="P291" s="2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5.75">
      <c r="A292" s="2"/>
      <c r="B292" s="2"/>
      <c r="C292" s="2"/>
      <c r="D292" s="2"/>
      <c r="E292" s="2"/>
      <c r="F292" s="22"/>
      <c r="G292" s="22"/>
      <c r="H292" s="22"/>
      <c r="I292" s="22"/>
      <c r="J292" s="22"/>
      <c r="K292" s="2"/>
      <c r="L292" s="2"/>
      <c r="M292" s="22"/>
      <c r="N292" s="22"/>
      <c r="O292" s="22"/>
      <c r="P292" s="2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5.75">
      <c r="A293" s="2"/>
      <c r="B293" s="2"/>
      <c r="C293" s="2"/>
      <c r="D293" s="2"/>
      <c r="E293" s="2"/>
      <c r="F293" s="22"/>
      <c r="G293" s="22"/>
      <c r="H293" s="22"/>
      <c r="I293" s="22"/>
      <c r="J293" s="22"/>
      <c r="K293" s="2"/>
      <c r="L293" s="2"/>
      <c r="M293" s="22"/>
      <c r="N293" s="22"/>
      <c r="O293" s="22"/>
      <c r="P293" s="2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5.75">
      <c r="A294" s="2"/>
      <c r="B294" s="2"/>
      <c r="C294" s="2"/>
      <c r="D294" s="2"/>
      <c r="E294" s="2"/>
      <c r="F294" s="22"/>
      <c r="G294" s="22"/>
      <c r="H294" s="22"/>
      <c r="I294" s="22"/>
      <c r="J294" s="22"/>
      <c r="K294" s="2"/>
      <c r="L294" s="2"/>
      <c r="M294" s="22"/>
      <c r="N294" s="22"/>
      <c r="O294" s="22"/>
      <c r="P294" s="2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5.75">
      <c r="A295" s="2"/>
      <c r="B295" s="2"/>
      <c r="C295" s="2"/>
      <c r="D295" s="2"/>
      <c r="E295" s="2"/>
      <c r="F295" s="22"/>
      <c r="G295" s="22"/>
      <c r="H295" s="22"/>
      <c r="I295" s="22"/>
      <c r="J295" s="22"/>
      <c r="K295" s="2"/>
      <c r="L295" s="2"/>
      <c r="M295" s="22"/>
      <c r="N295" s="22"/>
      <c r="O295" s="22"/>
      <c r="P295" s="2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5.75">
      <c r="A296" s="2"/>
      <c r="B296" s="2"/>
      <c r="C296" s="2"/>
      <c r="D296" s="2"/>
      <c r="E296" s="2"/>
      <c r="F296" s="22"/>
      <c r="G296" s="22"/>
      <c r="H296" s="22"/>
      <c r="I296" s="22"/>
      <c r="J296" s="22"/>
      <c r="K296" s="2"/>
      <c r="L296" s="2"/>
      <c r="M296" s="22"/>
      <c r="N296" s="22"/>
      <c r="O296" s="22"/>
      <c r="P296" s="2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5.75">
      <c r="A297" s="2"/>
      <c r="B297" s="2"/>
      <c r="C297" s="2"/>
      <c r="D297" s="2"/>
      <c r="E297" s="2"/>
      <c r="F297" s="22"/>
      <c r="G297" s="22"/>
      <c r="H297" s="22"/>
      <c r="I297" s="22"/>
      <c r="J297" s="22"/>
      <c r="K297" s="2"/>
      <c r="L297" s="2"/>
      <c r="M297" s="22"/>
      <c r="N297" s="22"/>
      <c r="O297" s="22"/>
      <c r="P297" s="2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5.75">
      <c r="A298" s="2"/>
      <c r="B298" s="2"/>
      <c r="C298" s="2"/>
      <c r="D298" s="2"/>
      <c r="E298" s="2"/>
      <c r="F298" s="22"/>
      <c r="G298" s="22"/>
      <c r="H298" s="22"/>
      <c r="I298" s="22"/>
      <c r="J298" s="22"/>
      <c r="K298" s="2"/>
      <c r="L298" s="2"/>
      <c r="M298" s="22"/>
      <c r="N298" s="22"/>
      <c r="O298" s="22"/>
      <c r="P298" s="2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5.75">
      <c r="A299" s="2"/>
      <c r="B299" s="2"/>
      <c r="C299" s="2"/>
      <c r="D299" s="2"/>
      <c r="E299" s="2"/>
      <c r="F299" s="22"/>
      <c r="G299" s="22"/>
      <c r="H299" s="22"/>
      <c r="I299" s="22"/>
      <c r="J299" s="22"/>
      <c r="K299" s="2"/>
      <c r="L299" s="2"/>
      <c r="M299" s="22"/>
      <c r="N299" s="22"/>
      <c r="O299" s="22"/>
      <c r="P299" s="2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5.75">
      <c r="A300" s="2"/>
      <c r="B300" s="2"/>
      <c r="C300" s="2"/>
      <c r="D300" s="2"/>
      <c r="E300" s="2"/>
      <c r="F300" s="22"/>
      <c r="G300" s="22"/>
      <c r="H300" s="22"/>
      <c r="I300" s="22"/>
      <c r="J300" s="22"/>
      <c r="K300" s="2"/>
      <c r="L300" s="2"/>
      <c r="M300" s="22"/>
      <c r="N300" s="22"/>
      <c r="O300" s="22"/>
      <c r="P300" s="2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5.75">
      <c r="A301" s="2"/>
      <c r="B301" s="2"/>
      <c r="C301" s="2"/>
      <c r="D301" s="2"/>
      <c r="E301" s="2"/>
      <c r="F301" s="22"/>
      <c r="G301" s="22"/>
      <c r="H301" s="22"/>
      <c r="I301" s="22"/>
      <c r="J301" s="22"/>
      <c r="K301" s="2"/>
      <c r="L301" s="2"/>
      <c r="M301" s="22"/>
      <c r="N301" s="22"/>
      <c r="O301" s="22"/>
      <c r="P301" s="2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5.75">
      <c r="A302" s="2"/>
      <c r="B302" s="2"/>
      <c r="C302" s="2"/>
      <c r="D302" s="2"/>
      <c r="E302" s="2"/>
      <c r="F302" s="22"/>
      <c r="G302" s="22"/>
      <c r="H302" s="22"/>
      <c r="I302" s="22"/>
      <c r="J302" s="22"/>
      <c r="K302" s="2"/>
      <c r="L302" s="2"/>
      <c r="M302" s="22"/>
      <c r="N302" s="22"/>
      <c r="O302" s="22"/>
      <c r="P302" s="2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5.75">
      <c r="A303" s="2"/>
      <c r="B303" s="2"/>
      <c r="C303" s="2"/>
      <c r="D303" s="2"/>
      <c r="E303" s="2"/>
      <c r="F303" s="22"/>
      <c r="G303" s="22"/>
      <c r="H303" s="22"/>
      <c r="I303" s="22"/>
      <c r="J303" s="22"/>
      <c r="K303" s="2"/>
      <c r="L303" s="2"/>
      <c r="M303" s="22"/>
      <c r="N303" s="22"/>
      <c r="O303" s="22"/>
      <c r="P303" s="2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5.75">
      <c r="A304" s="2"/>
      <c r="B304" s="2"/>
      <c r="C304" s="2"/>
      <c r="D304" s="2"/>
      <c r="E304" s="2"/>
      <c r="F304" s="22"/>
      <c r="G304" s="22"/>
      <c r="H304" s="22"/>
      <c r="I304" s="22"/>
      <c r="J304" s="22"/>
      <c r="K304" s="2"/>
      <c r="L304" s="2"/>
      <c r="M304" s="22"/>
      <c r="N304" s="22"/>
      <c r="O304" s="22"/>
      <c r="P304" s="2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5.75">
      <c r="A305" s="2"/>
      <c r="B305" s="2"/>
      <c r="C305" s="2"/>
      <c r="D305" s="2"/>
      <c r="E305" s="2"/>
      <c r="F305" s="22"/>
      <c r="G305" s="22"/>
      <c r="H305" s="22"/>
      <c r="I305" s="22"/>
      <c r="J305" s="22"/>
      <c r="K305" s="2"/>
      <c r="L305" s="2"/>
      <c r="M305" s="22"/>
      <c r="N305" s="22"/>
      <c r="O305" s="22"/>
      <c r="P305" s="2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5.75">
      <c r="A306" s="2"/>
      <c r="B306" s="2"/>
      <c r="C306" s="2"/>
      <c r="D306" s="2"/>
      <c r="E306" s="2"/>
      <c r="F306" s="22"/>
      <c r="G306" s="22"/>
      <c r="H306" s="22"/>
      <c r="I306" s="22"/>
      <c r="J306" s="22"/>
      <c r="K306" s="2"/>
      <c r="L306" s="2"/>
      <c r="M306" s="22"/>
      <c r="N306" s="22"/>
      <c r="O306" s="22"/>
      <c r="P306" s="2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5.75">
      <c r="A307" s="2"/>
      <c r="B307" s="2"/>
      <c r="C307" s="2"/>
      <c r="D307" s="2"/>
      <c r="E307" s="2"/>
      <c r="F307" s="22"/>
      <c r="G307" s="22"/>
      <c r="H307" s="22"/>
      <c r="I307" s="22"/>
      <c r="J307" s="22"/>
      <c r="K307" s="2"/>
      <c r="L307" s="2"/>
      <c r="M307" s="22"/>
      <c r="N307" s="22"/>
      <c r="O307" s="22"/>
      <c r="P307" s="2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5.75">
      <c r="A308" s="2"/>
      <c r="B308" s="2"/>
      <c r="C308" s="2"/>
      <c r="D308" s="2"/>
      <c r="E308" s="2"/>
      <c r="F308" s="22"/>
      <c r="G308" s="22"/>
      <c r="H308" s="22"/>
      <c r="I308" s="22"/>
      <c r="J308" s="22"/>
      <c r="K308" s="2"/>
      <c r="L308" s="2"/>
      <c r="M308" s="22"/>
      <c r="N308" s="22"/>
      <c r="O308" s="22"/>
      <c r="P308" s="2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5.75">
      <c r="A309" s="2"/>
      <c r="B309" s="2"/>
      <c r="C309" s="2"/>
      <c r="D309" s="2"/>
      <c r="E309" s="2"/>
      <c r="F309" s="22"/>
      <c r="G309" s="22"/>
      <c r="H309" s="22"/>
      <c r="I309" s="22"/>
      <c r="J309" s="22"/>
      <c r="K309" s="2"/>
      <c r="L309" s="2"/>
      <c r="M309" s="22"/>
      <c r="N309" s="22"/>
      <c r="O309" s="22"/>
      <c r="P309" s="2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5.75">
      <c r="A310" s="2"/>
      <c r="B310" s="2"/>
      <c r="C310" s="2"/>
      <c r="D310" s="2"/>
      <c r="E310" s="2"/>
      <c r="F310" s="22"/>
      <c r="G310" s="22"/>
      <c r="H310" s="22"/>
      <c r="I310" s="22"/>
      <c r="J310" s="22"/>
      <c r="K310" s="2"/>
      <c r="L310" s="2"/>
      <c r="M310" s="22"/>
      <c r="N310" s="22"/>
      <c r="O310" s="22"/>
      <c r="P310" s="2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5.75">
      <c r="A311" s="2"/>
      <c r="B311" s="2"/>
      <c r="C311" s="2"/>
      <c r="D311" s="2"/>
      <c r="E311" s="2"/>
      <c r="F311" s="22"/>
      <c r="G311" s="22"/>
      <c r="H311" s="22"/>
      <c r="I311" s="22"/>
      <c r="J311" s="22"/>
      <c r="K311" s="2"/>
      <c r="L311" s="2"/>
      <c r="M311" s="22"/>
      <c r="N311" s="22"/>
      <c r="O311" s="22"/>
      <c r="P311" s="2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5.75">
      <c r="A312" s="2"/>
      <c r="B312" s="2"/>
      <c r="C312" s="2"/>
      <c r="D312" s="2"/>
      <c r="E312" s="2"/>
      <c r="F312" s="22"/>
      <c r="G312" s="22"/>
      <c r="H312" s="22"/>
      <c r="I312" s="22"/>
      <c r="J312" s="22"/>
      <c r="K312" s="2"/>
      <c r="L312" s="2"/>
      <c r="M312" s="22"/>
      <c r="N312" s="22"/>
      <c r="O312" s="22"/>
      <c r="P312" s="2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5.75">
      <c r="A313" s="2"/>
      <c r="B313" s="2"/>
      <c r="C313" s="2"/>
      <c r="D313" s="2"/>
      <c r="E313" s="2"/>
      <c r="F313" s="22"/>
      <c r="G313" s="22"/>
      <c r="H313" s="22"/>
      <c r="I313" s="22"/>
      <c r="J313" s="22"/>
      <c r="K313" s="2"/>
      <c r="L313" s="2"/>
      <c r="M313" s="22"/>
      <c r="N313" s="22"/>
      <c r="O313" s="22"/>
      <c r="P313" s="2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5.75">
      <c r="A314" s="2"/>
      <c r="B314" s="2"/>
      <c r="C314" s="2"/>
      <c r="D314" s="2"/>
      <c r="E314" s="2"/>
      <c r="F314" s="22"/>
      <c r="G314" s="22"/>
      <c r="H314" s="22"/>
      <c r="I314" s="22"/>
      <c r="J314" s="22"/>
      <c r="K314" s="2"/>
      <c r="L314" s="2"/>
      <c r="M314" s="22"/>
      <c r="N314" s="22"/>
      <c r="O314" s="22"/>
      <c r="P314" s="2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5.75">
      <c r="A315" s="2"/>
      <c r="B315" s="2"/>
      <c r="C315" s="2"/>
      <c r="D315" s="2"/>
      <c r="E315" s="2"/>
      <c r="F315" s="22"/>
      <c r="G315" s="22"/>
      <c r="H315" s="22"/>
      <c r="I315" s="22"/>
      <c r="J315" s="22"/>
      <c r="K315" s="2"/>
      <c r="L315" s="2"/>
      <c r="M315" s="22"/>
      <c r="N315" s="22"/>
      <c r="O315" s="22"/>
      <c r="P315" s="2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5.75">
      <c r="A316" s="2"/>
      <c r="B316" s="2"/>
      <c r="C316" s="2"/>
      <c r="D316" s="2"/>
      <c r="E316" s="2"/>
      <c r="F316" s="22"/>
      <c r="G316" s="22"/>
      <c r="H316" s="22"/>
      <c r="I316" s="22"/>
      <c r="J316" s="22"/>
      <c r="K316" s="2"/>
      <c r="L316" s="2"/>
      <c r="M316" s="22"/>
      <c r="N316" s="22"/>
      <c r="O316" s="22"/>
      <c r="P316" s="2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5.75">
      <c r="A317" s="2"/>
      <c r="B317" s="2"/>
      <c r="C317" s="2"/>
      <c r="D317" s="2"/>
      <c r="E317" s="2"/>
      <c r="F317" s="22"/>
      <c r="G317" s="22"/>
      <c r="H317" s="22"/>
      <c r="I317" s="22"/>
      <c r="J317" s="22"/>
      <c r="K317" s="2"/>
      <c r="L317" s="2"/>
      <c r="M317" s="22"/>
      <c r="N317" s="22"/>
      <c r="O317" s="22"/>
      <c r="P317" s="2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5.75">
      <c r="A318" s="2"/>
      <c r="B318" s="2"/>
      <c r="C318" s="2"/>
      <c r="D318" s="2"/>
      <c r="E318" s="2"/>
      <c r="F318" s="22"/>
      <c r="G318" s="22"/>
      <c r="H318" s="22"/>
      <c r="I318" s="22"/>
      <c r="J318" s="22"/>
      <c r="K318" s="2"/>
      <c r="L318" s="2"/>
      <c r="M318" s="22"/>
      <c r="N318" s="22"/>
      <c r="O318" s="22"/>
      <c r="P318" s="2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5.75">
      <c r="A319" s="2"/>
      <c r="B319" s="2"/>
      <c r="C319" s="2"/>
      <c r="D319" s="2"/>
      <c r="E319" s="2"/>
      <c r="F319" s="22"/>
      <c r="G319" s="22"/>
      <c r="H319" s="22"/>
      <c r="I319" s="22"/>
      <c r="J319" s="22"/>
      <c r="K319" s="2"/>
      <c r="L319" s="2"/>
      <c r="M319" s="22"/>
      <c r="N319" s="22"/>
      <c r="O319" s="22"/>
      <c r="P319" s="2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5.75">
      <c r="A320" s="2"/>
      <c r="B320" s="2"/>
      <c r="C320" s="2"/>
      <c r="D320" s="2"/>
      <c r="E320" s="2"/>
      <c r="F320" s="22"/>
      <c r="G320" s="22"/>
      <c r="H320" s="22"/>
      <c r="I320" s="22"/>
      <c r="J320" s="22"/>
      <c r="K320" s="2"/>
      <c r="L320" s="2"/>
      <c r="M320" s="22"/>
      <c r="N320" s="22"/>
      <c r="O320" s="22"/>
      <c r="P320" s="2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5.75">
      <c r="A321" s="2"/>
      <c r="B321" s="2"/>
      <c r="C321" s="2"/>
      <c r="D321" s="2"/>
      <c r="E321" s="2"/>
      <c r="F321" s="22"/>
      <c r="G321" s="22"/>
      <c r="H321" s="22"/>
      <c r="I321" s="22"/>
      <c r="J321" s="22"/>
      <c r="K321" s="2"/>
      <c r="L321" s="2"/>
      <c r="M321" s="22"/>
      <c r="N321" s="22"/>
      <c r="O321" s="22"/>
      <c r="P321" s="2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5.75">
      <c r="A322" s="2"/>
      <c r="B322" s="2"/>
      <c r="C322" s="2"/>
      <c r="D322" s="2"/>
      <c r="E322" s="2"/>
      <c r="F322" s="22"/>
      <c r="G322" s="22"/>
      <c r="H322" s="22"/>
      <c r="I322" s="22"/>
      <c r="J322" s="22"/>
      <c r="K322" s="2"/>
      <c r="L322" s="2"/>
      <c r="M322" s="22"/>
      <c r="N322" s="22"/>
      <c r="O322" s="22"/>
      <c r="P322" s="2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5.75">
      <c r="A323" s="2"/>
      <c r="B323" s="2"/>
      <c r="C323" s="2"/>
      <c r="D323" s="2"/>
      <c r="E323" s="2"/>
      <c r="F323" s="22"/>
      <c r="G323" s="22"/>
      <c r="H323" s="22"/>
      <c r="I323" s="22"/>
      <c r="J323" s="22"/>
      <c r="K323" s="2"/>
      <c r="L323" s="2"/>
      <c r="M323" s="22"/>
      <c r="N323" s="22"/>
      <c r="O323" s="22"/>
      <c r="P323" s="2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5.75">
      <c r="A324" s="2"/>
      <c r="B324" s="2"/>
      <c r="C324" s="2"/>
      <c r="D324" s="2"/>
      <c r="E324" s="2"/>
      <c r="F324" s="22"/>
      <c r="G324" s="22"/>
      <c r="H324" s="22"/>
      <c r="I324" s="22"/>
      <c r="J324" s="22"/>
      <c r="K324" s="2"/>
      <c r="L324" s="2"/>
      <c r="M324" s="22"/>
      <c r="N324" s="22"/>
      <c r="O324" s="22"/>
      <c r="P324" s="2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5.75">
      <c r="A325" s="2"/>
      <c r="B325" s="2"/>
      <c r="C325" s="2"/>
      <c r="D325" s="2"/>
      <c r="E325" s="2"/>
      <c r="F325" s="22"/>
      <c r="G325" s="22"/>
      <c r="H325" s="22"/>
      <c r="I325" s="22"/>
      <c r="J325" s="22"/>
      <c r="K325" s="2"/>
      <c r="L325" s="2"/>
      <c r="M325" s="22"/>
      <c r="N325" s="22"/>
      <c r="O325" s="22"/>
      <c r="P325" s="2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5.75">
      <c r="A326" s="2"/>
      <c r="B326" s="2"/>
      <c r="C326" s="2"/>
      <c r="D326" s="2"/>
      <c r="E326" s="2"/>
      <c r="F326" s="22"/>
      <c r="G326" s="22"/>
      <c r="H326" s="22"/>
      <c r="I326" s="22"/>
      <c r="J326" s="22"/>
      <c r="K326" s="2"/>
      <c r="L326" s="2"/>
      <c r="M326" s="22"/>
      <c r="N326" s="22"/>
      <c r="O326" s="22"/>
      <c r="P326" s="2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5.75">
      <c r="A327" s="2"/>
      <c r="B327" s="2"/>
      <c r="C327" s="2"/>
      <c r="D327" s="2"/>
      <c r="E327" s="2"/>
      <c r="F327" s="22"/>
      <c r="G327" s="22"/>
      <c r="H327" s="22"/>
      <c r="I327" s="22"/>
      <c r="J327" s="22"/>
      <c r="K327" s="2"/>
      <c r="L327" s="2"/>
      <c r="M327" s="22"/>
      <c r="N327" s="22"/>
      <c r="O327" s="22"/>
      <c r="P327" s="2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5.75">
      <c r="A328" s="2"/>
      <c r="B328" s="2"/>
      <c r="C328" s="2"/>
      <c r="D328" s="2"/>
      <c r="E328" s="2"/>
      <c r="F328" s="22"/>
      <c r="G328" s="22"/>
      <c r="H328" s="22"/>
      <c r="I328" s="22"/>
      <c r="J328" s="22"/>
      <c r="K328" s="2"/>
      <c r="L328" s="2"/>
      <c r="M328" s="22"/>
      <c r="N328" s="22"/>
      <c r="O328" s="22"/>
      <c r="P328" s="2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5.75">
      <c r="A329" s="2"/>
      <c r="B329" s="2"/>
      <c r="C329" s="2"/>
      <c r="D329" s="2"/>
      <c r="E329" s="2"/>
      <c r="F329" s="22"/>
      <c r="G329" s="22"/>
      <c r="H329" s="22"/>
      <c r="I329" s="22"/>
      <c r="J329" s="22"/>
      <c r="K329" s="2"/>
      <c r="L329" s="2"/>
      <c r="M329" s="22"/>
      <c r="N329" s="22"/>
      <c r="O329" s="22"/>
      <c r="P329" s="2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5.75">
      <c r="A330" s="2"/>
      <c r="B330" s="2"/>
      <c r="C330" s="2"/>
      <c r="D330" s="2"/>
      <c r="E330" s="2"/>
      <c r="F330" s="22"/>
      <c r="G330" s="22"/>
      <c r="H330" s="22"/>
      <c r="I330" s="22"/>
      <c r="J330" s="22"/>
      <c r="K330" s="2"/>
      <c r="L330" s="2"/>
      <c r="M330" s="22"/>
      <c r="N330" s="22"/>
      <c r="O330" s="22"/>
      <c r="P330" s="2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5.75">
      <c r="A331" s="2"/>
      <c r="B331" s="2"/>
      <c r="C331" s="2"/>
      <c r="D331" s="2"/>
      <c r="E331" s="2"/>
      <c r="F331" s="22"/>
      <c r="G331" s="22"/>
      <c r="H331" s="22"/>
      <c r="I331" s="22"/>
      <c r="J331" s="22"/>
      <c r="K331" s="2"/>
      <c r="L331" s="2"/>
      <c r="M331" s="22"/>
      <c r="N331" s="22"/>
      <c r="O331" s="22"/>
      <c r="P331" s="2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5.75">
      <c r="A332" s="2"/>
      <c r="B332" s="2"/>
      <c r="C332" s="2"/>
      <c r="D332" s="2"/>
      <c r="E332" s="2"/>
      <c r="F332" s="22"/>
      <c r="G332" s="22"/>
      <c r="H332" s="22"/>
      <c r="I332" s="22"/>
      <c r="J332" s="22"/>
      <c r="K332" s="2"/>
      <c r="L332" s="2"/>
      <c r="M332" s="22"/>
      <c r="N332" s="22"/>
      <c r="O332" s="22"/>
      <c r="P332" s="2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5.75">
      <c r="A333" s="2"/>
      <c r="B333" s="2"/>
      <c r="C333" s="2"/>
      <c r="D333" s="2"/>
      <c r="E333" s="2"/>
      <c r="F333" s="22"/>
      <c r="G333" s="22"/>
      <c r="H333" s="22"/>
      <c r="I333" s="22"/>
      <c r="J333" s="22"/>
      <c r="K333" s="2"/>
      <c r="L333" s="2"/>
      <c r="M333" s="22"/>
      <c r="N333" s="22"/>
      <c r="O333" s="22"/>
      <c r="P333" s="2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5.75">
      <c r="A334" s="2"/>
      <c r="B334" s="2"/>
      <c r="C334" s="2"/>
      <c r="D334" s="2"/>
      <c r="E334" s="2"/>
      <c r="F334" s="22"/>
      <c r="G334" s="22"/>
      <c r="H334" s="22"/>
      <c r="I334" s="22"/>
      <c r="J334" s="22"/>
      <c r="K334" s="2"/>
      <c r="L334" s="2"/>
      <c r="M334" s="22"/>
      <c r="N334" s="22"/>
      <c r="O334" s="22"/>
      <c r="P334" s="2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5.75">
      <c r="A335" s="2"/>
      <c r="B335" s="2"/>
      <c r="C335" s="2"/>
      <c r="D335" s="2"/>
      <c r="E335" s="2"/>
      <c r="F335" s="22"/>
      <c r="G335" s="22"/>
      <c r="H335" s="22"/>
      <c r="I335" s="22"/>
      <c r="J335" s="22"/>
      <c r="K335" s="2"/>
      <c r="L335" s="2"/>
      <c r="M335" s="22"/>
      <c r="N335" s="22"/>
      <c r="O335" s="22"/>
      <c r="P335" s="2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5.75">
      <c r="A336" s="2"/>
      <c r="B336" s="2"/>
      <c r="C336" s="2"/>
      <c r="D336" s="2"/>
      <c r="E336" s="2"/>
      <c r="F336" s="22"/>
      <c r="G336" s="22"/>
      <c r="H336" s="22"/>
      <c r="I336" s="22"/>
      <c r="J336" s="22"/>
      <c r="K336" s="2"/>
      <c r="L336" s="2"/>
      <c r="M336" s="22"/>
      <c r="N336" s="22"/>
      <c r="O336" s="22"/>
      <c r="P336" s="2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5.75">
      <c r="A337" s="2"/>
      <c r="B337" s="2"/>
      <c r="C337" s="2"/>
      <c r="D337" s="2"/>
      <c r="E337" s="2"/>
      <c r="F337" s="22"/>
      <c r="G337" s="22"/>
      <c r="H337" s="22"/>
      <c r="I337" s="22"/>
      <c r="J337" s="22"/>
      <c r="K337" s="2"/>
      <c r="L337" s="2"/>
      <c r="M337" s="22"/>
      <c r="N337" s="22"/>
      <c r="O337" s="22"/>
      <c r="P337" s="2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5.75">
      <c r="A338" s="2"/>
      <c r="B338" s="2"/>
      <c r="C338" s="2"/>
      <c r="D338" s="2"/>
      <c r="E338" s="2"/>
      <c r="F338" s="22"/>
      <c r="G338" s="22"/>
      <c r="H338" s="22"/>
      <c r="I338" s="22"/>
      <c r="J338" s="22"/>
      <c r="K338" s="2"/>
      <c r="L338" s="2"/>
      <c r="M338" s="22"/>
      <c r="N338" s="22"/>
      <c r="O338" s="22"/>
      <c r="P338" s="2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5.75">
      <c r="A339" s="2"/>
      <c r="B339" s="2"/>
      <c r="C339" s="2"/>
      <c r="D339" s="2"/>
      <c r="E339" s="2"/>
      <c r="F339" s="22"/>
      <c r="G339" s="22"/>
      <c r="H339" s="22"/>
      <c r="I339" s="22"/>
      <c r="J339" s="22"/>
      <c r="K339" s="2"/>
      <c r="L339" s="2"/>
      <c r="M339" s="22"/>
      <c r="N339" s="22"/>
      <c r="O339" s="22"/>
      <c r="P339" s="2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5.75">
      <c r="A340" s="2"/>
      <c r="B340" s="2"/>
      <c r="C340" s="2"/>
      <c r="D340" s="2"/>
      <c r="E340" s="2"/>
      <c r="F340" s="22"/>
      <c r="G340" s="22"/>
      <c r="H340" s="22"/>
      <c r="I340" s="22"/>
      <c r="J340" s="22"/>
      <c r="K340" s="2"/>
      <c r="L340" s="2"/>
      <c r="M340" s="22"/>
      <c r="N340" s="22"/>
      <c r="O340" s="22"/>
      <c r="P340" s="2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5.75">
      <c r="A341" s="2"/>
      <c r="B341" s="2"/>
      <c r="C341" s="2"/>
      <c r="D341" s="2"/>
      <c r="E341" s="2"/>
      <c r="F341" s="22"/>
      <c r="G341" s="22"/>
      <c r="H341" s="22"/>
      <c r="I341" s="22"/>
      <c r="J341" s="22"/>
      <c r="K341" s="2"/>
      <c r="L341" s="2"/>
      <c r="M341" s="22"/>
      <c r="N341" s="22"/>
      <c r="O341" s="22"/>
      <c r="P341" s="2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5.75">
      <c r="A342" s="2"/>
      <c r="B342" s="2"/>
      <c r="C342" s="2"/>
      <c r="D342" s="2"/>
      <c r="E342" s="2"/>
      <c r="F342" s="22"/>
      <c r="G342" s="22"/>
      <c r="H342" s="22"/>
      <c r="I342" s="22"/>
      <c r="J342" s="22"/>
      <c r="K342" s="2"/>
      <c r="L342" s="2"/>
      <c r="M342" s="22"/>
      <c r="N342" s="22"/>
      <c r="O342" s="22"/>
      <c r="P342" s="2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5.75">
      <c r="A343" s="2"/>
      <c r="B343" s="2"/>
      <c r="C343" s="2"/>
      <c r="D343" s="2"/>
      <c r="E343" s="2"/>
      <c r="F343" s="22"/>
      <c r="G343" s="22"/>
      <c r="H343" s="22"/>
      <c r="I343" s="22"/>
      <c r="J343" s="22"/>
      <c r="K343" s="2"/>
      <c r="L343" s="2"/>
      <c r="M343" s="22"/>
      <c r="N343" s="22"/>
      <c r="O343" s="22"/>
      <c r="P343" s="2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5.75">
      <c r="A344" s="2"/>
      <c r="B344" s="2"/>
      <c r="C344" s="2"/>
      <c r="D344" s="2"/>
      <c r="E344" s="2"/>
      <c r="F344" s="22"/>
      <c r="G344" s="22"/>
      <c r="H344" s="22"/>
      <c r="I344" s="22"/>
      <c r="J344" s="22"/>
      <c r="K344" s="2"/>
      <c r="L344" s="2"/>
      <c r="M344" s="22"/>
      <c r="N344" s="22"/>
      <c r="O344" s="22"/>
      <c r="P344" s="2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5.75">
      <c r="A345" s="2"/>
      <c r="B345" s="2"/>
      <c r="C345" s="2"/>
      <c r="D345" s="2"/>
      <c r="E345" s="2"/>
      <c r="F345" s="22"/>
      <c r="G345" s="22"/>
      <c r="H345" s="22"/>
      <c r="I345" s="22"/>
      <c r="J345" s="22"/>
      <c r="K345" s="2"/>
      <c r="L345" s="2"/>
      <c r="M345" s="22"/>
      <c r="N345" s="22"/>
      <c r="O345" s="22"/>
      <c r="P345" s="2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5.75">
      <c r="A346" s="2"/>
      <c r="B346" s="2"/>
      <c r="C346" s="2"/>
      <c r="D346" s="2"/>
      <c r="E346" s="2"/>
      <c r="F346" s="22"/>
      <c r="G346" s="22"/>
      <c r="H346" s="22"/>
      <c r="I346" s="22"/>
      <c r="J346" s="22"/>
      <c r="K346" s="2"/>
      <c r="L346" s="2"/>
      <c r="M346" s="22"/>
      <c r="N346" s="22"/>
      <c r="O346" s="22"/>
      <c r="P346" s="2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5.75">
      <c r="A347" s="2"/>
      <c r="B347" s="2"/>
      <c r="C347" s="2"/>
      <c r="D347" s="2"/>
      <c r="E347" s="2"/>
      <c r="F347" s="22"/>
      <c r="G347" s="22"/>
      <c r="H347" s="22"/>
      <c r="I347" s="22"/>
      <c r="J347" s="22"/>
      <c r="K347" s="2"/>
      <c r="L347" s="2"/>
      <c r="M347" s="22"/>
      <c r="N347" s="22"/>
      <c r="O347" s="22"/>
      <c r="P347" s="2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5.75">
      <c r="A348" s="2"/>
      <c r="B348" s="2"/>
      <c r="C348" s="2"/>
      <c r="D348" s="2"/>
      <c r="E348" s="2"/>
      <c r="F348" s="22"/>
      <c r="G348" s="22"/>
      <c r="H348" s="22"/>
      <c r="I348" s="22"/>
      <c r="J348" s="22"/>
      <c r="K348" s="2"/>
      <c r="L348" s="2"/>
      <c r="M348" s="22"/>
      <c r="N348" s="22"/>
      <c r="O348" s="22"/>
      <c r="P348" s="2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5.75">
      <c r="A349" s="2"/>
      <c r="B349" s="2"/>
      <c r="C349" s="2"/>
      <c r="D349" s="2"/>
      <c r="E349" s="2"/>
      <c r="F349" s="22"/>
      <c r="G349" s="22"/>
      <c r="H349" s="22"/>
      <c r="I349" s="22"/>
      <c r="J349" s="22"/>
      <c r="K349" s="2"/>
      <c r="L349" s="2"/>
      <c r="M349" s="22"/>
      <c r="N349" s="22"/>
      <c r="O349" s="22"/>
      <c r="P349" s="2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5.75">
      <c r="A350" s="2"/>
      <c r="B350" s="2"/>
      <c r="C350" s="2"/>
      <c r="D350" s="2"/>
      <c r="E350" s="2"/>
      <c r="F350" s="22"/>
      <c r="G350" s="22"/>
      <c r="H350" s="22"/>
      <c r="I350" s="22"/>
      <c r="J350" s="22"/>
      <c r="K350" s="2"/>
      <c r="L350" s="2"/>
      <c r="M350" s="22"/>
      <c r="N350" s="22"/>
      <c r="O350" s="22"/>
      <c r="P350" s="2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5.75">
      <c r="A351" s="2"/>
      <c r="B351" s="2"/>
      <c r="C351" s="2"/>
      <c r="D351" s="2"/>
      <c r="E351" s="2"/>
      <c r="F351" s="22"/>
      <c r="G351" s="22"/>
      <c r="H351" s="22"/>
      <c r="I351" s="22"/>
      <c r="J351" s="22"/>
      <c r="K351" s="2"/>
      <c r="L351" s="2"/>
      <c r="M351" s="22"/>
      <c r="N351" s="22"/>
      <c r="O351" s="22"/>
      <c r="P351" s="2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5.75">
      <c r="A352" s="2"/>
      <c r="B352" s="2"/>
      <c r="C352" s="2"/>
      <c r="D352" s="2"/>
      <c r="E352" s="2"/>
      <c r="F352" s="22"/>
      <c r="G352" s="22"/>
      <c r="H352" s="22"/>
      <c r="I352" s="22"/>
      <c r="J352" s="22"/>
      <c r="K352" s="2"/>
      <c r="L352" s="2"/>
      <c r="M352" s="22"/>
      <c r="N352" s="22"/>
      <c r="O352" s="22"/>
      <c r="P352" s="2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5.75">
      <c r="A353" s="2"/>
      <c r="B353" s="2"/>
      <c r="C353" s="2"/>
      <c r="D353" s="2"/>
      <c r="E353" s="2"/>
      <c r="F353" s="22"/>
      <c r="G353" s="22"/>
      <c r="H353" s="22"/>
      <c r="I353" s="22"/>
      <c r="J353" s="22"/>
      <c r="K353" s="2"/>
      <c r="L353" s="2"/>
      <c r="M353" s="22"/>
      <c r="N353" s="22"/>
      <c r="O353" s="22"/>
      <c r="P353" s="2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5.75">
      <c r="A354" s="2"/>
      <c r="B354" s="2"/>
      <c r="C354" s="2"/>
      <c r="D354" s="2"/>
      <c r="E354" s="2"/>
      <c r="F354" s="22"/>
      <c r="G354" s="22"/>
      <c r="H354" s="22"/>
      <c r="I354" s="22"/>
      <c r="J354" s="22"/>
      <c r="K354" s="2"/>
      <c r="L354" s="2"/>
      <c r="M354" s="22"/>
      <c r="N354" s="22"/>
      <c r="O354" s="22"/>
      <c r="P354" s="2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5.75">
      <c r="A355" s="2"/>
      <c r="B355" s="2"/>
      <c r="C355" s="2"/>
      <c r="D355" s="2"/>
      <c r="E355" s="2"/>
      <c r="F355" s="22"/>
      <c r="G355" s="22"/>
      <c r="H355" s="22"/>
      <c r="I355" s="22"/>
      <c r="J355" s="22"/>
      <c r="K355" s="2"/>
      <c r="L355" s="2"/>
      <c r="M355" s="22"/>
      <c r="N355" s="22"/>
      <c r="O355" s="22"/>
      <c r="P355" s="2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5.75">
      <c r="A356" s="2"/>
      <c r="B356" s="2"/>
      <c r="C356" s="2"/>
      <c r="D356" s="2"/>
      <c r="E356" s="2"/>
      <c r="F356" s="22"/>
      <c r="G356" s="22"/>
      <c r="H356" s="22"/>
      <c r="I356" s="22"/>
      <c r="J356" s="22"/>
      <c r="K356" s="2"/>
      <c r="L356" s="2"/>
      <c r="M356" s="22"/>
      <c r="N356" s="22"/>
      <c r="O356" s="22"/>
      <c r="P356" s="2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5.75">
      <c r="A357" s="2"/>
      <c r="B357" s="2"/>
      <c r="C357" s="2"/>
      <c r="D357" s="2"/>
      <c r="E357" s="2"/>
      <c r="F357" s="22"/>
      <c r="G357" s="22"/>
      <c r="H357" s="22"/>
      <c r="I357" s="22"/>
      <c r="J357" s="22"/>
      <c r="K357" s="2"/>
      <c r="L357" s="2"/>
      <c r="M357" s="22"/>
      <c r="N357" s="22"/>
      <c r="O357" s="22"/>
      <c r="P357" s="2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5.75">
      <c r="A358" s="2"/>
      <c r="B358" s="2"/>
      <c r="C358" s="2"/>
      <c r="D358" s="2"/>
      <c r="E358" s="2"/>
      <c r="F358" s="22"/>
      <c r="G358" s="22"/>
      <c r="H358" s="22"/>
      <c r="I358" s="22"/>
      <c r="J358" s="22"/>
      <c r="K358" s="2"/>
      <c r="L358" s="2"/>
      <c r="M358" s="22"/>
      <c r="N358" s="22"/>
      <c r="O358" s="22"/>
      <c r="P358" s="2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5.75">
      <c r="A359" s="2"/>
      <c r="B359" s="2"/>
      <c r="C359" s="2"/>
      <c r="D359" s="2"/>
      <c r="E359" s="2"/>
      <c r="F359" s="22"/>
      <c r="G359" s="22"/>
      <c r="H359" s="22"/>
      <c r="I359" s="22"/>
      <c r="J359" s="22"/>
      <c r="K359" s="2"/>
      <c r="L359" s="2"/>
      <c r="M359" s="22"/>
      <c r="N359" s="22"/>
      <c r="O359" s="22"/>
      <c r="P359" s="2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5.75">
      <c r="A360" s="2"/>
      <c r="B360" s="2"/>
      <c r="C360" s="2"/>
      <c r="D360" s="2"/>
      <c r="E360" s="2"/>
      <c r="F360" s="22"/>
      <c r="G360" s="22"/>
      <c r="H360" s="22"/>
      <c r="I360" s="22"/>
      <c r="J360" s="22"/>
      <c r="K360" s="2"/>
      <c r="L360" s="2"/>
      <c r="M360" s="22"/>
      <c r="N360" s="22"/>
      <c r="O360" s="22"/>
      <c r="P360" s="2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5.75">
      <c r="A361" s="2"/>
      <c r="B361" s="2"/>
      <c r="C361" s="2"/>
      <c r="D361" s="2"/>
      <c r="E361" s="2"/>
      <c r="F361" s="22"/>
      <c r="G361" s="22"/>
      <c r="H361" s="22"/>
      <c r="I361" s="22"/>
      <c r="J361" s="22"/>
      <c r="K361" s="2"/>
      <c r="L361" s="2"/>
      <c r="M361" s="22"/>
      <c r="N361" s="22"/>
      <c r="O361" s="22"/>
      <c r="P361" s="2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5.75">
      <c r="A362" s="2"/>
      <c r="B362" s="2"/>
      <c r="C362" s="2"/>
      <c r="D362" s="2"/>
      <c r="E362" s="2"/>
      <c r="F362" s="22"/>
      <c r="G362" s="22"/>
      <c r="H362" s="22"/>
      <c r="I362" s="22"/>
      <c r="J362" s="22"/>
      <c r="K362" s="2"/>
      <c r="L362" s="2"/>
      <c r="M362" s="22"/>
      <c r="N362" s="22"/>
      <c r="O362" s="22"/>
      <c r="P362" s="2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5.75">
      <c r="A363" s="2"/>
      <c r="B363" s="2"/>
      <c r="C363" s="2"/>
      <c r="D363" s="2"/>
      <c r="E363" s="2"/>
      <c r="F363" s="22"/>
      <c r="G363" s="22"/>
      <c r="H363" s="22"/>
      <c r="I363" s="22"/>
      <c r="J363" s="22"/>
      <c r="K363" s="2"/>
      <c r="L363" s="2"/>
      <c r="M363" s="22"/>
      <c r="N363" s="22"/>
      <c r="O363" s="22"/>
      <c r="P363" s="2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5.75">
      <c r="A364" s="2"/>
      <c r="B364" s="2"/>
      <c r="C364" s="2"/>
      <c r="D364" s="2"/>
      <c r="E364" s="2"/>
      <c r="F364" s="22"/>
      <c r="G364" s="22"/>
      <c r="H364" s="22"/>
      <c r="I364" s="22"/>
      <c r="J364" s="22"/>
      <c r="K364" s="2"/>
      <c r="L364" s="2"/>
      <c r="M364" s="22"/>
      <c r="N364" s="22"/>
      <c r="O364" s="22"/>
      <c r="P364" s="2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5.75">
      <c r="A365" s="2"/>
      <c r="B365" s="2"/>
      <c r="C365" s="2"/>
      <c r="D365" s="2"/>
      <c r="E365" s="2"/>
      <c r="F365" s="22"/>
      <c r="G365" s="22"/>
      <c r="H365" s="22"/>
      <c r="I365" s="22"/>
      <c r="J365" s="22"/>
      <c r="K365" s="2"/>
      <c r="L365" s="2"/>
      <c r="M365" s="22"/>
      <c r="N365" s="22"/>
      <c r="O365" s="22"/>
      <c r="P365" s="2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5.75">
      <c r="A366" s="2"/>
      <c r="B366" s="2"/>
      <c r="C366" s="2"/>
      <c r="D366" s="2"/>
      <c r="E366" s="2"/>
      <c r="F366" s="22"/>
      <c r="G366" s="22"/>
      <c r="H366" s="22"/>
      <c r="I366" s="22"/>
      <c r="J366" s="22"/>
      <c r="K366" s="2"/>
      <c r="L366" s="2"/>
      <c r="M366" s="22"/>
      <c r="N366" s="22"/>
      <c r="O366" s="22"/>
      <c r="P366" s="2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5.75">
      <c r="A367" s="2"/>
      <c r="B367" s="2"/>
      <c r="C367" s="2"/>
      <c r="D367" s="2"/>
      <c r="E367" s="2"/>
      <c r="F367" s="22"/>
      <c r="G367" s="22"/>
      <c r="H367" s="22"/>
      <c r="I367" s="22"/>
      <c r="J367" s="22"/>
      <c r="K367" s="2"/>
      <c r="L367" s="2"/>
      <c r="M367" s="22"/>
      <c r="N367" s="22"/>
      <c r="O367" s="22"/>
      <c r="P367" s="2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5.75">
      <c r="A368" s="2"/>
      <c r="B368" s="2"/>
      <c r="C368" s="2"/>
      <c r="D368" s="2"/>
      <c r="E368" s="2"/>
      <c r="F368" s="22"/>
      <c r="G368" s="22"/>
      <c r="H368" s="22"/>
      <c r="I368" s="22"/>
      <c r="J368" s="22"/>
      <c r="K368" s="2"/>
      <c r="L368" s="2"/>
      <c r="M368" s="22"/>
      <c r="N368" s="22"/>
      <c r="O368" s="22"/>
      <c r="P368" s="2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5.75">
      <c r="A369" s="2"/>
      <c r="B369" s="2"/>
      <c r="C369" s="2"/>
      <c r="D369" s="2"/>
      <c r="E369" s="2"/>
      <c r="F369" s="22"/>
      <c r="G369" s="22"/>
      <c r="H369" s="22"/>
      <c r="I369" s="22"/>
      <c r="J369" s="22"/>
      <c r="K369" s="2"/>
      <c r="L369" s="2"/>
      <c r="M369" s="22"/>
      <c r="N369" s="22"/>
      <c r="O369" s="22"/>
      <c r="P369" s="2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5.75">
      <c r="A370" s="2"/>
      <c r="B370" s="2"/>
      <c r="C370" s="2"/>
      <c r="D370" s="2"/>
      <c r="E370" s="2"/>
      <c r="F370" s="22"/>
      <c r="G370" s="22"/>
      <c r="H370" s="22"/>
      <c r="I370" s="22"/>
      <c r="J370" s="22"/>
      <c r="K370" s="2"/>
      <c r="L370" s="2"/>
      <c r="M370" s="22"/>
      <c r="N370" s="22"/>
      <c r="O370" s="22"/>
      <c r="P370" s="2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5.75">
      <c r="A371" s="2"/>
      <c r="B371" s="2"/>
      <c r="C371" s="2"/>
      <c r="D371" s="2"/>
      <c r="E371" s="2"/>
      <c r="F371" s="22"/>
      <c r="G371" s="22"/>
      <c r="H371" s="22"/>
      <c r="I371" s="22"/>
      <c r="J371" s="22"/>
      <c r="K371" s="2"/>
      <c r="L371" s="2"/>
      <c r="M371" s="22"/>
      <c r="N371" s="22"/>
      <c r="O371" s="22"/>
      <c r="P371" s="2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5.75">
      <c r="A372" s="2"/>
      <c r="B372" s="2"/>
      <c r="C372" s="2"/>
      <c r="D372" s="2"/>
      <c r="E372" s="2"/>
      <c r="F372" s="22"/>
      <c r="G372" s="22"/>
      <c r="H372" s="22"/>
      <c r="I372" s="22"/>
      <c r="J372" s="22"/>
      <c r="K372" s="2"/>
      <c r="L372" s="2"/>
      <c r="M372" s="22"/>
      <c r="N372" s="22"/>
      <c r="O372" s="22"/>
      <c r="P372" s="2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5.75">
      <c r="A373" s="2"/>
      <c r="B373" s="2"/>
      <c r="C373" s="2"/>
      <c r="D373" s="2"/>
      <c r="E373" s="2"/>
      <c r="F373" s="22"/>
      <c r="G373" s="22"/>
      <c r="H373" s="22"/>
      <c r="I373" s="22"/>
      <c r="J373" s="22"/>
      <c r="K373" s="2"/>
      <c r="L373" s="2"/>
      <c r="M373" s="22"/>
      <c r="N373" s="22"/>
      <c r="O373" s="22"/>
      <c r="P373" s="2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5.75">
      <c r="A374" s="2"/>
      <c r="B374" s="2"/>
      <c r="C374" s="2"/>
      <c r="D374" s="2"/>
      <c r="E374" s="2"/>
      <c r="F374" s="22"/>
      <c r="G374" s="22"/>
      <c r="H374" s="22"/>
      <c r="I374" s="22"/>
      <c r="J374" s="22"/>
      <c r="K374" s="2"/>
      <c r="L374" s="2"/>
      <c r="M374" s="22"/>
      <c r="N374" s="22"/>
      <c r="O374" s="22"/>
      <c r="P374" s="2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5.75">
      <c r="A375" s="2"/>
      <c r="B375" s="2"/>
      <c r="C375" s="2"/>
      <c r="D375" s="2"/>
      <c r="E375" s="2"/>
      <c r="F375" s="22"/>
      <c r="G375" s="22"/>
      <c r="H375" s="22"/>
      <c r="I375" s="22"/>
      <c r="J375" s="22"/>
      <c r="K375" s="2"/>
      <c r="L375" s="2"/>
      <c r="M375" s="22"/>
      <c r="N375" s="22"/>
      <c r="O375" s="22"/>
      <c r="P375" s="2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5.75">
      <c r="A376" s="2"/>
      <c r="B376" s="2"/>
      <c r="C376" s="2"/>
      <c r="D376" s="2"/>
      <c r="E376" s="2"/>
      <c r="F376" s="22"/>
      <c r="G376" s="22"/>
      <c r="H376" s="22"/>
      <c r="I376" s="22"/>
      <c r="J376" s="22"/>
      <c r="K376" s="2"/>
      <c r="L376" s="2"/>
      <c r="M376" s="22"/>
      <c r="N376" s="22"/>
      <c r="O376" s="22"/>
      <c r="P376" s="2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5.75">
      <c r="A377" s="2"/>
      <c r="B377" s="2"/>
      <c r="C377" s="2"/>
      <c r="D377" s="2"/>
      <c r="E377" s="2"/>
      <c r="F377" s="22"/>
      <c r="G377" s="22"/>
      <c r="H377" s="22"/>
      <c r="I377" s="22"/>
      <c r="J377" s="22"/>
      <c r="K377" s="2"/>
      <c r="L377" s="2"/>
      <c r="M377" s="22"/>
      <c r="N377" s="22"/>
      <c r="O377" s="22"/>
      <c r="P377" s="2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5.75">
      <c r="A378" s="2"/>
      <c r="B378" s="2"/>
      <c r="C378" s="2"/>
      <c r="D378" s="2"/>
      <c r="E378" s="2"/>
      <c r="F378" s="22"/>
      <c r="G378" s="22"/>
      <c r="H378" s="22"/>
      <c r="I378" s="22"/>
      <c r="J378" s="22"/>
      <c r="K378" s="2"/>
      <c r="L378" s="2"/>
      <c r="M378" s="22"/>
      <c r="N378" s="22"/>
      <c r="O378" s="22"/>
      <c r="P378" s="2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5.75">
      <c r="A379" s="2"/>
      <c r="B379" s="2"/>
      <c r="C379" s="2"/>
      <c r="D379" s="2"/>
      <c r="E379" s="2"/>
      <c r="F379" s="22"/>
      <c r="G379" s="22"/>
      <c r="H379" s="22"/>
      <c r="I379" s="22"/>
      <c r="J379" s="22"/>
      <c r="K379" s="2"/>
      <c r="L379" s="2"/>
      <c r="M379" s="22"/>
      <c r="N379" s="22"/>
      <c r="O379" s="22"/>
      <c r="P379" s="2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5.75">
      <c r="A380" s="2"/>
      <c r="B380" s="2"/>
      <c r="C380" s="2"/>
      <c r="D380" s="2"/>
      <c r="E380" s="2"/>
      <c r="F380" s="22"/>
      <c r="G380" s="22"/>
      <c r="H380" s="22"/>
      <c r="I380" s="22"/>
      <c r="J380" s="22"/>
      <c r="K380" s="2"/>
      <c r="L380" s="2"/>
      <c r="M380" s="22"/>
      <c r="N380" s="22"/>
      <c r="O380" s="22"/>
      <c r="P380" s="2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5.75">
      <c r="A381" s="2"/>
      <c r="B381" s="2"/>
      <c r="C381" s="2"/>
      <c r="D381" s="2"/>
      <c r="E381" s="2"/>
      <c r="F381" s="22"/>
      <c r="G381" s="22"/>
      <c r="H381" s="22"/>
      <c r="I381" s="22"/>
      <c r="J381" s="22"/>
      <c r="K381" s="2"/>
      <c r="L381" s="2"/>
      <c r="M381" s="22"/>
      <c r="N381" s="22"/>
      <c r="O381" s="22"/>
      <c r="P381" s="2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5.75">
      <c r="A382" s="2"/>
      <c r="B382" s="2"/>
      <c r="C382" s="2"/>
      <c r="D382" s="2"/>
      <c r="E382" s="2"/>
      <c r="F382" s="22"/>
      <c r="G382" s="22"/>
      <c r="H382" s="22"/>
      <c r="I382" s="22"/>
      <c r="J382" s="22"/>
      <c r="K382" s="2"/>
      <c r="L382" s="2"/>
      <c r="M382" s="22"/>
      <c r="N382" s="22"/>
      <c r="O382" s="22"/>
      <c r="P382" s="2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5.75">
      <c r="A383" s="2"/>
      <c r="B383" s="2"/>
      <c r="C383" s="2"/>
      <c r="D383" s="2"/>
      <c r="E383" s="2"/>
      <c r="F383" s="22"/>
      <c r="G383" s="22"/>
      <c r="H383" s="22"/>
      <c r="I383" s="22"/>
      <c r="J383" s="22"/>
      <c r="K383" s="2"/>
      <c r="L383" s="2"/>
      <c r="M383" s="22"/>
      <c r="N383" s="22"/>
      <c r="O383" s="22"/>
      <c r="P383" s="2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5.75">
      <c r="A384" s="2"/>
      <c r="B384" s="2"/>
      <c r="C384" s="2"/>
      <c r="D384" s="2"/>
      <c r="E384" s="2"/>
      <c r="F384" s="22"/>
      <c r="G384" s="22"/>
      <c r="H384" s="22"/>
      <c r="I384" s="22"/>
      <c r="J384" s="22"/>
      <c r="K384" s="2"/>
      <c r="L384" s="2"/>
      <c r="M384" s="22"/>
      <c r="N384" s="22"/>
      <c r="O384" s="22"/>
      <c r="P384" s="2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5.75">
      <c r="A385" s="2"/>
      <c r="B385" s="2"/>
      <c r="C385" s="2"/>
      <c r="D385" s="2"/>
      <c r="E385" s="2"/>
      <c r="F385" s="22"/>
      <c r="G385" s="22"/>
      <c r="H385" s="22"/>
      <c r="I385" s="22"/>
      <c r="J385" s="22"/>
      <c r="K385" s="2"/>
      <c r="L385" s="2"/>
      <c r="M385" s="22"/>
      <c r="N385" s="22"/>
      <c r="O385" s="22"/>
      <c r="P385" s="2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5.75">
      <c r="A386" s="2"/>
      <c r="B386" s="2"/>
      <c r="C386" s="2"/>
      <c r="D386" s="2"/>
      <c r="E386" s="2"/>
      <c r="F386" s="22"/>
      <c r="G386" s="22"/>
      <c r="H386" s="22"/>
      <c r="I386" s="22"/>
      <c r="J386" s="22"/>
      <c r="K386" s="2"/>
      <c r="L386" s="2"/>
      <c r="M386" s="22"/>
      <c r="N386" s="22"/>
      <c r="O386" s="22"/>
      <c r="P386" s="2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5.75">
      <c r="A387" s="2"/>
      <c r="B387" s="2"/>
      <c r="C387" s="2"/>
      <c r="D387" s="2"/>
      <c r="E387" s="2"/>
      <c r="F387" s="22"/>
      <c r="G387" s="22"/>
      <c r="H387" s="22"/>
      <c r="I387" s="22"/>
      <c r="J387" s="22"/>
      <c r="K387" s="2"/>
      <c r="L387" s="2"/>
      <c r="M387" s="22"/>
      <c r="N387" s="22"/>
      <c r="O387" s="22"/>
      <c r="P387" s="2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5.75">
      <c r="A388" s="2"/>
      <c r="B388" s="2"/>
      <c r="C388" s="2"/>
      <c r="D388" s="2"/>
      <c r="E388" s="2"/>
      <c r="F388" s="22"/>
      <c r="G388" s="22"/>
      <c r="H388" s="22"/>
      <c r="I388" s="22"/>
      <c r="J388" s="22"/>
      <c r="K388" s="2"/>
      <c r="L388" s="2"/>
      <c r="M388" s="22"/>
      <c r="N388" s="22"/>
      <c r="O388" s="22"/>
      <c r="P388" s="2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5.75">
      <c r="A389" s="2"/>
      <c r="B389" s="2"/>
      <c r="C389" s="2"/>
      <c r="D389" s="2"/>
      <c r="E389" s="2"/>
      <c r="F389" s="22"/>
      <c r="G389" s="22"/>
      <c r="H389" s="22"/>
      <c r="I389" s="22"/>
      <c r="J389" s="22"/>
      <c r="K389" s="2"/>
      <c r="L389" s="2"/>
      <c r="M389" s="22"/>
      <c r="N389" s="22"/>
      <c r="O389" s="22"/>
      <c r="P389" s="2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5.75">
      <c r="A390" s="2"/>
      <c r="B390" s="2"/>
      <c r="C390" s="2"/>
      <c r="D390" s="2"/>
      <c r="E390" s="2"/>
      <c r="F390" s="22"/>
      <c r="G390" s="22"/>
      <c r="H390" s="22"/>
      <c r="I390" s="22"/>
      <c r="J390" s="22"/>
      <c r="K390" s="2"/>
      <c r="L390" s="2"/>
      <c r="M390" s="22"/>
      <c r="N390" s="22"/>
      <c r="O390" s="22"/>
      <c r="P390" s="2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5.75">
      <c r="A391" s="2"/>
      <c r="B391" s="2"/>
      <c r="C391" s="2"/>
      <c r="D391" s="2"/>
      <c r="E391" s="2"/>
      <c r="F391" s="22"/>
      <c r="G391" s="22"/>
      <c r="H391" s="22"/>
      <c r="I391" s="22"/>
      <c r="J391" s="22"/>
      <c r="K391" s="2"/>
      <c r="L391" s="2"/>
      <c r="M391" s="22"/>
      <c r="N391" s="22"/>
      <c r="O391" s="22"/>
      <c r="P391" s="2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5.75">
      <c r="A392" s="2"/>
      <c r="B392" s="2"/>
      <c r="C392" s="2"/>
      <c r="D392" s="2"/>
      <c r="E392" s="2"/>
      <c r="F392" s="22"/>
      <c r="G392" s="22"/>
      <c r="H392" s="22"/>
      <c r="I392" s="22"/>
      <c r="J392" s="22"/>
      <c r="K392" s="2"/>
      <c r="L392" s="2"/>
      <c r="M392" s="22"/>
      <c r="N392" s="22"/>
      <c r="O392" s="22"/>
      <c r="P392" s="2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5.75">
      <c r="A393" s="2"/>
      <c r="B393" s="2"/>
      <c r="C393" s="2"/>
      <c r="D393" s="2"/>
      <c r="E393" s="2"/>
      <c r="F393" s="22"/>
      <c r="G393" s="22"/>
      <c r="H393" s="22"/>
      <c r="I393" s="22"/>
      <c r="J393" s="22"/>
      <c r="K393" s="2"/>
      <c r="L393" s="2"/>
      <c r="M393" s="22"/>
      <c r="N393" s="22"/>
      <c r="O393" s="22"/>
      <c r="P393" s="2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5.75">
      <c r="A394" s="2"/>
      <c r="B394" s="2"/>
      <c r="C394" s="2"/>
      <c r="D394" s="2"/>
      <c r="E394" s="2"/>
      <c r="F394" s="22"/>
      <c r="G394" s="22"/>
      <c r="H394" s="22"/>
      <c r="I394" s="22"/>
      <c r="J394" s="22"/>
      <c r="K394" s="2"/>
      <c r="L394" s="2"/>
      <c r="M394" s="22"/>
      <c r="N394" s="22"/>
      <c r="O394" s="22"/>
      <c r="P394" s="2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5.75">
      <c r="A395" s="2"/>
      <c r="B395" s="2"/>
      <c r="C395" s="2"/>
      <c r="D395" s="2"/>
      <c r="E395" s="2"/>
      <c r="F395" s="22"/>
      <c r="G395" s="22"/>
      <c r="H395" s="22"/>
      <c r="I395" s="22"/>
      <c r="J395" s="22"/>
      <c r="K395" s="2"/>
      <c r="L395" s="2"/>
      <c r="M395" s="22"/>
      <c r="N395" s="22"/>
      <c r="O395" s="22"/>
      <c r="P395" s="2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5.75">
      <c r="A396" s="2"/>
      <c r="B396" s="2"/>
      <c r="C396" s="2"/>
      <c r="D396" s="2"/>
      <c r="E396" s="2"/>
      <c r="F396" s="22"/>
      <c r="G396" s="22"/>
      <c r="H396" s="22"/>
      <c r="I396" s="22"/>
      <c r="J396" s="22"/>
      <c r="K396" s="2"/>
      <c r="L396" s="2"/>
      <c r="M396" s="22"/>
      <c r="N396" s="22"/>
      <c r="O396" s="22"/>
      <c r="P396" s="2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5.75">
      <c r="A397" s="2"/>
      <c r="B397" s="2"/>
      <c r="C397" s="2"/>
      <c r="D397" s="2"/>
      <c r="E397" s="2"/>
      <c r="F397" s="22"/>
      <c r="G397" s="22"/>
      <c r="H397" s="22"/>
      <c r="I397" s="22"/>
      <c r="J397" s="22"/>
      <c r="K397" s="2"/>
      <c r="L397" s="2"/>
      <c r="M397" s="22"/>
      <c r="N397" s="22"/>
      <c r="O397" s="22"/>
      <c r="P397" s="2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5.75">
      <c r="A398" s="2"/>
      <c r="B398" s="2"/>
      <c r="C398" s="2"/>
      <c r="D398" s="2"/>
      <c r="E398" s="2"/>
      <c r="F398" s="22"/>
      <c r="G398" s="22"/>
      <c r="H398" s="22"/>
      <c r="I398" s="22"/>
      <c r="J398" s="22"/>
      <c r="K398" s="2"/>
      <c r="L398" s="2"/>
      <c r="M398" s="22"/>
      <c r="N398" s="22"/>
      <c r="O398" s="22"/>
      <c r="P398" s="2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5.75">
      <c r="A399" s="2"/>
      <c r="B399" s="2"/>
      <c r="C399" s="2"/>
      <c r="D399" s="2"/>
      <c r="E399" s="2"/>
      <c r="F399" s="22"/>
      <c r="G399" s="22"/>
      <c r="H399" s="22"/>
      <c r="I399" s="22"/>
      <c r="J399" s="22"/>
      <c r="K399" s="2"/>
      <c r="L399" s="2"/>
      <c r="M399" s="22"/>
      <c r="N399" s="22"/>
      <c r="O399" s="22"/>
      <c r="P399" s="2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5.75">
      <c r="A400" s="2"/>
      <c r="B400" s="2"/>
      <c r="C400" s="2"/>
      <c r="D400" s="2"/>
      <c r="E400" s="2"/>
      <c r="F400" s="22"/>
      <c r="G400" s="22"/>
      <c r="H400" s="22"/>
      <c r="I400" s="22"/>
      <c r="J400" s="22"/>
      <c r="K400" s="2"/>
      <c r="L400" s="2"/>
      <c r="M400" s="22"/>
      <c r="N400" s="22"/>
      <c r="O400" s="22"/>
      <c r="P400" s="2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5.75">
      <c r="A401" s="2"/>
      <c r="B401" s="2"/>
      <c r="C401" s="2"/>
      <c r="D401" s="2"/>
      <c r="E401" s="2"/>
      <c r="F401" s="22"/>
      <c r="G401" s="22"/>
      <c r="H401" s="22"/>
      <c r="I401" s="22"/>
      <c r="J401" s="22"/>
      <c r="K401" s="2"/>
      <c r="L401" s="2"/>
      <c r="M401" s="22"/>
      <c r="N401" s="22"/>
      <c r="O401" s="22"/>
      <c r="P401" s="2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5.75">
      <c r="A402" s="2"/>
      <c r="B402" s="2"/>
      <c r="C402" s="2"/>
      <c r="D402" s="2"/>
      <c r="E402" s="2"/>
      <c r="F402" s="22"/>
      <c r="G402" s="22"/>
      <c r="H402" s="22"/>
      <c r="I402" s="22"/>
      <c r="J402" s="22"/>
      <c r="K402" s="2"/>
      <c r="L402" s="2"/>
      <c r="M402" s="22"/>
      <c r="N402" s="22"/>
      <c r="O402" s="22"/>
      <c r="P402" s="2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5.75">
      <c r="A403" s="2"/>
      <c r="B403" s="2"/>
      <c r="C403" s="2"/>
      <c r="D403" s="2"/>
      <c r="E403" s="2"/>
      <c r="F403" s="22"/>
      <c r="G403" s="22"/>
      <c r="H403" s="22"/>
      <c r="I403" s="22"/>
      <c r="J403" s="22"/>
      <c r="K403" s="2"/>
      <c r="L403" s="2"/>
      <c r="M403" s="22"/>
      <c r="N403" s="22"/>
      <c r="O403" s="22"/>
      <c r="P403" s="2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5.75">
      <c r="A404" s="2"/>
      <c r="B404" s="2"/>
      <c r="C404" s="2"/>
      <c r="D404" s="2"/>
      <c r="E404" s="2"/>
      <c r="F404" s="22"/>
      <c r="G404" s="22"/>
      <c r="H404" s="22"/>
      <c r="I404" s="22"/>
      <c r="J404" s="22"/>
      <c r="K404" s="2"/>
      <c r="L404" s="2"/>
      <c r="M404" s="22"/>
      <c r="N404" s="22"/>
      <c r="O404" s="22"/>
      <c r="P404" s="2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5.75">
      <c r="A405" s="2"/>
      <c r="B405" s="2"/>
      <c r="C405" s="2"/>
      <c r="D405" s="2"/>
      <c r="E405" s="2"/>
      <c r="F405" s="22"/>
      <c r="G405" s="22"/>
      <c r="H405" s="22"/>
      <c r="I405" s="22"/>
      <c r="J405" s="22"/>
      <c r="K405" s="2"/>
      <c r="L405" s="2"/>
      <c r="M405" s="22"/>
      <c r="N405" s="22"/>
      <c r="O405" s="22"/>
      <c r="P405" s="2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5.75">
      <c r="A406" s="2"/>
      <c r="B406" s="2"/>
      <c r="C406" s="2"/>
      <c r="D406" s="2"/>
      <c r="E406" s="2"/>
      <c r="F406" s="22"/>
      <c r="G406" s="22"/>
      <c r="H406" s="22"/>
      <c r="I406" s="22"/>
      <c r="J406" s="22"/>
      <c r="K406" s="2"/>
      <c r="L406" s="2"/>
      <c r="M406" s="22"/>
      <c r="N406" s="22"/>
      <c r="O406" s="22"/>
      <c r="P406" s="2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5.75">
      <c r="A407" s="2"/>
      <c r="B407" s="2"/>
      <c r="C407" s="2"/>
      <c r="D407" s="2"/>
      <c r="E407" s="2"/>
      <c r="F407" s="22"/>
      <c r="G407" s="22"/>
      <c r="H407" s="22"/>
      <c r="I407" s="22"/>
      <c r="J407" s="22"/>
      <c r="K407" s="2"/>
      <c r="L407" s="2"/>
      <c r="M407" s="22"/>
      <c r="N407" s="22"/>
      <c r="O407" s="22"/>
      <c r="P407" s="2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5.75">
      <c r="A408" s="2"/>
      <c r="B408" s="2"/>
      <c r="C408" s="2"/>
      <c r="D408" s="2"/>
      <c r="E408" s="2"/>
      <c r="F408" s="22"/>
      <c r="G408" s="22"/>
      <c r="H408" s="22"/>
      <c r="I408" s="22"/>
      <c r="J408" s="22"/>
      <c r="K408" s="2"/>
      <c r="L408" s="2"/>
      <c r="M408" s="22"/>
      <c r="N408" s="22"/>
      <c r="O408" s="22"/>
      <c r="P408" s="2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5.75">
      <c r="A409" s="2"/>
      <c r="B409" s="2"/>
      <c r="C409" s="2"/>
      <c r="D409" s="2"/>
      <c r="E409" s="2"/>
      <c r="F409" s="22"/>
      <c r="G409" s="22"/>
      <c r="H409" s="22"/>
      <c r="I409" s="22"/>
      <c r="J409" s="22"/>
      <c r="K409" s="2"/>
      <c r="L409" s="2"/>
      <c r="M409" s="22"/>
      <c r="N409" s="22"/>
      <c r="O409" s="22"/>
      <c r="P409" s="2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5.75">
      <c r="A410" s="2"/>
      <c r="B410" s="2"/>
      <c r="C410" s="2"/>
      <c r="D410" s="2"/>
      <c r="E410" s="2"/>
      <c r="F410" s="22"/>
      <c r="G410" s="22"/>
      <c r="H410" s="22"/>
      <c r="I410" s="22"/>
      <c r="J410" s="22"/>
      <c r="K410" s="2"/>
      <c r="L410" s="2"/>
      <c r="M410" s="22"/>
      <c r="N410" s="22"/>
      <c r="O410" s="22"/>
      <c r="P410" s="2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5.75">
      <c r="A411" s="2"/>
      <c r="B411" s="2"/>
      <c r="C411" s="2"/>
      <c r="D411" s="2"/>
      <c r="E411" s="2"/>
      <c r="F411" s="22"/>
      <c r="G411" s="22"/>
      <c r="H411" s="22"/>
      <c r="I411" s="22"/>
      <c r="J411" s="22"/>
      <c r="K411" s="2"/>
      <c r="L411" s="2"/>
      <c r="M411" s="22"/>
      <c r="N411" s="22"/>
      <c r="O411" s="22"/>
      <c r="P411" s="2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5.75">
      <c r="A412" s="2"/>
      <c r="B412" s="2"/>
      <c r="C412" s="2"/>
      <c r="D412" s="2"/>
      <c r="E412" s="2"/>
      <c r="F412" s="22"/>
      <c r="G412" s="22"/>
      <c r="H412" s="22"/>
      <c r="I412" s="22"/>
      <c r="J412" s="22"/>
      <c r="K412" s="2"/>
      <c r="L412" s="2"/>
      <c r="M412" s="22"/>
      <c r="N412" s="22"/>
      <c r="O412" s="22"/>
      <c r="P412" s="2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5.75">
      <c r="A413" s="2"/>
      <c r="B413" s="2"/>
      <c r="C413" s="2"/>
      <c r="D413" s="2"/>
      <c r="E413" s="2"/>
      <c r="F413" s="22"/>
      <c r="G413" s="22"/>
      <c r="H413" s="22"/>
      <c r="I413" s="22"/>
      <c r="J413" s="22"/>
      <c r="K413" s="2"/>
      <c r="L413" s="2"/>
      <c r="M413" s="22"/>
      <c r="N413" s="22"/>
      <c r="O413" s="22"/>
      <c r="P413" s="2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5.75">
      <c r="A414" s="2"/>
      <c r="B414" s="2"/>
      <c r="C414" s="2"/>
      <c r="D414" s="2"/>
      <c r="E414" s="2"/>
      <c r="F414" s="22"/>
      <c r="G414" s="22"/>
      <c r="H414" s="22"/>
      <c r="I414" s="22"/>
      <c r="J414" s="22"/>
      <c r="K414" s="2"/>
      <c r="L414" s="2"/>
      <c r="M414" s="22"/>
      <c r="N414" s="22"/>
      <c r="O414" s="22"/>
      <c r="P414" s="2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5.75">
      <c r="A415" s="2"/>
      <c r="B415" s="2"/>
      <c r="C415" s="2"/>
      <c r="D415" s="2"/>
      <c r="E415" s="2"/>
      <c r="F415" s="22"/>
      <c r="G415" s="22"/>
      <c r="H415" s="22"/>
      <c r="I415" s="22"/>
      <c r="J415" s="22"/>
      <c r="K415" s="2"/>
      <c r="L415" s="2"/>
      <c r="M415" s="22"/>
      <c r="N415" s="22"/>
      <c r="O415" s="22"/>
      <c r="P415" s="2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5.75">
      <c r="A416" s="2"/>
      <c r="B416" s="2"/>
      <c r="C416" s="2"/>
      <c r="D416" s="2"/>
      <c r="E416" s="2"/>
      <c r="F416" s="22"/>
      <c r="G416" s="22"/>
      <c r="H416" s="22"/>
      <c r="I416" s="22"/>
      <c r="J416" s="22"/>
      <c r="K416" s="2"/>
      <c r="L416" s="2"/>
      <c r="M416" s="22"/>
      <c r="N416" s="22"/>
      <c r="O416" s="22"/>
      <c r="P416" s="2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5.75">
      <c r="A417" s="2"/>
      <c r="B417" s="2"/>
      <c r="C417" s="2"/>
      <c r="D417" s="2"/>
      <c r="E417" s="2"/>
      <c r="F417" s="22"/>
      <c r="G417" s="22"/>
      <c r="H417" s="22"/>
      <c r="I417" s="22"/>
      <c r="J417" s="22"/>
      <c r="K417" s="2"/>
      <c r="L417" s="2"/>
      <c r="M417" s="22"/>
      <c r="N417" s="22"/>
      <c r="O417" s="22"/>
      <c r="P417" s="2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5.75">
      <c r="A418" s="2"/>
      <c r="B418" s="2"/>
      <c r="C418" s="2"/>
      <c r="D418" s="2"/>
      <c r="E418" s="2"/>
      <c r="F418" s="22"/>
      <c r="G418" s="22"/>
      <c r="H418" s="22"/>
      <c r="I418" s="22"/>
      <c r="J418" s="22"/>
      <c r="K418" s="2"/>
      <c r="L418" s="2"/>
      <c r="M418" s="22"/>
      <c r="N418" s="22"/>
      <c r="O418" s="22"/>
      <c r="P418" s="2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5.75">
      <c r="A419" s="2"/>
      <c r="B419" s="2"/>
      <c r="C419" s="2"/>
      <c r="D419" s="2"/>
      <c r="E419" s="2"/>
      <c r="F419" s="22"/>
      <c r="G419" s="22"/>
      <c r="H419" s="22"/>
      <c r="I419" s="22"/>
      <c r="J419" s="22"/>
      <c r="K419" s="2"/>
      <c r="L419" s="2"/>
      <c r="M419" s="22"/>
      <c r="N419" s="22"/>
      <c r="O419" s="22"/>
      <c r="P419" s="2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5.75">
      <c r="A420" s="2"/>
      <c r="B420" s="2"/>
      <c r="C420" s="2"/>
      <c r="D420" s="2"/>
      <c r="E420" s="2"/>
      <c r="F420" s="22"/>
      <c r="G420" s="22"/>
      <c r="H420" s="22"/>
      <c r="I420" s="22"/>
      <c r="J420" s="22"/>
      <c r="K420" s="2"/>
      <c r="L420" s="2"/>
      <c r="M420" s="22"/>
      <c r="N420" s="22"/>
      <c r="O420" s="22"/>
      <c r="P420" s="2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5.75">
      <c r="A421" s="2"/>
      <c r="B421" s="2"/>
      <c r="C421" s="2"/>
      <c r="D421" s="2"/>
      <c r="E421" s="2"/>
      <c r="F421" s="22"/>
      <c r="G421" s="22"/>
      <c r="H421" s="22"/>
      <c r="I421" s="22"/>
      <c r="J421" s="22"/>
      <c r="K421" s="2"/>
      <c r="L421" s="2"/>
      <c r="M421" s="22"/>
      <c r="N421" s="22"/>
      <c r="O421" s="22"/>
      <c r="P421" s="2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5.75">
      <c r="A422" s="2"/>
      <c r="B422" s="2"/>
      <c r="C422" s="2"/>
      <c r="D422" s="2"/>
      <c r="E422" s="2"/>
      <c r="F422" s="22"/>
      <c r="G422" s="22"/>
      <c r="H422" s="22"/>
      <c r="I422" s="22"/>
      <c r="J422" s="22"/>
      <c r="K422" s="2"/>
      <c r="L422" s="2"/>
      <c r="M422" s="22"/>
      <c r="N422" s="22"/>
      <c r="O422" s="22"/>
      <c r="P422" s="2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5.75">
      <c r="A423" s="2"/>
      <c r="B423" s="2"/>
      <c r="C423" s="2"/>
      <c r="D423" s="2"/>
      <c r="E423" s="2"/>
      <c r="F423" s="22"/>
      <c r="G423" s="22"/>
      <c r="H423" s="22"/>
      <c r="I423" s="22"/>
      <c r="J423" s="22"/>
      <c r="K423" s="2"/>
      <c r="L423" s="2"/>
      <c r="M423" s="22"/>
      <c r="N423" s="22"/>
      <c r="O423" s="22"/>
      <c r="P423" s="2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5.75">
      <c r="A424" s="2"/>
      <c r="B424" s="2"/>
      <c r="C424" s="2"/>
      <c r="D424" s="2"/>
      <c r="E424" s="2"/>
      <c r="F424" s="22"/>
      <c r="G424" s="22"/>
      <c r="H424" s="22"/>
      <c r="I424" s="22"/>
      <c r="J424" s="22"/>
      <c r="K424" s="2"/>
      <c r="L424" s="2"/>
      <c r="M424" s="22"/>
      <c r="N424" s="22"/>
      <c r="O424" s="22"/>
      <c r="P424" s="2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5.75">
      <c r="A425" s="2"/>
      <c r="B425" s="2"/>
      <c r="C425" s="2"/>
      <c r="D425" s="2"/>
      <c r="E425" s="2"/>
      <c r="F425" s="22"/>
      <c r="G425" s="22"/>
      <c r="H425" s="22"/>
      <c r="I425" s="22"/>
      <c r="J425" s="22"/>
      <c r="K425" s="2"/>
      <c r="L425" s="2"/>
      <c r="M425" s="22"/>
      <c r="N425" s="22"/>
      <c r="O425" s="22"/>
      <c r="P425" s="2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5.75">
      <c r="A426" s="2"/>
      <c r="B426" s="2"/>
      <c r="C426" s="2"/>
      <c r="D426" s="2"/>
      <c r="E426" s="2"/>
      <c r="F426" s="22"/>
      <c r="G426" s="22"/>
      <c r="H426" s="22"/>
      <c r="I426" s="22"/>
      <c r="J426" s="22"/>
      <c r="K426" s="2"/>
      <c r="L426" s="2"/>
      <c r="M426" s="22"/>
      <c r="N426" s="22"/>
      <c r="O426" s="22"/>
      <c r="P426" s="2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5.75">
      <c r="A427" s="2"/>
      <c r="B427" s="2"/>
      <c r="C427" s="2"/>
      <c r="D427" s="2"/>
      <c r="E427" s="2"/>
      <c r="F427" s="22"/>
      <c r="G427" s="22"/>
      <c r="H427" s="22"/>
      <c r="I427" s="22"/>
      <c r="J427" s="22"/>
      <c r="K427" s="2"/>
      <c r="L427" s="2"/>
      <c r="M427" s="22"/>
      <c r="N427" s="22"/>
      <c r="O427" s="22"/>
      <c r="P427" s="2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5.75">
      <c r="A428" s="2"/>
      <c r="B428" s="2"/>
      <c r="C428" s="2"/>
      <c r="D428" s="2"/>
      <c r="E428" s="2"/>
      <c r="F428" s="22"/>
      <c r="G428" s="22"/>
      <c r="H428" s="22"/>
      <c r="I428" s="22"/>
      <c r="J428" s="22"/>
      <c r="K428" s="2"/>
      <c r="L428" s="2"/>
      <c r="M428" s="22"/>
      <c r="N428" s="22"/>
      <c r="O428" s="22"/>
      <c r="P428" s="2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5.75">
      <c r="A429" s="2"/>
      <c r="B429" s="2"/>
      <c r="C429" s="2"/>
      <c r="D429" s="2"/>
      <c r="E429" s="2"/>
      <c r="F429" s="22"/>
      <c r="G429" s="22"/>
      <c r="H429" s="22"/>
      <c r="I429" s="22"/>
      <c r="J429" s="22"/>
      <c r="K429" s="2"/>
      <c r="L429" s="2"/>
      <c r="M429" s="22"/>
      <c r="N429" s="22"/>
      <c r="O429" s="22"/>
      <c r="P429" s="2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5.75">
      <c r="A430" s="2"/>
      <c r="B430" s="2"/>
      <c r="C430" s="2"/>
      <c r="D430" s="2"/>
      <c r="E430" s="2"/>
      <c r="F430" s="22"/>
      <c r="G430" s="22"/>
      <c r="H430" s="22"/>
      <c r="I430" s="22"/>
      <c r="J430" s="22"/>
      <c r="K430" s="2"/>
      <c r="L430" s="2"/>
      <c r="M430" s="22"/>
      <c r="N430" s="22"/>
      <c r="O430" s="22"/>
      <c r="P430" s="2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5.75">
      <c r="A431" s="2"/>
      <c r="B431" s="2"/>
      <c r="C431" s="2"/>
      <c r="D431" s="2"/>
      <c r="E431" s="2"/>
      <c r="F431" s="22"/>
      <c r="G431" s="22"/>
      <c r="H431" s="22"/>
      <c r="I431" s="22"/>
      <c r="J431" s="22"/>
      <c r="K431" s="2"/>
      <c r="L431" s="2"/>
      <c r="M431" s="22"/>
      <c r="N431" s="22"/>
      <c r="O431" s="22"/>
      <c r="P431" s="2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5.75">
      <c r="A432" s="2"/>
      <c r="B432" s="2"/>
      <c r="C432" s="2"/>
      <c r="D432" s="2"/>
      <c r="E432" s="2"/>
      <c r="F432" s="22"/>
      <c r="G432" s="22"/>
      <c r="H432" s="22"/>
      <c r="I432" s="22"/>
      <c r="J432" s="22"/>
      <c r="K432" s="2"/>
      <c r="L432" s="2"/>
      <c r="M432" s="22"/>
      <c r="N432" s="22"/>
      <c r="O432" s="22"/>
      <c r="P432" s="2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5.75">
      <c r="A433" s="2"/>
      <c r="B433" s="2"/>
      <c r="C433" s="2"/>
      <c r="D433" s="2"/>
      <c r="E433" s="2"/>
      <c r="F433" s="22"/>
      <c r="G433" s="22"/>
      <c r="H433" s="22"/>
      <c r="I433" s="22"/>
      <c r="J433" s="22"/>
      <c r="K433" s="2"/>
      <c r="L433" s="2"/>
      <c r="M433" s="22"/>
      <c r="N433" s="22"/>
      <c r="O433" s="22"/>
      <c r="P433" s="2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5.75">
      <c r="A434" s="2"/>
      <c r="B434" s="2"/>
      <c r="C434" s="2"/>
      <c r="D434" s="2"/>
      <c r="E434" s="2"/>
      <c r="F434" s="22"/>
      <c r="G434" s="22"/>
      <c r="H434" s="22"/>
      <c r="I434" s="22"/>
      <c r="J434" s="22"/>
      <c r="K434" s="2"/>
      <c r="L434" s="2"/>
      <c r="M434" s="22"/>
      <c r="N434" s="22"/>
      <c r="O434" s="22"/>
      <c r="P434" s="2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5.75">
      <c r="A435" s="2"/>
      <c r="B435" s="2"/>
      <c r="C435" s="2"/>
      <c r="D435" s="2"/>
      <c r="E435" s="2"/>
      <c r="F435" s="22"/>
      <c r="G435" s="22"/>
      <c r="H435" s="22"/>
      <c r="I435" s="22"/>
      <c r="J435" s="22"/>
      <c r="K435" s="2"/>
      <c r="L435" s="2"/>
      <c r="M435" s="22"/>
      <c r="N435" s="22"/>
      <c r="O435" s="22"/>
      <c r="P435" s="2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5.75">
      <c r="A436" s="2"/>
      <c r="B436" s="2"/>
      <c r="C436" s="2"/>
      <c r="D436" s="2"/>
      <c r="E436" s="2"/>
      <c r="F436" s="22"/>
      <c r="G436" s="22"/>
      <c r="H436" s="22"/>
      <c r="I436" s="22"/>
      <c r="J436" s="22"/>
      <c r="K436" s="2"/>
      <c r="L436" s="2"/>
      <c r="M436" s="22"/>
      <c r="N436" s="22"/>
      <c r="O436" s="22"/>
      <c r="P436" s="2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5.75">
      <c r="A437" s="2"/>
      <c r="B437" s="2"/>
      <c r="C437" s="2"/>
      <c r="D437" s="2"/>
      <c r="E437" s="2"/>
      <c r="F437" s="22"/>
      <c r="G437" s="22"/>
      <c r="H437" s="22"/>
      <c r="I437" s="22"/>
      <c r="J437" s="22"/>
      <c r="K437" s="2"/>
      <c r="L437" s="2"/>
      <c r="M437" s="22"/>
      <c r="N437" s="22"/>
      <c r="O437" s="22"/>
      <c r="P437" s="2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5.75">
      <c r="A438" s="2"/>
      <c r="B438" s="2"/>
      <c r="C438" s="2"/>
      <c r="D438" s="2"/>
      <c r="E438" s="2"/>
      <c r="F438" s="22"/>
      <c r="G438" s="22"/>
      <c r="H438" s="22"/>
      <c r="I438" s="22"/>
      <c r="J438" s="22"/>
      <c r="K438" s="2"/>
      <c r="L438" s="2"/>
      <c r="M438" s="22"/>
      <c r="N438" s="22"/>
      <c r="O438" s="22"/>
      <c r="P438" s="2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5.75">
      <c r="A439" s="2"/>
      <c r="B439" s="2"/>
      <c r="C439" s="2"/>
      <c r="D439" s="2"/>
      <c r="E439" s="2"/>
      <c r="F439" s="22"/>
      <c r="G439" s="22"/>
      <c r="H439" s="22"/>
      <c r="I439" s="22"/>
      <c r="J439" s="22"/>
      <c r="K439" s="2"/>
      <c r="L439" s="2"/>
      <c r="M439" s="22"/>
      <c r="N439" s="22"/>
      <c r="O439" s="22"/>
      <c r="P439" s="2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5.75">
      <c r="A440" s="2"/>
      <c r="B440" s="2"/>
      <c r="C440" s="2"/>
      <c r="D440" s="2"/>
      <c r="E440" s="2"/>
      <c r="F440" s="22"/>
      <c r="G440" s="22"/>
      <c r="H440" s="22"/>
      <c r="I440" s="22"/>
      <c r="J440" s="22"/>
      <c r="K440" s="2"/>
      <c r="L440" s="2"/>
      <c r="M440" s="22"/>
      <c r="N440" s="22"/>
      <c r="O440" s="22"/>
      <c r="P440" s="2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5.75">
      <c r="A441" s="2"/>
      <c r="B441" s="2"/>
      <c r="C441" s="2"/>
      <c r="D441" s="2"/>
      <c r="E441" s="2"/>
      <c r="F441" s="22"/>
      <c r="G441" s="22"/>
      <c r="H441" s="22"/>
      <c r="I441" s="22"/>
      <c r="J441" s="22"/>
      <c r="K441" s="2"/>
      <c r="L441" s="2"/>
      <c r="M441" s="22"/>
      <c r="N441" s="22"/>
      <c r="O441" s="22"/>
      <c r="P441" s="2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5.75">
      <c r="A442" s="2"/>
      <c r="B442" s="2"/>
      <c r="C442" s="2"/>
      <c r="D442" s="2"/>
      <c r="E442" s="2"/>
      <c r="F442" s="22"/>
      <c r="G442" s="22"/>
      <c r="H442" s="22"/>
      <c r="I442" s="22"/>
      <c r="J442" s="22"/>
      <c r="K442" s="2"/>
      <c r="L442" s="2"/>
      <c r="M442" s="22"/>
      <c r="N442" s="22"/>
      <c r="O442" s="22"/>
      <c r="P442" s="2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5.75">
      <c r="A443" s="2"/>
      <c r="B443" s="2"/>
      <c r="C443" s="2"/>
      <c r="D443" s="2"/>
      <c r="E443" s="2"/>
      <c r="F443" s="22"/>
      <c r="G443" s="22"/>
      <c r="H443" s="22"/>
      <c r="I443" s="22"/>
      <c r="J443" s="22"/>
      <c r="K443" s="2"/>
      <c r="L443" s="2"/>
      <c r="M443" s="22"/>
      <c r="N443" s="22"/>
      <c r="O443" s="22"/>
      <c r="P443" s="2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5.75">
      <c r="A444" s="2"/>
      <c r="B444" s="2"/>
      <c r="C444" s="2"/>
      <c r="D444" s="2"/>
      <c r="E444" s="2"/>
      <c r="F444" s="22"/>
      <c r="G444" s="22"/>
      <c r="H444" s="22"/>
      <c r="I444" s="22"/>
      <c r="J444" s="22"/>
      <c r="K444" s="2"/>
      <c r="L444" s="2"/>
      <c r="M444" s="22"/>
      <c r="N444" s="22"/>
      <c r="O444" s="22"/>
      <c r="P444" s="2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5.75">
      <c r="A445" s="2"/>
      <c r="B445" s="2"/>
      <c r="C445" s="2"/>
      <c r="D445" s="2"/>
      <c r="E445" s="2"/>
      <c r="F445" s="22"/>
      <c r="G445" s="22"/>
      <c r="H445" s="22"/>
      <c r="I445" s="22"/>
      <c r="J445" s="22"/>
      <c r="K445" s="2"/>
      <c r="L445" s="2"/>
      <c r="M445" s="22"/>
      <c r="N445" s="22"/>
      <c r="O445" s="22"/>
      <c r="P445" s="2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5.75">
      <c r="A446" s="2"/>
      <c r="B446" s="2"/>
      <c r="C446" s="2"/>
      <c r="D446" s="2"/>
      <c r="E446" s="2"/>
      <c r="F446" s="22"/>
      <c r="G446" s="22"/>
      <c r="H446" s="22"/>
      <c r="I446" s="22"/>
      <c r="J446" s="22"/>
      <c r="K446" s="2"/>
      <c r="L446" s="2"/>
      <c r="M446" s="22"/>
      <c r="N446" s="22"/>
      <c r="O446" s="22"/>
      <c r="P446" s="2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5.75">
      <c r="A447" s="2"/>
      <c r="B447" s="2"/>
      <c r="C447" s="2"/>
      <c r="D447" s="2"/>
      <c r="E447" s="2"/>
      <c r="F447" s="22"/>
      <c r="G447" s="22"/>
      <c r="H447" s="22"/>
      <c r="I447" s="22"/>
      <c r="J447" s="22"/>
      <c r="K447" s="2"/>
      <c r="L447" s="2"/>
      <c r="M447" s="22"/>
      <c r="N447" s="22"/>
      <c r="O447" s="22"/>
      <c r="P447" s="2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5.75">
      <c r="A448" s="2"/>
      <c r="B448" s="2"/>
      <c r="C448" s="2"/>
      <c r="D448" s="2"/>
      <c r="E448" s="2"/>
      <c r="F448" s="22"/>
      <c r="G448" s="22"/>
      <c r="H448" s="22"/>
      <c r="I448" s="22"/>
      <c r="J448" s="22"/>
      <c r="K448" s="2"/>
      <c r="L448" s="2"/>
      <c r="M448" s="22"/>
      <c r="N448" s="22"/>
      <c r="O448" s="22"/>
      <c r="P448" s="2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5.75">
      <c r="A449" s="2"/>
      <c r="B449" s="2"/>
      <c r="C449" s="2"/>
      <c r="D449" s="2"/>
      <c r="E449" s="2"/>
      <c r="F449" s="22"/>
      <c r="G449" s="22"/>
      <c r="H449" s="22"/>
      <c r="I449" s="22"/>
      <c r="J449" s="22"/>
      <c r="K449" s="2"/>
      <c r="L449" s="2"/>
      <c r="M449" s="22"/>
      <c r="N449" s="22"/>
      <c r="O449" s="22"/>
      <c r="P449" s="2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5.75">
      <c r="A450" s="2"/>
      <c r="B450" s="2"/>
      <c r="C450" s="2"/>
      <c r="D450" s="2"/>
      <c r="E450" s="2"/>
      <c r="F450" s="22"/>
      <c r="G450" s="22"/>
      <c r="H450" s="22"/>
      <c r="I450" s="22"/>
      <c r="J450" s="22"/>
      <c r="K450" s="2"/>
      <c r="L450" s="2"/>
      <c r="M450" s="22"/>
      <c r="N450" s="22"/>
      <c r="O450" s="22"/>
      <c r="P450" s="2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5.75">
      <c r="A451" s="2"/>
      <c r="B451" s="2"/>
      <c r="C451" s="2"/>
      <c r="D451" s="2"/>
      <c r="E451" s="2"/>
      <c r="F451" s="22"/>
      <c r="G451" s="22"/>
      <c r="H451" s="22"/>
      <c r="I451" s="22"/>
      <c r="J451" s="22"/>
      <c r="K451" s="2"/>
      <c r="L451" s="2"/>
      <c r="M451" s="22"/>
      <c r="N451" s="22"/>
      <c r="O451" s="22"/>
      <c r="P451" s="2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5.75">
      <c r="A452" s="2"/>
      <c r="B452" s="2"/>
      <c r="C452" s="2"/>
      <c r="D452" s="2"/>
      <c r="E452" s="2"/>
      <c r="F452" s="22"/>
      <c r="G452" s="22"/>
      <c r="H452" s="22"/>
      <c r="I452" s="22"/>
      <c r="J452" s="22"/>
      <c r="K452" s="2"/>
      <c r="L452" s="2"/>
      <c r="M452" s="22"/>
      <c r="N452" s="22"/>
      <c r="O452" s="22"/>
      <c r="P452" s="2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5.75">
      <c r="A453" s="2"/>
      <c r="B453" s="2"/>
      <c r="C453" s="2"/>
      <c r="D453" s="2"/>
      <c r="E453" s="2"/>
      <c r="F453" s="22"/>
      <c r="G453" s="22"/>
      <c r="H453" s="22"/>
      <c r="I453" s="22"/>
      <c r="J453" s="22"/>
      <c r="K453" s="2"/>
      <c r="L453" s="2"/>
      <c r="M453" s="22"/>
      <c r="N453" s="22"/>
      <c r="O453" s="22"/>
      <c r="P453" s="2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5.75">
      <c r="A454" s="2"/>
      <c r="B454" s="2"/>
      <c r="C454" s="2"/>
      <c r="D454" s="2"/>
      <c r="E454" s="2"/>
      <c r="F454" s="22"/>
      <c r="G454" s="22"/>
      <c r="H454" s="22"/>
      <c r="I454" s="22"/>
      <c r="J454" s="22"/>
      <c r="K454" s="2"/>
      <c r="L454" s="2"/>
      <c r="M454" s="22"/>
      <c r="N454" s="22"/>
      <c r="O454" s="22"/>
      <c r="P454" s="2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5.75">
      <c r="A455" s="2"/>
      <c r="B455" s="2"/>
      <c r="C455" s="2"/>
      <c r="D455" s="2"/>
      <c r="E455" s="2"/>
      <c r="F455" s="22"/>
      <c r="G455" s="22"/>
      <c r="H455" s="22"/>
      <c r="I455" s="22"/>
      <c r="J455" s="22"/>
      <c r="K455" s="2"/>
      <c r="L455" s="2"/>
      <c r="M455" s="22"/>
      <c r="N455" s="22"/>
      <c r="O455" s="22"/>
      <c r="P455" s="2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5.75">
      <c r="A456" s="2"/>
      <c r="B456" s="2"/>
      <c r="C456" s="2"/>
      <c r="D456" s="2"/>
      <c r="E456" s="2"/>
      <c r="F456" s="22"/>
      <c r="G456" s="22"/>
      <c r="H456" s="22"/>
      <c r="I456" s="22"/>
      <c r="J456" s="22"/>
      <c r="K456" s="2"/>
      <c r="L456" s="2"/>
      <c r="M456" s="22"/>
      <c r="N456" s="22"/>
      <c r="O456" s="22"/>
      <c r="P456" s="2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5.75">
      <c r="A457" s="2"/>
      <c r="B457" s="2"/>
      <c r="C457" s="2"/>
      <c r="D457" s="2"/>
      <c r="E457" s="2"/>
      <c r="F457" s="22"/>
      <c r="G457" s="22"/>
      <c r="H457" s="22"/>
      <c r="I457" s="22"/>
      <c r="J457" s="22"/>
      <c r="K457" s="2"/>
      <c r="L457" s="2"/>
      <c r="M457" s="22"/>
      <c r="N457" s="22"/>
      <c r="O457" s="22"/>
      <c r="P457" s="2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5.75">
      <c r="A458" s="2"/>
      <c r="B458" s="2"/>
      <c r="C458" s="2"/>
      <c r="D458" s="2"/>
      <c r="E458" s="2"/>
      <c r="F458" s="22"/>
      <c r="G458" s="22"/>
      <c r="H458" s="22"/>
      <c r="I458" s="22"/>
      <c r="J458" s="22"/>
      <c r="K458" s="2"/>
      <c r="L458" s="2"/>
      <c r="M458" s="22"/>
      <c r="N458" s="22"/>
      <c r="O458" s="22"/>
      <c r="P458" s="2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5.75">
      <c r="A459" s="2"/>
      <c r="B459" s="2"/>
      <c r="C459" s="2"/>
      <c r="D459" s="2"/>
      <c r="E459" s="2"/>
      <c r="F459" s="22"/>
      <c r="G459" s="22"/>
      <c r="H459" s="22"/>
      <c r="I459" s="22"/>
      <c r="J459" s="22"/>
      <c r="K459" s="2"/>
      <c r="L459" s="2"/>
      <c r="M459" s="22"/>
      <c r="N459" s="22"/>
      <c r="O459" s="22"/>
      <c r="P459" s="2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5.75">
      <c r="A460" s="2"/>
      <c r="B460" s="2"/>
      <c r="C460" s="2"/>
      <c r="D460" s="2"/>
      <c r="E460" s="2"/>
      <c r="F460" s="22"/>
      <c r="G460" s="22"/>
      <c r="H460" s="22"/>
      <c r="I460" s="22"/>
      <c r="J460" s="22"/>
      <c r="K460" s="2"/>
      <c r="L460" s="2"/>
      <c r="M460" s="22"/>
      <c r="N460" s="22"/>
      <c r="O460" s="22"/>
      <c r="P460" s="2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5.75">
      <c r="A461" s="2"/>
      <c r="B461" s="2"/>
      <c r="C461" s="2"/>
      <c r="D461" s="2"/>
      <c r="E461" s="2"/>
      <c r="F461" s="22"/>
      <c r="G461" s="22"/>
      <c r="H461" s="22"/>
      <c r="I461" s="22"/>
      <c r="J461" s="22"/>
      <c r="K461" s="2"/>
      <c r="L461" s="2"/>
      <c r="M461" s="22"/>
      <c r="N461" s="22"/>
      <c r="O461" s="22"/>
      <c r="P461" s="2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5.75">
      <c r="A462" s="2"/>
      <c r="B462" s="2"/>
      <c r="C462" s="2"/>
      <c r="D462" s="2"/>
      <c r="E462" s="2"/>
      <c r="F462" s="22"/>
      <c r="G462" s="22"/>
      <c r="H462" s="22"/>
      <c r="I462" s="22"/>
      <c r="J462" s="22"/>
      <c r="K462" s="2"/>
      <c r="L462" s="2"/>
      <c r="M462" s="22"/>
      <c r="N462" s="22"/>
      <c r="O462" s="22"/>
      <c r="P462" s="2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5.75">
      <c r="A463" s="2"/>
      <c r="B463" s="2"/>
      <c r="C463" s="2"/>
      <c r="D463" s="2"/>
      <c r="E463" s="2"/>
      <c r="F463" s="22"/>
      <c r="G463" s="22"/>
      <c r="H463" s="22"/>
      <c r="I463" s="22"/>
      <c r="J463" s="22"/>
      <c r="K463" s="2"/>
      <c r="L463" s="2"/>
      <c r="M463" s="22"/>
      <c r="N463" s="22"/>
      <c r="O463" s="22"/>
      <c r="P463" s="2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5.75">
      <c r="A464" s="2"/>
      <c r="B464" s="2"/>
      <c r="C464" s="2"/>
      <c r="D464" s="2"/>
      <c r="E464" s="2"/>
      <c r="F464" s="22"/>
      <c r="G464" s="22"/>
      <c r="H464" s="22"/>
      <c r="I464" s="22"/>
      <c r="J464" s="22"/>
      <c r="K464" s="2"/>
      <c r="L464" s="2"/>
      <c r="M464" s="22"/>
      <c r="N464" s="22"/>
      <c r="O464" s="22"/>
      <c r="P464" s="2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5.75">
      <c r="A465" s="2"/>
      <c r="B465" s="2"/>
      <c r="C465" s="2"/>
      <c r="D465" s="2"/>
      <c r="E465" s="2"/>
      <c r="F465" s="22"/>
      <c r="G465" s="22"/>
      <c r="H465" s="22"/>
      <c r="I465" s="22"/>
      <c r="J465" s="22"/>
      <c r="K465" s="2"/>
      <c r="L465" s="2"/>
      <c r="M465" s="22"/>
      <c r="N465" s="22"/>
      <c r="O465" s="22"/>
      <c r="P465" s="2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5.75">
      <c r="A466" s="2"/>
      <c r="B466" s="2"/>
      <c r="C466" s="2"/>
      <c r="D466" s="2"/>
      <c r="E466" s="2"/>
      <c r="F466" s="22"/>
      <c r="G466" s="22"/>
      <c r="H466" s="22"/>
      <c r="I466" s="22"/>
      <c r="J466" s="22"/>
      <c r="K466" s="2"/>
      <c r="L466" s="2"/>
      <c r="M466" s="22"/>
      <c r="N466" s="22"/>
      <c r="O466" s="22"/>
      <c r="P466" s="2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5.75">
      <c r="A467" s="2"/>
      <c r="B467" s="2"/>
      <c r="C467" s="2"/>
      <c r="D467" s="2"/>
      <c r="E467" s="2"/>
      <c r="F467" s="22"/>
      <c r="G467" s="22"/>
      <c r="H467" s="22"/>
      <c r="I467" s="22"/>
      <c r="J467" s="22"/>
      <c r="K467" s="2"/>
      <c r="L467" s="2"/>
      <c r="M467" s="22"/>
      <c r="N467" s="22"/>
      <c r="O467" s="22"/>
      <c r="P467" s="2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5.75">
      <c r="A468" s="2"/>
      <c r="B468" s="2"/>
      <c r="C468" s="2"/>
      <c r="D468" s="2"/>
      <c r="E468" s="2"/>
      <c r="F468" s="22"/>
      <c r="G468" s="22"/>
      <c r="H468" s="22"/>
      <c r="I468" s="22"/>
      <c r="J468" s="22"/>
      <c r="K468" s="2"/>
      <c r="L468" s="2"/>
      <c r="M468" s="22"/>
      <c r="N468" s="22"/>
      <c r="O468" s="22"/>
      <c r="P468" s="2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5.75">
      <c r="A469" s="2"/>
      <c r="B469" s="2"/>
      <c r="C469" s="2"/>
      <c r="D469" s="2"/>
      <c r="E469" s="2"/>
      <c r="F469" s="22"/>
      <c r="G469" s="22"/>
      <c r="H469" s="22"/>
      <c r="I469" s="22"/>
      <c r="J469" s="22"/>
      <c r="K469" s="2"/>
      <c r="L469" s="2"/>
      <c r="M469" s="22"/>
      <c r="N469" s="22"/>
      <c r="O469" s="22"/>
      <c r="P469" s="2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5.75">
      <c r="A470" s="2"/>
      <c r="B470" s="2"/>
      <c r="C470" s="2"/>
      <c r="D470" s="2"/>
      <c r="E470" s="2"/>
      <c r="F470" s="22"/>
      <c r="G470" s="22"/>
      <c r="H470" s="22"/>
      <c r="I470" s="22"/>
      <c r="J470" s="22"/>
      <c r="K470" s="2"/>
      <c r="L470" s="2"/>
      <c r="M470" s="22"/>
      <c r="N470" s="22"/>
      <c r="O470" s="22"/>
      <c r="P470" s="2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5.75">
      <c r="A471" s="2"/>
      <c r="B471" s="2"/>
      <c r="C471" s="2"/>
      <c r="D471" s="2"/>
      <c r="E471" s="2"/>
      <c r="F471" s="22"/>
      <c r="G471" s="22"/>
      <c r="H471" s="22"/>
      <c r="I471" s="22"/>
      <c r="J471" s="22"/>
      <c r="K471" s="2"/>
      <c r="L471" s="2"/>
      <c r="M471" s="22"/>
      <c r="N471" s="22"/>
      <c r="O471" s="22"/>
      <c r="P471" s="2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5.75">
      <c r="A472" s="2"/>
      <c r="B472" s="2"/>
      <c r="C472" s="2"/>
      <c r="D472" s="2"/>
      <c r="E472" s="2"/>
      <c r="F472" s="22"/>
      <c r="G472" s="22"/>
      <c r="H472" s="22"/>
      <c r="I472" s="22"/>
      <c r="J472" s="22"/>
      <c r="K472" s="2"/>
      <c r="L472" s="2"/>
      <c r="M472" s="22"/>
      <c r="N472" s="22"/>
      <c r="O472" s="22"/>
      <c r="P472" s="2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5.75">
      <c r="A473" s="2"/>
      <c r="B473" s="2"/>
      <c r="C473" s="2"/>
      <c r="D473" s="2"/>
      <c r="E473" s="2"/>
      <c r="F473" s="22"/>
      <c r="G473" s="22"/>
      <c r="H473" s="22"/>
      <c r="I473" s="22"/>
      <c r="J473" s="22"/>
      <c r="K473" s="2"/>
      <c r="L473" s="2"/>
      <c r="M473" s="22"/>
      <c r="N473" s="22"/>
      <c r="O473" s="22"/>
      <c r="P473" s="2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5.75">
      <c r="A474" s="2"/>
      <c r="B474" s="2"/>
      <c r="C474" s="2"/>
      <c r="D474" s="2"/>
      <c r="E474" s="2"/>
      <c r="F474" s="22"/>
      <c r="G474" s="22"/>
      <c r="H474" s="22"/>
      <c r="I474" s="22"/>
      <c r="J474" s="22"/>
      <c r="K474" s="2"/>
      <c r="L474" s="2"/>
      <c r="M474" s="22"/>
      <c r="N474" s="22"/>
      <c r="O474" s="22"/>
      <c r="P474" s="2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5.75">
      <c r="A475" s="2"/>
      <c r="B475" s="2"/>
      <c r="C475" s="2"/>
      <c r="D475" s="2"/>
      <c r="E475" s="2"/>
      <c r="F475" s="22"/>
      <c r="G475" s="22"/>
      <c r="H475" s="22"/>
      <c r="I475" s="22"/>
      <c r="J475" s="22"/>
      <c r="K475" s="2"/>
      <c r="L475" s="2"/>
      <c r="M475" s="22"/>
      <c r="N475" s="22"/>
      <c r="O475" s="22"/>
      <c r="P475" s="2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5.75">
      <c r="A476" s="2"/>
      <c r="B476" s="2"/>
      <c r="C476" s="2"/>
      <c r="D476" s="2"/>
      <c r="E476" s="2"/>
      <c r="F476" s="22"/>
      <c r="G476" s="22"/>
      <c r="H476" s="22"/>
      <c r="I476" s="22"/>
      <c r="J476" s="22"/>
      <c r="K476" s="2"/>
      <c r="L476" s="2"/>
      <c r="M476" s="22"/>
      <c r="N476" s="22"/>
      <c r="O476" s="22"/>
      <c r="P476" s="2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5.75">
      <c r="A477" s="2"/>
      <c r="B477" s="2"/>
      <c r="C477" s="2"/>
      <c r="D477" s="2"/>
      <c r="E477" s="2"/>
      <c r="F477" s="22"/>
      <c r="G477" s="22"/>
      <c r="H477" s="22"/>
      <c r="I477" s="22"/>
      <c r="J477" s="22"/>
      <c r="K477" s="2"/>
      <c r="L477" s="2"/>
      <c r="M477" s="22"/>
      <c r="N477" s="22"/>
      <c r="O477" s="22"/>
      <c r="P477" s="2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5.75">
      <c r="A478" s="2"/>
      <c r="B478" s="2"/>
      <c r="C478" s="2"/>
      <c r="D478" s="2"/>
      <c r="E478" s="2"/>
      <c r="F478" s="22"/>
      <c r="G478" s="22"/>
      <c r="H478" s="22"/>
      <c r="I478" s="22"/>
      <c r="J478" s="22"/>
      <c r="K478" s="2"/>
      <c r="L478" s="2"/>
      <c r="M478" s="22"/>
      <c r="N478" s="22"/>
      <c r="O478" s="22"/>
      <c r="P478" s="2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5.75">
      <c r="A479" s="2"/>
      <c r="B479" s="2"/>
      <c r="C479" s="2"/>
      <c r="D479" s="2"/>
      <c r="E479" s="2"/>
      <c r="F479" s="22"/>
      <c r="G479" s="22"/>
      <c r="H479" s="22"/>
      <c r="I479" s="22"/>
      <c r="J479" s="22"/>
      <c r="K479" s="2"/>
      <c r="L479" s="2"/>
      <c r="M479" s="22"/>
      <c r="N479" s="22"/>
      <c r="O479" s="22"/>
      <c r="P479" s="2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5.75">
      <c r="A480" s="2"/>
      <c r="B480" s="2"/>
      <c r="C480" s="2"/>
      <c r="D480" s="2"/>
      <c r="E480" s="2"/>
      <c r="F480" s="22"/>
      <c r="G480" s="22"/>
      <c r="H480" s="22"/>
      <c r="I480" s="22"/>
      <c r="J480" s="22"/>
      <c r="K480" s="2"/>
      <c r="L480" s="2"/>
      <c r="M480" s="22"/>
      <c r="N480" s="22"/>
      <c r="O480" s="22"/>
      <c r="P480" s="2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5.75">
      <c r="A481" s="2"/>
      <c r="B481" s="2"/>
      <c r="C481" s="2"/>
      <c r="D481" s="2"/>
      <c r="E481" s="2"/>
      <c r="F481" s="22"/>
      <c r="G481" s="22"/>
      <c r="H481" s="22"/>
      <c r="I481" s="22"/>
      <c r="J481" s="22"/>
      <c r="K481" s="2"/>
      <c r="L481" s="2"/>
      <c r="M481" s="22"/>
      <c r="N481" s="22"/>
      <c r="O481" s="22"/>
      <c r="P481" s="2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5.75">
      <c r="A482" s="2"/>
      <c r="B482" s="2"/>
      <c r="C482" s="2"/>
      <c r="D482" s="2"/>
      <c r="E482" s="2"/>
      <c r="F482" s="22"/>
      <c r="G482" s="22"/>
      <c r="H482" s="22"/>
      <c r="I482" s="22"/>
      <c r="J482" s="22"/>
      <c r="K482" s="2"/>
      <c r="L482" s="2"/>
      <c r="M482" s="22"/>
      <c r="N482" s="22"/>
      <c r="O482" s="22"/>
      <c r="P482" s="2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5.75">
      <c r="A483" s="2"/>
      <c r="B483" s="2"/>
      <c r="C483" s="2"/>
      <c r="D483" s="2"/>
      <c r="E483" s="2"/>
      <c r="F483" s="22"/>
      <c r="G483" s="22"/>
      <c r="H483" s="22"/>
      <c r="I483" s="22"/>
      <c r="J483" s="22"/>
      <c r="K483" s="2"/>
      <c r="L483" s="2"/>
      <c r="M483" s="22"/>
      <c r="N483" s="22"/>
      <c r="O483" s="22"/>
      <c r="P483" s="2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5.75">
      <c r="A484" s="2"/>
      <c r="B484" s="2"/>
      <c r="C484" s="2"/>
      <c r="D484" s="2"/>
      <c r="E484" s="2"/>
      <c r="F484" s="22"/>
      <c r="G484" s="22"/>
      <c r="H484" s="22"/>
      <c r="I484" s="22"/>
      <c r="J484" s="22"/>
      <c r="K484" s="2"/>
      <c r="L484" s="2"/>
      <c r="M484" s="22"/>
      <c r="N484" s="22"/>
      <c r="O484" s="22"/>
      <c r="P484" s="2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5.75">
      <c r="A485" s="2"/>
      <c r="B485" s="2"/>
      <c r="C485" s="2"/>
      <c r="D485" s="2"/>
      <c r="E485" s="2"/>
      <c r="F485" s="22"/>
      <c r="G485" s="22"/>
      <c r="H485" s="22"/>
      <c r="I485" s="22"/>
      <c r="J485" s="22"/>
      <c r="K485" s="2"/>
      <c r="L485" s="2"/>
      <c r="M485" s="22"/>
      <c r="N485" s="22"/>
      <c r="O485" s="22"/>
      <c r="P485" s="2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5.75">
      <c r="A486" s="2"/>
      <c r="B486" s="2"/>
      <c r="C486" s="2"/>
      <c r="D486" s="2"/>
      <c r="E486" s="2"/>
      <c r="F486" s="22"/>
      <c r="G486" s="22"/>
      <c r="H486" s="22"/>
      <c r="I486" s="22"/>
      <c r="J486" s="22"/>
      <c r="K486" s="2"/>
      <c r="L486" s="2"/>
      <c r="M486" s="22"/>
      <c r="N486" s="22"/>
      <c r="O486" s="22"/>
      <c r="P486" s="2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5.75">
      <c r="A487" s="2"/>
      <c r="B487" s="2"/>
      <c r="C487" s="2"/>
      <c r="D487" s="2"/>
      <c r="E487" s="2"/>
      <c r="F487" s="22"/>
      <c r="G487" s="22"/>
      <c r="H487" s="22"/>
      <c r="I487" s="22"/>
      <c r="J487" s="22"/>
      <c r="K487" s="2"/>
      <c r="L487" s="2"/>
      <c r="M487" s="22"/>
      <c r="N487" s="22"/>
      <c r="O487" s="22"/>
      <c r="P487" s="2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5.75">
      <c r="A488" s="2"/>
      <c r="B488" s="2"/>
      <c r="C488" s="2"/>
      <c r="D488" s="2"/>
      <c r="E488" s="2"/>
      <c r="F488" s="22"/>
      <c r="G488" s="22"/>
      <c r="H488" s="22"/>
      <c r="I488" s="22"/>
      <c r="J488" s="22"/>
      <c r="K488" s="2"/>
      <c r="L488" s="2"/>
      <c r="M488" s="22"/>
      <c r="N488" s="22"/>
      <c r="O488" s="22"/>
      <c r="P488" s="2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5.75">
      <c r="A489" s="2"/>
      <c r="B489" s="2"/>
      <c r="C489" s="2"/>
      <c r="D489" s="2"/>
      <c r="E489" s="2"/>
      <c r="F489" s="22"/>
      <c r="G489" s="22"/>
      <c r="H489" s="22"/>
      <c r="I489" s="22"/>
      <c r="J489" s="22"/>
      <c r="K489" s="2"/>
      <c r="L489" s="2"/>
      <c r="M489" s="22"/>
      <c r="N489" s="22"/>
      <c r="O489" s="22"/>
      <c r="P489" s="2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5.75">
      <c r="A490" s="2"/>
      <c r="B490" s="2"/>
      <c r="C490" s="2"/>
      <c r="D490" s="2"/>
      <c r="E490" s="2"/>
      <c r="F490" s="22"/>
      <c r="G490" s="22"/>
      <c r="H490" s="22"/>
      <c r="I490" s="22"/>
      <c r="J490" s="22"/>
      <c r="K490" s="2"/>
      <c r="L490" s="2"/>
      <c r="M490" s="22"/>
      <c r="N490" s="22"/>
      <c r="O490" s="22"/>
      <c r="P490" s="2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5.75">
      <c r="A491" s="2"/>
      <c r="B491" s="2"/>
      <c r="C491" s="2"/>
      <c r="D491" s="2"/>
      <c r="E491" s="2"/>
      <c r="F491" s="22"/>
      <c r="G491" s="22"/>
      <c r="H491" s="22"/>
      <c r="I491" s="22"/>
      <c r="J491" s="22"/>
      <c r="K491" s="2"/>
      <c r="L491" s="2"/>
      <c r="M491" s="22"/>
      <c r="N491" s="22"/>
      <c r="O491" s="22"/>
      <c r="P491" s="2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5.75">
      <c r="A492" s="2"/>
      <c r="B492" s="2"/>
      <c r="C492" s="2"/>
      <c r="D492" s="2"/>
      <c r="E492" s="2"/>
      <c r="F492" s="22"/>
      <c r="G492" s="22"/>
      <c r="H492" s="22"/>
      <c r="I492" s="22"/>
      <c r="J492" s="22"/>
      <c r="K492" s="2"/>
      <c r="L492" s="2"/>
      <c r="M492" s="22"/>
      <c r="N492" s="22"/>
      <c r="O492" s="22"/>
      <c r="P492" s="2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5.75">
      <c r="A493" s="2"/>
      <c r="B493" s="2"/>
      <c r="C493" s="2"/>
      <c r="D493" s="2"/>
      <c r="E493" s="2"/>
      <c r="F493" s="22"/>
      <c r="G493" s="22"/>
      <c r="H493" s="22"/>
      <c r="I493" s="22"/>
      <c r="J493" s="22"/>
      <c r="K493" s="2"/>
      <c r="L493" s="2"/>
      <c r="M493" s="22"/>
      <c r="N493" s="22"/>
      <c r="O493" s="22"/>
      <c r="P493" s="2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5.75">
      <c r="A494" s="2"/>
      <c r="B494" s="2"/>
      <c r="C494" s="2"/>
      <c r="D494" s="2"/>
      <c r="E494" s="2"/>
      <c r="F494" s="22"/>
      <c r="G494" s="22"/>
      <c r="H494" s="22"/>
      <c r="I494" s="22"/>
      <c r="J494" s="22"/>
      <c r="K494" s="2"/>
      <c r="L494" s="2"/>
      <c r="M494" s="22"/>
      <c r="N494" s="22"/>
      <c r="O494" s="22"/>
      <c r="P494" s="2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5.75">
      <c r="A495" s="2"/>
      <c r="B495" s="2"/>
      <c r="C495" s="2"/>
      <c r="D495" s="2"/>
      <c r="E495" s="2"/>
      <c r="F495" s="22"/>
      <c r="G495" s="22"/>
      <c r="H495" s="22"/>
      <c r="I495" s="22"/>
      <c r="J495" s="22"/>
      <c r="K495" s="2"/>
      <c r="L495" s="2"/>
      <c r="M495" s="22"/>
      <c r="N495" s="22"/>
      <c r="O495" s="22"/>
      <c r="P495" s="2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5.75">
      <c r="A496" s="2"/>
      <c r="B496" s="2"/>
      <c r="C496" s="2"/>
      <c r="D496" s="2"/>
      <c r="E496" s="2"/>
      <c r="F496" s="22"/>
      <c r="G496" s="22"/>
      <c r="H496" s="22"/>
      <c r="I496" s="22"/>
      <c r="J496" s="22"/>
      <c r="K496" s="2"/>
      <c r="L496" s="2"/>
      <c r="M496" s="22"/>
      <c r="N496" s="22"/>
      <c r="O496" s="22"/>
      <c r="P496" s="2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5.75">
      <c r="A497" s="2"/>
      <c r="B497" s="2"/>
      <c r="C497" s="2"/>
      <c r="D497" s="2"/>
      <c r="E497" s="2"/>
      <c r="F497" s="22"/>
      <c r="G497" s="22"/>
      <c r="H497" s="22"/>
      <c r="I497" s="22"/>
      <c r="J497" s="22"/>
      <c r="K497" s="2"/>
      <c r="L497" s="2"/>
      <c r="M497" s="22"/>
      <c r="N497" s="22"/>
      <c r="O497" s="22"/>
      <c r="P497" s="2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5.75">
      <c r="A498" s="2"/>
      <c r="B498" s="2"/>
      <c r="C498" s="2"/>
      <c r="D498" s="2"/>
      <c r="E498" s="2"/>
      <c r="F498" s="22"/>
      <c r="G498" s="22"/>
      <c r="H498" s="22"/>
      <c r="I498" s="22"/>
      <c r="J498" s="22"/>
      <c r="K498" s="2"/>
      <c r="L498" s="2"/>
      <c r="M498" s="22"/>
      <c r="N498" s="22"/>
      <c r="O498" s="22"/>
      <c r="P498" s="2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5.75">
      <c r="A499" s="2"/>
      <c r="B499" s="2"/>
      <c r="C499" s="2"/>
      <c r="D499" s="2"/>
      <c r="E499" s="2"/>
      <c r="F499" s="22"/>
      <c r="G499" s="22"/>
      <c r="H499" s="22"/>
      <c r="I499" s="22"/>
      <c r="J499" s="22"/>
      <c r="K499" s="2"/>
      <c r="L499" s="2"/>
      <c r="M499" s="22"/>
      <c r="N499" s="22"/>
      <c r="O499" s="22"/>
      <c r="P499" s="2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5.75">
      <c r="A500" s="2"/>
      <c r="B500" s="2"/>
      <c r="C500" s="2"/>
      <c r="D500" s="2"/>
      <c r="E500" s="2"/>
      <c r="F500" s="22"/>
      <c r="G500" s="22"/>
      <c r="H500" s="22"/>
      <c r="I500" s="22"/>
      <c r="J500" s="22"/>
      <c r="K500" s="2"/>
      <c r="L500" s="2"/>
      <c r="M500" s="22"/>
      <c r="N500" s="22"/>
      <c r="O500" s="22"/>
      <c r="P500" s="2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5.75">
      <c r="A501" s="2"/>
      <c r="B501" s="2"/>
      <c r="C501" s="2"/>
      <c r="D501" s="2"/>
      <c r="E501" s="2"/>
      <c r="F501" s="22"/>
      <c r="G501" s="22"/>
      <c r="H501" s="22"/>
      <c r="I501" s="22"/>
      <c r="J501" s="22"/>
      <c r="K501" s="2"/>
      <c r="L501" s="2"/>
      <c r="M501" s="22"/>
      <c r="N501" s="22"/>
      <c r="O501" s="22"/>
      <c r="P501" s="2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5.75">
      <c r="A502" s="2"/>
      <c r="B502" s="2"/>
      <c r="C502" s="2"/>
      <c r="D502" s="2"/>
      <c r="E502" s="2"/>
      <c r="F502" s="22"/>
      <c r="G502" s="22"/>
      <c r="H502" s="22"/>
      <c r="I502" s="22"/>
      <c r="J502" s="22"/>
      <c r="K502" s="2"/>
      <c r="L502" s="2"/>
      <c r="M502" s="22"/>
      <c r="N502" s="22"/>
      <c r="O502" s="22"/>
      <c r="P502" s="2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5.75">
      <c r="A503" s="2"/>
      <c r="B503" s="2"/>
      <c r="C503" s="2"/>
      <c r="D503" s="2"/>
      <c r="E503" s="2"/>
      <c r="F503" s="22"/>
      <c r="G503" s="22"/>
      <c r="H503" s="22"/>
      <c r="I503" s="22"/>
      <c r="J503" s="22"/>
      <c r="K503" s="2"/>
      <c r="L503" s="2"/>
      <c r="M503" s="22"/>
      <c r="N503" s="22"/>
      <c r="O503" s="22"/>
      <c r="P503" s="2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5.75">
      <c r="A504" s="2"/>
      <c r="B504" s="2"/>
      <c r="C504" s="2"/>
      <c r="D504" s="2"/>
      <c r="E504" s="2"/>
      <c r="F504" s="22"/>
      <c r="G504" s="22"/>
      <c r="H504" s="22"/>
      <c r="I504" s="22"/>
      <c r="J504" s="22"/>
      <c r="K504" s="2"/>
      <c r="L504" s="2"/>
      <c r="M504" s="22"/>
      <c r="N504" s="22"/>
      <c r="O504" s="22"/>
      <c r="P504" s="2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5.75">
      <c r="A505" s="2"/>
      <c r="B505" s="2"/>
      <c r="C505" s="2"/>
      <c r="D505" s="2"/>
      <c r="E505" s="2"/>
      <c r="F505" s="22"/>
      <c r="G505" s="22"/>
      <c r="H505" s="22"/>
      <c r="I505" s="22"/>
      <c r="J505" s="22"/>
      <c r="K505" s="2"/>
      <c r="L505" s="2"/>
      <c r="M505" s="22"/>
      <c r="N505" s="22"/>
      <c r="O505" s="22"/>
      <c r="P505" s="2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5.75">
      <c r="A506" s="2"/>
      <c r="B506" s="2"/>
      <c r="C506" s="2"/>
      <c r="D506" s="2"/>
      <c r="E506" s="2"/>
      <c r="F506" s="22"/>
      <c r="G506" s="22"/>
      <c r="H506" s="22"/>
      <c r="I506" s="22"/>
      <c r="J506" s="22"/>
      <c r="K506" s="2"/>
      <c r="L506" s="2"/>
      <c r="M506" s="22"/>
      <c r="N506" s="22"/>
      <c r="O506" s="22"/>
      <c r="P506" s="2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5.75">
      <c r="A507" s="2"/>
      <c r="B507" s="2"/>
      <c r="C507" s="2"/>
      <c r="D507" s="2"/>
      <c r="E507" s="2"/>
      <c r="F507" s="22"/>
      <c r="G507" s="22"/>
      <c r="H507" s="22"/>
      <c r="I507" s="22"/>
      <c r="J507" s="22"/>
      <c r="K507" s="2"/>
      <c r="L507" s="2"/>
      <c r="M507" s="22"/>
      <c r="N507" s="22"/>
      <c r="O507" s="22"/>
      <c r="P507" s="2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5.75">
      <c r="A508" s="2"/>
      <c r="B508" s="2"/>
      <c r="C508" s="2"/>
      <c r="D508" s="2"/>
      <c r="E508" s="2"/>
      <c r="F508" s="22"/>
      <c r="G508" s="22"/>
      <c r="H508" s="22"/>
      <c r="I508" s="22"/>
      <c r="J508" s="22"/>
      <c r="K508" s="2"/>
      <c r="L508" s="2"/>
      <c r="M508" s="22"/>
      <c r="N508" s="22"/>
      <c r="O508" s="22"/>
      <c r="P508" s="2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5.75">
      <c r="A509" s="2"/>
      <c r="B509" s="2"/>
      <c r="C509" s="2"/>
      <c r="D509" s="2"/>
      <c r="E509" s="2"/>
      <c r="F509" s="22"/>
      <c r="G509" s="22"/>
      <c r="H509" s="22"/>
      <c r="I509" s="22"/>
      <c r="J509" s="22"/>
      <c r="K509" s="2"/>
      <c r="L509" s="2"/>
      <c r="M509" s="22"/>
      <c r="N509" s="22"/>
      <c r="O509" s="22"/>
      <c r="P509" s="2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5.75">
      <c r="A510" s="2"/>
      <c r="B510" s="2"/>
      <c r="C510" s="2"/>
      <c r="D510" s="2"/>
      <c r="E510" s="2"/>
      <c r="F510" s="22"/>
      <c r="G510" s="22"/>
      <c r="H510" s="22"/>
      <c r="I510" s="22"/>
      <c r="J510" s="22"/>
      <c r="K510" s="2"/>
      <c r="L510" s="2"/>
      <c r="M510" s="22"/>
      <c r="N510" s="22"/>
      <c r="O510" s="22"/>
      <c r="P510" s="2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5.75">
      <c r="A511" s="2"/>
      <c r="B511" s="2"/>
      <c r="C511" s="2"/>
      <c r="D511" s="2"/>
      <c r="E511" s="2"/>
      <c r="F511" s="22"/>
      <c r="G511" s="22"/>
      <c r="H511" s="22"/>
      <c r="I511" s="22"/>
      <c r="J511" s="22"/>
      <c r="K511" s="2"/>
      <c r="L511" s="2"/>
      <c r="M511" s="22"/>
      <c r="N511" s="22"/>
      <c r="O511" s="22"/>
      <c r="P511" s="2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5.75">
      <c r="A512" s="2"/>
      <c r="B512" s="2"/>
      <c r="C512" s="2"/>
      <c r="D512" s="2"/>
      <c r="E512" s="2"/>
      <c r="F512" s="22"/>
      <c r="G512" s="22"/>
      <c r="H512" s="22"/>
      <c r="I512" s="22"/>
      <c r="J512" s="22"/>
      <c r="K512" s="2"/>
      <c r="L512" s="2"/>
      <c r="M512" s="22"/>
      <c r="N512" s="22"/>
      <c r="O512" s="22"/>
      <c r="P512" s="2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5.75">
      <c r="A513" s="2"/>
      <c r="B513" s="2"/>
      <c r="C513" s="2"/>
      <c r="D513" s="2"/>
      <c r="E513" s="2"/>
      <c r="F513" s="22"/>
      <c r="G513" s="22"/>
      <c r="H513" s="22"/>
      <c r="I513" s="22"/>
      <c r="J513" s="22"/>
      <c r="K513" s="2"/>
      <c r="L513" s="2"/>
      <c r="M513" s="22"/>
      <c r="N513" s="22"/>
      <c r="O513" s="22"/>
      <c r="P513" s="2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5.75">
      <c r="A514" s="2"/>
      <c r="B514" s="2"/>
      <c r="C514" s="2"/>
      <c r="D514" s="2"/>
      <c r="E514" s="2"/>
      <c r="F514" s="22"/>
      <c r="G514" s="22"/>
      <c r="H514" s="22"/>
      <c r="I514" s="22"/>
      <c r="J514" s="22"/>
      <c r="K514" s="2"/>
      <c r="L514" s="2"/>
      <c r="M514" s="22"/>
      <c r="N514" s="22"/>
      <c r="O514" s="22"/>
      <c r="P514" s="2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5.75">
      <c r="A515" s="2"/>
      <c r="B515" s="2"/>
      <c r="C515" s="2"/>
      <c r="D515" s="2"/>
      <c r="E515" s="2"/>
      <c r="F515" s="22"/>
      <c r="G515" s="22"/>
      <c r="H515" s="22"/>
      <c r="I515" s="22"/>
      <c r="J515" s="22"/>
      <c r="K515" s="2"/>
      <c r="L515" s="2"/>
      <c r="M515" s="22"/>
      <c r="N515" s="22"/>
      <c r="O515" s="22"/>
      <c r="P515" s="2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5.75">
      <c r="A516" s="2"/>
      <c r="B516" s="2"/>
      <c r="C516" s="2"/>
      <c r="D516" s="2"/>
      <c r="E516" s="2"/>
      <c r="F516" s="22"/>
      <c r="G516" s="22"/>
      <c r="H516" s="22"/>
      <c r="I516" s="22"/>
      <c r="J516" s="22"/>
      <c r="K516" s="2"/>
      <c r="L516" s="2"/>
      <c r="M516" s="22"/>
      <c r="N516" s="22"/>
      <c r="O516" s="22"/>
      <c r="P516" s="2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5.75">
      <c r="A517" s="2"/>
      <c r="B517" s="2"/>
      <c r="C517" s="2"/>
      <c r="D517" s="2"/>
      <c r="E517" s="2"/>
      <c r="F517" s="22"/>
      <c r="G517" s="22"/>
      <c r="H517" s="22"/>
      <c r="I517" s="22"/>
      <c r="J517" s="22"/>
      <c r="K517" s="2"/>
      <c r="L517" s="2"/>
      <c r="M517" s="22"/>
      <c r="N517" s="22"/>
      <c r="O517" s="22"/>
      <c r="P517" s="2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5.75">
      <c r="A518" s="2"/>
      <c r="B518" s="2"/>
      <c r="C518" s="2"/>
      <c r="D518" s="2"/>
      <c r="E518" s="2"/>
      <c r="F518" s="22"/>
      <c r="G518" s="22"/>
      <c r="H518" s="22"/>
      <c r="I518" s="22"/>
      <c r="J518" s="22"/>
      <c r="K518" s="2"/>
      <c r="L518" s="2"/>
      <c r="M518" s="22"/>
      <c r="N518" s="22"/>
      <c r="O518" s="22"/>
      <c r="P518" s="2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5.75">
      <c r="A519" s="2"/>
      <c r="B519" s="2"/>
      <c r="C519" s="2"/>
      <c r="D519" s="2"/>
      <c r="E519" s="2"/>
      <c r="F519" s="22"/>
      <c r="G519" s="22"/>
      <c r="H519" s="22"/>
      <c r="I519" s="22"/>
      <c r="J519" s="22"/>
      <c r="K519" s="2"/>
      <c r="L519" s="2"/>
      <c r="M519" s="22"/>
      <c r="N519" s="22"/>
      <c r="O519" s="22"/>
      <c r="P519" s="2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5.75">
      <c r="A520" s="2"/>
      <c r="B520" s="2"/>
      <c r="C520" s="2"/>
      <c r="D520" s="2"/>
      <c r="E520" s="2"/>
      <c r="F520" s="22"/>
      <c r="G520" s="22"/>
      <c r="H520" s="22"/>
      <c r="I520" s="22"/>
      <c r="J520" s="22"/>
      <c r="K520" s="2"/>
      <c r="L520" s="2"/>
      <c r="M520" s="22"/>
      <c r="N520" s="22"/>
      <c r="O520" s="22"/>
      <c r="P520" s="2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5.75">
      <c r="A521" s="2"/>
      <c r="B521" s="2"/>
      <c r="C521" s="2"/>
      <c r="D521" s="2"/>
      <c r="E521" s="2"/>
      <c r="F521" s="22"/>
      <c r="G521" s="22"/>
      <c r="H521" s="22"/>
      <c r="I521" s="22"/>
      <c r="J521" s="22"/>
      <c r="K521" s="2"/>
      <c r="L521" s="2"/>
      <c r="M521" s="22"/>
      <c r="N521" s="22"/>
      <c r="O521" s="22"/>
      <c r="P521" s="2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5.75">
      <c r="A522" s="2"/>
      <c r="B522" s="2"/>
      <c r="C522" s="2"/>
      <c r="D522" s="2"/>
      <c r="E522" s="2"/>
      <c r="F522" s="22"/>
      <c r="G522" s="22"/>
      <c r="H522" s="22"/>
      <c r="I522" s="22"/>
      <c r="J522" s="22"/>
      <c r="K522" s="2"/>
      <c r="L522" s="2"/>
      <c r="M522" s="22"/>
      <c r="N522" s="22"/>
      <c r="O522" s="22"/>
      <c r="P522" s="2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5.75">
      <c r="A523" s="2"/>
      <c r="B523" s="2"/>
      <c r="C523" s="2"/>
      <c r="D523" s="2"/>
      <c r="E523" s="2"/>
      <c r="F523" s="22"/>
      <c r="G523" s="22"/>
      <c r="H523" s="22"/>
      <c r="I523" s="22"/>
      <c r="J523" s="22"/>
      <c r="K523" s="2"/>
      <c r="L523" s="2"/>
      <c r="M523" s="22"/>
      <c r="N523" s="22"/>
      <c r="O523" s="22"/>
      <c r="P523" s="2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5.75">
      <c r="A524" s="2"/>
      <c r="B524" s="2"/>
      <c r="C524" s="2"/>
      <c r="D524" s="2"/>
      <c r="E524" s="2"/>
      <c r="F524" s="22"/>
      <c r="G524" s="22"/>
      <c r="H524" s="22"/>
      <c r="I524" s="22"/>
      <c r="J524" s="22"/>
      <c r="K524" s="2"/>
      <c r="L524" s="2"/>
      <c r="M524" s="22"/>
      <c r="N524" s="22"/>
      <c r="O524" s="22"/>
      <c r="P524" s="2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5.75">
      <c r="A525" s="2"/>
      <c r="B525" s="2"/>
      <c r="C525" s="2"/>
      <c r="D525" s="2"/>
      <c r="E525" s="2"/>
      <c r="F525" s="22"/>
      <c r="G525" s="22"/>
      <c r="H525" s="22"/>
      <c r="I525" s="22"/>
      <c r="J525" s="22"/>
      <c r="K525" s="2"/>
      <c r="L525" s="2"/>
      <c r="M525" s="22"/>
      <c r="N525" s="22"/>
      <c r="O525" s="22"/>
      <c r="P525" s="2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5.75">
      <c r="A526" s="2"/>
      <c r="B526" s="2"/>
      <c r="C526" s="2"/>
      <c r="D526" s="2"/>
      <c r="E526" s="2"/>
      <c r="F526" s="22"/>
      <c r="G526" s="22"/>
      <c r="H526" s="22"/>
      <c r="I526" s="22"/>
      <c r="J526" s="22"/>
      <c r="K526" s="2"/>
      <c r="L526" s="2"/>
      <c r="M526" s="22"/>
      <c r="N526" s="22"/>
      <c r="O526" s="22"/>
      <c r="P526" s="2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5.75">
      <c r="A527" s="2"/>
      <c r="B527" s="2"/>
      <c r="C527" s="2"/>
      <c r="D527" s="2"/>
      <c r="E527" s="2"/>
      <c r="F527" s="22"/>
      <c r="G527" s="22"/>
      <c r="H527" s="22"/>
      <c r="I527" s="22"/>
      <c r="J527" s="22"/>
      <c r="K527" s="2"/>
      <c r="L527" s="2"/>
      <c r="M527" s="22"/>
      <c r="N527" s="22"/>
      <c r="O527" s="22"/>
      <c r="P527" s="2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5.75">
      <c r="A528" s="2"/>
      <c r="B528" s="2"/>
      <c r="C528" s="2"/>
      <c r="D528" s="2"/>
      <c r="E528" s="2"/>
      <c r="F528" s="22"/>
      <c r="G528" s="22"/>
      <c r="H528" s="22"/>
      <c r="I528" s="22"/>
      <c r="J528" s="22"/>
      <c r="K528" s="2"/>
      <c r="L528" s="2"/>
      <c r="M528" s="22"/>
      <c r="N528" s="22"/>
      <c r="O528" s="22"/>
      <c r="P528" s="2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5.75">
      <c r="A529" s="2"/>
      <c r="B529" s="2"/>
      <c r="C529" s="2"/>
      <c r="D529" s="2"/>
      <c r="E529" s="2"/>
      <c r="F529" s="22"/>
      <c r="G529" s="22"/>
      <c r="H529" s="22"/>
      <c r="I529" s="22"/>
      <c r="J529" s="22"/>
      <c r="K529" s="2"/>
      <c r="L529" s="2"/>
      <c r="M529" s="22"/>
      <c r="N529" s="22"/>
      <c r="O529" s="22"/>
      <c r="P529" s="2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5.75">
      <c r="A530" s="2"/>
      <c r="B530" s="2"/>
      <c r="C530" s="2"/>
      <c r="D530" s="2"/>
      <c r="E530" s="2"/>
      <c r="F530" s="22"/>
      <c r="G530" s="22"/>
      <c r="H530" s="22"/>
      <c r="I530" s="22"/>
      <c r="J530" s="22"/>
      <c r="K530" s="2"/>
      <c r="L530" s="2"/>
      <c r="M530" s="22"/>
      <c r="N530" s="22"/>
      <c r="O530" s="22"/>
      <c r="P530" s="2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5.75">
      <c r="A531" s="2"/>
      <c r="B531" s="2"/>
      <c r="C531" s="2"/>
      <c r="D531" s="2"/>
      <c r="E531" s="2"/>
      <c r="F531" s="22"/>
      <c r="G531" s="22"/>
      <c r="H531" s="22"/>
      <c r="I531" s="22"/>
      <c r="J531" s="22"/>
      <c r="K531" s="2"/>
      <c r="L531" s="2"/>
      <c r="M531" s="22"/>
      <c r="N531" s="22"/>
      <c r="O531" s="22"/>
      <c r="P531" s="2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5.75">
      <c r="A532" s="2"/>
      <c r="B532" s="2"/>
      <c r="C532" s="2"/>
      <c r="D532" s="2"/>
      <c r="E532" s="2"/>
      <c r="F532" s="22"/>
      <c r="G532" s="22"/>
      <c r="H532" s="22"/>
      <c r="I532" s="22"/>
      <c r="J532" s="22"/>
      <c r="K532" s="2"/>
      <c r="L532" s="2"/>
      <c r="M532" s="22"/>
      <c r="N532" s="22"/>
      <c r="O532" s="22"/>
      <c r="P532" s="2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5.75">
      <c r="A533" s="2"/>
      <c r="B533" s="2"/>
      <c r="C533" s="2"/>
      <c r="D533" s="2"/>
      <c r="E533" s="2"/>
      <c r="F533" s="22"/>
      <c r="G533" s="22"/>
      <c r="H533" s="22"/>
      <c r="I533" s="22"/>
      <c r="J533" s="22"/>
      <c r="K533" s="2"/>
      <c r="L533" s="2"/>
      <c r="M533" s="22"/>
      <c r="N533" s="22"/>
      <c r="O533" s="22"/>
      <c r="P533" s="2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5.75">
      <c r="A534" s="2"/>
      <c r="B534" s="2"/>
      <c r="C534" s="2"/>
      <c r="D534" s="2"/>
      <c r="E534" s="2"/>
      <c r="F534" s="22"/>
      <c r="G534" s="22"/>
      <c r="H534" s="22"/>
      <c r="I534" s="22"/>
      <c r="J534" s="22"/>
      <c r="K534" s="2"/>
      <c r="L534" s="2"/>
      <c r="M534" s="22"/>
      <c r="N534" s="22"/>
      <c r="O534" s="22"/>
      <c r="P534" s="2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5.75">
      <c r="A535" s="2"/>
      <c r="B535" s="2"/>
      <c r="C535" s="2"/>
      <c r="D535" s="2"/>
      <c r="E535" s="2"/>
      <c r="F535" s="22"/>
      <c r="G535" s="22"/>
      <c r="H535" s="22"/>
      <c r="I535" s="22"/>
      <c r="J535" s="22"/>
      <c r="K535" s="2"/>
      <c r="L535" s="2"/>
      <c r="M535" s="22"/>
      <c r="N535" s="22"/>
      <c r="O535" s="22"/>
      <c r="P535" s="2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5.75">
      <c r="A536" s="2"/>
      <c r="B536" s="2"/>
      <c r="C536" s="2"/>
      <c r="D536" s="2"/>
      <c r="E536" s="2"/>
      <c r="F536" s="22"/>
      <c r="G536" s="22"/>
      <c r="H536" s="22"/>
      <c r="I536" s="22"/>
      <c r="J536" s="22"/>
      <c r="K536" s="2"/>
      <c r="L536" s="2"/>
      <c r="M536" s="22"/>
      <c r="N536" s="22"/>
      <c r="O536" s="22"/>
      <c r="P536" s="2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5.75">
      <c r="A537" s="2"/>
      <c r="B537" s="2"/>
      <c r="C537" s="2"/>
      <c r="D537" s="2"/>
      <c r="E537" s="2"/>
      <c r="F537" s="22"/>
      <c r="G537" s="22"/>
      <c r="H537" s="22"/>
      <c r="I537" s="22"/>
      <c r="J537" s="22"/>
      <c r="K537" s="2"/>
      <c r="L537" s="2"/>
      <c r="M537" s="22"/>
      <c r="N537" s="22"/>
      <c r="O537" s="22"/>
      <c r="P537" s="2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5.75">
      <c r="A538" s="2"/>
      <c r="B538" s="2"/>
      <c r="C538" s="2"/>
      <c r="D538" s="2"/>
      <c r="E538" s="2"/>
      <c r="F538" s="22"/>
      <c r="G538" s="22"/>
      <c r="H538" s="22"/>
      <c r="I538" s="22"/>
      <c r="J538" s="22"/>
      <c r="K538" s="2"/>
      <c r="L538" s="2"/>
      <c r="M538" s="22"/>
      <c r="N538" s="22"/>
      <c r="O538" s="22"/>
      <c r="P538" s="2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5.75">
      <c r="A539" s="2"/>
      <c r="B539" s="2"/>
      <c r="C539" s="2"/>
      <c r="D539" s="2"/>
      <c r="E539" s="2"/>
      <c r="F539" s="22"/>
      <c r="G539" s="22"/>
      <c r="H539" s="22"/>
      <c r="I539" s="22"/>
      <c r="J539" s="22"/>
      <c r="K539" s="2"/>
      <c r="L539" s="2"/>
      <c r="M539" s="22"/>
      <c r="N539" s="22"/>
      <c r="O539" s="22"/>
      <c r="P539" s="2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5.75">
      <c r="A540" s="2"/>
      <c r="B540" s="2"/>
      <c r="C540" s="2"/>
      <c r="D540" s="2"/>
      <c r="E540" s="2"/>
      <c r="F540" s="22"/>
      <c r="G540" s="22"/>
      <c r="H540" s="22"/>
      <c r="I540" s="22"/>
      <c r="J540" s="22"/>
      <c r="K540" s="2"/>
      <c r="L540" s="2"/>
      <c r="M540" s="22"/>
      <c r="N540" s="22"/>
      <c r="O540" s="22"/>
      <c r="P540" s="2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5.75">
      <c r="A541" s="2"/>
      <c r="B541" s="2"/>
      <c r="C541" s="2"/>
      <c r="D541" s="2"/>
      <c r="E541" s="2"/>
      <c r="F541" s="22"/>
      <c r="G541" s="22"/>
      <c r="H541" s="22"/>
      <c r="I541" s="22"/>
      <c r="J541" s="22"/>
      <c r="K541" s="2"/>
      <c r="L541" s="2"/>
      <c r="M541" s="22"/>
      <c r="N541" s="22"/>
      <c r="O541" s="22"/>
      <c r="P541" s="2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5.75">
      <c r="A542" s="2"/>
      <c r="B542" s="2"/>
      <c r="C542" s="2"/>
      <c r="D542" s="2"/>
      <c r="E542" s="2"/>
      <c r="F542" s="22"/>
      <c r="G542" s="22"/>
      <c r="H542" s="22"/>
      <c r="I542" s="22"/>
      <c r="J542" s="22"/>
      <c r="K542" s="2"/>
      <c r="L542" s="2"/>
      <c r="M542" s="22"/>
      <c r="N542" s="22"/>
      <c r="O542" s="22"/>
      <c r="P542" s="2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5.75">
      <c r="A543" s="2"/>
      <c r="B543" s="2"/>
      <c r="C543" s="2"/>
      <c r="D543" s="2"/>
      <c r="E543" s="2"/>
      <c r="F543" s="22"/>
      <c r="G543" s="22"/>
      <c r="H543" s="22"/>
      <c r="I543" s="22"/>
      <c r="J543" s="22"/>
      <c r="K543" s="2"/>
      <c r="L543" s="2"/>
      <c r="M543" s="22"/>
      <c r="N543" s="22"/>
      <c r="O543" s="22"/>
      <c r="P543" s="2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5.75">
      <c r="A544" s="2"/>
      <c r="B544" s="2"/>
      <c r="C544" s="2"/>
      <c r="D544" s="2"/>
      <c r="E544" s="2"/>
      <c r="F544" s="22"/>
      <c r="G544" s="22"/>
      <c r="H544" s="22"/>
      <c r="I544" s="22"/>
      <c r="J544" s="22"/>
      <c r="K544" s="2"/>
      <c r="L544" s="2"/>
      <c r="M544" s="22"/>
      <c r="N544" s="22"/>
      <c r="O544" s="22"/>
      <c r="P544" s="2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5.75">
      <c r="A545" s="2"/>
      <c r="B545" s="2"/>
      <c r="C545" s="2"/>
      <c r="D545" s="2"/>
      <c r="E545" s="2"/>
      <c r="F545" s="22"/>
      <c r="G545" s="22"/>
      <c r="H545" s="22"/>
      <c r="I545" s="22"/>
      <c r="J545" s="22"/>
      <c r="K545" s="2"/>
      <c r="L545" s="2"/>
      <c r="M545" s="22"/>
      <c r="N545" s="22"/>
      <c r="O545" s="22"/>
      <c r="P545" s="2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5.75">
      <c r="A546" s="2"/>
      <c r="B546" s="2"/>
      <c r="C546" s="2"/>
      <c r="D546" s="2"/>
      <c r="E546" s="2"/>
      <c r="F546" s="22"/>
      <c r="G546" s="22"/>
      <c r="H546" s="22"/>
      <c r="I546" s="22"/>
      <c r="J546" s="22"/>
      <c r="K546" s="2"/>
      <c r="L546" s="2"/>
      <c r="M546" s="22"/>
      <c r="N546" s="22"/>
      <c r="O546" s="22"/>
      <c r="P546" s="2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5.75">
      <c r="A547" s="2"/>
      <c r="B547" s="2"/>
      <c r="C547" s="2"/>
      <c r="D547" s="2"/>
      <c r="E547" s="2"/>
      <c r="F547" s="22"/>
      <c r="G547" s="22"/>
      <c r="H547" s="22"/>
      <c r="I547" s="22"/>
      <c r="J547" s="22"/>
      <c r="K547" s="2"/>
      <c r="L547" s="2"/>
      <c r="M547" s="22"/>
      <c r="N547" s="22"/>
      <c r="O547" s="22"/>
      <c r="P547" s="2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5.75">
      <c r="A548" s="2"/>
      <c r="B548" s="2"/>
      <c r="C548" s="2"/>
      <c r="D548" s="2"/>
      <c r="E548" s="2"/>
      <c r="F548" s="22"/>
      <c r="G548" s="22"/>
      <c r="H548" s="22"/>
      <c r="I548" s="22"/>
      <c r="J548" s="22"/>
      <c r="K548" s="2"/>
      <c r="L548" s="2"/>
      <c r="M548" s="22"/>
      <c r="N548" s="22"/>
      <c r="O548" s="22"/>
      <c r="P548" s="2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5.75">
      <c r="A549" s="2"/>
      <c r="B549" s="2"/>
      <c r="C549" s="2"/>
      <c r="D549" s="2"/>
      <c r="E549" s="2"/>
      <c r="F549" s="22"/>
      <c r="G549" s="22"/>
      <c r="H549" s="22"/>
      <c r="I549" s="22"/>
      <c r="J549" s="22"/>
      <c r="K549" s="2"/>
      <c r="L549" s="2"/>
      <c r="M549" s="22"/>
      <c r="N549" s="22"/>
      <c r="O549" s="22"/>
      <c r="P549" s="2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5.75">
      <c r="A550" s="2"/>
      <c r="B550" s="2"/>
      <c r="C550" s="2"/>
      <c r="D550" s="2"/>
      <c r="E550" s="2"/>
      <c r="F550" s="22"/>
      <c r="G550" s="22"/>
      <c r="H550" s="22"/>
      <c r="I550" s="22"/>
      <c r="J550" s="22"/>
      <c r="K550" s="2"/>
      <c r="L550" s="2"/>
      <c r="M550" s="22"/>
      <c r="N550" s="22"/>
      <c r="O550" s="22"/>
      <c r="P550" s="2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5.75">
      <c r="A551" s="2"/>
      <c r="B551" s="2"/>
      <c r="C551" s="2"/>
      <c r="D551" s="2"/>
      <c r="E551" s="2"/>
      <c r="F551" s="22"/>
      <c r="G551" s="22"/>
      <c r="H551" s="22"/>
      <c r="I551" s="22"/>
      <c r="J551" s="22"/>
      <c r="K551" s="2"/>
      <c r="L551" s="2"/>
      <c r="M551" s="22"/>
      <c r="N551" s="22"/>
      <c r="O551" s="22"/>
      <c r="P551" s="2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5.75">
      <c r="A552" s="2"/>
      <c r="B552" s="2"/>
      <c r="C552" s="2"/>
      <c r="D552" s="2"/>
      <c r="E552" s="2"/>
      <c r="F552" s="22"/>
      <c r="G552" s="22"/>
      <c r="H552" s="22"/>
      <c r="I552" s="22"/>
      <c r="J552" s="22"/>
      <c r="K552" s="2"/>
      <c r="L552" s="2"/>
      <c r="M552" s="22"/>
      <c r="N552" s="22"/>
      <c r="O552" s="22"/>
      <c r="P552" s="2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5.75">
      <c r="A553" s="2"/>
      <c r="B553" s="2"/>
      <c r="C553" s="2"/>
      <c r="D553" s="2"/>
      <c r="E553" s="2"/>
      <c r="F553" s="22"/>
      <c r="G553" s="22"/>
      <c r="H553" s="22"/>
      <c r="I553" s="22"/>
      <c r="J553" s="22"/>
      <c r="K553" s="2"/>
      <c r="L553" s="2"/>
      <c r="M553" s="22"/>
      <c r="N553" s="22"/>
      <c r="O553" s="22"/>
      <c r="P553" s="2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5.75">
      <c r="A554" s="2"/>
      <c r="B554" s="2"/>
      <c r="C554" s="2"/>
      <c r="D554" s="2"/>
      <c r="E554" s="2"/>
      <c r="F554" s="22"/>
      <c r="G554" s="22"/>
      <c r="H554" s="22"/>
      <c r="I554" s="22"/>
      <c r="J554" s="22"/>
      <c r="K554" s="2"/>
      <c r="L554" s="2"/>
      <c r="M554" s="22"/>
      <c r="N554" s="22"/>
      <c r="O554" s="22"/>
      <c r="P554" s="2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5.75">
      <c r="A555" s="2"/>
      <c r="B555" s="2"/>
      <c r="C555" s="2"/>
      <c r="D555" s="2"/>
      <c r="E555" s="2"/>
      <c r="F555" s="22"/>
      <c r="G555" s="22"/>
      <c r="H555" s="22"/>
      <c r="I555" s="22"/>
      <c r="J555" s="22"/>
      <c r="K555" s="2"/>
      <c r="L555" s="2"/>
      <c r="M555" s="22"/>
      <c r="N555" s="22"/>
      <c r="O555" s="22"/>
      <c r="P555" s="2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5.75">
      <c r="A556" s="2"/>
      <c r="B556" s="2"/>
      <c r="C556" s="2"/>
      <c r="D556" s="2"/>
      <c r="E556" s="2"/>
      <c r="F556" s="22"/>
      <c r="G556" s="22"/>
      <c r="H556" s="22"/>
      <c r="I556" s="22"/>
      <c r="J556" s="22"/>
      <c r="K556" s="2"/>
      <c r="L556" s="2"/>
      <c r="M556" s="22"/>
      <c r="N556" s="22"/>
      <c r="O556" s="22"/>
      <c r="P556" s="2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5.75">
      <c r="A557" s="2"/>
      <c r="B557" s="2"/>
      <c r="C557" s="2"/>
      <c r="D557" s="2"/>
      <c r="E557" s="2"/>
      <c r="F557" s="22"/>
      <c r="G557" s="22"/>
      <c r="H557" s="22"/>
      <c r="I557" s="22"/>
      <c r="J557" s="22"/>
      <c r="K557" s="2"/>
      <c r="L557" s="2"/>
      <c r="M557" s="22"/>
      <c r="N557" s="22"/>
      <c r="O557" s="22"/>
      <c r="P557" s="2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5.75">
      <c r="A558" s="2"/>
      <c r="B558" s="2"/>
      <c r="C558" s="2"/>
      <c r="D558" s="2"/>
      <c r="E558" s="2"/>
      <c r="F558" s="22"/>
      <c r="G558" s="22"/>
      <c r="H558" s="22"/>
      <c r="I558" s="22"/>
      <c r="J558" s="22"/>
      <c r="K558" s="2"/>
      <c r="L558" s="2"/>
      <c r="M558" s="22"/>
      <c r="N558" s="22"/>
      <c r="O558" s="22"/>
      <c r="P558" s="2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5.75">
      <c r="A559" s="2"/>
      <c r="B559" s="2"/>
      <c r="C559" s="2"/>
      <c r="D559" s="2"/>
      <c r="E559" s="2"/>
      <c r="F559" s="22"/>
      <c r="G559" s="22"/>
      <c r="H559" s="22"/>
      <c r="I559" s="22"/>
      <c r="J559" s="22"/>
      <c r="K559" s="2"/>
      <c r="L559" s="2"/>
      <c r="M559" s="22"/>
      <c r="N559" s="22"/>
      <c r="O559" s="22"/>
      <c r="P559" s="2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5.75">
      <c r="A560" s="2"/>
      <c r="B560" s="2"/>
      <c r="C560" s="2"/>
      <c r="D560" s="2"/>
      <c r="E560" s="2"/>
      <c r="F560" s="22"/>
      <c r="G560" s="22"/>
      <c r="H560" s="22"/>
      <c r="I560" s="22"/>
      <c r="J560" s="22"/>
      <c r="K560" s="2"/>
      <c r="L560" s="2"/>
      <c r="M560" s="22"/>
      <c r="N560" s="22"/>
      <c r="O560" s="22"/>
      <c r="P560" s="2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5.75">
      <c r="A561" s="2"/>
      <c r="B561" s="2"/>
      <c r="C561" s="2"/>
      <c r="D561" s="2"/>
      <c r="E561" s="2"/>
      <c r="F561" s="22"/>
      <c r="G561" s="22"/>
      <c r="H561" s="22"/>
      <c r="I561" s="22"/>
      <c r="J561" s="22"/>
      <c r="K561" s="2"/>
      <c r="L561" s="2"/>
      <c r="M561" s="22"/>
      <c r="N561" s="22"/>
      <c r="O561" s="22"/>
      <c r="P561" s="2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5.75">
      <c r="A562" s="2"/>
      <c r="B562" s="2"/>
      <c r="C562" s="2"/>
      <c r="D562" s="2"/>
      <c r="E562" s="2"/>
      <c r="F562" s="22"/>
      <c r="G562" s="22"/>
      <c r="H562" s="22"/>
      <c r="I562" s="22"/>
      <c r="J562" s="22"/>
      <c r="K562" s="2"/>
      <c r="L562" s="2"/>
      <c r="M562" s="22"/>
      <c r="N562" s="22"/>
      <c r="O562" s="22"/>
      <c r="P562" s="2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5.75">
      <c r="A563" s="2"/>
      <c r="B563" s="2"/>
      <c r="C563" s="2"/>
      <c r="D563" s="2"/>
      <c r="E563" s="2"/>
      <c r="F563" s="22"/>
      <c r="G563" s="22"/>
      <c r="H563" s="22"/>
      <c r="I563" s="22"/>
      <c r="J563" s="22"/>
      <c r="K563" s="2"/>
      <c r="L563" s="2"/>
      <c r="M563" s="22"/>
      <c r="N563" s="22"/>
      <c r="O563" s="22"/>
      <c r="P563" s="2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5.75">
      <c r="A564" s="2"/>
      <c r="B564" s="2"/>
      <c r="C564" s="2"/>
      <c r="D564" s="2"/>
      <c r="E564" s="2"/>
      <c r="F564" s="22"/>
      <c r="G564" s="22"/>
      <c r="H564" s="22"/>
      <c r="I564" s="22"/>
      <c r="J564" s="22"/>
      <c r="K564" s="2"/>
      <c r="L564" s="2"/>
      <c r="M564" s="22"/>
      <c r="N564" s="22"/>
      <c r="O564" s="22"/>
      <c r="P564" s="2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5.75">
      <c r="A565" s="2"/>
      <c r="B565" s="2"/>
      <c r="C565" s="2"/>
      <c r="D565" s="2"/>
      <c r="E565" s="2"/>
      <c r="F565" s="22"/>
      <c r="G565" s="22"/>
      <c r="H565" s="22"/>
      <c r="I565" s="22"/>
      <c r="J565" s="22"/>
      <c r="K565" s="2"/>
      <c r="L565" s="2"/>
      <c r="M565" s="22"/>
      <c r="N565" s="22"/>
      <c r="O565" s="22"/>
      <c r="P565" s="2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5.75">
      <c r="A566" s="2"/>
      <c r="B566" s="2"/>
      <c r="C566" s="2"/>
      <c r="D566" s="2"/>
      <c r="E566" s="2"/>
      <c r="F566" s="22"/>
      <c r="G566" s="22"/>
      <c r="H566" s="22"/>
      <c r="I566" s="22"/>
      <c r="J566" s="22"/>
      <c r="K566" s="2"/>
      <c r="L566" s="2"/>
      <c r="M566" s="22"/>
      <c r="N566" s="22"/>
      <c r="O566" s="22"/>
      <c r="P566" s="2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5.75">
      <c r="A567" s="2"/>
      <c r="B567" s="2"/>
      <c r="C567" s="2"/>
      <c r="D567" s="2"/>
      <c r="E567" s="2"/>
      <c r="F567" s="22"/>
      <c r="G567" s="22"/>
      <c r="H567" s="22"/>
      <c r="I567" s="22"/>
      <c r="J567" s="22"/>
      <c r="K567" s="2"/>
      <c r="L567" s="2"/>
      <c r="M567" s="22"/>
      <c r="N567" s="22"/>
      <c r="O567" s="22"/>
      <c r="P567" s="2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5.75">
      <c r="A568" s="2"/>
      <c r="B568" s="2"/>
      <c r="C568" s="2"/>
      <c r="D568" s="2"/>
      <c r="E568" s="2"/>
      <c r="F568" s="22"/>
      <c r="G568" s="22"/>
      <c r="H568" s="22"/>
      <c r="I568" s="22"/>
      <c r="J568" s="22"/>
      <c r="K568" s="2"/>
      <c r="L568" s="2"/>
      <c r="M568" s="22"/>
      <c r="N568" s="22"/>
      <c r="O568" s="22"/>
      <c r="P568" s="2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5.75">
      <c r="A569" s="2"/>
      <c r="B569" s="2"/>
      <c r="C569" s="2"/>
      <c r="D569" s="2"/>
      <c r="E569" s="2"/>
      <c r="F569" s="22"/>
      <c r="G569" s="22"/>
      <c r="H569" s="22"/>
      <c r="I569" s="22"/>
      <c r="J569" s="22"/>
      <c r="K569" s="2"/>
      <c r="L569" s="2"/>
      <c r="M569" s="22"/>
      <c r="N569" s="22"/>
      <c r="O569" s="22"/>
      <c r="P569" s="2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5.75">
      <c r="A570" s="2"/>
      <c r="B570" s="2"/>
      <c r="C570" s="2"/>
      <c r="D570" s="2"/>
      <c r="E570" s="2"/>
      <c r="F570" s="22"/>
      <c r="G570" s="22"/>
      <c r="H570" s="22"/>
      <c r="I570" s="22"/>
      <c r="J570" s="22"/>
      <c r="K570" s="2"/>
      <c r="L570" s="2"/>
      <c r="M570" s="22"/>
      <c r="N570" s="22"/>
      <c r="O570" s="22"/>
      <c r="P570" s="2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5.75">
      <c r="A571" s="2"/>
      <c r="B571" s="2"/>
      <c r="C571" s="2"/>
      <c r="D571" s="2"/>
      <c r="E571" s="2"/>
      <c r="F571" s="22"/>
      <c r="G571" s="22"/>
      <c r="H571" s="22"/>
      <c r="I571" s="22"/>
      <c r="J571" s="22"/>
      <c r="K571" s="2"/>
      <c r="L571" s="2"/>
      <c r="M571" s="22"/>
      <c r="N571" s="22"/>
      <c r="O571" s="22"/>
      <c r="P571" s="2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5.75">
      <c r="A572" s="2"/>
      <c r="B572" s="2"/>
      <c r="C572" s="2"/>
      <c r="D572" s="2"/>
      <c r="E572" s="2"/>
      <c r="F572" s="22"/>
      <c r="G572" s="22"/>
      <c r="H572" s="22"/>
      <c r="I572" s="22"/>
      <c r="J572" s="22"/>
      <c r="K572" s="2"/>
      <c r="L572" s="2"/>
      <c r="M572" s="22"/>
      <c r="N572" s="22"/>
      <c r="O572" s="22"/>
      <c r="P572" s="2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5.75">
      <c r="A573" s="2"/>
      <c r="B573" s="2"/>
      <c r="C573" s="2"/>
      <c r="D573" s="2"/>
      <c r="E573" s="2"/>
      <c r="F573" s="22"/>
      <c r="G573" s="22"/>
      <c r="H573" s="22"/>
      <c r="I573" s="22"/>
      <c r="J573" s="22"/>
      <c r="K573" s="2"/>
      <c r="L573" s="2"/>
      <c r="M573" s="22"/>
      <c r="N573" s="22"/>
      <c r="O573" s="22"/>
      <c r="P573" s="2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5.75">
      <c r="A574" s="2"/>
      <c r="B574" s="2"/>
      <c r="C574" s="2"/>
      <c r="D574" s="2"/>
      <c r="E574" s="2"/>
      <c r="F574" s="22"/>
      <c r="G574" s="22"/>
      <c r="H574" s="22"/>
      <c r="I574" s="22"/>
      <c r="J574" s="22"/>
      <c r="K574" s="2"/>
      <c r="L574" s="2"/>
      <c r="M574" s="22"/>
      <c r="N574" s="22"/>
      <c r="O574" s="22"/>
      <c r="P574" s="2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5.75">
      <c r="A575" s="2"/>
      <c r="B575" s="2"/>
      <c r="C575" s="2"/>
      <c r="D575" s="2"/>
      <c r="E575" s="2"/>
      <c r="F575" s="22"/>
      <c r="G575" s="22"/>
      <c r="H575" s="22"/>
      <c r="I575" s="22"/>
      <c r="J575" s="22"/>
      <c r="K575" s="2"/>
      <c r="L575" s="2"/>
      <c r="M575" s="22"/>
      <c r="N575" s="22"/>
      <c r="O575" s="22"/>
      <c r="P575" s="2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5.75">
      <c r="A576" s="2"/>
      <c r="B576" s="2"/>
      <c r="C576" s="2"/>
      <c r="D576" s="2"/>
      <c r="E576" s="2"/>
      <c r="F576" s="22"/>
      <c r="G576" s="22"/>
      <c r="H576" s="22"/>
      <c r="I576" s="22"/>
      <c r="J576" s="22"/>
      <c r="K576" s="2"/>
      <c r="L576" s="2"/>
      <c r="M576" s="22"/>
      <c r="N576" s="22"/>
      <c r="O576" s="22"/>
      <c r="P576" s="2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5.75">
      <c r="A577" s="2"/>
      <c r="B577" s="2"/>
      <c r="C577" s="2"/>
      <c r="D577" s="2"/>
      <c r="E577" s="2"/>
      <c r="F577" s="22"/>
      <c r="G577" s="22"/>
      <c r="H577" s="22"/>
      <c r="I577" s="22"/>
      <c r="J577" s="22"/>
      <c r="K577" s="2"/>
      <c r="L577" s="2"/>
      <c r="M577" s="22"/>
      <c r="N577" s="22"/>
      <c r="O577" s="22"/>
      <c r="P577" s="2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5.75">
      <c r="A578" s="2"/>
      <c r="B578" s="2"/>
      <c r="C578" s="2"/>
      <c r="D578" s="2"/>
      <c r="E578" s="2"/>
      <c r="F578" s="22"/>
      <c r="G578" s="22"/>
      <c r="H578" s="22"/>
      <c r="I578" s="22"/>
      <c r="J578" s="22"/>
      <c r="K578" s="2"/>
      <c r="L578" s="2"/>
      <c r="M578" s="22"/>
      <c r="N578" s="22"/>
      <c r="O578" s="22"/>
      <c r="P578" s="2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5.75">
      <c r="A579" s="2"/>
      <c r="B579" s="2"/>
      <c r="C579" s="2"/>
      <c r="D579" s="2"/>
      <c r="E579" s="2"/>
      <c r="F579" s="22"/>
      <c r="G579" s="22"/>
      <c r="H579" s="22"/>
      <c r="I579" s="22"/>
      <c r="J579" s="22"/>
      <c r="K579" s="2"/>
      <c r="L579" s="2"/>
      <c r="M579" s="22"/>
      <c r="N579" s="22"/>
      <c r="O579" s="22"/>
      <c r="P579" s="2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5.75">
      <c r="A580" s="2"/>
      <c r="B580" s="2"/>
      <c r="C580" s="2"/>
      <c r="D580" s="2"/>
      <c r="E580" s="2"/>
      <c r="F580" s="22"/>
      <c r="G580" s="22"/>
      <c r="H580" s="22"/>
      <c r="I580" s="22"/>
      <c r="J580" s="22"/>
      <c r="K580" s="2"/>
      <c r="L580" s="2"/>
      <c r="M580" s="22"/>
      <c r="N580" s="22"/>
      <c r="O580" s="22"/>
      <c r="P580" s="2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5.75">
      <c r="A581" s="2"/>
      <c r="B581" s="2"/>
      <c r="C581" s="2"/>
      <c r="D581" s="2"/>
      <c r="E581" s="2"/>
      <c r="F581" s="22"/>
      <c r="G581" s="22"/>
      <c r="H581" s="22"/>
      <c r="I581" s="22"/>
      <c r="J581" s="22"/>
      <c r="K581" s="2"/>
      <c r="L581" s="2"/>
      <c r="M581" s="22"/>
      <c r="N581" s="22"/>
      <c r="O581" s="22"/>
      <c r="P581" s="2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5.75">
      <c r="A582" s="2"/>
      <c r="B582" s="2"/>
      <c r="C582" s="2"/>
      <c r="D582" s="2"/>
      <c r="E582" s="2"/>
      <c r="F582" s="22"/>
      <c r="G582" s="22"/>
      <c r="H582" s="22"/>
      <c r="I582" s="22"/>
      <c r="J582" s="22"/>
      <c r="K582" s="2"/>
      <c r="L582" s="2"/>
      <c r="M582" s="22"/>
      <c r="N582" s="22"/>
      <c r="O582" s="22"/>
      <c r="P582" s="2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5.75">
      <c r="A583" s="2"/>
      <c r="B583" s="2"/>
      <c r="C583" s="2"/>
      <c r="D583" s="2"/>
      <c r="E583" s="2"/>
      <c r="F583" s="22"/>
      <c r="G583" s="22"/>
      <c r="H583" s="22"/>
      <c r="I583" s="22"/>
      <c r="J583" s="22"/>
      <c r="K583" s="2"/>
      <c r="L583" s="2"/>
      <c r="M583" s="22"/>
      <c r="N583" s="22"/>
      <c r="O583" s="22"/>
      <c r="P583" s="2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5.75">
      <c r="A584" s="2"/>
      <c r="B584" s="2"/>
      <c r="C584" s="2"/>
      <c r="D584" s="2"/>
      <c r="E584" s="2"/>
      <c r="F584" s="22"/>
      <c r="G584" s="22"/>
      <c r="H584" s="22"/>
      <c r="I584" s="22"/>
      <c r="J584" s="22"/>
      <c r="K584" s="2"/>
      <c r="L584" s="2"/>
      <c r="M584" s="22"/>
      <c r="N584" s="22"/>
      <c r="O584" s="22"/>
      <c r="P584" s="2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5.75">
      <c r="A585" s="2"/>
      <c r="B585" s="2"/>
      <c r="C585" s="2"/>
      <c r="D585" s="2"/>
      <c r="E585" s="2"/>
      <c r="F585" s="22"/>
      <c r="G585" s="22"/>
      <c r="H585" s="22"/>
      <c r="I585" s="22"/>
      <c r="J585" s="22"/>
      <c r="K585" s="2"/>
      <c r="L585" s="2"/>
      <c r="M585" s="22"/>
      <c r="N585" s="22"/>
      <c r="O585" s="22"/>
      <c r="P585" s="2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5.75">
      <c r="A586" s="2"/>
      <c r="B586" s="2"/>
      <c r="C586" s="2"/>
      <c r="D586" s="2"/>
      <c r="E586" s="2"/>
      <c r="F586" s="22"/>
      <c r="G586" s="22"/>
      <c r="H586" s="22"/>
      <c r="I586" s="22"/>
      <c r="J586" s="22"/>
      <c r="K586" s="2"/>
      <c r="L586" s="2"/>
      <c r="M586" s="22"/>
      <c r="N586" s="22"/>
      <c r="O586" s="22"/>
      <c r="P586" s="2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5.75">
      <c r="A587" s="2"/>
      <c r="B587" s="2"/>
      <c r="C587" s="2"/>
      <c r="D587" s="2"/>
      <c r="E587" s="2"/>
      <c r="F587" s="22"/>
      <c r="G587" s="22"/>
      <c r="H587" s="22"/>
      <c r="I587" s="22"/>
      <c r="J587" s="22"/>
      <c r="K587" s="2"/>
      <c r="L587" s="2"/>
      <c r="M587" s="22"/>
      <c r="N587" s="22"/>
      <c r="O587" s="22"/>
      <c r="P587" s="2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5.75">
      <c r="A588" s="2"/>
      <c r="B588" s="2"/>
      <c r="C588" s="2"/>
      <c r="D588" s="2"/>
      <c r="E588" s="2"/>
      <c r="F588" s="22"/>
      <c r="G588" s="22"/>
      <c r="H588" s="22"/>
      <c r="I588" s="22"/>
      <c r="J588" s="22"/>
      <c r="K588" s="2"/>
      <c r="L588" s="2"/>
      <c r="M588" s="22"/>
      <c r="N588" s="22"/>
      <c r="O588" s="22"/>
      <c r="P588" s="2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5.75">
      <c r="A589" s="2"/>
      <c r="B589" s="2"/>
      <c r="C589" s="2"/>
      <c r="D589" s="2"/>
      <c r="E589" s="2"/>
      <c r="F589" s="22"/>
      <c r="G589" s="22"/>
      <c r="H589" s="22"/>
      <c r="I589" s="22"/>
      <c r="J589" s="22"/>
      <c r="K589" s="2"/>
      <c r="L589" s="2"/>
      <c r="M589" s="22"/>
      <c r="N589" s="22"/>
      <c r="O589" s="22"/>
      <c r="P589" s="2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5.75">
      <c r="A590" s="2"/>
      <c r="B590" s="2"/>
      <c r="C590" s="2"/>
      <c r="D590" s="2"/>
      <c r="E590" s="2"/>
      <c r="F590" s="22"/>
      <c r="G590" s="22"/>
      <c r="H590" s="22"/>
      <c r="I590" s="22"/>
      <c r="J590" s="22"/>
      <c r="K590" s="2"/>
      <c r="L590" s="2"/>
      <c r="M590" s="22"/>
      <c r="N590" s="22"/>
      <c r="O590" s="22"/>
      <c r="P590" s="2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5.75">
      <c r="A591" s="2"/>
      <c r="B591" s="2"/>
      <c r="C591" s="2"/>
      <c r="D591" s="2"/>
      <c r="E591" s="2"/>
      <c r="F591" s="22"/>
      <c r="G591" s="22"/>
      <c r="H591" s="22"/>
      <c r="I591" s="22"/>
      <c r="J591" s="22"/>
      <c r="K591" s="2"/>
      <c r="L591" s="2"/>
      <c r="M591" s="22"/>
      <c r="N591" s="22"/>
      <c r="O591" s="22"/>
      <c r="P591" s="2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5.75">
      <c r="A592" s="2"/>
      <c r="B592" s="2"/>
      <c r="C592" s="2"/>
      <c r="D592" s="2"/>
      <c r="E592" s="2"/>
      <c r="F592" s="22"/>
      <c r="G592" s="22"/>
      <c r="H592" s="22"/>
      <c r="I592" s="22"/>
      <c r="J592" s="22"/>
      <c r="K592" s="2"/>
      <c r="L592" s="2"/>
      <c r="M592" s="22"/>
      <c r="N592" s="22"/>
      <c r="O592" s="22"/>
      <c r="P592" s="2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5.75">
      <c r="A593" s="2"/>
      <c r="B593" s="2"/>
      <c r="C593" s="2"/>
      <c r="D593" s="2"/>
      <c r="E593" s="2"/>
      <c r="F593" s="22"/>
      <c r="G593" s="22"/>
      <c r="H593" s="22"/>
      <c r="I593" s="22"/>
      <c r="J593" s="22"/>
      <c r="K593" s="2"/>
      <c r="L593" s="2"/>
      <c r="M593" s="22"/>
      <c r="N593" s="22"/>
      <c r="O593" s="22"/>
      <c r="P593" s="2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5.75">
      <c r="A594" s="2"/>
      <c r="B594" s="2"/>
      <c r="C594" s="2"/>
      <c r="D594" s="2"/>
      <c r="E594" s="2"/>
      <c r="F594" s="22"/>
      <c r="G594" s="22"/>
      <c r="H594" s="22"/>
      <c r="I594" s="22"/>
      <c r="J594" s="22"/>
      <c r="K594" s="2"/>
      <c r="L594" s="2"/>
      <c r="M594" s="22"/>
      <c r="N594" s="22"/>
      <c r="O594" s="22"/>
      <c r="P594" s="2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5.75">
      <c r="A595" s="2"/>
      <c r="B595" s="2"/>
      <c r="C595" s="2"/>
      <c r="D595" s="2"/>
      <c r="E595" s="2"/>
      <c r="F595" s="22"/>
      <c r="G595" s="22"/>
      <c r="H595" s="22"/>
      <c r="I595" s="22"/>
      <c r="J595" s="22"/>
      <c r="K595" s="2"/>
      <c r="L595" s="2"/>
      <c r="M595" s="22"/>
      <c r="N595" s="22"/>
      <c r="O595" s="22"/>
      <c r="P595" s="2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5.75">
      <c r="A596" s="2"/>
      <c r="B596" s="2"/>
      <c r="C596" s="2"/>
      <c r="D596" s="2"/>
      <c r="E596" s="2"/>
      <c r="F596" s="22"/>
      <c r="G596" s="22"/>
      <c r="H596" s="22"/>
      <c r="I596" s="22"/>
      <c r="J596" s="22"/>
      <c r="K596" s="2"/>
      <c r="L596" s="2"/>
      <c r="M596" s="22"/>
      <c r="N596" s="22"/>
      <c r="O596" s="22"/>
      <c r="P596" s="2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5.75">
      <c r="A597" s="2"/>
      <c r="B597" s="2"/>
      <c r="C597" s="2"/>
      <c r="D597" s="2"/>
      <c r="E597" s="2"/>
      <c r="F597" s="22"/>
      <c r="G597" s="22"/>
      <c r="H597" s="22"/>
      <c r="I597" s="22"/>
      <c r="J597" s="22"/>
      <c r="K597" s="2"/>
      <c r="L597" s="2"/>
      <c r="M597" s="22"/>
      <c r="N597" s="22"/>
      <c r="O597" s="22"/>
      <c r="P597" s="2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5.75">
      <c r="A598" s="2"/>
      <c r="B598" s="2"/>
      <c r="C598" s="2"/>
      <c r="D598" s="2"/>
      <c r="E598" s="2"/>
      <c r="F598" s="22"/>
      <c r="G598" s="22"/>
      <c r="H598" s="22"/>
      <c r="I598" s="22"/>
      <c r="J598" s="22"/>
      <c r="K598" s="2"/>
      <c r="L598" s="2"/>
      <c r="M598" s="22"/>
      <c r="N598" s="22"/>
      <c r="O598" s="22"/>
      <c r="P598" s="2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5.75">
      <c r="A599" s="2"/>
      <c r="B599" s="2"/>
      <c r="C599" s="2"/>
      <c r="D599" s="2"/>
      <c r="E599" s="2"/>
      <c r="F599" s="22"/>
      <c r="G599" s="22"/>
      <c r="H599" s="22"/>
      <c r="I599" s="22"/>
      <c r="J599" s="22"/>
      <c r="K599" s="2"/>
      <c r="L599" s="2"/>
      <c r="M599" s="22"/>
      <c r="N599" s="22"/>
      <c r="O599" s="22"/>
      <c r="P599" s="2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5.75">
      <c r="A600" s="2"/>
      <c r="B600" s="2"/>
      <c r="C600" s="2"/>
      <c r="D600" s="2"/>
      <c r="E600" s="2"/>
      <c r="F600" s="22"/>
      <c r="G600" s="22"/>
      <c r="H600" s="22"/>
      <c r="I600" s="22"/>
      <c r="J600" s="22"/>
      <c r="K600" s="2"/>
      <c r="L600" s="2"/>
      <c r="M600" s="22"/>
      <c r="N600" s="22"/>
      <c r="O600" s="22"/>
      <c r="P600" s="2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5.75">
      <c r="A601" s="2"/>
      <c r="B601" s="2"/>
      <c r="C601" s="2"/>
      <c r="D601" s="2"/>
      <c r="E601" s="2"/>
      <c r="F601" s="22"/>
      <c r="G601" s="22"/>
      <c r="H601" s="22"/>
      <c r="I601" s="22"/>
      <c r="J601" s="22"/>
      <c r="K601" s="2"/>
      <c r="L601" s="2"/>
      <c r="M601" s="22"/>
      <c r="N601" s="22"/>
      <c r="O601" s="22"/>
      <c r="P601" s="2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5.75">
      <c r="A602" s="2"/>
      <c r="B602" s="2"/>
      <c r="C602" s="2"/>
      <c r="D602" s="2"/>
      <c r="E602" s="2"/>
      <c r="F602" s="22"/>
      <c r="G602" s="22"/>
      <c r="H602" s="22"/>
      <c r="I602" s="22"/>
      <c r="J602" s="22"/>
      <c r="K602" s="2"/>
      <c r="L602" s="2"/>
      <c r="M602" s="22"/>
      <c r="N602" s="22"/>
      <c r="O602" s="22"/>
      <c r="P602" s="2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5.75">
      <c r="A603" s="2"/>
      <c r="B603" s="2"/>
      <c r="C603" s="2"/>
      <c r="D603" s="2"/>
      <c r="E603" s="2"/>
      <c r="F603" s="22"/>
      <c r="G603" s="22"/>
      <c r="H603" s="22"/>
      <c r="I603" s="22"/>
      <c r="J603" s="22"/>
      <c r="K603" s="2"/>
      <c r="L603" s="2"/>
      <c r="M603" s="22"/>
      <c r="N603" s="22"/>
      <c r="O603" s="22"/>
      <c r="P603" s="2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5.75">
      <c r="A604" s="2"/>
      <c r="B604" s="2"/>
      <c r="C604" s="2"/>
      <c r="D604" s="2"/>
      <c r="E604" s="2"/>
      <c r="F604" s="22"/>
      <c r="G604" s="22"/>
      <c r="H604" s="22"/>
      <c r="I604" s="22"/>
      <c r="J604" s="22"/>
      <c r="K604" s="2"/>
      <c r="L604" s="2"/>
      <c r="M604" s="22"/>
      <c r="N604" s="22"/>
      <c r="O604" s="22"/>
      <c r="P604" s="2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5.75">
      <c r="A605" s="2"/>
      <c r="B605" s="2"/>
      <c r="C605" s="2"/>
      <c r="D605" s="2"/>
      <c r="E605" s="2"/>
      <c r="F605" s="22"/>
      <c r="G605" s="22"/>
      <c r="H605" s="22"/>
      <c r="I605" s="22"/>
      <c r="J605" s="22"/>
      <c r="K605" s="2"/>
      <c r="L605" s="2"/>
      <c r="M605" s="22"/>
      <c r="N605" s="22"/>
      <c r="O605" s="22"/>
      <c r="P605" s="2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5.75">
      <c r="A606" s="2"/>
      <c r="B606" s="2"/>
      <c r="C606" s="2"/>
      <c r="D606" s="2"/>
      <c r="E606" s="2"/>
      <c r="F606" s="22"/>
      <c r="G606" s="22"/>
      <c r="H606" s="22"/>
      <c r="I606" s="22"/>
      <c r="J606" s="22"/>
      <c r="K606" s="2"/>
      <c r="L606" s="2"/>
      <c r="M606" s="22"/>
      <c r="N606" s="22"/>
      <c r="O606" s="22"/>
      <c r="P606" s="2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5.75">
      <c r="A607" s="2"/>
      <c r="B607" s="2"/>
      <c r="C607" s="2"/>
      <c r="D607" s="2"/>
      <c r="E607" s="2"/>
      <c r="F607" s="22"/>
      <c r="G607" s="22"/>
      <c r="H607" s="22"/>
      <c r="I607" s="22"/>
      <c r="J607" s="22"/>
      <c r="K607" s="2"/>
      <c r="L607" s="2"/>
      <c r="M607" s="22"/>
      <c r="N607" s="22"/>
      <c r="O607" s="22"/>
      <c r="P607" s="2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5.75">
      <c r="A608" s="2"/>
      <c r="B608" s="2"/>
      <c r="C608" s="2"/>
      <c r="D608" s="2"/>
      <c r="E608" s="2"/>
      <c r="F608" s="22"/>
      <c r="G608" s="22"/>
      <c r="H608" s="22"/>
      <c r="I608" s="22"/>
      <c r="J608" s="22"/>
      <c r="K608" s="2"/>
      <c r="L608" s="2"/>
      <c r="M608" s="22"/>
      <c r="N608" s="22"/>
      <c r="O608" s="22"/>
      <c r="P608" s="2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5.75">
      <c r="A609" s="2"/>
      <c r="B609" s="2"/>
      <c r="C609" s="2"/>
      <c r="D609" s="2"/>
      <c r="E609" s="2"/>
      <c r="F609" s="22"/>
      <c r="G609" s="22"/>
      <c r="H609" s="22"/>
      <c r="I609" s="22"/>
      <c r="J609" s="22"/>
      <c r="K609" s="2"/>
      <c r="L609" s="2"/>
      <c r="M609" s="22"/>
      <c r="N609" s="22"/>
      <c r="O609" s="22"/>
      <c r="P609" s="2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5.75">
      <c r="A610" s="2"/>
      <c r="B610" s="2"/>
      <c r="C610" s="2"/>
      <c r="D610" s="2"/>
      <c r="E610" s="2"/>
      <c r="F610" s="22"/>
      <c r="G610" s="22"/>
      <c r="H610" s="22"/>
      <c r="I610" s="22"/>
      <c r="J610" s="22"/>
      <c r="K610" s="2"/>
      <c r="L610" s="2"/>
      <c r="M610" s="22"/>
      <c r="N610" s="22"/>
      <c r="O610" s="22"/>
      <c r="P610" s="2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5.75">
      <c r="A611" s="2"/>
      <c r="B611" s="2"/>
      <c r="C611" s="2"/>
      <c r="D611" s="2"/>
      <c r="E611" s="2"/>
      <c r="F611" s="22"/>
      <c r="G611" s="22"/>
      <c r="H611" s="22"/>
      <c r="I611" s="22"/>
      <c r="J611" s="22"/>
      <c r="K611" s="2"/>
      <c r="L611" s="2"/>
      <c r="M611" s="22"/>
      <c r="N611" s="22"/>
      <c r="O611" s="22"/>
      <c r="P611" s="2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5.75">
      <c r="A612" s="2"/>
      <c r="B612" s="2"/>
      <c r="C612" s="2"/>
      <c r="D612" s="2"/>
      <c r="E612" s="2"/>
      <c r="F612" s="22"/>
      <c r="G612" s="22"/>
      <c r="H612" s="22"/>
      <c r="I612" s="22"/>
      <c r="J612" s="22"/>
      <c r="K612" s="2"/>
      <c r="L612" s="2"/>
      <c r="M612" s="22"/>
      <c r="N612" s="22"/>
      <c r="O612" s="22"/>
      <c r="P612" s="2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5.75">
      <c r="A613" s="2"/>
      <c r="B613" s="2"/>
      <c r="C613" s="2"/>
      <c r="D613" s="2"/>
      <c r="E613" s="2"/>
      <c r="F613" s="22"/>
      <c r="G613" s="22"/>
      <c r="H613" s="22"/>
      <c r="I613" s="22"/>
      <c r="J613" s="22"/>
      <c r="K613" s="2"/>
      <c r="L613" s="2"/>
      <c r="M613" s="22"/>
      <c r="N613" s="22"/>
      <c r="O613" s="22"/>
      <c r="P613" s="2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5.75">
      <c r="A614" s="2"/>
      <c r="B614" s="2"/>
      <c r="C614" s="2"/>
      <c r="D614" s="2"/>
      <c r="E614" s="2"/>
      <c r="F614" s="22"/>
      <c r="G614" s="22"/>
      <c r="H614" s="22"/>
      <c r="I614" s="22"/>
      <c r="J614" s="22"/>
      <c r="K614" s="2"/>
      <c r="L614" s="2"/>
      <c r="M614" s="22"/>
      <c r="N614" s="22"/>
      <c r="O614" s="22"/>
      <c r="P614" s="2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5.75">
      <c r="A615" s="2"/>
      <c r="B615" s="2"/>
      <c r="C615" s="2"/>
      <c r="D615" s="2"/>
      <c r="E615" s="2"/>
      <c r="F615" s="22"/>
      <c r="G615" s="22"/>
      <c r="H615" s="22"/>
      <c r="I615" s="22"/>
      <c r="J615" s="22"/>
      <c r="K615" s="2"/>
      <c r="L615" s="2"/>
      <c r="M615" s="22"/>
      <c r="N615" s="22"/>
      <c r="O615" s="22"/>
      <c r="P615" s="2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5.75">
      <c r="A616" s="2"/>
      <c r="B616" s="2"/>
      <c r="C616" s="2"/>
      <c r="D616" s="2"/>
      <c r="E616" s="2"/>
      <c r="F616" s="22"/>
      <c r="G616" s="22"/>
      <c r="H616" s="22"/>
      <c r="I616" s="22"/>
      <c r="J616" s="22"/>
      <c r="K616" s="2"/>
      <c r="L616" s="2"/>
      <c r="M616" s="22"/>
      <c r="N616" s="22"/>
      <c r="O616" s="22"/>
      <c r="P616" s="2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5.75">
      <c r="A617" s="2"/>
      <c r="B617" s="2"/>
      <c r="C617" s="2"/>
      <c r="D617" s="2"/>
      <c r="E617" s="2"/>
      <c r="F617" s="22"/>
      <c r="G617" s="22"/>
      <c r="H617" s="22"/>
      <c r="I617" s="22"/>
      <c r="J617" s="22"/>
      <c r="K617" s="2"/>
      <c r="L617" s="2"/>
      <c r="M617" s="22"/>
      <c r="N617" s="22"/>
      <c r="O617" s="22"/>
      <c r="P617" s="2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5.75">
      <c r="A618" s="2"/>
      <c r="B618" s="2"/>
      <c r="C618" s="2"/>
      <c r="D618" s="2"/>
      <c r="E618" s="2"/>
      <c r="F618" s="22"/>
      <c r="G618" s="22"/>
      <c r="H618" s="22"/>
      <c r="I618" s="22"/>
      <c r="J618" s="22"/>
      <c r="K618" s="2"/>
      <c r="L618" s="2"/>
      <c r="M618" s="22"/>
      <c r="N618" s="22"/>
      <c r="O618" s="22"/>
      <c r="P618" s="2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5.75">
      <c r="A619" s="2"/>
      <c r="B619" s="2"/>
      <c r="C619" s="2"/>
      <c r="D619" s="2"/>
      <c r="E619" s="2"/>
      <c r="F619" s="22"/>
      <c r="G619" s="22"/>
      <c r="H619" s="22"/>
      <c r="I619" s="22"/>
      <c r="J619" s="22"/>
      <c r="K619" s="2"/>
      <c r="L619" s="2"/>
      <c r="M619" s="22"/>
      <c r="N619" s="22"/>
      <c r="O619" s="22"/>
      <c r="P619" s="2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5.75">
      <c r="A620" s="2"/>
      <c r="B620" s="2"/>
      <c r="C620" s="2"/>
      <c r="D620" s="2"/>
      <c r="E620" s="2"/>
      <c r="F620" s="22"/>
      <c r="G620" s="22"/>
      <c r="H620" s="22"/>
      <c r="I620" s="22"/>
      <c r="J620" s="22"/>
      <c r="K620" s="2"/>
      <c r="L620" s="2"/>
      <c r="M620" s="22"/>
      <c r="N620" s="22"/>
      <c r="O620" s="22"/>
      <c r="P620" s="2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5.75">
      <c r="A621" s="2"/>
      <c r="B621" s="2"/>
      <c r="C621" s="2"/>
      <c r="D621" s="2"/>
      <c r="E621" s="2"/>
      <c r="F621" s="22"/>
      <c r="G621" s="22"/>
      <c r="H621" s="22"/>
      <c r="I621" s="22"/>
      <c r="J621" s="22"/>
      <c r="K621" s="2"/>
      <c r="L621" s="2"/>
      <c r="M621" s="22"/>
      <c r="N621" s="22"/>
      <c r="O621" s="22"/>
      <c r="P621" s="2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5.75">
      <c r="A622" s="2"/>
      <c r="B622" s="2"/>
      <c r="C622" s="2"/>
      <c r="D622" s="2"/>
      <c r="E622" s="2"/>
      <c r="F622" s="22"/>
      <c r="G622" s="22"/>
      <c r="H622" s="22"/>
      <c r="I622" s="22"/>
      <c r="J622" s="22"/>
      <c r="K622" s="2"/>
      <c r="L622" s="2"/>
      <c r="M622" s="22"/>
      <c r="N622" s="22"/>
      <c r="O622" s="22"/>
      <c r="P622" s="2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5.75">
      <c r="A623" s="2"/>
      <c r="B623" s="2"/>
      <c r="C623" s="2"/>
      <c r="D623" s="2"/>
      <c r="E623" s="2"/>
      <c r="F623" s="22"/>
      <c r="G623" s="22"/>
      <c r="H623" s="22"/>
      <c r="I623" s="22"/>
      <c r="J623" s="22"/>
      <c r="K623" s="2"/>
      <c r="L623" s="2"/>
      <c r="M623" s="22"/>
      <c r="N623" s="22"/>
      <c r="O623" s="22"/>
      <c r="P623" s="2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5.75">
      <c r="A624" s="2"/>
      <c r="B624" s="2"/>
      <c r="C624" s="2"/>
      <c r="D624" s="2"/>
      <c r="E624" s="2"/>
      <c r="F624" s="22"/>
      <c r="G624" s="22"/>
      <c r="H624" s="22"/>
      <c r="I624" s="22"/>
      <c r="J624" s="22"/>
      <c r="K624" s="2"/>
      <c r="L624" s="2"/>
      <c r="M624" s="22"/>
      <c r="N624" s="22"/>
      <c r="O624" s="22"/>
      <c r="P624" s="2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5.75">
      <c r="A625" s="2"/>
      <c r="B625" s="2"/>
      <c r="C625" s="2"/>
      <c r="D625" s="2"/>
      <c r="E625" s="2"/>
      <c r="F625" s="22"/>
      <c r="G625" s="22"/>
      <c r="H625" s="22"/>
      <c r="I625" s="22"/>
      <c r="J625" s="22"/>
      <c r="K625" s="2"/>
      <c r="L625" s="2"/>
      <c r="M625" s="22"/>
      <c r="N625" s="22"/>
      <c r="O625" s="22"/>
      <c r="P625" s="2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5.75">
      <c r="A626" s="2"/>
      <c r="B626" s="2"/>
      <c r="C626" s="2"/>
      <c r="D626" s="2"/>
      <c r="E626" s="2"/>
      <c r="F626" s="22"/>
      <c r="G626" s="22"/>
      <c r="H626" s="22"/>
      <c r="I626" s="22"/>
      <c r="J626" s="22"/>
      <c r="K626" s="2"/>
      <c r="L626" s="2"/>
      <c r="M626" s="22"/>
      <c r="N626" s="22"/>
      <c r="O626" s="22"/>
      <c r="P626" s="2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5.75">
      <c r="A627" s="2"/>
      <c r="B627" s="2"/>
      <c r="C627" s="2"/>
      <c r="D627" s="2"/>
      <c r="E627" s="2"/>
      <c r="F627" s="22"/>
      <c r="G627" s="22"/>
      <c r="H627" s="22"/>
      <c r="I627" s="22"/>
      <c r="J627" s="22"/>
      <c r="K627" s="2"/>
      <c r="L627" s="2"/>
      <c r="M627" s="22"/>
      <c r="N627" s="22"/>
      <c r="O627" s="22"/>
      <c r="P627" s="2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5.75">
      <c r="A628" s="2"/>
      <c r="B628" s="2"/>
      <c r="C628" s="2"/>
      <c r="D628" s="2"/>
      <c r="E628" s="2"/>
      <c r="F628" s="22"/>
      <c r="G628" s="22"/>
      <c r="H628" s="22"/>
      <c r="I628" s="22"/>
      <c r="J628" s="22"/>
      <c r="K628" s="2"/>
      <c r="L628" s="2"/>
      <c r="M628" s="22"/>
      <c r="N628" s="22"/>
      <c r="O628" s="22"/>
      <c r="P628" s="2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5.75">
      <c r="A629" s="2"/>
      <c r="B629" s="2"/>
      <c r="C629" s="2"/>
      <c r="D629" s="2"/>
      <c r="E629" s="2"/>
      <c r="F629" s="22"/>
      <c r="G629" s="22"/>
      <c r="H629" s="22"/>
      <c r="I629" s="22"/>
      <c r="J629" s="22"/>
      <c r="K629" s="2"/>
      <c r="L629" s="2"/>
      <c r="M629" s="22"/>
      <c r="N629" s="22"/>
      <c r="O629" s="22"/>
      <c r="P629" s="2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5.75">
      <c r="A630" s="2"/>
      <c r="B630" s="2"/>
      <c r="C630" s="2"/>
      <c r="D630" s="2"/>
      <c r="E630" s="2"/>
      <c r="F630" s="22"/>
      <c r="G630" s="22"/>
      <c r="H630" s="22"/>
      <c r="I630" s="22"/>
      <c r="J630" s="22"/>
      <c r="K630" s="2"/>
      <c r="L630" s="2"/>
      <c r="M630" s="22"/>
      <c r="N630" s="22"/>
      <c r="O630" s="22"/>
      <c r="P630" s="2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5.75">
      <c r="A631" s="2"/>
      <c r="B631" s="2"/>
      <c r="C631" s="2"/>
      <c r="D631" s="2"/>
      <c r="E631" s="2"/>
      <c r="F631" s="22"/>
      <c r="G631" s="22"/>
      <c r="H631" s="22"/>
      <c r="I631" s="22"/>
      <c r="J631" s="22"/>
      <c r="K631" s="2"/>
      <c r="L631" s="2"/>
      <c r="M631" s="22"/>
      <c r="N631" s="22"/>
      <c r="O631" s="22"/>
      <c r="P631" s="2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5.75">
      <c r="A632" s="2"/>
      <c r="B632" s="2"/>
      <c r="C632" s="2"/>
      <c r="D632" s="2"/>
      <c r="E632" s="2"/>
      <c r="F632" s="22"/>
      <c r="G632" s="22"/>
      <c r="H632" s="22"/>
      <c r="I632" s="22"/>
      <c r="J632" s="22"/>
      <c r="K632" s="2"/>
      <c r="L632" s="2"/>
      <c r="M632" s="22"/>
      <c r="N632" s="22"/>
      <c r="O632" s="22"/>
      <c r="P632" s="2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5.75">
      <c r="A633" s="2"/>
      <c r="B633" s="2"/>
      <c r="C633" s="2"/>
      <c r="D633" s="2"/>
      <c r="E633" s="2"/>
      <c r="F633" s="22"/>
      <c r="G633" s="22"/>
      <c r="H633" s="22"/>
      <c r="I633" s="22"/>
      <c r="J633" s="22"/>
      <c r="K633" s="2"/>
      <c r="L633" s="2"/>
      <c r="M633" s="22"/>
      <c r="N633" s="22"/>
      <c r="O633" s="22"/>
      <c r="P633" s="2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5.75">
      <c r="A634" s="2"/>
      <c r="B634" s="2"/>
      <c r="C634" s="2"/>
      <c r="D634" s="2"/>
      <c r="E634" s="2"/>
      <c r="F634" s="22"/>
      <c r="G634" s="22"/>
      <c r="H634" s="22"/>
      <c r="I634" s="22"/>
      <c r="J634" s="22"/>
      <c r="K634" s="2"/>
      <c r="L634" s="2"/>
      <c r="M634" s="22"/>
      <c r="N634" s="22"/>
      <c r="O634" s="22"/>
      <c r="P634" s="2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5.75">
      <c r="A635" s="2"/>
      <c r="B635" s="2"/>
      <c r="C635" s="2"/>
      <c r="D635" s="2"/>
      <c r="E635" s="2"/>
      <c r="F635" s="22"/>
      <c r="G635" s="22"/>
      <c r="H635" s="22"/>
      <c r="I635" s="22"/>
      <c r="J635" s="22"/>
      <c r="K635" s="2"/>
      <c r="L635" s="2"/>
      <c r="M635" s="22"/>
      <c r="N635" s="22"/>
      <c r="O635" s="22"/>
      <c r="P635" s="2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5.75">
      <c r="A636" s="2"/>
      <c r="B636" s="2"/>
      <c r="C636" s="2"/>
      <c r="D636" s="2"/>
      <c r="E636" s="2"/>
      <c r="F636" s="22"/>
      <c r="G636" s="22"/>
      <c r="H636" s="22"/>
      <c r="I636" s="22"/>
      <c r="J636" s="22"/>
      <c r="K636" s="2"/>
      <c r="L636" s="2"/>
      <c r="M636" s="22"/>
      <c r="N636" s="22"/>
      <c r="O636" s="22"/>
      <c r="P636" s="2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5.75">
      <c r="A637" s="2"/>
      <c r="B637" s="2"/>
      <c r="C637" s="2"/>
      <c r="D637" s="2"/>
      <c r="E637" s="2"/>
      <c r="F637" s="22"/>
      <c r="G637" s="22"/>
      <c r="H637" s="22"/>
      <c r="I637" s="22"/>
      <c r="J637" s="22"/>
      <c r="K637" s="2"/>
      <c r="L637" s="2"/>
      <c r="M637" s="22"/>
      <c r="N637" s="22"/>
      <c r="O637" s="22"/>
      <c r="P637" s="2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5.75">
      <c r="A638" s="2"/>
      <c r="B638" s="2"/>
      <c r="C638" s="2"/>
      <c r="D638" s="2"/>
      <c r="E638" s="2"/>
      <c r="F638" s="22"/>
      <c r="G638" s="22"/>
      <c r="H638" s="22"/>
      <c r="I638" s="22"/>
      <c r="J638" s="22"/>
      <c r="K638" s="2"/>
      <c r="L638" s="2"/>
      <c r="M638" s="22"/>
      <c r="N638" s="22"/>
      <c r="O638" s="22"/>
      <c r="P638" s="2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5.75">
      <c r="A639" s="2"/>
      <c r="B639" s="2"/>
      <c r="C639" s="2"/>
      <c r="D639" s="2"/>
      <c r="E639" s="2"/>
      <c r="F639" s="22"/>
      <c r="G639" s="22"/>
      <c r="H639" s="22"/>
      <c r="I639" s="22"/>
      <c r="J639" s="22"/>
      <c r="K639" s="2"/>
      <c r="L639" s="2"/>
      <c r="M639" s="22"/>
      <c r="N639" s="22"/>
      <c r="O639" s="22"/>
      <c r="P639" s="2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5.75">
      <c r="A640" s="2"/>
      <c r="B640" s="2"/>
      <c r="C640" s="2"/>
      <c r="D640" s="2"/>
      <c r="E640" s="2"/>
      <c r="F640" s="22"/>
      <c r="G640" s="22"/>
      <c r="H640" s="22"/>
      <c r="I640" s="22"/>
      <c r="J640" s="22"/>
      <c r="K640" s="2"/>
      <c r="L640" s="2"/>
      <c r="M640" s="22"/>
      <c r="N640" s="22"/>
      <c r="O640" s="22"/>
      <c r="P640" s="2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5.75">
      <c r="A641" s="2"/>
      <c r="B641" s="2"/>
      <c r="C641" s="2"/>
      <c r="D641" s="2"/>
      <c r="E641" s="2"/>
      <c r="F641" s="22"/>
      <c r="G641" s="22"/>
      <c r="H641" s="22"/>
      <c r="I641" s="22"/>
      <c r="J641" s="22"/>
      <c r="K641" s="2"/>
      <c r="L641" s="2"/>
      <c r="M641" s="22"/>
      <c r="N641" s="22"/>
      <c r="O641" s="22"/>
      <c r="P641" s="2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5.75">
      <c r="A642" s="2"/>
      <c r="B642" s="2"/>
      <c r="C642" s="2"/>
      <c r="D642" s="2"/>
      <c r="E642" s="2"/>
      <c r="F642" s="22"/>
      <c r="G642" s="22"/>
      <c r="H642" s="22"/>
      <c r="I642" s="22"/>
      <c r="J642" s="22"/>
      <c r="K642" s="2"/>
      <c r="L642" s="2"/>
      <c r="M642" s="22"/>
      <c r="N642" s="22"/>
      <c r="O642" s="22"/>
      <c r="P642" s="2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5.75">
      <c r="A643" s="2"/>
      <c r="B643" s="2"/>
      <c r="C643" s="2"/>
      <c r="D643" s="2"/>
      <c r="E643" s="2"/>
      <c r="F643" s="22"/>
      <c r="G643" s="22"/>
      <c r="H643" s="22"/>
      <c r="I643" s="22"/>
      <c r="J643" s="22"/>
      <c r="K643" s="2"/>
      <c r="L643" s="2"/>
      <c r="M643" s="22"/>
      <c r="N643" s="22"/>
      <c r="O643" s="22"/>
      <c r="P643" s="2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5.75">
      <c r="A644" s="2"/>
      <c r="B644" s="2"/>
      <c r="C644" s="2"/>
      <c r="D644" s="2"/>
      <c r="E644" s="2"/>
      <c r="F644" s="22"/>
      <c r="G644" s="22"/>
      <c r="H644" s="22"/>
      <c r="I644" s="22"/>
      <c r="J644" s="22"/>
      <c r="K644" s="2"/>
      <c r="L644" s="2"/>
      <c r="M644" s="22"/>
      <c r="N644" s="22"/>
      <c r="O644" s="22"/>
      <c r="P644" s="2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5.75">
      <c r="A645" s="2"/>
      <c r="B645" s="2"/>
      <c r="C645" s="2"/>
      <c r="D645" s="2"/>
      <c r="E645" s="2"/>
      <c r="F645" s="22"/>
      <c r="G645" s="22"/>
      <c r="H645" s="22"/>
      <c r="I645" s="22"/>
      <c r="J645" s="22"/>
      <c r="K645" s="2"/>
      <c r="L645" s="2"/>
      <c r="M645" s="22"/>
      <c r="N645" s="22"/>
      <c r="O645" s="22"/>
      <c r="P645" s="2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5.75">
      <c r="A646" s="2"/>
      <c r="B646" s="2"/>
      <c r="C646" s="2"/>
      <c r="D646" s="2"/>
      <c r="E646" s="2"/>
      <c r="F646" s="22"/>
      <c r="G646" s="22"/>
      <c r="H646" s="22"/>
      <c r="I646" s="22"/>
      <c r="J646" s="22"/>
      <c r="K646" s="2"/>
      <c r="L646" s="2"/>
      <c r="M646" s="22"/>
      <c r="N646" s="22"/>
      <c r="O646" s="22"/>
      <c r="P646" s="2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5.75">
      <c r="A647" s="2"/>
      <c r="B647" s="2"/>
      <c r="C647" s="2"/>
      <c r="D647" s="2"/>
      <c r="E647" s="2"/>
      <c r="F647" s="22"/>
      <c r="G647" s="22"/>
      <c r="H647" s="22"/>
      <c r="I647" s="22"/>
      <c r="J647" s="22"/>
      <c r="K647" s="2"/>
      <c r="L647" s="2"/>
      <c r="M647" s="22"/>
      <c r="N647" s="22"/>
      <c r="O647" s="22"/>
      <c r="P647" s="2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5.75">
      <c r="A648" s="2"/>
      <c r="B648" s="2"/>
      <c r="C648" s="2"/>
      <c r="D648" s="2"/>
      <c r="E648" s="2"/>
      <c r="F648" s="22"/>
      <c r="G648" s="22"/>
      <c r="H648" s="22"/>
      <c r="I648" s="22"/>
      <c r="J648" s="22"/>
      <c r="K648" s="2"/>
      <c r="L648" s="2"/>
      <c r="M648" s="22"/>
      <c r="N648" s="22"/>
      <c r="O648" s="22"/>
      <c r="P648" s="2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5.75">
      <c r="A649" s="2"/>
      <c r="B649" s="2"/>
      <c r="C649" s="2"/>
      <c r="D649" s="2"/>
      <c r="E649" s="2"/>
      <c r="F649" s="22"/>
      <c r="G649" s="22"/>
      <c r="H649" s="22"/>
      <c r="I649" s="22"/>
      <c r="J649" s="22"/>
      <c r="K649" s="2"/>
      <c r="L649" s="2"/>
      <c r="M649" s="22"/>
      <c r="N649" s="22"/>
      <c r="O649" s="22"/>
      <c r="P649" s="2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5.75">
      <c r="A650" s="2"/>
      <c r="B650" s="2"/>
      <c r="C650" s="2"/>
      <c r="D650" s="2"/>
      <c r="E650" s="2"/>
      <c r="F650" s="22"/>
      <c r="G650" s="22"/>
      <c r="H650" s="22"/>
      <c r="I650" s="22"/>
      <c r="J650" s="22"/>
      <c r="K650" s="2"/>
      <c r="L650" s="2"/>
      <c r="M650" s="22"/>
      <c r="N650" s="22"/>
      <c r="O650" s="22"/>
      <c r="P650" s="2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5.75">
      <c r="A651" s="2"/>
      <c r="B651" s="2"/>
      <c r="C651" s="2"/>
      <c r="D651" s="2"/>
      <c r="E651" s="2"/>
      <c r="F651" s="22"/>
      <c r="G651" s="22"/>
      <c r="H651" s="22"/>
      <c r="I651" s="22"/>
      <c r="J651" s="22"/>
      <c r="K651" s="2"/>
      <c r="L651" s="2"/>
      <c r="M651" s="22"/>
      <c r="N651" s="22"/>
      <c r="O651" s="22"/>
      <c r="P651" s="2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5.75">
      <c r="A652" s="2"/>
      <c r="B652" s="2"/>
      <c r="C652" s="2"/>
      <c r="D652" s="2"/>
      <c r="E652" s="2"/>
      <c r="F652" s="22"/>
      <c r="G652" s="22"/>
      <c r="H652" s="22"/>
      <c r="I652" s="22"/>
      <c r="J652" s="22"/>
      <c r="K652" s="2"/>
      <c r="L652" s="2"/>
      <c r="M652" s="22"/>
      <c r="N652" s="22"/>
      <c r="O652" s="22"/>
      <c r="P652" s="2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5.75">
      <c r="A653" s="2"/>
      <c r="B653" s="2"/>
      <c r="C653" s="2"/>
      <c r="D653" s="2"/>
      <c r="E653" s="2"/>
      <c r="F653" s="22"/>
      <c r="G653" s="22"/>
      <c r="H653" s="22"/>
      <c r="I653" s="22"/>
      <c r="J653" s="22"/>
      <c r="K653" s="2"/>
      <c r="L653" s="2"/>
      <c r="M653" s="22"/>
      <c r="N653" s="22"/>
      <c r="O653" s="22"/>
      <c r="P653" s="2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5.75">
      <c r="A654" s="2"/>
      <c r="B654" s="2"/>
      <c r="C654" s="2"/>
      <c r="D654" s="2"/>
      <c r="E654" s="2"/>
      <c r="F654" s="22"/>
      <c r="G654" s="22"/>
      <c r="H654" s="22"/>
      <c r="I654" s="22"/>
      <c r="J654" s="22"/>
      <c r="K654" s="2"/>
      <c r="L654" s="2"/>
      <c r="M654" s="22"/>
      <c r="N654" s="22"/>
      <c r="O654" s="22"/>
      <c r="P654" s="2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5.75">
      <c r="A655" s="2"/>
      <c r="B655" s="2"/>
      <c r="C655" s="2"/>
      <c r="D655" s="2"/>
      <c r="E655" s="2"/>
      <c r="F655" s="22"/>
      <c r="G655" s="22"/>
      <c r="H655" s="22"/>
      <c r="I655" s="22"/>
      <c r="J655" s="22"/>
      <c r="K655" s="2"/>
      <c r="L655" s="2"/>
      <c r="M655" s="22"/>
      <c r="N655" s="22"/>
      <c r="O655" s="22"/>
      <c r="P655" s="2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5.75">
      <c r="A656" s="2"/>
      <c r="B656" s="2"/>
      <c r="C656" s="2"/>
      <c r="D656" s="2"/>
      <c r="E656" s="2"/>
      <c r="F656" s="22"/>
      <c r="G656" s="22"/>
      <c r="H656" s="22"/>
      <c r="I656" s="22"/>
      <c r="J656" s="22"/>
      <c r="K656" s="2"/>
      <c r="L656" s="2"/>
      <c r="M656" s="22"/>
      <c r="N656" s="22"/>
      <c r="O656" s="22"/>
      <c r="P656" s="2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5.75">
      <c r="A657" s="2"/>
      <c r="B657" s="2"/>
      <c r="C657" s="2"/>
      <c r="D657" s="2"/>
      <c r="E657" s="2"/>
      <c r="F657" s="22"/>
      <c r="G657" s="22"/>
      <c r="H657" s="22"/>
      <c r="I657" s="22"/>
      <c r="J657" s="22"/>
      <c r="K657" s="2"/>
      <c r="L657" s="2"/>
      <c r="M657" s="22"/>
      <c r="N657" s="22"/>
      <c r="O657" s="22"/>
      <c r="P657" s="2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5.75">
      <c r="A658" s="2"/>
      <c r="B658" s="2"/>
      <c r="C658" s="2"/>
      <c r="D658" s="2"/>
      <c r="E658" s="2"/>
      <c r="F658" s="22"/>
      <c r="G658" s="22"/>
      <c r="H658" s="22"/>
      <c r="I658" s="22"/>
      <c r="J658" s="22"/>
      <c r="K658" s="2"/>
      <c r="L658" s="2"/>
      <c r="M658" s="22"/>
      <c r="N658" s="22"/>
      <c r="O658" s="22"/>
      <c r="P658" s="2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5.75">
      <c r="A659" s="2"/>
      <c r="B659" s="2"/>
      <c r="C659" s="2"/>
      <c r="D659" s="2"/>
      <c r="E659" s="2"/>
      <c r="F659" s="22"/>
      <c r="G659" s="22"/>
      <c r="H659" s="22"/>
      <c r="I659" s="22"/>
      <c r="J659" s="22"/>
      <c r="K659" s="2"/>
      <c r="L659" s="2"/>
      <c r="M659" s="22"/>
      <c r="N659" s="22"/>
      <c r="O659" s="22"/>
      <c r="P659" s="2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5.75">
      <c r="A660" s="2"/>
      <c r="B660" s="2"/>
      <c r="C660" s="2"/>
      <c r="D660" s="2"/>
      <c r="E660" s="2"/>
      <c r="F660" s="22"/>
      <c r="G660" s="22"/>
      <c r="H660" s="22"/>
      <c r="I660" s="22"/>
      <c r="J660" s="22"/>
      <c r="K660" s="2"/>
      <c r="L660" s="2"/>
      <c r="M660" s="22"/>
      <c r="N660" s="22"/>
      <c r="O660" s="22"/>
      <c r="P660" s="2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5.75">
      <c r="A661" s="2"/>
      <c r="B661" s="2"/>
      <c r="C661" s="2"/>
      <c r="D661" s="2"/>
      <c r="E661" s="2"/>
      <c r="F661" s="22"/>
      <c r="G661" s="22"/>
      <c r="H661" s="22"/>
      <c r="I661" s="22"/>
      <c r="J661" s="22"/>
      <c r="K661" s="2"/>
      <c r="L661" s="2"/>
      <c r="M661" s="22"/>
      <c r="N661" s="22"/>
      <c r="O661" s="22"/>
      <c r="P661" s="2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5.75">
      <c r="A662" s="2"/>
      <c r="B662" s="2"/>
      <c r="C662" s="2"/>
      <c r="D662" s="2"/>
      <c r="E662" s="2"/>
      <c r="F662" s="22"/>
      <c r="G662" s="22"/>
      <c r="H662" s="22"/>
      <c r="I662" s="22"/>
      <c r="J662" s="22"/>
      <c r="K662" s="2"/>
      <c r="L662" s="2"/>
      <c r="M662" s="22"/>
      <c r="N662" s="22"/>
      <c r="O662" s="22"/>
      <c r="P662" s="2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5.75">
      <c r="A663" s="2"/>
      <c r="B663" s="2"/>
      <c r="C663" s="2"/>
      <c r="D663" s="2"/>
      <c r="E663" s="2"/>
      <c r="F663" s="22"/>
      <c r="G663" s="22"/>
      <c r="H663" s="22"/>
      <c r="I663" s="22"/>
      <c r="J663" s="22"/>
      <c r="K663" s="2"/>
      <c r="L663" s="2"/>
      <c r="M663" s="22"/>
      <c r="N663" s="22"/>
      <c r="O663" s="22"/>
      <c r="P663" s="2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5.75">
      <c r="A664" s="2"/>
      <c r="B664" s="2"/>
      <c r="C664" s="2"/>
      <c r="D664" s="2"/>
      <c r="E664" s="2"/>
      <c r="F664" s="22"/>
      <c r="G664" s="22"/>
      <c r="H664" s="22"/>
      <c r="I664" s="22"/>
      <c r="J664" s="22"/>
      <c r="K664" s="2"/>
      <c r="L664" s="2"/>
      <c r="M664" s="22"/>
      <c r="N664" s="22"/>
      <c r="O664" s="22"/>
      <c r="P664" s="2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5.75">
      <c r="A665" s="2"/>
      <c r="B665" s="2"/>
      <c r="C665" s="2"/>
      <c r="D665" s="2"/>
      <c r="E665" s="2"/>
      <c r="F665" s="22"/>
      <c r="G665" s="22"/>
      <c r="H665" s="22"/>
      <c r="I665" s="22"/>
      <c r="J665" s="22"/>
      <c r="K665" s="2"/>
      <c r="L665" s="2"/>
      <c r="M665" s="22"/>
      <c r="N665" s="22"/>
      <c r="O665" s="22"/>
      <c r="P665" s="2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5.75">
      <c r="A666" s="2"/>
      <c r="B666" s="2"/>
      <c r="C666" s="2"/>
      <c r="D666" s="2"/>
      <c r="E666" s="2"/>
      <c r="F666" s="22"/>
      <c r="G666" s="22"/>
      <c r="H666" s="22"/>
      <c r="I666" s="22"/>
      <c r="J666" s="22"/>
      <c r="K666" s="2"/>
      <c r="L666" s="2"/>
      <c r="M666" s="22"/>
      <c r="N666" s="22"/>
      <c r="O666" s="22"/>
      <c r="P666" s="2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5.75">
      <c r="A667" s="2"/>
      <c r="B667" s="2"/>
      <c r="C667" s="2"/>
      <c r="D667" s="2"/>
      <c r="E667" s="2"/>
      <c r="F667" s="22"/>
      <c r="G667" s="22"/>
      <c r="H667" s="22"/>
      <c r="I667" s="22"/>
      <c r="J667" s="22"/>
      <c r="K667" s="2"/>
      <c r="L667" s="2"/>
      <c r="M667" s="22"/>
      <c r="N667" s="22"/>
      <c r="O667" s="22"/>
      <c r="P667" s="2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5.75">
      <c r="A668" s="2"/>
      <c r="B668" s="2"/>
      <c r="C668" s="2"/>
      <c r="D668" s="2"/>
      <c r="E668" s="2"/>
      <c r="F668" s="22"/>
      <c r="G668" s="22"/>
      <c r="H668" s="22"/>
      <c r="I668" s="22"/>
      <c r="J668" s="22"/>
      <c r="K668" s="2"/>
      <c r="L668" s="2"/>
      <c r="M668" s="22"/>
      <c r="N668" s="22"/>
      <c r="O668" s="22"/>
      <c r="P668" s="2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5.75">
      <c r="A669" s="2"/>
      <c r="B669" s="2"/>
      <c r="C669" s="2"/>
      <c r="D669" s="2"/>
      <c r="E669" s="2"/>
      <c r="F669" s="22"/>
      <c r="G669" s="22"/>
      <c r="H669" s="22"/>
      <c r="I669" s="22"/>
      <c r="J669" s="22"/>
      <c r="K669" s="2"/>
      <c r="L669" s="2"/>
      <c r="M669" s="22"/>
      <c r="N669" s="22"/>
      <c r="O669" s="22"/>
      <c r="P669" s="2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5.75">
      <c r="A670" s="2"/>
      <c r="B670" s="2"/>
      <c r="C670" s="2"/>
      <c r="D670" s="2"/>
      <c r="E670" s="2"/>
      <c r="F670" s="22"/>
      <c r="G670" s="22"/>
      <c r="H670" s="22"/>
      <c r="I670" s="22"/>
      <c r="J670" s="22"/>
      <c r="K670" s="2"/>
      <c r="L670" s="2"/>
      <c r="M670" s="22"/>
      <c r="N670" s="22"/>
      <c r="O670" s="22"/>
      <c r="P670" s="2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5.75">
      <c r="A671" s="2"/>
      <c r="B671" s="2"/>
      <c r="C671" s="2"/>
      <c r="D671" s="2"/>
      <c r="E671" s="2"/>
      <c r="F671" s="22"/>
      <c r="G671" s="22"/>
      <c r="H671" s="22"/>
      <c r="I671" s="22"/>
      <c r="J671" s="22"/>
      <c r="K671" s="2"/>
      <c r="L671" s="2"/>
      <c r="M671" s="22"/>
      <c r="N671" s="22"/>
      <c r="O671" s="22"/>
      <c r="P671" s="2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5.75">
      <c r="A672" s="2"/>
      <c r="B672" s="2"/>
      <c r="C672" s="2"/>
      <c r="D672" s="2"/>
      <c r="E672" s="2"/>
      <c r="F672" s="22"/>
      <c r="G672" s="22"/>
      <c r="H672" s="22"/>
      <c r="I672" s="22"/>
      <c r="J672" s="22"/>
      <c r="K672" s="2"/>
      <c r="L672" s="2"/>
      <c r="M672" s="22"/>
      <c r="N672" s="22"/>
      <c r="O672" s="22"/>
      <c r="P672" s="2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5.75">
      <c r="A673" s="2"/>
      <c r="B673" s="2"/>
      <c r="C673" s="2"/>
      <c r="D673" s="2"/>
      <c r="E673" s="2"/>
      <c r="F673" s="22"/>
      <c r="G673" s="22"/>
      <c r="H673" s="22"/>
      <c r="I673" s="22"/>
      <c r="J673" s="22"/>
      <c r="K673" s="2"/>
      <c r="L673" s="2"/>
      <c r="M673" s="22"/>
      <c r="N673" s="22"/>
      <c r="O673" s="22"/>
      <c r="P673" s="2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5.75">
      <c r="A674" s="2"/>
      <c r="B674" s="2"/>
      <c r="C674" s="2"/>
      <c r="D674" s="2"/>
      <c r="E674" s="2"/>
      <c r="F674" s="22"/>
      <c r="G674" s="22"/>
      <c r="H674" s="22"/>
      <c r="I674" s="22"/>
      <c r="J674" s="22"/>
      <c r="K674" s="2"/>
      <c r="L674" s="2"/>
      <c r="M674" s="22"/>
      <c r="N674" s="22"/>
      <c r="O674" s="22"/>
      <c r="P674" s="2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5.75">
      <c r="A675" s="2"/>
      <c r="B675" s="2"/>
      <c r="C675" s="2"/>
      <c r="D675" s="2"/>
      <c r="E675" s="2"/>
      <c r="F675" s="22"/>
      <c r="G675" s="22"/>
      <c r="H675" s="22"/>
      <c r="I675" s="22"/>
      <c r="J675" s="22"/>
      <c r="K675" s="2"/>
      <c r="L675" s="2"/>
      <c r="M675" s="22"/>
      <c r="N675" s="22"/>
      <c r="O675" s="22"/>
      <c r="P675" s="2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5.75">
      <c r="A676" s="2"/>
      <c r="B676" s="2"/>
      <c r="C676" s="2"/>
      <c r="D676" s="2"/>
      <c r="E676" s="2"/>
      <c r="F676" s="22"/>
      <c r="G676" s="22"/>
      <c r="H676" s="22"/>
      <c r="I676" s="22"/>
      <c r="J676" s="22"/>
      <c r="K676" s="2"/>
      <c r="L676" s="2"/>
      <c r="M676" s="22"/>
      <c r="N676" s="22"/>
      <c r="O676" s="22"/>
      <c r="P676" s="2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5.75">
      <c r="A677" s="2"/>
      <c r="B677" s="2"/>
      <c r="C677" s="2"/>
      <c r="D677" s="2"/>
      <c r="E677" s="2"/>
      <c r="F677" s="22"/>
      <c r="G677" s="22"/>
      <c r="H677" s="22"/>
      <c r="I677" s="22"/>
      <c r="J677" s="22"/>
      <c r="K677" s="2"/>
      <c r="L677" s="2"/>
      <c r="M677" s="22"/>
      <c r="N677" s="22"/>
      <c r="O677" s="22"/>
      <c r="P677" s="2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5.75">
      <c r="A678" s="2"/>
      <c r="B678" s="2"/>
      <c r="C678" s="2"/>
      <c r="D678" s="2"/>
      <c r="E678" s="2"/>
      <c r="F678" s="22"/>
      <c r="G678" s="22"/>
      <c r="H678" s="22"/>
      <c r="I678" s="22"/>
      <c r="J678" s="22"/>
      <c r="K678" s="2"/>
      <c r="L678" s="2"/>
      <c r="M678" s="22"/>
      <c r="N678" s="22"/>
      <c r="O678" s="22"/>
      <c r="P678" s="2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5.75">
      <c r="A679" s="2"/>
      <c r="B679" s="2"/>
      <c r="C679" s="2"/>
      <c r="D679" s="2"/>
      <c r="E679" s="2"/>
      <c r="F679" s="22"/>
      <c r="G679" s="22"/>
      <c r="H679" s="22"/>
      <c r="I679" s="22"/>
      <c r="J679" s="22"/>
      <c r="K679" s="2"/>
      <c r="L679" s="2"/>
      <c r="M679" s="22"/>
      <c r="N679" s="22"/>
      <c r="O679" s="22"/>
      <c r="P679" s="2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5.75">
      <c r="A680" s="2"/>
      <c r="B680" s="2"/>
      <c r="C680" s="2"/>
      <c r="D680" s="2"/>
      <c r="E680" s="2"/>
      <c r="F680" s="22"/>
      <c r="G680" s="22"/>
      <c r="H680" s="22"/>
      <c r="I680" s="22"/>
      <c r="J680" s="22"/>
      <c r="K680" s="2"/>
      <c r="L680" s="2"/>
      <c r="M680" s="22"/>
      <c r="N680" s="22"/>
      <c r="O680" s="22"/>
      <c r="P680" s="2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5.75">
      <c r="A681" s="2"/>
      <c r="B681" s="2"/>
      <c r="C681" s="2"/>
      <c r="D681" s="2"/>
      <c r="E681" s="2"/>
      <c r="F681" s="22"/>
      <c r="G681" s="22"/>
      <c r="H681" s="22"/>
      <c r="I681" s="22"/>
      <c r="J681" s="22"/>
      <c r="K681" s="2"/>
      <c r="L681" s="2"/>
      <c r="M681" s="22"/>
      <c r="N681" s="22"/>
      <c r="O681" s="22"/>
      <c r="P681" s="2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5.75">
      <c r="A682" s="2"/>
      <c r="B682" s="2"/>
      <c r="C682" s="2"/>
      <c r="D682" s="2"/>
      <c r="E682" s="2"/>
      <c r="F682" s="22"/>
      <c r="G682" s="22"/>
      <c r="H682" s="22"/>
      <c r="I682" s="22"/>
      <c r="J682" s="22"/>
      <c r="K682" s="2"/>
      <c r="L682" s="2"/>
      <c r="M682" s="22"/>
      <c r="N682" s="22"/>
      <c r="O682" s="22"/>
      <c r="P682" s="2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5.75">
      <c r="A683" s="2"/>
      <c r="B683" s="2"/>
      <c r="C683" s="2"/>
      <c r="D683" s="2"/>
      <c r="E683" s="2"/>
      <c r="F683" s="22"/>
      <c r="G683" s="22"/>
      <c r="H683" s="22"/>
      <c r="I683" s="22"/>
      <c r="J683" s="22"/>
      <c r="K683" s="2"/>
      <c r="L683" s="2"/>
      <c r="M683" s="22"/>
      <c r="N683" s="22"/>
      <c r="O683" s="22"/>
      <c r="P683" s="2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5.75">
      <c r="A684" s="2"/>
      <c r="B684" s="2"/>
      <c r="C684" s="2"/>
      <c r="D684" s="2"/>
      <c r="E684" s="2"/>
      <c r="F684" s="22"/>
      <c r="G684" s="22"/>
      <c r="H684" s="22"/>
      <c r="I684" s="22"/>
      <c r="J684" s="22"/>
      <c r="K684" s="2"/>
      <c r="L684" s="2"/>
      <c r="M684" s="22"/>
      <c r="N684" s="22"/>
      <c r="O684" s="22"/>
      <c r="P684" s="2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5.75">
      <c r="A685" s="2"/>
      <c r="B685" s="2"/>
      <c r="C685" s="2"/>
      <c r="D685" s="2"/>
      <c r="E685" s="2"/>
      <c r="F685" s="22"/>
      <c r="G685" s="22"/>
      <c r="H685" s="22"/>
      <c r="I685" s="22"/>
      <c r="J685" s="22"/>
      <c r="K685" s="2"/>
      <c r="L685" s="2"/>
      <c r="M685" s="22"/>
      <c r="N685" s="22"/>
      <c r="O685" s="22"/>
      <c r="P685" s="2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5.75">
      <c r="A686" s="2"/>
      <c r="B686" s="2"/>
      <c r="C686" s="2"/>
      <c r="D686" s="2"/>
      <c r="E686" s="2"/>
      <c r="F686" s="22"/>
      <c r="G686" s="22"/>
      <c r="H686" s="22"/>
      <c r="I686" s="22"/>
      <c r="J686" s="22"/>
      <c r="K686" s="2"/>
      <c r="L686" s="2"/>
      <c r="M686" s="22"/>
      <c r="N686" s="22"/>
      <c r="O686" s="22"/>
      <c r="P686" s="2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5.75">
      <c r="A687" s="2"/>
      <c r="B687" s="2"/>
      <c r="C687" s="2"/>
      <c r="D687" s="2"/>
      <c r="E687" s="2"/>
      <c r="F687" s="22"/>
      <c r="G687" s="22"/>
      <c r="H687" s="22"/>
      <c r="I687" s="22"/>
      <c r="J687" s="22"/>
      <c r="K687" s="2"/>
      <c r="L687" s="2"/>
      <c r="M687" s="22"/>
      <c r="N687" s="22"/>
      <c r="O687" s="22"/>
      <c r="P687" s="2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5.75">
      <c r="A688" s="2"/>
      <c r="B688" s="2"/>
      <c r="C688" s="2"/>
      <c r="D688" s="2"/>
      <c r="E688" s="2"/>
      <c r="F688" s="22"/>
      <c r="G688" s="22"/>
      <c r="H688" s="22"/>
      <c r="I688" s="22"/>
      <c r="J688" s="22"/>
      <c r="K688" s="2"/>
      <c r="L688" s="2"/>
      <c r="M688" s="22"/>
      <c r="N688" s="22"/>
      <c r="O688" s="22"/>
      <c r="P688" s="2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5.75">
      <c r="A689" s="2"/>
      <c r="B689" s="2"/>
      <c r="C689" s="2"/>
      <c r="D689" s="2"/>
      <c r="E689" s="2"/>
      <c r="F689" s="22"/>
      <c r="G689" s="22"/>
      <c r="H689" s="22"/>
      <c r="I689" s="22"/>
      <c r="J689" s="22"/>
      <c r="K689" s="2"/>
      <c r="L689" s="2"/>
      <c r="M689" s="22"/>
      <c r="N689" s="22"/>
      <c r="O689" s="22"/>
      <c r="P689" s="2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5.75">
      <c r="A690" s="2"/>
      <c r="B690" s="2"/>
      <c r="C690" s="2"/>
      <c r="D690" s="2"/>
      <c r="E690" s="2"/>
      <c r="F690" s="22"/>
      <c r="G690" s="22"/>
      <c r="H690" s="22"/>
      <c r="I690" s="22"/>
      <c r="J690" s="22"/>
      <c r="K690" s="2"/>
      <c r="L690" s="2"/>
      <c r="M690" s="22"/>
      <c r="N690" s="22"/>
      <c r="O690" s="22"/>
      <c r="P690" s="2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5.75">
      <c r="A691" s="2"/>
      <c r="B691" s="2"/>
      <c r="C691" s="2"/>
      <c r="D691" s="2"/>
      <c r="E691" s="2"/>
      <c r="F691" s="22"/>
      <c r="G691" s="22"/>
      <c r="H691" s="22"/>
      <c r="I691" s="22"/>
      <c r="J691" s="22"/>
      <c r="K691" s="2"/>
      <c r="L691" s="2"/>
      <c r="M691" s="22"/>
      <c r="N691" s="22"/>
      <c r="O691" s="22"/>
      <c r="P691" s="2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5.75">
      <c r="A692" s="2"/>
      <c r="B692" s="2"/>
      <c r="C692" s="2"/>
      <c r="D692" s="2"/>
      <c r="E692" s="2"/>
      <c r="F692" s="22"/>
      <c r="G692" s="22"/>
      <c r="H692" s="22"/>
      <c r="I692" s="22"/>
      <c r="J692" s="22"/>
      <c r="K692" s="2"/>
      <c r="L692" s="2"/>
      <c r="M692" s="22"/>
      <c r="N692" s="22"/>
      <c r="O692" s="22"/>
      <c r="P692" s="2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5.75">
      <c r="A693" s="2"/>
      <c r="B693" s="2"/>
      <c r="C693" s="2"/>
      <c r="D693" s="2"/>
      <c r="E693" s="2"/>
      <c r="F693" s="22"/>
      <c r="G693" s="22"/>
      <c r="H693" s="22"/>
      <c r="I693" s="22"/>
      <c r="J693" s="22"/>
      <c r="K693" s="2"/>
      <c r="L693" s="2"/>
      <c r="M693" s="22"/>
      <c r="N693" s="22"/>
      <c r="O693" s="22"/>
      <c r="P693" s="2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5.75">
      <c r="A694" s="2"/>
      <c r="B694" s="2"/>
      <c r="C694" s="2"/>
      <c r="D694" s="2"/>
      <c r="E694" s="2"/>
      <c r="F694" s="22"/>
      <c r="G694" s="22"/>
      <c r="H694" s="22"/>
      <c r="I694" s="22"/>
      <c r="J694" s="22"/>
      <c r="K694" s="2"/>
      <c r="L694" s="2"/>
      <c r="M694" s="22"/>
      <c r="N694" s="22"/>
      <c r="O694" s="22"/>
      <c r="P694" s="2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5.75">
      <c r="A695" s="2"/>
      <c r="B695" s="2"/>
      <c r="C695" s="2"/>
      <c r="D695" s="2"/>
      <c r="E695" s="2"/>
      <c r="F695" s="22"/>
      <c r="G695" s="22"/>
      <c r="H695" s="22"/>
      <c r="I695" s="22"/>
      <c r="J695" s="22"/>
      <c r="K695" s="2"/>
      <c r="L695" s="2"/>
      <c r="M695" s="22"/>
      <c r="N695" s="22"/>
      <c r="O695" s="22"/>
      <c r="P695" s="2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5.75">
      <c r="A696" s="2"/>
      <c r="B696" s="2"/>
      <c r="C696" s="2"/>
      <c r="D696" s="2"/>
      <c r="E696" s="2"/>
      <c r="F696" s="22"/>
      <c r="G696" s="22"/>
      <c r="H696" s="22"/>
      <c r="I696" s="22"/>
      <c r="J696" s="22"/>
      <c r="K696" s="2"/>
      <c r="L696" s="2"/>
      <c r="M696" s="22"/>
      <c r="N696" s="22"/>
      <c r="O696" s="22"/>
      <c r="P696" s="2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5.75">
      <c r="A697" s="2"/>
      <c r="B697" s="2"/>
      <c r="C697" s="2"/>
      <c r="D697" s="2"/>
      <c r="E697" s="2"/>
      <c r="F697" s="22"/>
      <c r="G697" s="22"/>
      <c r="H697" s="22"/>
      <c r="I697" s="22"/>
      <c r="J697" s="22"/>
      <c r="K697" s="2"/>
      <c r="L697" s="2"/>
      <c r="M697" s="22"/>
      <c r="N697" s="22"/>
      <c r="O697" s="22"/>
      <c r="P697" s="2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5.75">
      <c r="A698" s="2"/>
      <c r="B698" s="2"/>
      <c r="C698" s="2"/>
      <c r="D698" s="2"/>
      <c r="E698" s="2"/>
      <c r="F698" s="22"/>
      <c r="G698" s="22"/>
      <c r="H698" s="22"/>
      <c r="I698" s="22"/>
      <c r="J698" s="22"/>
      <c r="K698" s="2"/>
      <c r="L698" s="2"/>
      <c r="M698" s="22"/>
      <c r="N698" s="22"/>
      <c r="O698" s="22"/>
      <c r="P698" s="2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5.75">
      <c r="A699" s="2"/>
      <c r="B699" s="2"/>
      <c r="C699" s="2"/>
      <c r="D699" s="2"/>
      <c r="E699" s="2"/>
      <c r="F699" s="22"/>
      <c r="G699" s="22"/>
      <c r="H699" s="22"/>
      <c r="I699" s="22"/>
      <c r="J699" s="22"/>
      <c r="K699" s="2"/>
      <c r="L699" s="2"/>
      <c r="M699" s="22"/>
      <c r="N699" s="22"/>
      <c r="O699" s="22"/>
      <c r="P699" s="2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5.75">
      <c r="A700" s="2"/>
      <c r="B700" s="2"/>
      <c r="C700" s="2"/>
      <c r="D700" s="2"/>
      <c r="E700" s="2"/>
      <c r="F700" s="22"/>
      <c r="G700" s="22"/>
      <c r="H700" s="22"/>
      <c r="I700" s="22"/>
      <c r="J700" s="22"/>
      <c r="K700" s="2"/>
      <c r="L700" s="2"/>
      <c r="M700" s="22"/>
      <c r="N700" s="22"/>
      <c r="O700" s="22"/>
      <c r="P700" s="2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5.75">
      <c r="A701" s="2"/>
      <c r="B701" s="2"/>
      <c r="C701" s="2"/>
      <c r="D701" s="2"/>
      <c r="E701" s="2"/>
      <c r="F701" s="22"/>
      <c r="G701" s="22"/>
      <c r="H701" s="22"/>
      <c r="I701" s="22"/>
      <c r="J701" s="22"/>
      <c r="K701" s="2"/>
      <c r="L701" s="2"/>
      <c r="M701" s="22"/>
      <c r="N701" s="22"/>
      <c r="O701" s="22"/>
      <c r="P701" s="2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5.75">
      <c r="A702" s="2"/>
      <c r="B702" s="2"/>
      <c r="C702" s="2"/>
      <c r="D702" s="2"/>
      <c r="E702" s="2"/>
      <c r="F702" s="22"/>
      <c r="G702" s="22"/>
      <c r="H702" s="22"/>
      <c r="I702" s="22"/>
      <c r="J702" s="22"/>
      <c r="K702" s="2"/>
      <c r="L702" s="2"/>
      <c r="M702" s="22"/>
      <c r="N702" s="22"/>
      <c r="O702" s="22"/>
      <c r="P702" s="2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5.75">
      <c r="A703" s="2"/>
      <c r="B703" s="2"/>
      <c r="C703" s="2"/>
      <c r="D703" s="2"/>
      <c r="E703" s="2"/>
      <c r="F703" s="22"/>
      <c r="G703" s="22"/>
      <c r="H703" s="22"/>
      <c r="I703" s="22"/>
      <c r="J703" s="22"/>
      <c r="K703" s="2"/>
      <c r="L703" s="2"/>
      <c r="M703" s="22"/>
      <c r="N703" s="22"/>
      <c r="O703" s="22"/>
      <c r="P703" s="2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5.75">
      <c r="A704" s="2"/>
      <c r="B704" s="2"/>
      <c r="C704" s="2"/>
      <c r="D704" s="2"/>
      <c r="E704" s="2"/>
      <c r="F704" s="22"/>
      <c r="G704" s="22"/>
      <c r="H704" s="22"/>
      <c r="I704" s="22"/>
      <c r="J704" s="22"/>
      <c r="K704" s="2"/>
      <c r="L704" s="2"/>
      <c r="M704" s="22"/>
      <c r="N704" s="22"/>
      <c r="O704" s="22"/>
      <c r="P704" s="2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5.75">
      <c r="A705" s="2"/>
      <c r="B705" s="2"/>
      <c r="C705" s="2"/>
      <c r="D705" s="2"/>
      <c r="E705" s="2"/>
      <c r="F705" s="22"/>
      <c r="G705" s="22"/>
      <c r="H705" s="22"/>
      <c r="I705" s="22"/>
      <c r="J705" s="22"/>
      <c r="K705" s="2"/>
      <c r="L705" s="2"/>
      <c r="M705" s="22"/>
      <c r="N705" s="22"/>
      <c r="O705" s="22"/>
      <c r="P705" s="2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5.75">
      <c r="A706" s="2"/>
      <c r="B706" s="2"/>
      <c r="C706" s="2"/>
      <c r="D706" s="2"/>
      <c r="E706" s="2"/>
      <c r="F706" s="22"/>
      <c r="G706" s="22"/>
      <c r="H706" s="22"/>
      <c r="I706" s="22"/>
      <c r="J706" s="22"/>
      <c r="K706" s="2"/>
      <c r="L706" s="2"/>
      <c r="M706" s="22"/>
      <c r="N706" s="22"/>
      <c r="O706" s="22"/>
      <c r="P706" s="2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5.75">
      <c r="A707" s="2"/>
      <c r="B707" s="2"/>
      <c r="C707" s="2"/>
      <c r="D707" s="2"/>
      <c r="E707" s="2"/>
      <c r="F707" s="22"/>
      <c r="G707" s="22"/>
      <c r="H707" s="22"/>
      <c r="I707" s="22"/>
      <c r="J707" s="22"/>
      <c r="K707" s="2"/>
      <c r="L707" s="2"/>
      <c r="M707" s="22"/>
      <c r="N707" s="22"/>
      <c r="O707" s="22"/>
      <c r="P707" s="2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5.75">
      <c r="A708" s="2"/>
      <c r="B708" s="2"/>
      <c r="C708" s="2"/>
      <c r="D708" s="2"/>
      <c r="E708" s="2"/>
      <c r="F708" s="22"/>
      <c r="G708" s="22"/>
      <c r="H708" s="22"/>
      <c r="I708" s="22"/>
      <c r="J708" s="22"/>
      <c r="K708" s="2"/>
      <c r="L708" s="2"/>
      <c r="M708" s="22"/>
      <c r="N708" s="22"/>
      <c r="O708" s="22"/>
      <c r="P708" s="2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5.75">
      <c r="A709" s="2"/>
      <c r="B709" s="2"/>
      <c r="C709" s="2"/>
      <c r="D709" s="2"/>
      <c r="E709" s="2"/>
      <c r="F709" s="22"/>
      <c r="G709" s="22"/>
      <c r="H709" s="22"/>
      <c r="I709" s="22"/>
      <c r="J709" s="22"/>
      <c r="K709" s="2"/>
      <c r="L709" s="2"/>
      <c r="M709" s="22"/>
      <c r="N709" s="22"/>
      <c r="O709" s="22"/>
      <c r="P709" s="2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5.75">
      <c r="A710" s="2"/>
      <c r="B710" s="2"/>
      <c r="C710" s="2"/>
      <c r="D710" s="2"/>
      <c r="E710" s="2"/>
      <c r="F710" s="22"/>
      <c r="G710" s="22"/>
      <c r="H710" s="22"/>
      <c r="I710" s="22"/>
      <c r="J710" s="22"/>
      <c r="K710" s="2"/>
      <c r="L710" s="2"/>
      <c r="M710" s="22"/>
      <c r="N710" s="22"/>
      <c r="O710" s="22"/>
      <c r="P710" s="2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5.75">
      <c r="A711" s="2"/>
      <c r="B711" s="2"/>
      <c r="C711" s="2"/>
      <c r="D711" s="2"/>
      <c r="E711" s="2"/>
      <c r="F711" s="22"/>
      <c r="G711" s="22"/>
      <c r="H711" s="22"/>
      <c r="I711" s="22"/>
      <c r="J711" s="22"/>
      <c r="K711" s="2"/>
      <c r="L711" s="2"/>
      <c r="M711" s="22"/>
      <c r="N711" s="22"/>
      <c r="O711" s="22"/>
      <c r="P711" s="2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5.75">
      <c r="A712" s="2"/>
      <c r="B712" s="2"/>
      <c r="C712" s="2"/>
      <c r="D712" s="2"/>
      <c r="E712" s="2"/>
      <c r="F712" s="22"/>
      <c r="G712" s="22"/>
      <c r="H712" s="22"/>
      <c r="I712" s="22"/>
      <c r="J712" s="22"/>
      <c r="K712" s="2"/>
      <c r="L712" s="2"/>
      <c r="M712" s="22"/>
      <c r="N712" s="22"/>
      <c r="O712" s="22"/>
      <c r="P712" s="2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5.75">
      <c r="A713" s="2"/>
      <c r="B713" s="2"/>
      <c r="C713" s="2"/>
      <c r="D713" s="2"/>
      <c r="E713" s="2"/>
      <c r="F713" s="22"/>
      <c r="G713" s="22"/>
      <c r="H713" s="22"/>
      <c r="I713" s="22"/>
      <c r="J713" s="22"/>
      <c r="K713" s="2"/>
      <c r="L713" s="2"/>
      <c r="M713" s="22"/>
      <c r="N713" s="22"/>
      <c r="O713" s="22"/>
      <c r="P713" s="2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5.75">
      <c r="A714" s="2"/>
      <c r="B714" s="2"/>
      <c r="C714" s="2"/>
      <c r="D714" s="2"/>
      <c r="E714" s="2"/>
      <c r="F714" s="22"/>
      <c r="G714" s="22"/>
      <c r="H714" s="22"/>
      <c r="I714" s="22"/>
      <c r="J714" s="22"/>
      <c r="K714" s="2"/>
      <c r="L714" s="2"/>
      <c r="M714" s="22"/>
      <c r="N714" s="22"/>
      <c r="O714" s="22"/>
      <c r="P714" s="2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5.75">
      <c r="A715" s="2"/>
      <c r="B715" s="2"/>
      <c r="C715" s="2"/>
      <c r="D715" s="2"/>
      <c r="E715" s="2"/>
      <c r="F715" s="22"/>
      <c r="G715" s="22"/>
      <c r="H715" s="22"/>
      <c r="I715" s="22"/>
      <c r="J715" s="22"/>
      <c r="K715" s="2"/>
      <c r="L715" s="2"/>
      <c r="M715" s="22"/>
      <c r="N715" s="22"/>
      <c r="O715" s="22"/>
      <c r="P715" s="2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5.75">
      <c r="A716" s="2"/>
      <c r="B716" s="2"/>
      <c r="C716" s="2"/>
      <c r="D716" s="2"/>
      <c r="E716" s="2"/>
      <c r="F716" s="22"/>
      <c r="G716" s="22"/>
      <c r="H716" s="22"/>
      <c r="I716" s="22"/>
      <c r="J716" s="22"/>
      <c r="K716" s="2"/>
      <c r="L716" s="2"/>
      <c r="M716" s="22"/>
      <c r="N716" s="22"/>
      <c r="O716" s="22"/>
      <c r="P716" s="2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5.75">
      <c r="A717" s="2"/>
      <c r="B717" s="2"/>
      <c r="C717" s="2"/>
      <c r="D717" s="2"/>
      <c r="E717" s="2"/>
      <c r="F717" s="22"/>
      <c r="G717" s="22"/>
      <c r="H717" s="22"/>
      <c r="I717" s="22"/>
      <c r="J717" s="22"/>
      <c r="K717" s="2"/>
      <c r="L717" s="2"/>
      <c r="M717" s="22"/>
      <c r="N717" s="22"/>
      <c r="O717" s="22"/>
      <c r="P717" s="2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5.75">
      <c r="A718" s="2"/>
      <c r="B718" s="2"/>
      <c r="C718" s="2"/>
      <c r="D718" s="2"/>
      <c r="E718" s="2"/>
      <c r="F718" s="22"/>
      <c r="G718" s="22"/>
      <c r="H718" s="22"/>
      <c r="I718" s="22"/>
      <c r="J718" s="22"/>
      <c r="K718" s="2"/>
      <c r="L718" s="2"/>
      <c r="M718" s="22"/>
      <c r="N718" s="22"/>
      <c r="O718" s="22"/>
      <c r="P718" s="2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5.75">
      <c r="A719" s="2"/>
      <c r="B719" s="2"/>
      <c r="C719" s="2"/>
      <c r="D719" s="2"/>
      <c r="E719" s="2"/>
      <c r="F719" s="22"/>
      <c r="G719" s="22"/>
      <c r="H719" s="22"/>
      <c r="I719" s="22"/>
      <c r="J719" s="22"/>
      <c r="K719" s="2"/>
      <c r="L719" s="2"/>
      <c r="M719" s="22"/>
      <c r="N719" s="22"/>
      <c r="O719" s="22"/>
      <c r="P719" s="2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5.75">
      <c r="A720" s="2"/>
      <c r="B720" s="2"/>
      <c r="C720" s="2"/>
      <c r="D720" s="2"/>
      <c r="E720" s="2"/>
      <c r="F720" s="22"/>
      <c r="G720" s="22"/>
      <c r="H720" s="22"/>
      <c r="I720" s="22"/>
      <c r="J720" s="22"/>
      <c r="K720" s="2"/>
      <c r="L720" s="2"/>
      <c r="M720" s="22"/>
      <c r="N720" s="22"/>
      <c r="O720" s="22"/>
      <c r="P720" s="2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5.75">
      <c r="A721" s="2"/>
      <c r="B721" s="2"/>
      <c r="C721" s="2"/>
      <c r="D721" s="2"/>
      <c r="E721" s="2"/>
      <c r="F721" s="22"/>
      <c r="G721" s="22"/>
      <c r="H721" s="22"/>
      <c r="I721" s="22"/>
      <c r="J721" s="22"/>
      <c r="K721" s="2"/>
      <c r="L721" s="2"/>
      <c r="M721" s="22"/>
      <c r="N721" s="22"/>
      <c r="O721" s="22"/>
      <c r="P721" s="2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5.75">
      <c r="A722" s="2"/>
      <c r="B722" s="2"/>
      <c r="C722" s="2"/>
      <c r="D722" s="2"/>
      <c r="E722" s="2"/>
      <c r="F722" s="22"/>
      <c r="G722" s="22"/>
      <c r="H722" s="22"/>
      <c r="I722" s="22"/>
      <c r="J722" s="22"/>
      <c r="K722" s="2"/>
      <c r="L722" s="2"/>
      <c r="M722" s="22"/>
      <c r="N722" s="22"/>
      <c r="O722" s="22"/>
      <c r="P722" s="2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5.75">
      <c r="A723" s="2"/>
      <c r="B723" s="2"/>
      <c r="C723" s="2"/>
      <c r="D723" s="2"/>
      <c r="E723" s="2"/>
      <c r="F723" s="22"/>
      <c r="G723" s="22"/>
      <c r="H723" s="22"/>
      <c r="I723" s="22"/>
      <c r="J723" s="22"/>
      <c r="K723" s="2"/>
      <c r="L723" s="2"/>
      <c r="M723" s="22"/>
      <c r="N723" s="22"/>
      <c r="O723" s="22"/>
      <c r="P723" s="2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5.75">
      <c r="A724" s="2"/>
      <c r="B724" s="2"/>
      <c r="C724" s="2"/>
      <c r="D724" s="2"/>
      <c r="E724" s="2"/>
      <c r="F724" s="22"/>
      <c r="G724" s="22"/>
      <c r="H724" s="22"/>
      <c r="I724" s="22"/>
      <c r="J724" s="22"/>
      <c r="K724" s="2"/>
      <c r="L724" s="2"/>
      <c r="M724" s="22"/>
      <c r="N724" s="22"/>
      <c r="O724" s="22"/>
      <c r="P724" s="2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5.75">
      <c r="A725" s="2"/>
      <c r="B725" s="2"/>
      <c r="C725" s="2"/>
      <c r="D725" s="2"/>
      <c r="E725" s="2"/>
      <c r="F725" s="22"/>
      <c r="G725" s="22"/>
      <c r="H725" s="22"/>
      <c r="I725" s="22"/>
      <c r="J725" s="22"/>
      <c r="K725" s="2"/>
      <c r="L725" s="2"/>
      <c r="M725" s="22"/>
      <c r="N725" s="22"/>
      <c r="O725" s="22"/>
      <c r="P725" s="2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5.75">
      <c r="A726" s="2"/>
      <c r="B726" s="2"/>
      <c r="C726" s="2"/>
      <c r="D726" s="2"/>
      <c r="E726" s="2"/>
      <c r="F726" s="22"/>
      <c r="G726" s="22"/>
      <c r="H726" s="22"/>
      <c r="I726" s="22"/>
      <c r="J726" s="22"/>
      <c r="K726" s="2"/>
      <c r="L726" s="2"/>
      <c r="M726" s="22"/>
      <c r="N726" s="22"/>
      <c r="O726" s="22"/>
      <c r="P726" s="2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5.75">
      <c r="A727" s="2"/>
      <c r="B727" s="2"/>
      <c r="C727" s="2"/>
      <c r="D727" s="2"/>
      <c r="E727" s="2"/>
      <c r="F727" s="22"/>
      <c r="G727" s="22"/>
      <c r="H727" s="22"/>
      <c r="I727" s="22"/>
      <c r="J727" s="22"/>
      <c r="K727" s="2"/>
      <c r="L727" s="2"/>
      <c r="M727" s="22"/>
      <c r="N727" s="22"/>
      <c r="O727" s="22"/>
      <c r="P727" s="2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5.75">
      <c r="A728" s="2"/>
      <c r="B728" s="2"/>
      <c r="C728" s="2"/>
      <c r="D728" s="2"/>
      <c r="E728" s="2"/>
      <c r="F728" s="22"/>
      <c r="G728" s="22"/>
      <c r="H728" s="22"/>
      <c r="I728" s="22"/>
      <c r="J728" s="22"/>
      <c r="K728" s="2"/>
      <c r="L728" s="2"/>
      <c r="M728" s="22"/>
      <c r="N728" s="22"/>
      <c r="O728" s="22"/>
      <c r="P728" s="2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5.75">
      <c r="A729" s="2"/>
      <c r="B729" s="2"/>
      <c r="C729" s="2"/>
      <c r="D729" s="2"/>
      <c r="E729" s="2"/>
      <c r="F729" s="22"/>
      <c r="G729" s="22"/>
      <c r="H729" s="22"/>
      <c r="I729" s="22"/>
      <c r="J729" s="22"/>
      <c r="K729" s="2"/>
      <c r="L729" s="2"/>
      <c r="M729" s="22"/>
      <c r="N729" s="22"/>
      <c r="O729" s="22"/>
      <c r="P729" s="2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5.75">
      <c r="A730" s="2"/>
      <c r="B730" s="2"/>
      <c r="C730" s="2"/>
      <c r="D730" s="2"/>
      <c r="E730" s="2"/>
      <c r="F730" s="22"/>
      <c r="G730" s="22"/>
      <c r="H730" s="22"/>
      <c r="I730" s="22"/>
      <c r="J730" s="22"/>
      <c r="K730" s="2"/>
      <c r="L730" s="2"/>
      <c r="M730" s="22"/>
      <c r="N730" s="22"/>
      <c r="O730" s="22"/>
      <c r="P730" s="2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5.75">
      <c r="A731" s="2"/>
      <c r="B731" s="2"/>
      <c r="C731" s="2"/>
      <c r="D731" s="2"/>
      <c r="E731" s="2"/>
      <c r="F731" s="22"/>
      <c r="G731" s="22"/>
      <c r="H731" s="22"/>
      <c r="I731" s="22"/>
      <c r="J731" s="22"/>
      <c r="K731" s="2"/>
      <c r="L731" s="2"/>
      <c r="M731" s="22"/>
      <c r="N731" s="22"/>
      <c r="O731" s="22"/>
      <c r="P731" s="2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5.75">
      <c r="A732" s="2"/>
      <c r="B732" s="2"/>
      <c r="C732" s="2"/>
      <c r="D732" s="2"/>
      <c r="E732" s="2"/>
      <c r="F732" s="22"/>
      <c r="G732" s="22"/>
      <c r="H732" s="22"/>
      <c r="I732" s="22"/>
      <c r="J732" s="22"/>
      <c r="K732" s="2"/>
      <c r="L732" s="2"/>
      <c r="M732" s="22"/>
      <c r="N732" s="22"/>
      <c r="O732" s="22"/>
      <c r="P732" s="2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5.75">
      <c r="A733" s="2"/>
      <c r="B733" s="2"/>
      <c r="C733" s="2"/>
      <c r="D733" s="2"/>
      <c r="E733" s="2"/>
      <c r="F733" s="22"/>
      <c r="G733" s="22"/>
      <c r="H733" s="22"/>
      <c r="I733" s="22"/>
      <c r="J733" s="22"/>
      <c r="K733" s="2"/>
      <c r="L733" s="2"/>
      <c r="M733" s="22"/>
      <c r="N733" s="22"/>
      <c r="O733" s="22"/>
      <c r="P733" s="2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5.75">
      <c r="A734" s="2"/>
      <c r="B734" s="2"/>
      <c r="C734" s="2"/>
      <c r="D734" s="2"/>
      <c r="E734" s="2"/>
      <c r="F734" s="22"/>
      <c r="G734" s="22"/>
      <c r="H734" s="22"/>
      <c r="I734" s="22"/>
      <c r="J734" s="22"/>
      <c r="K734" s="2"/>
      <c r="L734" s="2"/>
      <c r="M734" s="22"/>
      <c r="N734" s="22"/>
      <c r="O734" s="22"/>
      <c r="P734" s="2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5.75">
      <c r="A735" s="2"/>
      <c r="B735" s="2"/>
      <c r="C735" s="2"/>
      <c r="D735" s="2"/>
      <c r="E735" s="2"/>
      <c r="F735" s="22"/>
      <c r="G735" s="22"/>
      <c r="H735" s="22"/>
      <c r="I735" s="22"/>
      <c r="J735" s="22"/>
      <c r="K735" s="2"/>
      <c r="L735" s="2"/>
      <c r="M735" s="22"/>
      <c r="N735" s="22"/>
      <c r="O735" s="22"/>
      <c r="P735" s="2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5.75">
      <c r="A736" s="2"/>
      <c r="B736" s="2"/>
      <c r="C736" s="2"/>
      <c r="D736" s="2"/>
      <c r="E736" s="2"/>
      <c r="F736" s="22"/>
      <c r="G736" s="22"/>
      <c r="H736" s="22"/>
      <c r="I736" s="22"/>
      <c r="J736" s="22"/>
      <c r="K736" s="2"/>
      <c r="L736" s="2"/>
      <c r="M736" s="22"/>
      <c r="N736" s="22"/>
      <c r="O736" s="22"/>
      <c r="P736" s="2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5.75">
      <c r="A737" s="2"/>
      <c r="B737" s="2"/>
      <c r="C737" s="2"/>
      <c r="D737" s="2"/>
      <c r="E737" s="2"/>
      <c r="F737" s="22"/>
      <c r="G737" s="22"/>
      <c r="H737" s="22"/>
      <c r="I737" s="22"/>
      <c r="J737" s="22"/>
      <c r="K737" s="2"/>
      <c r="L737" s="2"/>
      <c r="M737" s="22"/>
      <c r="N737" s="22"/>
      <c r="O737" s="22"/>
      <c r="P737" s="2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5.75">
      <c r="A738" s="2"/>
      <c r="B738" s="2"/>
      <c r="C738" s="2"/>
      <c r="D738" s="2"/>
      <c r="E738" s="2"/>
      <c r="F738" s="22"/>
      <c r="G738" s="22"/>
      <c r="H738" s="22"/>
      <c r="I738" s="22"/>
      <c r="J738" s="22"/>
      <c r="K738" s="2"/>
      <c r="L738" s="2"/>
      <c r="M738" s="22"/>
      <c r="N738" s="22"/>
      <c r="O738" s="22"/>
      <c r="P738" s="2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5.75">
      <c r="A739" s="2"/>
      <c r="B739" s="2"/>
      <c r="C739" s="2"/>
      <c r="D739" s="2"/>
      <c r="E739" s="2"/>
      <c r="F739" s="22"/>
      <c r="G739" s="22"/>
      <c r="H739" s="22"/>
      <c r="I739" s="22"/>
      <c r="J739" s="22"/>
      <c r="K739" s="2"/>
      <c r="L739" s="2"/>
      <c r="M739" s="22"/>
      <c r="N739" s="22"/>
      <c r="O739" s="22"/>
      <c r="P739" s="2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5.75">
      <c r="A740" s="2"/>
      <c r="B740" s="2"/>
      <c r="C740" s="2"/>
      <c r="D740" s="2"/>
      <c r="E740" s="2"/>
      <c r="F740" s="22"/>
      <c r="G740" s="22"/>
      <c r="H740" s="22"/>
      <c r="I740" s="22"/>
      <c r="J740" s="22"/>
      <c r="K740" s="2"/>
      <c r="L740" s="2"/>
      <c r="M740" s="22"/>
      <c r="N740" s="22"/>
      <c r="O740" s="22"/>
      <c r="P740" s="2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5.75">
      <c r="A741" s="2"/>
      <c r="B741" s="2"/>
      <c r="C741" s="2"/>
      <c r="D741" s="2"/>
      <c r="E741" s="2"/>
      <c r="F741" s="22"/>
      <c r="G741" s="22"/>
      <c r="H741" s="22"/>
      <c r="I741" s="22"/>
      <c r="J741" s="22"/>
      <c r="K741" s="2"/>
      <c r="L741" s="2"/>
      <c r="M741" s="22"/>
      <c r="N741" s="22"/>
      <c r="O741" s="22"/>
      <c r="P741" s="2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5.75">
      <c r="A742" s="2"/>
      <c r="B742" s="2"/>
      <c r="C742" s="2"/>
      <c r="D742" s="2"/>
      <c r="E742" s="2"/>
      <c r="F742" s="22"/>
      <c r="G742" s="22"/>
      <c r="H742" s="22"/>
      <c r="I742" s="22"/>
      <c r="J742" s="22"/>
      <c r="K742" s="2"/>
      <c r="L742" s="2"/>
      <c r="M742" s="22"/>
      <c r="N742" s="22"/>
      <c r="O742" s="22"/>
      <c r="P742" s="2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5.75">
      <c r="A743" s="2"/>
      <c r="B743" s="2"/>
      <c r="C743" s="2"/>
      <c r="D743" s="2"/>
      <c r="E743" s="2"/>
      <c r="F743" s="22"/>
      <c r="G743" s="22"/>
      <c r="H743" s="22"/>
      <c r="I743" s="22"/>
      <c r="J743" s="22"/>
      <c r="K743" s="2"/>
      <c r="L743" s="2"/>
      <c r="M743" s="22"/>
      <c r="N743" s="22"/>
      <c r="O743" s="22"/>
      <c r="P743" s="2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5.75">
      <c r="A744" s="2"/>
      <c r="B744" s="2"/>
      <c r="C744" s="2"/>
      <c r="D744" s="2"/>
      <c r="E744" s="2"/>
      <c r="F744" s="22"/>
      <c r="G744" s="22"/>
      <c r="H744" s="22"/>
      <c r="I744" s="22"/>
      <c r="J744" s="22"/>
      <c r="K744" s="2"/>
      <c r="L744" s="2"/>
      <c r="M744" s="22"/>
      <c r="N744" s="22"/>
      <c r="O744" s="22"/>
      <c r="P744" s="2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5.75">
      <c r="A745" s="2"/>
      <c r="B745" s="2"/>
      <c r="C745" s="2"/>
      <c r="D745" s="2"/>
      <c r="E745" s="2"/>
      <c r="F745" s="22"/>
      <c r="G745" s="22"/>
      <c r="H745" s="22"/>
      <c r="I745" s="22"/>
      <c r="J745" s="22"/>
      <c r="K745" s="2"/>
      <c r="L745" s="2"/>
      <c r="M745" s="22"/>
      <c r="N745" s="22"/>
      <c r="O745" s="22"/>
      <c r="P745" s="2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5.75">
      <c r="A746" s="2"/>
      <c r="B746" s="2"/>
      <c r="C746" s="2"/>
      <c r="D746" s="2"/>
      <c r="E746" s="2"/>
      <c r="F746" s="22"/>
      <c r="G746" s="22"/>
      <c r="H746" s="22"/>
      <c r="I746" s="22"/>
      <c r="J746" s="22"/>
      <c r="K746" s="2"/>
      <c r="L746" s="2"/>
      <c r="M746" s="22"/>
      <c r="N746" s="22"/>
      <c r="O746" s="22"/>
      <c r="P746" s="2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5.75">
      <c r="A747" s="2"/>
      <c r="B747" s="2"/>
      <c r="C747" s="2"/>
      <c r="D747" s="2"/>
      <c r="E747" s="2"/>
      <c r="F747" s="22"/>
      <c r="G747" s="22"/>
      <c r="H747" s="22"/>
      <c r="I747" s="22"/>
      <c r="J747" s="22"/>
      <c r="K747" s="2"/>
      <c r="L747" s="2"/>
      <c r="M747" s="22"/>
      <c r="N747" s="22"/>
      <c r="O747" s="22"/>
      <c r="P747" s="2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5.75">
      <c r="A748" s="2"/>
      <c r="B748" s="2"/>
      <c r="C748" s="2"/>
      <c r="D748" s="2"/>
      <c r="E748" s="2"/>
      <c r="F748" s="22"/>
      <c r="G748" s="22"/>
      <c r="H748" s="22"/>
      <c r="I748" s="22"/>
      <c r="J748" s="22"/>
      <c r="K748" s="2"/>
      <c r="L748" s="2"/>
      <c r="M748" s="22"/>
      <c r="N748" s="22"/>
      <c r="O748" s="22"/>
      <c r="P748" s="2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5.75">
      <c r="A749" s="2"/>
      <c r="B749" s="2"/>
      <c r="C749" s="2"/>
      <c r="D749" s="2"/>
      <c r="E749" s="2"/>
      <c r="F749" s="22"/>
      <c r="G749" s="22"/>
      <c r="H749" s="22"/>
      <c r="I749" s="22"/>
      <c r="J749" s="22"/>
      <c r="K749" s="2"/>
      <c r="L749" s="2"/>
      <c r="M749" s="22"/>
      <c r="N749" s="22"/>
      <c r="O749" s="22"/>
      <c r="P749" s="2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5.75">
      <c r="A750" s="2"/>
      <c r="B750" s="2"/>
      <c r="C750" s="2"/>
      <c r="D750" s="2"/>
      <c r="E750" s="2"/>
      <c r="F750" s="22"/>
      <c r="G750" s="22"/>
      <c r="H750" s="22"/>
      <c r="I750" s="22"/>
      <c r="J750" s="22"/>
      <c r="K750" s="2"/>
      <c r="L750" s="2"/>
      <c r="M750" s="22"/>
      <c r="N750" s="22"/>
      <c r="O750" s="22"/>
      <c r="P750" s="2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5.75">
      <c r="A751" s="2"/>
      <c r="B751" s="2"/>
      <c r="C751" s="2"/>
      <c r="D751" s="2"/>
      <c r="E751" s="2"/>
      <c r="F751" s="22"/>
      <c r="G751" s="22"/>
      <c r="H751" s="22"/>
      <c r="I751" s="22"/>
      <c r="J751" s="22"/>
      <c r="K751" s="2"/>
      <c r="L751" s="2"/>
      <c r="M751" s="22"/>
      <c r="N751" s="22"/>
      <c r="O751" s="22"/>
      <c r="P751" s="2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5.75">
      <c r="A752" s="2"/>
      <c r="B752" s="2"/>
      <c r="C752" s="2"/>
      <c r="D752" s="2"/>
      <c r="E752" s="2"/>
      <c r="F752" s="22"/>
      <c r="G752" s="22"/>
      <c r="H752" s="22"/>
      <c r="I752" s="22"/>
      <c r="J752" s="22"/>
      <c r="K752" s="2"/>
      <c r="L752" s="2"/>
      <c r="M752" s="22"/>
      <c r="N752" s="22"/>
      <c r="O752" s="22"/>
      <c r="P752" s="2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5.75">
      <c r="A753" s="2"/>
      <c r="B753" s="2"/>
      <c r="C753" s="2"/>
      <c r="D753" s="2"/>
      <c r="E753" s="2"/>
      <c r="F753" s="22"/>
      <c r="G753" s="22"/>
      <c r="H753" s="22"/>
      <c r="I753" s="22"/>
      <c r="J753" s="22"/>
      <c r="K753" s="2"/>
      <c r="L753" s="2"/>
      <c r="M753" s="22"/>
      <c r="N753" s="22"/>
      <c r="O753" s="22"/>
      <c r="P753" s="2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5.75">
      <c r="A754" s="2"/>
      <c r="B754" s="2"/>
      <c r="C754" s="2"/>
      <c r="D754" s="2"/>
      <c r="E754" s="2"/>
      <c r="F754" s="22"/>
      <c r="G754" s="22"/>
      <c r="H754" s="22"/>
      <c r="I754" s="22"/>
      <c r="J754" s="22"/>
      <c r="K754" s="2"/>
      <c r="L754" s="2"/>
      <c r="M754" s="22"/>
      <c r="N754" s="22"/>
      <c r="O754" s="22"/>
      <c r="P754" s="2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5.75">
      <c r="A755" s="2"/>
      <c r="B755" s="2"/>
      <c r="C755" s="2"/>
      <c r="D755" s="2"/>
      <c r="E755" s="2"/>
      <c r="F755" s="22"/>
      <c r="G755" s="22"/>
      <c r="H755" s="22"/>
      <c r="I755" s="22"/>
      <c r="J755" s="22"/>
      <c r="K755" s="2"/>
      <c r="L755" s="2"/>
      <c r="M755" s="22"/>
      <c r="N755" s="22"/>
      <c r="O755" s="22"/>
      <c r="P755" s="2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5.75">
      <c r="A756" s="2"/>
      <c r="B756" s="2"/>
      <c r="C756" s="2"/>
      <c r="D756" s="2"/>
      <c r="E756" s="2"/>
      <c r="F756" s="22"/>
      <c r="G756" s="22"/>
      <c r="H756" s="22"/>
      <c r="I756" s="22"/>
      <c r="J756" s="22"/>
      <c r="K756" s="2"/>
      <c r="L756" s="2"/>
      <c r="M756" s="22"/>
      <c r="N756" s="22"/>
      <c r="O756" s="22"/>
      <c r="P756" s="2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5.75">
      <c r="A757" s="2"/>
      <c r="B757" s="2"/>
      <c r="C757" s="2"/>
      <c r="D757" s="2"/>
      <c r="E757" s="2"/>
      <c r="F757" s="22"/>
      <c r="G757" s="22"/>
      <c r="H757" s="22"/>
      <c r="I757" s="22"/>
      <c r="J757" s="22"/>
      <c r="K757" s="2"/>
      <c r="L757" s="2"/>
      <c r="M757" s="22"/>
      <c r="N757" s="22"/>
      <c r="O757" s="22"/>
      <c r="P757" s="2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5.75">
      <c r="A758" s="2"/>
      <c r="B758" s="2"/>
      <c r="C758" s="2"/>
      <c r="D758" s="2"/>
      <c r="E758" s="2"/>
      <c r="F758" s="22"/>
      <c r="G758" s="22"/>
      <c r="H758" s="22"/>
      <c r="I758" s="22"/>
      <c r="J758" s="22"/>
      <c r="K758" s="2"/>
      <c r="L758" s="2"/>
      <c r="M758" s="22"/>
      <c r="N758" s="22"/>
      <c r="O758" s="22"/>
      <c r="P758" s="2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5.75">
      <c r="A759" s="2"/>
      <c r="B759" s="2"/>
      <c r="C759" s="2"/>
      <c r="D759" s="2"/>
      <c r="E759" s="2"/>
      <c r="F759" s="22"/>
      <c r="G759" s="22"/>
      <c r="H759" s="22"/>
      <c r="I759" s="22"/>
      <c r="J759" s="22"/>
      <c r="K759" s="2"/>
      <c r="L759" s="2"/>
      <c r="M759" s="22"/>
      <c r="N759" s="22"/>
      <c r="O759" s="22"/>
      <c r="P759" s="2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5.75">
      <c r="A760" s="2"/>
      <c r="B760" s="2"/>
      <c r="C760" s="2"/>
      <c r="D760" s="2"/>
      <c r="E760" s="2"/>
      <c r="F760" s="22"/>
      <c r="G760" s="22"/>
      <c r="H760" s="22"/>
      <c r="I760" s="22"/>
      <c r="J760" s="22"/>
      <c r="K760" s="2"/>
      <c r="L760" s="2"/>
      <c r="M760" s="22"/>
      <c r="N760" s="22"/>
      <c r="O760" s="22"/>
      <c r="P760" s="2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5.75">
      <c r="A761" s="2"/>
      <c r="B761" s="2"/>
      <c r="C761" s="2"/>
      <c r="D761" s="2"/>
      <c r="E761" s="2"/>
      <c r="F761" s="22"/>
      <c r="G761" s="22"/>
      <c r="H761" s="22"/>
      <c r="I761" s="22"/>
      <c r="J761" s="22"/>
      <c r="K761" s="2"/>
      <c r="L761" s="2"/>
      <c r="M761" s="22"/>
      <c r="N761" s="22"/>
      <c r="O761" s="22"/>
      <c r="P761" s="2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5.75">
      <c r="A762" s="2"/>
      <c r="B762" s="2"/>
      <c r="C762" s="2"/>
      <c r="D762" s="2"/>
      <c r="E762" s="2"/>
      <c r="F762" s="22"/>
      <c r="G762" s="22"/>
      <c r="H762" s="22"/>
      <c r="I762" s="22"/>
      <c r="J762" s="22"/>
      <c r="K762" s="2"/>
      <c r="L762" s="2"/>
      <c r="M762" s="22"/>
      <c r="N762" s="22"/>
      <c r="O762" s="22"/>
      <c r="P762" s="2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5.75">
      <c r="A763" s="2"/>
      <c r="B763" s="2"/>
      <c r="C763" s="2"/>
      <c r="D763" s="2"/>
      <c r="E763" s="2"/>
      <c r="F763" s="22"/>
      <c r="G763" s="22"/>
      <c r="H763" s="22"/>
      <c r="I763" s="22"/>
      <c r="J763" s="22"/>
      <c r="K763" s="2"/>
      <c r="L763" s="2"/>
      <c r="M763" s="22"/>
      <c r="N763" s="22"/>
      <c r="O763" s="22"/>
      <c r="P763" s="2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5.75">
      <c r="A764" s="2"/>
      <c r="B764" s="2"/>
      <c r="C764" s="2"/>
      <c r="D764" s="2"/>
      <c r="E764" s="2"/>
      <c r="F764" s="22"/>
      <c r="G764" s="22"/>
      <c r="H764" s="22"/>
      <c r="I764" s="22"/>
      <c r="J764" s="22"/>
      <c r="K764" s="2"/>
      <c r="L764" s="2"/>
      <c r="M764" s="22"/>
      <c r="N764" s="22"/>
      <c r="O764" s="22"/>
      <c r="P764" s="2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5.75">
      <c r="A765" s="2"/>
      <c r="B765" s="2"/>
      <c r="C765" s="2"/>
      <c r="D765" s="2"/>
      <c r="E765" s="2"/>
      <c r="F765" s="22"/>
      <c r="G765" s="22"/>
      <c r="H765" s="22"/>
      <c r="I765" s="22"/>
      <c r="J765" s="22"/>
      <c r="K765" s="2"/>
      <c r="L765" s="2"/>
      <c r="M765" s="22"/>
      <c r="N765" s="22"/>
      <c r="O765" s="22"/>
      <c r="P765" s="2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5.75">
      <c r="A766" s="2"/>
      <c r="B766" s="2"/>
      <c r="C766" s="2"/>
      <c r="D766" s="2"/>
      <c r="E766" s="2"/>
      <c r="F766" s="22"/>
      <c r="G766" s="22"/>
      <c r="H766" s="22"/>
      <c r="I766" s="22"/>
      <c r="J766" s="22"/>
      <c r="K766" s="2"/>
      <c r="L766" s="2"/>
      <c r="M766" s="22"/>
      <c r="N766" s="22"/>
      <c r="O766" s="22"/>
      <c r="P766" s="2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5.75">
      <c r="A767" s="2"/>
      <c r="B767" s="2"/>
      <c r="C767" s="2"/>
      <c r="D767" s="2"/>
      <c r="E767" s="2"/>
      <c r="F767" s="22"/>
      <c r="G767" s="22"/>
      <c r="H767" s="22"/>
      <c r="I767" s="22"/>
      <c r="J767" s="22"/>
      <c r="K767" s="2"/>
      <c r="L767" s="2"/>
      <c r="M767" s="22"/>
      <c r="N767" s="22"/>
      <c r="O767" s="22"/>
      <c r="P767" s="2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5.75">
      <c r="A768" s="2"/>
      <c r="B768" s="2"/>
      <c r="C768" s="2"/>
      <c r="D768" s="2"/>
      <c r="E768" s="2"/>
      <c r="F768" s="22"/>
      <c r="G768" s="22"/>
      <c r="H768" s="22"/>
      <c r="I768" s="22"/>
      <c r="J768" s="22"/>
      <c r="K768" s="2"/>
      <c r="L768" s="2"/>
      <c r="M768" s="22"/>
      <c r="N768" s="22"/>
      <c r="O768" s="22"/>
      <c r="P768" s="2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5.75">
      <c r="A769" s="2"/>
      <c r="B769" s="2"/>
      <c r="C769" s="2"/>
      <c r="D769" s="2"/>
      <c r="E769" s="2"/>
      <c r="F769" s="22"/>
      <c r="G769" s="22"/>
      <c r="H769" s="22"/>
      <c r="I769" s="22"/>
      <c r="J769" s="22"/>
      <c r="K769" s="2"/>
      <c r="L769" s="2"/>
      <c r="M769" s="22"/>
      <c r="N769" s="22"/>
      <c r="O769" s="22"/>
      <c r="P769" s="2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5.75">
      <c r="A770" s="2"/>
      <c r="B770" s="2"/>
      <c r="C770" s="2"/>
      <c r="D770" s="2"/>
      <c r="E770" s="2"/>
      <c r="F770" s="22"/>
      <c r="G770" s="22"/>
      <c r="H770" s="22"/>
      <c r="I770" s="22"/>
      <c r="J770" s="22"/>
      <c r="K770" s="2"/>
      <c r="L770" s="2"/>
      <c r="M770" s="22"/>
      <c r="N770" s="22"/>
      <c r="O770" s="22"/>
      <c r="P770" s="2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5.75">
      <c r="A771" s="2"/>
      <c r="B771" s="2"/>
      <c r="C771" s="2"/>
      <c r="D771" s="2"/>
      <c r="E771" s="2"/>
      <c r="F771" s="22"/>
      <c r="G771" s="22"/>
      <c r="H771" s="22"/>
      <c r="I771" s="22"/>
      <c r="J771" s="22"/>
      <c r="K771" s="2"/>
      <c r="L771" s="2"/>
      <c r="M771" s="22"/>
      <c r="N771" s="22"/>
      <c r="O771" s="22"/>
      <c r="P771" s="2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5.75">
      <c r="A772" s="2"/>
      <c r="B772" s="2"/>
      <c r="C772" s="2"/>
      <c r="D772" s="2"/>
      <c r="E772" s="2"/>
      <c r="F772" s="22"/>
      <c r="G772" s="22"/>
      <c r="H772" s="22"/>
      <c r="I772" s="22"/>
      <c r="J772" s="22"/>
      <c r="K772" s="2"/>
      <c r="L772" s="2"/>
      <c r="M772" s="22"/>
      <c r="N772" s="22"/>
      <c r="O772" s="22"/>
      <c r="P772" s="2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5.75">
      <c r="A773" s="2"/>
      <c r="B773" s="2"/>
      <c r="C773" s="2"/>
      <c r="D773" s="2"/>
      <c r="E773" s="2"/>
      <c r="F773" s="22"/>
      <c r="G773" s="22"/>
      <c r="H773" s="22"/>
      <c r="I773" s="22"/>
      <c r="J773" s="22"/>
      <c r="K773" s="2"/>
      <c r="L773" s="2"/>
      <c r="M773" s="22"/>
      <c r="N773" s="22"/>
      <c r="O773" s="22"/>
      <c r="P773" s="2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5.75">
      <c r="A774" s="2"/>
      <c r="B774" s="2"/>
      <c r="C774" s="2"/>
      <c r="D774" s="2"/>
      <c r="E774" s="2"/>
      <c r="F774" s="22"/>
      <c r="G774" s="22"/>
      <c r="H774" s="22"/>
      <c r="I774" s="22"/>
      <c r="J774" s="22"/>
      <c r="K774" s="2"/>
      <c r="L774" s="2"/>
      <c r="M774" s="22"/>
      <c r="N774" s="22"/>
      <c r="O774" s="22"/>
      <c r="P774" s="2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5.75">
      <c r="A775" s="2"/>
      <c r="B775" s="2"/>
      <c r="C775" s="2"/>
      <c r="D775" s="2"/>
      <c r="E775" s="2"/>
      <c r="F775" s="22"/>
      <c r="G775" s="22"/>
      <c r="H775" s="22"/>
      <c r="I775" s="22"/>
      <c r="J775" s="22"/>
      <c r="K775" s="2"/>
      <c r="L775" s="2"/>
      <c r="M775" s="22"/>
      <c r="N775" s="22"/>
      <c r="O775" s="22"/>
      <c r="P775" s="2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5.75">
      <c r="A776" s="2"/>
      <c r="B776" s="2"/>
      <c r="C776" s="2"/>
      <c r="D776" s="2"/>
      <c r="E776" s="2"/>
      <c r="F776" s="22"/>
      <c r="G776" s="22"/>
      <c r="H776" s="22"/>
      <c r="I776" s="22"/>
      <c r="J776" s="22"/>
      <c r="K776" s="2"/>
      <c r="L776" s="2"/>
      <c r="M776" s="22"/>
      <c r="N776" s="22"/>
      <c r="O776" s="22"/>
      <c r="P776" s="2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5.75">
      <c r="A777" s="2"/>
      <c r="B777" s="2"/>
      <c r="C777" s="2"/>
      <c r="D777" s="2"/>
      <c r="E777" s="2"/>
      <c r="F777" s="22"/>
      <c r="G777" s="22"/>
      <c r="H777" s="22"/>
      <c r="I777" s="22"/>
      <c r="J777" s="22"/>
      <c r="K777" s="2"/>
      <c r="L777" s="2"/>
      <c r="M777" s="22"/>
      <c r="N777" s="22"/>
      <c r="O777" s="22"/>
      <c r="P777" s="2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5.75">
      <c r="A778" s="2"/>
      <c r="B778" s="2"/>
      <c r="C778" s="2"/>
      <c r="D778" s="2"/>
      <c r="E778" s="2"/>
      <c r="F778" s="22"/>
      <c r="G778" s="22"/>
      <c r="H778" s="22"/>
      <c r="I778" s="22"/>
      <c r="J778" s="22"/>
      <c r="K778" s="2"/>
      <c r="L778" s="2"/>
      <c r="M778" s="22"/>
      <c r="N778" s="22"/>
      <c r="O778" s="22"/>
      <c r="P778" s="2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5.75">
      <c r="A779" s="2"/>
      <c r="B779" s="2"/>
      <c r="C779" s="2"/>
      <c r="D779" s="2"/>
      <c r="E779" s="2"/>
      <c r="F779" s="22"/>
      <c r="G779" s="22"/>
      <c r="H779" s="22"/>
      <c r="I779" s="22"/>
      <c r="J779" s="22"/>
      <c r="K779" s="2"/>
      <c r="L779" s="2"/>
      <c r="M779" s="22"/>
      <c r="N779" s="22"/>
      <c r="O779" s="22"/>
      <c r="P779" s="2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5.75">
      <c r="A780" s="2"/>
      <c r="B780" s="2"/>
      <c r="C780" s="2"/>
      <c r="D780" s="2"/>
      <c r="E780" s="2"/>
      <c r="F780" s="22"/>
      <c r="G780" s="22"/>
      <c r="H780" s="22"/>
      <c r="I780" s="22"/>
      <c r="J780" s="22"/>
      <c r="K780" s="2"/>
      <c r="L780" s="2"/>
      <c r="M780" s="22"/>
      <c r="N780" s="22"/>
      <c r="O780" s="22"/>
      <c r="P780" s="2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5.75">
      <c r="A781" s="2"/>
      <c r="B781" s="2"/>
      <c r="C781" s="2"/>
      <c r="D781" s="2"/>
      <c r="E781" s="2"/>
      <c r="F781" s="22"/>
      <c r="G781" s="22"/>
      <c r="H781" s="22"/>
      <c r="I781" s="22"/>
      <c r="J781" s="22"/>
      <c r="K781" s="2"/>
      <c r="L781" s="2"/>
      <c r="M781" s="22"/>
      <c r="N781" s="22"/>
      <c r="O781" s="22"/>
      <c r="P781" s="2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5.75">
      <c r="A782" s="2"/>
      <c r="B782" s="2"/>
      <c r="C782" s="2"/>
      <c r="D782" s="2"/>
      <c r="E782" s="2"/>
      <c r="F782" s="22"/>
      <c r="G782" s="22"/>
      <c r="H782" s="22"/>
      <c r="I782" s="22"/>
      <c r="J782" s="22"/>
      <c r="K782" s="2"/>
      <c r="L782" s="2"/>
      <c r="M782" s="22"/>
      <c r="N782" s="22"/>
      <c r="O782" s="22"/>
      <c r="P782" s="2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5.75">
      <c r="A783" s="2"/>
      <c r="B783" s="2"/>
      <c r="C783" s="2"/>
      <c r="D783" s="2"/>
      <c r="E783" s="2"/>
      <c r="F783" s="22"/>
      <c r="G783" s="22"/>
      <c r="H783" s="22"/>
      <c r="I783" s="22"/>
      <c r="J783" s="22"/>
      <c r="K783" s="2"/>
      <c r="L783" s="2"/>
      <c r="M783" s="22"/>
      <c r="N783" s="22"/>
      <c r="O783" s="22"/>
      <c r="P783" s="2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5.75">
      <c r="A784" s="2"/>
      <c r="B784" s="2"/>
      <c r="C784" s="2"/>
      <c r="D784" s="2"/>
      <c r="E784" s="2"/>
      <c r="F784" s="22"/>
      <c r="G784" s="22"/>
      <c r="H784" s="22"/>
      <c r="I784" s="22"/>
      <c r="J784" s="22"/>
      <c r="K784" s="2"/>
      <c r="L784" s="2"/>
      <c r="M784" s="22"/>
      <c r="N784" s="22"/>
      <c r="O784" s="22"/>
      <c r="P784" s="2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5.75">
      <c r="A785" s="2"/>
      <c r="B785" s="2"/>
      <c r="C785" s="2"/>
      <c r="D785" s="2"/>
      <c r="E785" s="2"/>
      <c r="F785" s="22"/>
      <c r="G785" s="22"/>
      <c r="H785" s="22"/>
      <c r="I785" s="22"/>
      <c r="J785" s="22"/>
      <c r="K785" s="2"/>
      <c r="L785" s="2"/>
      <c r="M785" s="22"/>
      <c r="N785" s="22"/>
      <c r="O785" s="22"/>
      <c r="P785" s="2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5.75">
      <c r="A786" s="2"/>
      <c r="B786" s="2"/>
      <c r="C786" s="2"/>
      <c r="D786" s="2"/>
      <c r="E786" s="2"/>
      <c r="F786" s="22"/>
      <c r="G786" s="22"/>
      <c r="H786" s="22"/>
      <c r="I786" s="22"/>
      <c r="J786" s="22"/>
      <c r="K786" s="2"/>
      <c r="L786" s="2"/>
      <c r="M786" s="22"/>
      <c r="N786" s="22"/>
      <c r="O786" s="22"/>
      <c r="P786" s="2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5.75">
      <c r="A787" s="2"/>
      <c r="B787" s="2"/>
      <c r="C787" s="2"/>
      <c r="D787" s="2"/>
      <c r="E787" s="2"/>
      <c r="F787" s="22"/>
      <c r="G787" s="22"/>
      <c r="H787" s="22"/>
      <c r="I787" s="22"/>
      <c r="J787" s="22"/>
      <c r="K787" s="2"/>
      <c r="L787" s="2"/>
      <c r="M787" s="22"/>
      <c r="N787" s="22"/>
      <c r="O787" s="22"/>
      <c r="P787" s="2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5.75">
      <c r="A788" s="2"/>
      <c r="B788" s="2"/>
      <c r="C788" s="2"/>
      <c r="D788" s="2"/>
      <c r="E788" s="2"/>
      <c r="F788" s="22"/>
      <c r="G788" s="22"/>
      <c r="H788" s="22"/>
      <c r="I788" s="22"/>
      <c r="J788" s="22"/>
      <c r="K788" s="2"/>
      <c r="L788" s="2"/>
      <c r="M788" s="22"/>
      <c r="N788" s="22"/>
      <c r="O788" s="22"/>
      <c r="P788" s="2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5.75">
      <c r="A789" s="2"/>
      <c r="B789" s="2"/>
      <c r="C789" s="2"/>
      <c r="D789" s="2"/>
      <c r="E789" s="2"/>
      <c r="F789" s="22"/>
      <c r="G789" s="22"/>
      <c r="H789" s="22"/>
      <c r="I789" s="22"/>
      <c r="J789" s="22"/>
      <c r="K789" s="2"/>
      <c r="L789" s="2"/>
      <c r="M789" s="22"/>
      <c r="N789" s="22"/>
      <c r="O789" s="22"/>
      <c r="P789" s="2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5.75">
      <c r="A790" s="2"/>
      <c r="B790" s="2"/>
      <c r="C790" s="2"/>
      <c r="D790" s="2"/>
      <c r="E790" s="2"/>
      <c r="F790" s="22"/>
      <c r="G790" s="22"/>
      <c r="H790" s="22"/>
      <c r="I790" s="22"/>
      <c r="J790" s="22"/>
      <c r="K790" s="2"/>
      <c r="L790" s="2"/>
      <c r="M790" s="22"/>
      <c r="N790" s="22"/>
      <c r="O790" s="22"/>
      <c r="P790" s="2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5.75">
      <c r="A791" s="2"/>
      <c r="B791" s="2"/>
      <c r="C791" s="2"/>
      <c r="D791" s="2"/>
      <c r="E791" s="2"/>
      <c r="F791" s="22"/>
      <c r="G791" s="22"/>
      <c r="H791" s="22"/>
      <c r="I791" s="22"/>
      <c r="J791" s="22"/>
      <c r="K791" s="2"/>
      <c r="L791" s="2"/>
      <c r="M791" s="22"/>
      <c r="N791" s="22"/>
      <c r="O791" s="22"/>
      <c r="P791" s="2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5.75">
      <c r="A792" s="2"/>
      <c r="B792" s="2"/>
      <c r="C792" s="2"/>
      <c r="D792" s="2"/>
      <c r="E792" s="2"/>
      <c r="F792" s="22"/>
      <c r="G792" s="22"/>
      <c r="H792" s="22"/>
      <c r="I792" s="22"/>
      <c r="J792" s="22"/>
      <c r="K792" s="2"/>
      <c r="L792" s="2"/>
      <c r="M792" s="22"/>
      <c r="N792" s="22"/>
      <c r="O792" s="22"/>
      <c r="P792" s="2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5.75">
      <c r="A793" s="2"/>
      <c r="B793" s="2"/>
      <c r="C793" s="2"/>
      <c r="D793" s="2"/>
      <c r="E793" s="2"/>
      <c r="F793" s="22"/>
      <c r="G793" s="22"/>
      <c r="H793" s="22"/>
      <c r="I793" s="22"/>
      <c r="J793" s="22"/>
      <c r="K793" s="2"/>
      <c r="L793" s="2"/>
      <c r="M793" s="22"/>
      <c r="N793" s="22"/>
      <c r="O793" s="22"/>
      <c r="P793" s="2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5.75">
      <c r="A794" s="2"/>
      <c r="B794" s="2"/>
      <c r="C794" s="2"/>
      <c r="D794" s="2"/>
      <c r="E794" s="2"/>
      <c r="F794" s="22"/>
      <c r="G794" s="22"/>
      <c r="H794" s="22"/>
      <c r="I794" s="22"/>
      <c r="J794" s="22"/>
      <c r="K794" s="2"/>
      <c r="L794" s="2"/>
      <c r="M794" s="22"/>
      <c r="N794" s="22"/>
      <c r="O794" s="22"/>
      <c r="P794" s="2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5.75">
      <c r="A795" s="2"/>
      <c r="B795" s="2"/>
      <c r="C795" s="2"/>
      <c r="D795" s="2"/>
      <c r="E795" s="2"/>
      <c r="F795" s="22"/>
      <c r="G795" s="22"/>
      <c r="H795" s="22"/>
      <c r="I795" s="22"/>
      <c r="J795" s="22"/>
      <c r="K795" s="2"/>
      <c r="L795" s="2"/>
      <c r="M795" s="22"/>
      <c r="N795" s="22"/>
      <c r="O795" s="22"/>
      <c r="P795" s="2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5.75">
      <c r="A796" s="2"/>
      <c r="B796" s="2"/>
      <c r="C796" s="2"/>
      <c r="D796" s="2"/>
      <c r="E796" s="2"/>
      <c r="F796" s="22"/>
      <c r="G796" s="22"/>
      <c r="H796" s="22"/>
      <c r="I796" s="22"/>
      <c r="J796" s="22"/>
      <c r="K796" s="2"/>
      <c r="L796" s="2"/>
      <c r="M796" s="22"/>
      <c r="N796" s="22"/>
      <c r="O796" s="22"/>
      <c r="P796" s="2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5.75">
      <c r="A797" s="2"/>
      <c r="B797" s="2"/>
      <c r="C797" s="2"/>
      <c r="D797" s="2"/>
      <c r="E797" s="2"/>
      <c r="F797" s="22"/>
      <c r="G797" s="22"/>
      <c r="H797" s="22"/>
      <c r="I797" s="22"/>
      <c r="J797" s="22"/>
      <c r="K797" s="2"/>
      <c r="L797" s="2"/>
      <c r="M797" s="22"/>
      <c r="N797" s="22"/>
      <c r="O797" s="22"/>
      <c r="P797" s="2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5.75">
      <c r="A798" s="2"/>
      <c r="B798" s="2"/>
      <c r="C798" s="2"/>
      <c r="D798" s="2"/>
      <c r="E798" s="2"/>
      <c r="F798" s="22"/>
      <c r="G798" s="22"/>
      <c r="H798" s="22"/>
      <c r="I798" s="22"/>
      <c r="J798" s="22"/>
      <c r="K798" s="2"/>
      <c r="L798" s="2"/>
      <c r="M798" s="22"/>
      <c r="N798" s="22"/>
      <c r="O798" s="22"/>
      <c r="P798" s="2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5.75">
      <c r="A799" s="2"/>
      <c r="B799" s="2"/>
      <c r="C799" s="2"/>
      <c r="D799" s="2"/>
      <c r="E799" s="2"/>
      <c r="F799" s="22"/>
      <c r="G799" s="22"/>
      <c r="H799" s="22"/>
      <c r="I799" s="22"/>
      <c r="J799" s="22"/>
      <c r="K799" s="2"/>
      <c r="L799" s="2"/>
      <c r="M799" s="22"/>
      <c r="N799" s="22"/>
      <c r="O799" s="22"/>
      <c r="P799" s="2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5.75">
      <c r="A800" s="2"/>
      <c r="B800" s="2"/>
      <c r="C800" s="2"/>
      <c r="D800" s="2"/>
      <c r="E800" s="2"/>
      <c r="F800" s="22"/>
      <c r="G800" s="22"/>
      <c r="H800" s="22"/>
      <c r="I800" s="22"/>
      <c r="J800" s="22"/>
      <c r="K800" s="2"/>
      <c r="L800" s="2"/>
      <c r="M800" s="22"/>
      <c r="N800" s="22"/>
      <c r="O800" s="22"/>
      <c r="P800" s="2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5.75">
      <c r="A801" s="2"/>
      <c r="B801" s="2"/>
      <c r="C801" s="2"/>
      <c r="D801" s="2"/>
      <c r="E801" s="2"/>
      <c r="F801" s="22"/>
      <c r="G801" s="22"/>
      <c r="H801" s="22"/>
      <c r="I801" s="22"/>
      <c r="J801" s="22"/>
      <c r="K801" s="2"/>
      <c r="L801" s="2"/>
      <c r="M801" s="22"/>
      <c r="N801" s="22"/>
      <c r="O801" s="22"/>
      <c r="P801" s="2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5.75">
      <c r="A802" s="2"/>
      <c r="B802" s="2"/>
      <c r="C802" s="2"/>
      <c r="D802" s="2"/>
      <c r="E802" s="2"/>
      <c r="F802" s="22"/>
      <c r="G802" s="22"/>
      <c r="H802" s="22"/>
      <c r="I802" s="22"/>
      <c r="J802" s="22"/>
      <c r="K802" s="2"/>
      <c r="L802" s="2"/>
      <c r="M802" s="22"/>
      <c r="N802" s="22"/>
      <c r="O802" s="22"/>
      <c r="P802" s="2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5.75">
      <c r="A803" s="2"/>
      <c r="B803" s="2"/>
      <c r="C803" s="2"/>
      <c r="D803" s="2"/>
      <c r="E803" s="2"/>
      <c r="F803" s="22"/>
      <c r="G803" s="22"/>
      <c r="H803" s="22"/>
      <c r="I803" s="22"/>
      <c r="J803" s="22"/>
      <c r="K803" s="2"/>
      <c r="L803" s="2"/>
      <c r="M803" s="22"/>
      <c r="N803" s="22"/>
      <c r="O803" s="22"/>
      <c r="P803" s="2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5.75">
      <c r="A804" s="2"/>
      <c r="B804" s="2"/>
      <c r="C804" s="2"/>
      <c r="D804" s="2"/>
      <c r="E804" s="2"/>
      <c r="F804" s="22"/>
      <c r="G804" s="22"/>
      <c r="H804" s="22"/>
      <c r="I804" s="22"/>
      <c r="J804" s="22"/>
      <c r="K804" s="2"/>
      <c r="L804" s="2"/>
      <c r="M804" s="22"/>
      <c r="N804" s="22"/>
      <c r="O804" s="22"/>
      <c r="P804" s="2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5.75">
      <c r="A805" s="2"/>
      <c r="B805" s="2"/>
      <c r="C805" s="2"/>
      <c r="D805" s="2"/>
      <c r="E805" s="2"/>
      <c r="F805" s="22"/>
      <c r="G805" s="22"/>
      <c r="H805" s="22"/>
      <c r="I805" s="22"/>
      <c r="J805" s="22"/>
      <c r="K805" s="2"/>
      <c r="L805" s="2"/>
      <c r="M805" s="22"/>
      <c r="N805" s="22"/>
      <c r="O805" s="22"/>
      <c r="P805" s="2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5.75">
      <c r="A806" s="2"/>
      <c r="B806" s="2"/>
      <c r="C806" s="2"/>
      <c r="D806" s="2"/>
      <c r="E806" s="2"/>
      <c r="F806" s="22"/>
      <c r="G806" s="22"/>
      <c r="H806" s="22"/>
      <c r="I806" s="22"/>
      <c r="J806" s="22"/>
      <c r="K806" s="2"/>
      <c r="L806" s="2"/>
      <c r="M806" s="22"/>
      <c r="N806" s="22"/>
      <c r="O806" s="22"/>
      <c r="P806" s="2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5.75">
      <c r="A807" s="2"/>
      <c r="B807" s="2"/>
      <c r="C807" s="2"/>
      <c r="D807" s="2"/>
      <c r="E807" s="2"/>
      <c r="F807" s="22"/>
      <c r="G807" s="22"/>
      <c r="H807" s="22"/>
      <c r="I807" s="22"/>
      <c r="J807" s="22"/>
      <c r="K807" s="2"/>
      <c r="L807" s="2"/>
      <c r="M807" s="22"/>
      <c r="N807" s="22"/>
      <c r="O807" s="22"/>
      <c r="P807" s="2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5.75">
      <c r="A808" s="2"/>
      <c r="B808" s="2"/>
      <c r="C808" s="2"/>
      <c r="D808" s="2"/>
      <c r="E808" s="2"/>
      <c r="F808" s="22"/>
      <c r="G808" s="22"/>
      <c r="H808" s="22"/>
      <c r="I808" s="22"/>
      <c r="J808" s="22"/>
      <c r="K808" s="2"/>
      <c r="L808" s="2"/>
      <c r="M808" s="22"/>
      <c r="N808" s="22"/>
      <c r="O808" s="22"/>
      <c r="P808" s="2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5.75">
      <c r="A809" s="2"/>
      <c r="B809" s="2"/>
      <c r="C809" s="2"/>
      <c r="D809" s="2"/>
      <c r="E809" s="2"/>
      <c r="F809" s="22"/>
      <c r="G809" s="22"/>
      <c r="H809" s="22"/>
      <c r="I809" s="22"/>
      <c r="J809" s="22"/>
      <c r="K809" s="2"/>
      <c r="L809" s="2"/>
      <c r="M809" s="22"/>
      <c r="N809" s="22"/>
      <c r="O809" s="22"/>
      <c r="P809" s="2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5.75">
      <c r="A810" s="2"/>
      <c r="B810" s="2"/>
      <c r="C810" s="2"/>
      <c r="D810" s="2"/>
      <c r="E810" s="2"/>
      <c r="F810" s="22"/>
      <c r="G810" s="22"/>
      <c r="H810" s="22"/>
      <c r="I810" s="22"/>
      <c r="J810" s="22"/>
      <c r="K810" s="2"/>
      <c r="L810" s="2"/>
      <c r="M810" s="22"/>
      <c r="N810" s="22"/>
      <c r="O810" s="22"/>
      <c r="P810" s="2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5.75">
      <c r="A811" s="2"/>
      <c r="B811" s="2"/>
      <c r="C811" s="2"/>
      <c r="D811" s="2"/>
      <c r="E811" s="2"/>
      <c r="F811" s="22"/>
      <c r="G811" s="22"/>
      <c r="H811" s="22"/>
      <c r="I811" s="22"/>
      <c r="J811" s="22"/>
      <c r="K811" s="2"/>
      <c r="L811" s="2"/>
      <c r="M811" s="22"/>
      <c r="N811" s="22"/>
      <c r="O811" s="22"/>
      <c r="P811" s="2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5.75">
      <c r="A812" s="2"/>
      <c r="B812" s="2"/>
      <c r="C812" s="2"/>
      <c r="D812" s="2"/>
      <c r="E812" s="2"/>
      <c r="F812" s="22"/>
      <c r="G812" s="22"/>
      <c r="H812" s="22"/>
      <c r="I812" s="22"/>
      <c r="J812" s="22"/>
      <c r="K812" s="2"/>
      <c r="L812" s="2"/>
      <c r="M812" s="22"/>
      <c r="N812" s="22"/>
      <c r="O812" s="22"/>
      <c r="P812" s="2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5.75">
      <c r="A813" s="2"/>
      <c r="B813" s="2"/>
      <c r="C813" s="2"/>
      <c r="D813" s="2"/>
      <c r="E813" s="2"/>
      <c r="F813" s="22"/>
      <c r="G813" s="22"/>
      <c r="H813" s="22"/>
      <c r="I813" s="22"/>
      <c r="J813" s="22"/>
      <c r="K813" s="2"/>
      <c r="L813" s="2"/>
      <c r="M813" s="22"/>
      <c r="N813" s="22"/>
      <c r="O813" s="22"/>
      <c r="P813" s="2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5.75">
      <c r="A814" s="2"/>
      <c r="B814" s="2"/>
      <c r="C814" s="2"/>
      <c r="D814" s="2"/>
      <c r="E814" s="2"/>
      <c r="F814" s="22"/>
      <c r="G814" s="22"/>
      <c r="H814" s="22"/>
      <c r="I814" s="22"/>
      <c r="J814" s="22"/>
      <c r="K814" s="2"/>
      <c r="L814" s="2"/>
      <c r="M814" s="22"/>
      <c r="N814" s="22"/>
      <c r="O814" s="22"/>
      <c r="P814" s="2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5.75">
      <c r="A815" s="2"/>
      <c r="B815" s="2"/>
      <c r="C815" s="2"/>
      <c r="D815" s="2"/>
      <c r="E815" s="2"/>
      <c r="F815" s="22"/>
      <c r="G815" s="22"/>
      <c r="H815" s="22"/>
      <c r="I815" s="22"/>
      <c r="J815" s="22"/>
      <c r="K815" s="2"/>
      <c r="L815" s="2"/>
      <c r="M815" s="22"/>
      <c r="N815" s="22"/>
      <c r="O815" s="22"/>
      <c r="P815" s="2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5.75">
      <c r="A816" s="2"/>
      <c r="B816" s="2"/>
      <c r="C816" s="2"/>
      <c r="D816" s="2"/>
      <c r="E816" s="2"/>
      <c r="F816" s="22"/>
      <c r="G816" s="22"/>
      <c r="H816" s="22"/>
      <c r="I816" s="22"/>
      <c r="J816" s="22"/>
      <c r="K816" s="2"/>
      <c r="L816" s="2"/>
      <c r="M816" s="22"/>
      <c r="N816" s="22"/>
      <c r="O816" s="22"/>
      <c r="P816" s="2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5.75">
      <c r="A817" s="2"/>
      <c r="B817" s="2"/>
      <c r="C817" s="2"/>
      <c r="D817" s="2"/>
      <c r="E817" s="2"/>
      <c r="F817" s="22"/>
      <c r="G817" s="22"/>
      <c r="H817" s="22"/>
      <c r="I817" s="22"/>
      <c r="J817" s="22"/>
      <c r="K817" s="2"/>
      <c r="L817" s="2"/>
      <c r="M817" s="22"/>
      <c r="N817" s="22"/>
      <c r="O817" s="22"/>
      <c r="P817" s="2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5.75">
      <c r="A818" s="2"/>
      <c r="B818" s="2"/>
      <c r="C818" s="2"/>
      <c r="D818" s="2"/>
      <c r="E818" s="2"/>
      <c r="F818" s="22"/>
      <c r="G818" s="22"/>
      <c r="H818" s="22"/>
      <c r="I818" s="22"/>
      <c r="J818" s="22"/>
      <c r="K818" s="2"/>
      <c r="L818" s="2"/>
      <c r="M818" s="22"/>
      <c r="N818" s="22"/>
      <c r="O818" s="22"/>
      <c r="P818" s="2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5.75">
      <c r="A819" s="2"/>
      <c r="B819" s="2"/>
      <c r="C819" s="2"/>
      <c r="D819" s="2"/>
      <c r="E819" s="2"/>
      <c r="F819" s="22"/>
      <c r="G819" s="22"/>
      <c r="H819" s="22"/>
      <c r="I819" s="22"/>
      <c r="J819" s="22"/>
      <c r="K819" s="2"/>
      <c r="L819" s="2"/>
      <c r="M819" s="22"/>
      <c r="N819" s="22"/>
      <c r="O819" s="22"/>
      <c r="P819" s="2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5.75">
      <c r="A820" s="2"/>
      <c r="B820" s="2"/>
      <c r="C820" s="2"/>
      <c r="D820" s="2"/>
      <c r="E820" s="2"/>
      <c r="F820" s="22"/>
      <c r="G820" s="22"/>
      <c r="H820" s="22"/>
      <c r="I820" s="22"/>
      <c r="J820" s="22"/>
      <c r="K820" s="2"/>
      <c r="L820" s="2"/>
      <c r="M820" s="22"/>
      <c r="N820" s="22"/>
      <c r="O820" s="22"/>
      <c r="P820" s="2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5.75">
      <c r="A821" s="2"/>
      <c r="B821" s="2"/>
      <c r="C821" s="2"/>
      <c r="D821" s="2"/>
      <c r="E821" s="2"/>
      <c r="F821" s="22"/>
      <c r="G821" s="22"/>
      <c r="H821" s="22"/>
      <c r="I821" s="22"/>
      <c r="J821" s="22"/>
      <c r="K821" s="2"/>
      <c r="L821" s="2"/>
      <c r="M821" s="22"/>
      <c r="N821" s="22"/>
      <c r="O821" s="22"/>
      <c r="P821" s="2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5.75">
      <c r="A822" s="2"/>
      <c r="B822" s="2"/>
      <c r="C822" s="2"/>
      <c r="D822" s="2"/>
      <c r="E822" s="2"/>
      <c r="F822" s="22"/>
      <c r="G822" s="22"/>
      <c r="H822" s="22"/>
      <c r="I822" s="22"/>
      <c r="J822" s="22"/>
      <c r="K822" s="2"/>
      <c r="L822" s="2"/>
      <c r="M822" s="22"/>
      <c r="N822" s="22"/>
      <c r="O822" s="22"/>
      <c r="P822" s="2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5.75">
      <c r="A823" s="2"/>
      <c r="B823" s="2"/>
      <c r="C823" s="2"/>
      <c r="D823" s="2"/>
      <c r="E823" s="2"/>
      <c r="F823" s="22"/>
      <c r="G823" s="22"/>
      <c r="H823" s="22"/>
      <c r="I823" s="22"/>
      <c r="J823" s="22"/>
      <c r="K823" s="2"/>
      <c r="L823" s="2"/>
      <c r="M823" s="22"/>
      <c r="N823" s="22"/>
      <c r="O823" s="22"/>
      <c r="P823" s="2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5.75">
      <c r="A824" s="2"/>
      <c r="B824" s="2"/>
      <c r="C824" s="2"/>
      <c r="D824" s="2"/>
      <c r="E824" s="2"/>
      <c r="F824" s="22"/>
      <c r="G824" s="22"/>
      <c r="H824" s="22"/>
      <c r="I824" s="22"/>
      <c r="J824" s="22"/>
      <c r="K824" s="2"/>
      <c r="L824" s="2"/>
      <c r="M824" s="22"/>
      <c r="N824" s="22"/>
      <c r="O824" s="22"/>
      <c r="P824" s="2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5.75">
      <c r="A825" s="2"/>
      <c r="B825" s="2"/>
      <c r="C825" s="2"/>
      <c r="D825" s="2"/>
      <c r="E825" s="2"/>
      <c r="F825" s="22"/>
      <c r="G825" s="22"/>
      <c r="H825" s="22"/>
      <c r="I825" s="22"/>
      <c r="J825" s="22"/>
      <c r="K825" s="2"/>
      <c r="L825" s="2"/>
      <c r="M825" s="22"/>
      <c r="N825" s="22"/>
      <c r="O825" s="22"/>
      <c r="P825" s="2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5.75">
      <c r="A826" s="2"/>
      <c r="B826" s="2"/>
      <c r="C826" s="2"/>
      <c r="D826" s="2"/>
      <c r="E826" s="2"/>
      <c r="F826" s="22"/>
      <c r="G826" s="22"/>
      <c r="H826" s="22"/>
      <c r="I826" s="22"/>
      <c r="J826" s="22"/>
      <c r="K826" s="2"/>
      <c r="L826" s="2"/>
      <c r="M826" s="22"/>
      <c r="N826" s="22"/>
      <c r="O826" s="22"/>
      <c r="P826" s="2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5.75">
      <c r="A827" s="2"/>
      <c r="B827" s="2"/>
      <c r="C827" s="2"/>
      <c r="D827" s="2"/>
      <c r="E827" s="2"/>
      <c r="F827" s="22"/>
      <c r="G827" s="22"/>
      <c r="H827" s="22"/>
      <c r="I827" s="22"/>
      <c r="J827" s="22"/>
      <c r="K827" s="2"/>
      <c r="L827" s="2"/>
      <c r="M827" s="22"/>
      <c r="N827" s="22"/>
      <c r="O827" s="22"/>
      <c r="P827" s="2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5.75">
      <c r="A828" s="2"/>
      <c r="B828" s="2"/>
      <c r="C828" s="2"/>
      <c r="D828" s="2"/>
      <c r="E828" s="2"/>
      <c r="F828" s="22"/>
      <c r="G828" s="22"/>
      <c r="H828" s="22"/>
      <c r="I828" s="22"/>
      <c r="J828" s="22"/>
      <c r="K828" s="2"/>
      <c r="L828" s="2"/>
      <c r="M828" s="22"/>
      <c r="N828" s="22"/>
      <c r="O828" s="22"/>
      <c r="P828" s="2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5.75">
      <c r="A829" s="2"/>
      <c r="B829" s="2"/>
      <c r="C829" s="2"/>
      <c r="D829" s="2"/>
      <c r="E829" s="2"/>
      <c r="F829" s="22"/>
      <c r="G829" s="22"/>
      <c r="H829" s="22"/>
      <c r="I829" s="22"/>
      <c r="J829" s="22"/>
      <c r="K829" s="2"/>
      <c r="L829" s="2"/>
      <c r="M829" s="22"/>
      <c r="N829" s="22"/>
      <c r="O829" s="22"/>
      <c r="P829" s="2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5.75">
      <c r="A830" s="2"/>
      <c r="B830" s="2"/>
      <c r="C830" s="2"/>
      <c r="D830" s="2"/>
      <c r="E830" s="2"/>
      <c r="F830" s="22"/>
      <c r="G830" s="22"/>
      <c r="H830" s="22"/>
      <c r="I830" s="22"/>
      <c r="J830" s="22"/>
      <c r="K830" s="2"/>
      <c r="L830" s="2"/>
      <c r="M830" s="22"/>
      <c r="N830" s="22"/>
      <c r="O830" s="22"/>
      <c r="P830" s="2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5.75">
      <c r="A831" s="2"/>
      <c r="B831" s="2"/>
      <c r="C831" s="2"/>
      <c r="D831" s="2"/>
      <c r="E831" s="2"/>
      <c r="F831" s="22"/>
      <c r="G831" s="22"/>
      <c r="H831" s="22"/>
      <c r="I831" s="22"/>
      <c r="J831" s="22"/>
      <c r="K831" s="2"/>
      <c r="L831" s="2"/>
      <c r="M831" s="22"/>
      <c r="N831" s="22"/>
      <c r="O831" s="22"/>
      <c r="P831" s="2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5.75">
      <c r="A832" s="2"/>
      <c r="B832" s="2"/>
      <c r="C832" s="2"/>
      <c r="D832" s="2"/>
      <c r="E832" s="2"/>
      <c r="F832" s="22"/>
      <c r="G832" s="22"/>
      <c r="H832" s="22"/>
      <c r="I832" s="22"/>
      <c r="J832" s="22"/>
      <c r="K832" s="2"/>
      <c r="L832" s="2"/>
      <c r="M832" s="22"/>
      <c r="N832" s="22"/>
      <c r="O832" s="22"/>
      <c r="P832" s="2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5.75">
      <c r="A833" s="2"/>
      <c r="B833" s="2"/>
      <c r="C833" s="2"/>
      <c r="D833" s="2"/>
      <c r="E833" s="2"/>
      <c r="F833" s="22"/>
      <c r="G833" s="22"/>
      <c r="H833" s="22"/>
      <c r="I833" s="22"/>
      <c r="J833" s="22"/>
      <c r="K833" s="2"/>
      <c r="L833" s="2"/>
      <c r="M833" s="22"/>
      <c r="N833" s="22"/>
      <c r="O833" s="22"/>
      <c r="P833" s="2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5.75">
      <c r="A834" s="2"/>
      <c r="B834" s="2"/>
      <c r="C834" s="2"/>
      <c r="D834" s="2"/>
      <c r="E834" s="2"/>
      <c r="F834" s="22"/>
      <c r="G834" s="22"/>
      <c r="H834" s="22"/>
      <c r="I834" s="22"/>
      <c r="J834" s="22"/>
      <c r="K834" s="2"/>
      <c r="L834" s="2"/>
      <c r="M834" s="22"/>
      <c r="N834" s="22"/>
      <c r="O834" s="22"/>
      <c r="P834" s="2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5.75">
      <c r="A835" s="2"/>
      <c r="B835" s="2"/>
      <c r="C835" s="2"/>
      <c r="D835" s="2"/>
      <c r="E835" s="2"/>
      <c r="F835" s="22"/>
      <c r="G835" s="22"/>
      <c r="H835" s="22"/>
      <c r="I835" s="22"/>
      <c r="J835" s="22"/>
      <c r="K835" s="2"/>
      <c r="L835" s="2"/>
      <c r="M835" s="22"/>
      <c r="N835" s="22"/>
      <c r="O835" s="22"/>
      <c r="P835" s="2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5.75">
      <c r="A836" s="2"/>
      <c r="B836" s="2"/>
      <c r="C836" s="2"/>
      <c r="D836" s="2"/>
      <c r="E836" s="2"/>
      <c r="F836" s="22"/>
      <c r="G836" s="22"/>
      <c r="H836" s="22"/>
      <c r="I836" s="22"/>
      <c r="J836" s="22"/>
      <c r="K836" s="2"/>
      <c r="L836" s="2"/>
      <c r="M836" s="22"/>
      <c r="N836" s="22"/>
      <c r="O836" s="22"/>
      <c r="P836" s="2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5.75">
      <c r="A837" s="2"/>
      <c r="B837" s="2"/>
      <c r="C837" s="2"/>
      <c r="D837" s="2"/>
      <c r="E837" s="2"/>
      <c r="F837" s="22"/>
      <c r="G837" s="22"/>
      <c r="H837" s="22"/>
      <c r="I837" s="22"/>
      <c r="J837" s="22"/>
      <c r="K837" s="2"/>
      <c r="L837" s="2"/>
      <c r="M837" s="22"/>
      <c r="N837" s="22"/>
      <c r="O837" s="22"/>
      <c r="P837" s="2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5.75">
      <c r="A838" s="2"/>
      <c r="B838" s="2"/>
      <c r="C838" s="2"/>
      <c r="D838" s="2"/>
      <c r="E838" s="2"/>
      <c r="F838" s="22"/>
      <c r="G838" s="22"/>
      <c r="H838" s="22"/>
      <c r="I838" s="22"/>
      <c r="J838" s="22"/>
      <c r="K838" s="2"/>
      <c r="L838" s="2"/>
      <c r="M838" s="22"/>
      <c r="N838" s="22"/>
      <c r="O838" s="22"/>
      <c r="P838" s="2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5.75">
      <c r="A839" s="2"/>
      <c r="B839" s="2"/>
      <c r="C839" s="2"/>
      <c r="D839" s="2"/>
      <c r="E839" s="2"/>
      <c r="F839" s="22"/>
      <c r="G839" s="22"/>
      <c r="H839" s="22"/>
      <c r="I839" s="22"/>
      <c r="J839" s="22"/>
      <c r="K839" s="2"/>
      <c r="L839" s="2"/>
      <c r="M839" s="22"/>
      <c r="N839" s="22"/>
      <c r="O839" s="22"/>
      <c r="P839" s="2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5.75">
      <c r="A840" s="2"/>
      <c r="B840" s="2"/>
      <c r="C840" s="2"/>
      <c r="D840" s="2"/>
      <c r="E840" s="2"/>
      <c r="F840" s="22"/>
      <c r="G840" s="22"/>
      <c r="H840" s="22"/>
      <c r="I840" s="22"/>
      <c r="J840" s="22"/>
      <c r="K840" s="2"/>
      <c r="L840" s="2"/>
      <c r="M840" s="22"/>
      <c r="N840" s="22"/>
      <c r="O840" s="22"/>
      <c r="P840" s="2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5.75">
      <c r="A841" s="2"/>
      <c r="B841" s="2"/>
      <c r="C841" s="2"/>
      <c r="D841" s="2"/>
      <c r="E841" s="2"/>
      <c r="F841" s="22"/>
      <c r="G841" s="22"/>
      <c r="H841" s="22"/>
      <c r="I841" s="22"/>
      <c r="J841" s="22"/>
      <c r="K841" s="2"/>
      <c r="L841" s="2"/>
      <c r="M841" s="22"/>
      <c r="N841" s="22"/>
      <c r="O841" s="22"/>
      <c r="P841" s="2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5.75">
      <c r="A842" s="2"/>
      <c r="B842" s="2"/>
      <c r="C842" s="2"/>
      <c r="D842" s="2"/>
      <c r="E842" s="2"/>
      <c r="F842" s="22"/>
      <c r="G842" s="22"/>
      <c r="H842" s="22"/>
      <c r="I842" s="22"/>
      <c r="J842" s="22"/>
      <c r="K842" s="2"/>
      <c r="L842" s="2"/>
      <c r="M842" s="22"/>
      <c r="N842" s="22"/>
      <c r="O842" s="22"/>
      <c r="P842" s="2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5.75">
      <c r="A843" s="2"/>
      <c r="B843" s="2"/>
      <c r="C843" s="2"/>
      <c r="D843" s="2"/>
      <c r="E843" s="2"/>
      <c r="F843" s="22"/>
      <c r="G843" s="22"/>
      <c r="H843" s="22"/>
      <c r="I843" s="22"/>
      <c r="J843" s="22"/>
      <c r="K843" s="2"/>
      <c r="L843" s="2"/>
      <c r="M843" s="22"/>
      <c r="N843" s="22"/>
      <c r="O843" s="22"/>
      <c r="P843" s="2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5.75">
      <c r="A844" s="2"/>
      <c r="B844" s="2"/>
      <c r="C844" s="2"/>
      <c r="D844" s="2"/>
      <c r="E844" s="2"/>
      <c r="F844" s="22"/>
      <c r="G844" s="22"/>
      <c r="H844" s="22"/>
      <c r="I844" s="22"/>
      <c r="J844" s="22"/>
      <c r="K844" s="2"/>
      <c r="L844" s="2"/>
      <c r="M844" s="22"/>
      <c r="N844" s="22"/>
      <c r="O844" s="22"/>
      <c r="P844" s="2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5.75">
      <c r="A845" s="2"/>
      <c r="B845" s="2"/>
      <c r="C845" s="2"/>
      <c r="D845" s="2"/>
      <c r="E845" s="2"/>
      <c r="F845" s="22"/>
      <c r="G845" s="22"/>
      <c r="H845" s="22"/>
      <c r="I845" s="22"/>
      <c r="J845" s="22"/>
      <c r="K845" s="2"/>
      <c r="L845" s="2"/>
      <c r="M845" s="22"/>
      <c r="N845" s="22"/>
      <c r="O845" s="22"/>
      <c r="P845" s="2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5.75">
      <c r="A846" s="2"/>
      <c r="B846" s="2"/>
      <c r="C846" s="2"/>
      <c r="D846" s="2"/>
      <c r="E846" s="2"/>
      <c r="F846" s="22"/>
      <c r="G846" s="22"/>
      <c r="H846" s="22"/>
      <c r="I846" s="22"/>
      <c r="J846" s="22"/>
      <c r="K846" s="2"/>
      <c r="L846" s="2"/>
      <c r="M846" s="22"/>
      <c r="N846" s="22"/>
      <c r="O846" s="22"/>
      <c r="P846" s="2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5.75">
      <c r="A847" s="2"/>
      <c r="B847" s="2"/>
      <c r="C847" s="2"/>
      <c r="D847" s="2"/>
      <c r="E847" s="2"/>
      <c r="F847" s="22"/>
      <c r="G847" s="22"/>
      <c r="H847" s="22"/>
      <c r="I847" s="22"/>
      <c r="J847" s="22"/>
      <c r="K847" s="2"/>
      <c r="L847" s="2"/>
      <c r="M847" s="22"/>
      <c r="N847" s="22"/>
      <c r="O847" s="22"/>
      <c r="P847" s="2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5.75">
      <c r="A848" s="2"/>
      <c r="B848" s="2"/>
      <c r="C848" s="2"/>
      <c r="D848" s="2"/>
      <c r="E848" s="2"/>
      <c r="F848" s="22"/>
      <c r="G848" s="22"/>
      <c r="H848" s="22"/>
      <c r="I848" s="22"/>
      <c r="J848" s="22"/>
      <c r="K848" s="2"/>
      <c r="L848" s="2"/>
      <c r="M848" s="22"/>
      <c r="N848" s="22"/>
      <c r="O848" s="22"/>
      <c r="P848" s="2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5.75">
      <c r="A849" s="2"/>
      <c r="B849" s="2"/>
      <c r="C849" s="2"/>
      <c r="D849" s="2"/>
      <c r="E849" s="2"/>
      <c r="F849" s="22"/>
      <c r="G849" s="22"/>
      <c r="H849" s="22"/>
      <c r="I849" s="22"/>
      <c r="J849" s="22"/>
      <c r="K849" s="2"/>
      <c r="L849" s="2"/>
      <c r="M849" s="22"/>
      <c r="N849" s="22"/>
      <c r="O849" s="22"/>
      <c r="P849" s="2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5.75">
      <c r="A850" s="2"/>
      <c r="B850" s="2"/>
      <c r="C850" s="2"/>
      <c r="D850" s="2"/>
      <c r="E850" s="2"/>
      <c r="F850" s="22"/>
      <c r="G850" s="22"/>
      <c r="H850" s="22"/>
      <c r="I850" s="22"/>
      <c r="J850" s="22"/>
      <c r="K850" s="2"/>
      <c r="L850" s="2"/>
      <c r="M850" s="22"/>
      <c r="N850" s="22"/>
      <c r="O850" s="22"/>
      <c r="P850" s="2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5.75">
      <c r="A851" s="2"/>
      <c r="B851" s="2"/>
      <c r="C851" s="2"/>
      <c r="D851" s="2"/>
      <c r="E851" s="2"/>
      <c r="F851" s="22"/>
      <c r="G851" s="22"/>
      <c r="H851" s="22"/>
      <c r="I851" s="22"/>
      <c r="J851" s="22"/>
      <c r="K851" s="2"/>
      <c r="L851" s="2"/>
      <c r="M851" s="22"/>
      <c r="N851" s="22"/>
      <c r="O851" s="22"/>
      <c r="P851" s="2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5.75">
      <c r="A852" s="2"/>
      <c r="B852" s="2"/>
      <c r="C852" s="2"/>
      <c r="D852" s="2"/>
      <c r="E852" s="2"/>
      <c r="F852" s="22"/>
      <c r="G852" s="22"/>
      <c r="H852" s="22"/>
      <c r="I852" s="22"/>
      <c r="J852" s="22"/>
      <c r="K852" s="2"/>
      <c r="L852" s="2"/>
      <c r="M852" s="22"/>
      <c r="N852" s="22"/>
      <c r="O852" s="22"/>
      <c r="P852" s="2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5.75">
      <c r="A853" s="2"/>
      <c r="B853" s="2"/>
      <c r="C853" s="2"/>
      <c r="D853" s="2"/>
      <c r="E853" s="2"/>
      <c r="F853" s="22"/>
      <c r="G853" s="22"/>
      <c r="H853" s="22"/>
      <c r="I853" s="22"/>
      <c r="J853" s="22"/>
      <c r="K853" s="2"/>
      <c r="L853" s="2"/>
      <c r="M853" s="22"/>
      <c r="N853" s="22"/>
      <c r="O853" s="22"/>
      <c r="P853" s="2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5.75">
      <c r="A854" s="2"/>
      <c r="B854" s="2"/>
      <c r="C854" s="2"/>
      <c r="D854" s="2"/>
      <c r="E854" s="2"/>
      <c r="F854" s="22"/>
      <c r="G854" s="22"/>
      <c r="H854" s="22"/>
      <c r="I854" s="22"/>
      <c r="J854" s="22"/>
      <c r="K854" s="2"/>
      <c r="L854" s="2"/>
      <c r="M854" s="22"/>
      <c r="N854" s="22"/>
      <c r="O854" s="22"/>
      <c r="P854" s="2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5.75">
      <c r="A855" s="2"/>
      <c r="B855" s="2"/>
      <c r="C855" s="2"/>
      <c r="D855" s="2"/>
      <c r="E855" s="2"/>
      <c r="F855" s="22"/>
      <c r="G855" s="22"/>
      <c r="H855" s="22"/>
      <c r="I855" s="22"/>
      <c r="J855" s="22"/>
      <c r="K855" s="2"/>
      <c r="L855" s="2"/>
      <c r="M855" s="22"/>
      <c r="N855" s="22"/>
      <c r="O855" s="22"/>
      <c r="P855" s="2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5.75">
      <c r="A856" s="2"/>
      <c r="B856" s="2"/>
      <c r="C856" s="2"/>
      <c r="D856" s="2"/>
      <c r="E856" s="2"/>
      <c r="F856" s="22"/>
      <c r="G856" s="22"/>
      <c r="H856" s="22"/>
      <c r="I856" s="22"/>
      <c r="J856" s="22"/>
      <c r="K856" s="2"/>
      <c r="L856" s="2"/>
      <c r="M856" s="22"/>
      <c r="N856" s="22"/>
      <c r="O856" s="22"/>
      <c r="P856" s="2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5.75">
      <c r="A857" s="2"/>
      <c r="B857" s="2"/>
      <c r="C857" s="2"/>
      <c r="D857" s="2"/>
      <c r="E857" s="2"/>
      <c r="F857" s="22"/>
      <c r="G857" s="22"/>
      <c r="H857" s="22"/>
      <c r="I857" s="22"/>
      <c r="J857" s="22"/>
      <c r="K857" s="2"/>
      <c r="L857" s="2"/>
      <c r="M857" s="22"/>
      <c r="N857" s="22"/>
      <c r="O857" s="22"/>
      <c r="P857" s="2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5.75">
      <c r="A858" s="2"/>
      <c r="B858" s="2"/>
      <c r="C858" s="2"/>
      <c r="D858" s="2"/>
      <c r="E858" s="2"/>
      <c r="F858" s="22"/>
      <c r="G858" s="22"/>
      <c r="H858" s="22"/>
      <c r="I858" s="22"/>
      <c r="J858" s="22"/>
      <c r="K858" s="2"/>
      <c r="L858" s="2"/>
      <c r="M858" s="22"/>
      <c r="N858" s="22"/>
      <c r="O858" s="22"/>
      <c r="P858" s="2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5.75">
      <c r="A859" s="2"/>
      <c r="B859" s="2"/>
      <c r="C859" s="2"/>
      <c r="D859" s="2"/>
      <c r="E859" s="2"/>
      <c r="F859" s="22"/>
      <c r="G859" s="22"/>
      <c r="H859" s="22"/>
      <c r="I859" s="22"/>
      <c r="J859" s="22"/>
      <c r="K859" s="2"/>
      <c r="L859" s="2"/>
      <c r="M859" s="22"/>
      <c r="N859" s="22"/>
      <c r="O859" s="22"/>
      <c r="P859" s="2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5.75">
      <c r="A860" s="2"/>
      <c r="B860" s="2"/>
      <c r="C860" s="2"/>
      <c r="D860" s="2"/>
      <c r="E860" s="2"/>
      <c r="F860" s="22"/>
      <c r="G860" s="22"/>
      <c r="H860" s="22"/>
      <c r="I860" s="22"/>
      <c r="J860" s="22"/>
      <c r="K860" s="2"/>
      <c r="L860" s="2"/>
      <c r="M860" s="22"/>
      <c r="N860" s="22"/>
      <c r="O860" s="22"/>
      <c r="P860" s="2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5.75">
      <c r="A861" s="2"/>
      <c r="B861" s="2"/>
      <c r="C861" s="2"/>
      <c r="D861" s="2"/>
      <c r="E861" s="2"/>
      <c r="F861" s="22"/>
      <c r="G861" s="22"/>
      <c r="H861" s="22"/>
      <c r="I861" s="22"/>
      <c r="J861" s="22"/>
      <c r="K861" s="2"/>
      <c r="L861" s="2"/>
      <c r="M861" s="22"/>
      <c r="N861" s="22"/>
      <c r="O861" s="22"/>
      <c r="P861" s="2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5.75">
      <c r="A862" s="2"/>
      <c r="B862" s="2"/>
      <c r="C862" s="2"/>
      <c r="D862" s="2"/>
      <c r="E862" s="2"/>
      <c r="F862" s="22"/>
      <c r="G862" s="22"/>
      <c r="H862" s="22"/>
      <c r="I862" s="22"/>
      <c r="J862" s="22"/>
      <c r="K862" s="2"/>
      <c r="L862" s="2"/>
      <c r="M862" s="22"/>
      <c r="N862" s="22"/>
      <c r="O862" s="22"/>
      <c r="P862" s="2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5.75">
      <c r="A863" s="2"/>
      <c r="B863" s="2"/>
      <c r="C863" s="2"/>
      <c r="D863" s="2"/>
      <c r="E863" s="2"/>
      <c r="F863" s="22"/>
      <c r="G863" s="22"/>
      <c r="H863" s="22"/>
      <c r="I863" s="22"/>
      <c r="J863" s="22"/>
      <c r="K863" s="2"/>
      <c r="L863" s="2"/>
      <c r="M863" s="22"/>
      <c r="N863" s="22"/>
      <c r="O863" s="22"/>
      <c r="P863" s="2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5.75">
      <c r="A864" s="2"/>
      <c r="B864" s="2"/>
      <c r="C864" s="2"/>
      <c r="D864" s="2"/>
      <c r="E864" s="2"/>
      <c r="F864" s="22"/>
      <c r="G864" s="22"/>
      <c r="H864" s="22"/>
      <c r="I864" s="22"/>
      <c r="J864" s="22"/>
      <c r="K864" s="2"/>
      <c r="L864" s="2"/>
      <c r="M864" s="22"/>
      <c r="N864" s="22"/>
      <c r="O864" s="22"/>
      <c r="P864" s="2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5.75">
      <c r="A865" s="2"/>
      <c r="B865" s="2"/>
      <c r="C865" s="2"/>
      <c r="D865" s="2"/>
      <c r="E865" s="2"/>
      <c r="F865" s="22"/>
      <c r="G865" s="22"/>
      <c r="H865" s="22"/>
      <c r="I865" s="22"/>
      <c r="J865" s="22"/>
      <c r="K865" s="2"/>
      <c r="L865" s="2"/>
      <c r="M865" s="22"/>
      <c r="N865" s="22"/>
      <c r="O865" s="22"/>
      <c r="P865" s="2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5.75">
      <c r="A866" s="2"/>
      <c r="B866" s="2"/>
      <c r="C866" s="2"/>
      <c r="D866" s="2"/>
      <c r="E866" s="2"/>
      <c r="F866" s="22"/>
      <c r="G866" s="22"/>
      <c r="H866" s="22"/>
      <c r="I866" s="22"/>
      <c r="J866" s="22"/>
      <c r="K866" s="2"/>
      <c r="L866" s="2"/>
      <c r="M866" s="22"/>
      <c r="N866" s="22"/>
      <c r="O866" s="22"/>
      <c r="P866" s="2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5.75">
      <c r="A867" s="2"/>
      <c r="B867" s="2"/>
      <c r="C867" s="2"/>
      <c r="D867" s="2"/>
      <c r="E867" s="2"/>
      <c r="F867" s="22"/>
      <c r="G867" s="22"/>
      <c r="H867" s="22"/>
      <c r="I867" s="22"/>
      <c r="J867" s="22"/>
      <c r="K867" s="2"/>
      <c r="L867" s="2"/>
      <c r="M867" s="22"/>
      <c r="N867" s="22"/>
      <c r="O867" s="22"/>
      <c r="P867" s="2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5.75">
      <c r="A868" s="2"/>
      <c r="B868" s="2"/>
      <c r="C868" s="2"/>
      <c r="D868" s="2"/>
      <c r="E868" s="2"/>
      <c r="F868" s="22"/>
      <c r="G868" s="22"/>
      <c r="H868" s="22"/>
      <c r="I868" s="22"/>
      <c r="J868" s="22"/>
      <c r="K868" s="2"/>
      <c r="L868" s="2"/>
      <c r="M868" s="22"/>
      <c r="N868" s="22"/>
      <c r="O868" s="22"/>
      <c r="P868" s="2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5.75">
      <c r="A869" s="2"/>
      <c r="B869" s="2"/>
      <c r="C869" s="2"/>
      <c r="D869" s="2"/>
      <c r="E869" s="2"/>
      <c r="F869" s="22"/>
      <c r="G869" s="22"/>
      <c r="H869" s="22"/>
      <c r="I869" s="22"/>
      <c r="J869" s="22"/>
      <c r="K869" s="2"/>
      <c r="L869" s="2"/>
      <c r="M869" s="22"/>
      <c r="N869" s="22"/>
      <c r="O869" s="22"/>
      <c r="P869" s="2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5.75">
      <c r="A870" s="2"/>
      <c r="B870" s="2"/>
      <c r="C870" s="2"/>
      <c r="D870" s="2"/>
      <c r="E870" s="2"/>
      <c r="F870" s="22"/>
      <c r="G870" s="22"/>
      <c r="H870" s="22"/>
      <c r="I870" s="22"/>
      <c r="J870" s="22"/>
      <c r="K870" s="2"/>
      <c r="L870" s="2"/>
      <c r="M870" s="22"/>
      <c r="N870" s="22"/>
      <c r="O870" s="22"/>
      <c r="P870" s="2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5.75">
      <c r="A871" s="2"/>
      <c r="B871" s="2"/>
      <c r="C871" s="2"/>
      <c r="D871" s="2"/>
      <c r="E871" s="2"/>
      <c r="F871" s="22"/>
      <c r="G871" s="22"/>
      <c r="H871" s="22"/>
      <c r="I871" s="22"/>
      <c r="J871" s="22"/>
      <c r="K871" s="2"/>
      <c r="L871" s="2"/>
      <c r="M871" s="22"/>
      <c r="N871" s="22"/>
      <c r="O871" s="22"/>
      <c r="P871" s="2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5.75">
      <c r="A872" s="2"/>
      <c r="B872" s="2"/>
      <c r="C872" s="2"/>
      <c r="D872" s="2"/>
      <c r="E872" s="2"/>
      <c r="F872" s="22"/>
      <c r="G872" s="22"/>
      <c r="H872" s="22"/>
      <c r="I872" s="22"/>
      <c r="J872" s="22"/>
      <c r="K872" s="2"/>
      <c r="L872" s="2"/>
      <c r="M872" s="22"/>
      <c r="N872" s="22"/>
      <c r="O872" s="22"/>
      <c r="P872" s="2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5.75">
      <c r="A873" s="2"/>
      <c r="B873" s="2"/>
      <c r="C873" s="2"/>
      <c r="D873" s="2"/>
      <c r="E873" s="2"/>
      <c r="F873" s="22"/>
      <c r="G873" s="22"/>
      <c r="H873" s="22"/>
      <c r="I873" s="22"/>
      <c r="J873" s="22"/>
      <c r="K873" s="2"/>
      <c r="L873" s="2"/>
      <c r="M873" s="22"/>
      <c r="N873" s="22"/>
      <c r="O873" s="22"/>
      <c r="P873" s="2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5.75">
      <c r="A874" s="2"/>
      <c r="B874" s="2"/>
      <c r="C874" s="2"/>
      <c r="D874" s="2"/>
      <c r="E874" s="2"/>
      <c r="F874" s="22"/>
      <c r="G874" s="22"/>
      <c r="H874" s="22"/>
      <c r="I874" s="22"/>
      <c r="J874" s="22"/>
      <c r="K874" s="2"/>
      <c r="L874" s="2"/>
      <c r="M874" s="22"/>
      <c r="N874" s="22"/>
      <c r="O874" s="22"/>
      <c r="P874" s="2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5.75">
      <c r="A875" s="2"/>
      <c r="B875" s="2"/>
      <c r="C875" s="2"/>
      <c r="D875" s="2"/>
      <c r="E875" s="2"/>
      <c r="F875" s="22"/>
      <c r="G875" s="22"/>
      <c r="H875" s="22"/>
      <c r="I875" s="22"/>
      <c r="J875" s="22"/>
      <c r="K875" s="2"/>
      <c r="L875" s="2"/>
      <c r="M875" s="22"/>
      <c r="N875" s="22"/>
      <c r="O875" s="22"/>
      <c r="P875" s="2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5.75">
      <c r="A876" s="2"/>
      <c r="B876" s="2"/>
      <c r="C876" s="2"/>
      <c r="D876" s="2"/>
      <c r="E876" s="2"/>
      <c r="F876" s="22"/>
      <c r="G876" s="22"/>
      <c r="H876" s="22"/>
      <c r="I876" s="22"/>
      <c r="J876" s="22"/>
      <c r="K876" s="2"/>
      <c r="L876" s="2"/>
      <c r="M876" s="22"/>
      <c r="N876" s="22"/>
      <c r="O876" s="22"/>
      <c r="P876" s="2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5.75">
      <c r="A877" s="2"/>
      <c r="B877" s="2"/>
      <c r="C877" s="2"/>
      <c r="D877" s="2"/>
      <c r="E877" s="2"/>
      <c r="F877" s="22"/>
      <c r="G877" s="22"/>
      <c r="H877" s="22"/>
      <c r="I877" s="22"/>
      <c r="J877" s="22"/>
      <c r="K877" s="2"/>
      <c r="L877" s="2"/>
      <c r="M877" s="22"/>
      <c r="N877" s="22"/>
      <c r="O877" s="22"/>
      <c r="P877" s="2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5.75">
      <c r="A878" s="2"/>
      <c r="B878" s="2"/>
      <c r="C878" s="2"/>
      <c r="D878" s="2"/>
      <c r="E878" s="2"/>
      <c r="F878" s="22"/>
      <c r="G878" s="22"/>
      <c r="H878" s="22"/>
      <c r="I878" s="22"/>
      <c r="J878" s="22"/>
      <c r="K878" s="2"/>
      <c r="L878" s="2"/>
      <c r="M878" s="22"/>
      <c r="N878" s="22"/>
      <c r="O878" s="22"/>
      <c r="P878" s="2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5.75">
      <c r="A879" s="2"/>
      <c r="B879" s="2"/>
      <c r="C879" s="2"/>
      <c r="D879" s="2"/>
      <c r="E879" s="2"/>
      <c r="F879" s="22"/>
      <c r="G879" s="22"/>
      <c r="H879" s="22"/>
      <c r="I879" s="22"/>
      <c r="J879" s="22"/>
      <c r="K879" s="2"/>
      <c r="L879" s="2"/>
      <c r="M879" s="22"/>
      <c r="N879" s="22"/>
      <c r="O879" s="22"/>
      <c r="P879" s="2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5.75">
      <c r="A880" s="2"/>
      <c r="B880" s="2"/>
      <c r="C880" s="2"/>
      <c r="D880" s="2"/>
      <c r="E880" s="2"/>
      <c r="F880" s="22"/>
      <c r="G880" s="22"/>
      <c r="H880" s="22"/>
      <c r="I880" s="22"/>
      <c r="J880" s="22"/>
      <c r="K880" s="2"/>
      <c r="L880" s="2"/>
      <c r="M880" s="22"/>
      <c r="N880" s="22"/>
      <c r="O880" s="22"/>
      <c r="P880" s="2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5.75">
      <c r="A881" s="2"/>
      <c r="B881" s="2"/>
      <c r="C881" s="2"/>
      <c r="D881" s="2"/>
      <c r="E881" s="2"/>
      <c r="F881" s="22"/>
      <c r="G881" s="22"/>
      <c r="H881" s="22"/>
      <c r="I881" s="22"/>
      <c r="J881" s="22"/>
      <c r="K881" s="2"/>
      <c r="L881" s="2"/>
      <c r="M881" s="22"/>
      <c r="N881" s="22"/>
      <c r="O881" s="22"/>
      <c r="P881" s="2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5.75">
      <c r="A882" s="2"/>
      <c r="B882" s="2"/>
      <c r="C882" s="2"/>
      <c r="D882" s="2"/>
      <c r="E882" s="2"/>
      <c r="F882" s="22"/>
      <c r="G882" s="22"/>
      <c r="H882" s="22"/>
      <c r="I882" s="22"/>
      <c r="J882" s="22"/>
      <c r="K882" s="2"/>
      <c r="L882" s="2"/>
      <c r="M882" s="22"/>
      <c r="N882" s="22"/>
      <c r="O882" s="22"/>
      <c r="P882" s="2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5.75">
      <c r="A883" s="2"/>
      <c r="B883" s="2"/>
      <c r="C883" s="2"/>
      <c r="D883" s="2"/>
      <c r="E883" s="2"/>
      <c r="F883" s="22"/>
      <c r="G883" s="22"/>
      <c r="H883" s="22"/>
      <c r="I883" s="22"/>
      <c r="J883" s="22"/>
      <c r="K883" s="2"/>
      <c r="L883" s="2"/>
      <c r="M883" s="22"/>
      <c r="N883" s="22"/>
      <c r="O883" s="22"/>
      <c r="P883" s="2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5.75">
      <c r="A884" s="2"/>
      <c r="B884" s="2"/>
      <c r="C884" s="2"/>
      <c r="D884" s="2"/>
      <c r="E884" s="2"/>
      <c r="F884" s="22"/>
      <c r="G884" s="22"/>
      <c r="H884" s="22"/>
      <c r="I884" s="22"/>
      <c r="J884" s="22"/>
      <c r="K884" s="2"/>
      <c r="L884" s="2"/>
      <c r="M884" s="22"/>
      <c r="N884" s="22"/>
      <c r="O884" s="22"/>
      <c r="P884" s="2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5.75">
      <c r="A885" s="2"/>
      <c r="B885" s="2"/>
      <c r="C885" s="2"/>
      <c r="D885" s="2"/>
      <c r="E885" s="2"/>
      <c r="F885" s="22"/>
      <c r="G885" s="22"/>
      <c r="H885" s="22"/>
      <c r="I885" s="22"/>
      <c r="J885" s="22"/>
      <c r="K885" s="2"/>
      <c r="L885" s="2"/>
      <c r="M885" s="22"/>
      <c r="N885" s="22"/>
      <c r="O885" s="22"/>
      <c r="P885" s="2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5.75">
      <c r="A886" s="2"/>
      <c r="B886" s="2"/>
      <c r="C886" s="2"/>
      <c r="D886" s="2"/>
      <c r="E886" s="2"/>
      <c r="F886" s="22"/>
      <c r="G886" s="22"/>
      <c r="H886" s="22"/>
      <c r="I886" s="22"/>
      <c r="J886" s="22"/>
      <c r="K886" s="2"/>
      <c r="L886" s="2"/>
      <c r="M886" s="22"/>
      <c r="N886" s="22"/>
      <c r="O886" s="22"/>
      <c r="P886" s="2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5.75">
      <c r="A887" s="2"/>
      <c r="B887" s="2"/>
      <c r="C887" s="2"/>
      <c r="D887" s="2"/>
      <c r="E887" s="2"/>
      <c r="F887" s="22"/>
      <c r="G887" s="22"/>
      <c r="H887" s="22"/>
      <c r="I887" s="22"/>
      <c r="J887" s="22"/>
      <c r="K887" s="2"/>
      <c r="L887" s="2"/>
      <c r="M887" s="22"/>
      <c r="N887" s="22"/>
      <c r="O887" s="22"/>
      <c r="P887" s="2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5.75">
      <c r="A888" s="2"/>
      <c r="B888" s="2"/>
      <c r="C888" s="2"/>
      <c r="D888" s="2"/>
      <c r="E888" s="2"/>
      <c r="F888" s="22"/>
      <c r="G888" s="22"/>
      <c r="H888" s="22"/>
      <c r="I888" s="22"/>
      <c r="J888" s="22"/>
      <c r="K888" s="2"/>
      <c r="L888" s="2"/>
      <c r="M888" s="22"/>
      <c r="N888" s="22"/>
      <c r="O888" s="22"/>
      <c r="P888" s="2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5.75">
      <c r="A889" s="2"/>
      <c r="B889" s="2"/>
      <c r="C889" s="2"/>
      <c r="D889" s="2"/>
      <c r="E889" s="2"/>
      <c r="F889" s="22"/>
      <c r="G889" s="22"/>
      <c r="H889" s="22"/>
      <c r="I889" s="22"/>
      <c r="J889" s="22"/>
      <c r="K889" s="2"/>
      <c r="L889" s="2"/>
      <c r="M889" s="22"/>
      <c r="N889" s="22"/>
      <c r="O889" s="22"/>
      <c r="P889" s="2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5.75">
      <c r="A890" s="2"/>
      <c r="B890" s="2"/>
      <c r="C890" s="2"/>
      <c r="D890" s="2"/>
      <c r="E890" s="2"/>
      <c r="F890" s="22"/>
      <c r="G890" s="22"/>
      <c r="H890" s="22"/>
      <c r="I890" s="22"/>
      <c r="J890" s="22"/>
      <c r="K890" s="2"/>
      <c r="L890" s="2"/>
      <c r="M890" s="22"/>
      <c r="N890" s="22"/>
      <c r="O890" s="22"/>
      <c r="P890" s="2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5.75">
      <c r="A891" s="2"/>
      <c r="B891" s="2"/>
      <c r="C891" s="2"/>
      <c r="D891" s="2"/>
      <c r="E891" s="2"/>
      <c r="F891" s="22"/>
      <c r="G891" s="22"/>
      <c r="H891" s="22"/>
      <c r="I891" s="22"/>
      <c r="J891" s="22"/>
      <c r="K891" s="2"/>
      <c r="L891" s="2"/>
      <c r="M891" s="22"/>
      <c r="N891" s="22"/>
      <c r="O891" s="22"/>
      <c r="P891" s="2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5.75">
      <c r="A892" s="2"/>
      <c r="B892" s="2"/>
      <c r="C892" s="2"/>
      <c r="D892" s="2"/>
      <c r="E892" s="2"/>
      <c r="F892" s="22"/>
      <c r="G892" s="22"/>
      <c r="H892" s="22"/>
      <c r="I892" s="22"/>
      <c r="J892" s="22"/>
      <c r="K892" s="2"/>
      <c r="L892" s="2"/>
      <c r="M892" s="22"/>
      <c r="N892" s="22"/>
      <c r="O892" s="22"/>
      <c r="P892" s="2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5.75">
      <c r="A893" s="2"/>
      <c r="B893" s="2"/>
      <c r="C893" s="2"/>
      <c r="D893" s="2"/>
      <c r="E893" s="2"/>
      <c r="F893" s="22"/>
      <c r="G893" s="22"/>
      <c r="H893" s="22"/>
      <c r="I893" s="22"/>
      <c r="J893" s="22"/>
      <c r="K893" s="2"/>
      <c r="L893" s="2"/>
      <c r="M893" s="22"/>
      <c r="N893" s="22"/>
      <c r="O893" s="22"/>
      <c r="P893" s="2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5.75">
      <c r="A894" s="2"/>
      <c r="B894" s="2"/>
      <c r="C894" s="2"/>
      <c r="D894" s="2"/>
      <c r="E894" s="2"/>
      <c r="F894" s="22"/>
      <c r="G894" s="22"/>
      <c r="H894" s="22"/>
      <c r="I894" s="22"/>
      <c r="J894" s="22"/>
      <c r="K894" s="2"/>
      <c r="L894" s="2"/>
      <c r="M894" s="22"/>
      <c r="N894" s="22"/>
      <c r="O894" s="22"/>
      <c r="P894" s="2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5.75">
      <c r="A895" s="2"/>
      <c r="B895" s="2"/>
      <c r="C895" s="2"/>
      <c r="D895" s="2"/>
      <c r="E895" s="2"/>
      <c r="F895" s="22"/>
      <c r="G895" s="22"/>
      <c r="H895" s="22"/>
      <c r="I895" s="22"/>
      <c r="J895" s="22"/>
      <c r="K895" s="2"/>
      <c r="L895" s="2"/>
      <c r="M895" s="22"/>
      <c r="N895" s="22"/>
      <c r="O895" s="22"/>
      <c r="P895" s="2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5.75">
      <c r="A896" s="2"/>
      <c r="B896" s="2"/>
      <c r="C896" s="2"/>
      <c r="D896" s="2"/>
      <c r="E896" s="2"/>
      <c r="F896" s="22"/>
      <c r="G896" s="22"/>
      <c r="H896" s="22"/>
      <c r="I896" s="22"/>
      <c r="J896" s="22"/>
      <c r="K896" s="2"/>
      <c r="L896" s="2"/>
      <c r="M896" s="22"/>
      <c r="N896" s="22"/>
      <c r="O896" s="22"/>
      <c r="P896" s="2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5.75">
      <c r="A897" s="2"/>
      <c r="B897" s="2"/>
      <c r="C897" s="2"/>
      <c r="D897" s="2"/>
      <c r="E897" s="2"/>
      <c r="F897" s="22"/>
      <c r="G897" s="22"/>
      <c r="H897" s="22"/>
      <c r="I897" s="22"/>
      <c r="J897" s="22"/>
      <c r="K897" s="2"/>
      <c r="L897" s="2"/>
      <c r="M897" s="22"/>
      <c r="N897" s="22"/>
      <c r="O897" s="22"/>
      <c r="P897" s="2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5.75">
      <c r="A898" s="2"/>
      <c r="B898" s="2"/>
      <c r="C898" s="2"/>
      <c r="D898" s="2"/>
      <c r="E898" s="2"/>
      <c r="F898" s="22"/>
      <c r="G898" s="22"/>
      <c r="H898" s="22"/>
      <c r="I898" s="22"/>
      <c r="J898" s="22"/>
      <c r="K898" s="2"/>
      <c r="L898" s="2"/>
      <c r="M898" s="22"/>
      <c r="N898" s="22"/>
      <c r="O898" s="22"/>
      <c r="P898" s="2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5.75">
      <c r="A899" s="2"/>
      <c r="B899" s="2"/>
      <c r="C899" s="2"/>
      <c r="D899" s="2"/>
      <c r="E899" s="2"/>
      <c r="F899" s="22"/>
      <c r="G899" s="22"/>
      <c r="H899" s="22"/>
      <c r="I899" s="22"/>
      <c r="J899" s="22"/>
      <c r="K899" s="2"/>
      <c r="L899" s="2"/>
      <c r="M899" s="22"/>
      <c r="N899" s="22"/>
      <c r="O899" s="22"/>
      <c r="P899" s="2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5.75">
      <c r="A900" s="2"/>
      <c r="B900" s="2"/>
      <c r="C900" s="2"/>
      <c r="D900" s="2"/>
      <c r="E900" s="2"/>
      <c r="F900" s="22"/>
      <c r="G900" s="22"/>
      <c r="H900" s="22"/>
      <c r="I900" s="22"/>
      <c r="J900" s="22"/>
      <c r="K900" s="2"/>
      <c r="L900" s="2"/>
      <c r="M900" s="22"/>
      <c r="N900" s="22"/>
      <c r="O900" s="22"/>
      <c r="P900" s="2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5.75">
      <c r="A901" s="2"/>
      <c r="B901" s="2"/>
      <c r="C901" s="2"/>
      <c r="D901" s="2"/>
      <c r="E901" s="2"/>
      <c r="F901" s="22"/>
      <c r="G901" s="22"/>
      <c r="H901" s="22"/>
      <c r="I901" s="22"/>
      <c r="J901" s="22"/>
      <c r="K901" s="2"/>
      <c r="L901" s="2"/>
      <c r="M901" s="22"/>
      <c r="N901" s="22"/>
      <c r="O901" s="22"/>
      <c r="P901" s="2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5.75">
      <c r="A902" s="2"/>
      <c r="B902" s="2"/>
      <c r="C902" s="2"/>
      <c r="D902" s="2"/>
      <c r="E902" s="2"/>
      <c r="F902" s="22"/>
      <c r="G902" s="22"/>
      <c r="H902" s="22"/>
      <c r="I902" s="22"/>
      <c r="J902" s="22"/>
      <c r="K902" s="2"/>
      <c r="L902" s="2"/>
      <c r="M902" s="22"/>
      <c r="N902" s="22"/>
      <c r="O902" s="22"/>
      <c r="P902" s="2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5.75">
      <c r="A903" s="2"/>
      <c r="B903" s="2"/>
      <c r="C903" s="2"/>
      <c r="D903" s="2"/>
      <c r="E903" s="2"/>
      <c r="F903" s="22"/>
      <c r="G903" s="22"/>
      <c r="H903" s="22"/>
      <c r="I903" s="22"/>
      <c r="J903" s="22"/>
      <c r="K903" s="2"/>
      <c r="L903" s="2"/>
      <c r="M903" s="22"/>
      <c r="N903" s="22"/>
      <c r="O903" s="22"/>
      <c r="P903" s="2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5.75">
      <c r="A904" s="2"/>
      <c r="B904" s="2"/>
      <c r="C904" s="2"/>
      <c r="D904" s="2"/>
      <c r="E904" s="2"/>
      <c r="F904" s="22"/>
      <c r="G904" s="22"/>
      <c r="H904" s="22"/>
      <c r="I904" s="22"/>
      <c r="J904" s="22"/>
      <c r="K904" s="2"/>
      <c r="L904" s="2"/>
      <c r="M904" s="22"/>
      <c r="N904" s="22"/>
      <c r="O904" s="22"/>
      <c r="P904" s="2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5.75">
      <c r="A905" s="2"/>
      <c r="B905" s="2"/>
      <c r="C905" s="2"/>
      <c r="D905" s="2"/>
      <c r="E905" s="2"/>
      <c r="F905" s="22"/>
      <c r="G905" s="22"/>
      <c r="H905" s="22"/>
      <c r="I905" s="22"/>
      <c r="J905" s="22"/>
      <c r="K905" s="2"/>
      <c r="L905" s="2"/>
      <c r="M905" s="22"/>
      <c r="N905" s="22"/>
      <c r="O905" s="22"/>
      <c r="P905" s="2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5.75">
      <c r="A906" s="2"/>
      <c r="B906" s="2"/>
      <c r="C906" s="2"/>
      <c r="D906" s="2"/>
      <c r="E906" s="2"/>
      <c r="F906" s="22"/>
      <c r="G906" s="22"/>
      <c r="H906" s="22"/>
      <c r="I906" s="22"/>
      <c r="J906" s="22"/>
      <c r="K906" s="2"/>
      <c r="L906" s="2"/>
      <c r="M906" s="22"/>
      <c r="N906" s="22"/>
      <c r="O906" s="22"/>
      <c r="P906" s="2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5.75">
      <c r="A907" s="2"/>
      <c r="B907" s="2"/>
      <c r="C907" s="2"/>
      <c r="D907" s="2"/>
      <c r="E907" s="2"/>
      <c r="F907" s="22"/>
      <c r="G907" s="22"/>
      <c r="H907" s="22"/>
      <c r="I907" s="22"/>
      <c r="J907" s="22"/>
      <c r="K907" s="2"/>
      <c r="L907" s="2"/>
      <c r="M907" s="22"/>
      <c r="N907" s="22"/>
      <c r="O907" s="22"/>
      <c r="P907" s="2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5.75">
      <c r="A908" s="2"/>
      <c r="B908" s="2"/>
      <c r="C908" s="2"/>
      <c r="D908" s="2"/>
      <c r="E908" s="2"/>
      <c r="F908" s="22"/>
      <c r="G908" s="22"/>
      <c r="H908" s="22"/>
      <c r="I908" s="22"/>
      <c r="J908" s="22"/>
      <c r="K908" s="2"/>
      <c r="L908" s="2"/>
      <c r="M908" s="22"/>
      <c r="N908" s="22"/>
      <c r="O908" s="22"/>
      <c r="P908" s="2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5.75">
      <c r="A909" s="2"/>
      <c r="B909" s="2"/>
      <c r="C909" s="2"/>
      <c r="D909" s="2"/>
      <c r="E909" s="2"/>
      <c r="F909" s="22"/>
      <c r="G909" s="22"/>
      <c r="H909" s="22"/>
      <c r="I909" s="22"/>
      <c r="J909" s="22"/>
      <c r="K909" s="2"/>
      <c r="L909" s="2"/>
      <c r="M909" s="22"/>
      <c r="N909" s="22"/>
      <c r="O909" s="22"/>
      <c r="P909" s="2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5.75">
      <c r="A910" s="2"/>
      <c r="B910" s="2"/>
      <c r="C910" s="2"/>
      <c r="D910" s="2"/>
      <c r="E910" s="2"/>
      <c r="F910" s="22"/>
      <c r="G910" s="22"/>
      <c r="H910" s="22"/>
      <c r="I910" s="22"/>
      <c r="J910" s="22"/>
      <c r="K910" s="2"/>
      <c r="L910" s="2"/>
      <c r="M910" s="22"/>
      <c r="N910" s="22"/>
      <c r="O910" s="22"/>
      <c r="P910" s="2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5.75">
      <c r="A911" s="2"/>
      <c r="B911" s="2"/>
      <c r="C911" s="2"/>
      <c r="D911" s="2"/>
      <c r="E911" s="2"/>
      <c r="F911" s="22"/>
      <c r="G911" s="22"/>
      <c r="H911" s="22"/>
      <c r="I911" s="22"/>
      <c r="J911" s="22"/>
      <c r="K911" s="2"/>
      <c r="L911" s="2"/>
      <c r="M911" s="22"/>
      <c r="N911" s="22"/>
      <c r="O911" s="22"/>
      <c r="P911" s="2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5.75">
      <c r="A912" s="2"/>
      <c r="B912" s="2"/>
      <c r="C912" s="2"/>
      <c r="D912" s="2"/>
      <c r="E912" s="2"/>
      <c r="F912" s="22"/>
      <c r="G912" s="22"/>
      <c r="H912" s="22"/>
      <c r="I912" s="22"/>
      <c r="J912" s="22"/>
      <c r="K912" s="2"/>
      <c r="L912" s="2"/>
      <c r="M912" s="22"/>
      <c r="N912" s="22"/>
      <c r="O912" s="22"/>
      <c r="P912" s="2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5.75">
      <c r="A913" s="2"/>
      <c r="B913" s="2"/>
      <c r="C913" s="2"/>
      <c r="D913" s="2"/>
      <c r="E913" s="2"/>
      <c r="F913" s="22"/>
      <c r="G913" s="22"/>
      <c r="H913" s="22"/>
      <c r="I913" s="22"/>
      <c r="J913" s="22"/>
      <c r="K913" s="2"/>
      <c r="L913" s="2"/>
      <c r="M913" s="22"/>
      <c r="N913" s="22"/>
      <c r="O913" s="22"/>
      <c r="P913" s="2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5.75">
      <c r="A914" s="2"/>
      <c r="B914" s="2"/>
      <c r="C914" s="2"/>
      <c r="D914" s="2"/>
      <c r="E914" s="2"/>
      <c r="F914" s="22"/>
      <c r="G914" s="22"/>
      <c r="H914" s="22"/>
      <c r="I914" s="22"/>
      <c r="J914" s="22"/>
      <c r="K914" s="2"/>
      <c r="L914" s="2"/>
      <c r="M914" s="22"/>
      <c r="N914" s="22"/>
      <c r="O914" s="22"/>
      <c r="P914" s="2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5.75">
      <c r="A915" s="2"/>
      <c r="B915" s="2"/>
      <c r="C915" s="2"/>
      <c r="D915" s="2"/>
      <c r="E915" s="2"/>
      <c r="F915" s="22"/>
      <c r="G915" s="22"/>
      <c r="H915" s="22"/>
      <c r="I915" s="22"/>
      <c r="J915" s="22"/>
      <c r="K915" s="2"/>
      <c r="L915" s="2"/>
      <c r="M915" s="22"/>
      <c r="N915" s="22"/>
      <c r="O915" s="22"/>
      <c r="P915" s="2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5.75">
      <c r="A916" s="2"/>
      <c r="B916" s="2"/>
      <c r="C916" s="2"/>
      <c r="D916" s="2"/>
      <c r="E916" s="2"/>
      <c r="F916" s="22"/>
      <c r="G916" s="22"/>
      <c r="H916" s="22"/>
      <c r="I916" s="22"/>
      <c r="J916" s="22"/>
      <c r="K916" s="2"/>
      <c r="L916" s="2"/>
      <c r="M916" s="22"/>
      <c r="N916" s="22"/>
      <c r="O916" s="22"/>
      <c r="P916" s="2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5.75">
      <c r="A917" s="2"/>
      <c r="B917" s="2"/>
      <c r="C917" s="2"/>
      <c r="D917" s="2"/>
      <c r="E917" s="2"/>
      <c r="F917" s="22"/>
      <c r="G917" s="22"/>
      <c r="H917" s="22"/>
      <c r="I917" s="22"/>
      <c r="J917" s="22"/>
      <c r="K917" s="2"/>
      <c r="L917" s="2"/>
      <c r="M917" s="22"/>
      <c r="N917" s="22"/>
      <c r="O917" s="22"/>
      <c r="P917" s="2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5.75">
      <c r="A918" s="2"/>
      <c r="B918" s="2"/>
      <c r="C918" s="2"/>
      <c r="D918" s="2"/>
      <c r="E918" s="2"/>
      <c r="F918" s="22"/>
      <c r="G918" s="22"/>
      <c r="H918" s="22"/>
      <c r="I918" s="22"/>
      <c r="J918" s="22"/>
      <c r="K918" s="2"/>
      <c r="L918" s="2"/>
      <c r="M918" s="22"/>
      <c r="N918" s="22"/>
      <c r="O918" s="22"/>
      <c r="P918" s="2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5.75">
      <c r="A919" s="2"/>
      <c r="B919" s="2"/>
      <c r="C919" s="2"/>
      <c r="D919" s="2"/>
      <c r="E919" s="2"/>
      <c r="F919" s="22"/>
      <c r="G919" s="22"/>
      <c r="H919" s="22"/>
      <c r="I919" s="22"/>
      <c r="J919" s="22"/>
      <c r="K919" s="2"/>
      <c r="L919" s="2"/>
      <c r="M919" s="22"/>
      <c r="N919" s="22"/>
      <c r="O919" s="22"/>
      <c r="P919" s="2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5.75">
      <c r="A920" s="2"/>
      <c r="B920" s="2"/>
      <c r="C920" s="2"/>
      <c r="D920" s="2"/>
      <c r="E920" s="2"/>
      <c r="F920" s="22"/>
      <c r="G920" s="22"/>
      <c r="H920" s="22"/>
      <c r="I920" s="22"/>
      <c r="J920" s="22"/>
      <c r="K920" s="2"/>
      <c r="L920" s="2"/>
      <c r="M920" s="22"/>
      <c r="N920" s="22"/>
      <c r="O920" s="22"/>
      <c r="P920" s="2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5.75">
      <c r="A921" s="2"/>
      <c r="B921" s="2"/>
      <c r="C921" s="2"/>
      <c r="D921" s="2"/>
      <c r="E921" s="2"/>
      <c r="F921" s="22"/>
      <c r="G921" s="22"/>
      <c r="H921" s="22"/>
      <c r="I921" s="22"/>
      <c r="J921" s="22"/>
      <c r="K921" s="2"/>
      <c r="L921" s="2"/>
      <c r="M921" s="22"/>
      <c r="N921" s="22"/>
      <c r="O921" s="22"/>
      <c r="P921" s="2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5.75">
      <c r="A922" s="2"/>
      <c r="B922" s="2"/>
      <c r="C922" s="2"/>
      <c r="D922" s="2"/>
      <c r="E922" s="2"/>
      <c r="F922" s="22"/>
      <c r="G922" s="22"/>
      <c r="H922" s="22"/>
      <c r="I922" s="22"/>
      <c r="J922" s="22"/>
      <c r="K922" s="2"/>
      <c r="L922" s="2"/>
      <c r="M922" s="22"/>
      <c r="N922" s="22"/>
      <c r="O922" s="22"/>
      <c r="P922" s="2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5.75">
      <c r="A923" s="2"/>
      <c r="B923" s="2"/>
      <c r="C923" s="2"/>
      <c r="D923" s="2"/>
      <c r="E923" s="2"/>
      <c r="F923" s="22"/>
      <c r="G923" s="22"/>
      <c r="H923" s="22"/>
      <c r="I923" s="22"/>
      <c r="J923" s="22"/>
      <c r="K923" s="2"/>
      <c r="L923" s="2"/>
      <c r="M923" s="22"/>
      <c r="N923" s="22"/>
      <c r="O923" s="22"/>
      <c r="P923" s="2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5.75">
      <c r="A924" s="2"/>
      <c r="B924" s="2"/>
      <c r="C924" s="2"/>
      <c r="D924" s="2"/>
      <c r="E924" s="2"/>
      <c r="F924" s="22"/>
      <c r="G924" s="22"/>
      <c r="H924" s="22"/>
      <c r="I924" s="22"/>
      <c r="J924" s="22"/>
      <c r="K924" s="2"/>
      <c r="L924" s="2"/>
      <c r="M924" s="22"/>
      <c r="N924" s="22"/>
      <c r="O924" s="22"/>
      <c r="P924" s="2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5.75">
      <c r="A925" s="2"/>
      <c r="B925" s="2"/>
      <c r="C925" s="2"/>
      <c r="D925" s="2"/>
      <c r="E925" s="2"/>
      <c r="F925" s="22"/>
      <c r="G925" s="22"/>
      <c r="H925" s="22"/>
      <c r="I925" s="22"/>
      <c r="J925" s="22"/>
      <c r="K925" s="2"/>
      <c r="L925" s="2"/>
      <c r="M925" s="22"/>
      <c r="N925" s="22"/>
      <c r="O925" s="22"/>
      <c r="P925" s="2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5.75">
      <c r="A926" s="2"/>
      <c r="B926" s="2"/>
      <c r="C926" s="2"/>
      <c r="D926" s="2"/>
      <c r="E926" s="2"/>
      <c r="F926" s="22"/>
      <c r="G926" s="22"/>
      <c r="H926" s="22"/>
      <c r="I926" s="22"/>
      <c r="J926" s="22"/>
      <c r="K926" s="2"/>
      <c r="L926" s="2"/>
      <c r="M926" s="22"/>
      <c r="N926" s="22"/>
      <c r="O926" s="22"/>
      <c r="P926" s="2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5.75">
      <c r="A927" s="2"/>
      <c r="B927" s="2"/>
      <c r="C927" s="2"/>
      <c r="D927" s="2"/>
      <c r="E927" s="2"/>
      <c r="F927" s="22"/>
      <c r="G927" s="22"/>
      <c r="H927" s="22"/>
      <c r="I927" s="22"/>
      <c r="J927" s="22"/>
      <c r="K927" s="2"/>
      <c r="L927" s="2"/>
      <c r="M927" s="22"/>
      <c r="N927" s="22"/>
      <c r="O927" s="22"/>
      <c r="P927" s="2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5.75">
      <c r="A928" s="2"/>
      <c r="B928" s="2"/>
      <c r="C928" s="2"/>
      <c r="D928" s="2"/>
      <c r="E928" s="2"/>
      <c r="F928" s="22"/>
      <c r="G928" s="22"/>
      <c r="H928" s="22"/>
      <c r="I928" s="22"/>
      <c r="J928" s="22"/>
      <c r="K928" s="2"/>
      <c r="L928" s="2"/>
      <c r="M928" s="22"/>
      <c r="N928" s="22"/>
      <c r="O928" s="22"/>
      <c r="P928" s="2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5.75">
      <c r="A929" s="2"/>
      <c r="B929" s="2"/>
      <c r="C929" s="2"/>
      <c r="D929" s="2"/>
      <c r="E929" s="2"/>
      <c r="F929" s="22"/>
      <c r="G929" s="22"/>
      <c r="H929" s="22"/>
      <c r="I929" s="22"/>
      <c r="J929" s="22"/>
      <c r="K929" s="2"/>
      <c r="L929" s="2"/>
      <c r="M929" s="22"/>
      <c r="N929" s="22"/>
      <c r="O929" s="22"/>
      <c r="P929" s="2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5.75">
      <c r="A930" s="2"/>
      <c r="B930" s="2"/>
      <c r="C930" s="2"/>
      <c r="D930" s="2"/>
      <c r="E930" s="2"/>
      <c r="F930" s="22"/>
      <c r="G930" s="22"/>
      <c r="H930" s="22"/>
      <c r="I930" s="22"/>
      <c r="J930" s="22"/>
      <c r="K930" s="2"/>
      <c r="L930" s="2"/>
      <c r="M930" s="22"/>
      <c r="N930" s="22"/>
      <c r="O930" s="22"/>
      <c r="P930" s="2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5.75">
      <c r="A931" s="2"/>
      <c r="B931" s="2"/>
      <c r="C931" s="2"/>
      <c r="D931" s="2"/>
      <c r="E931" s="2"/>
      <c r="F931" s="22"/>
      <c r="G931" s="22"/>
      <c r="H931" s="22"/>
      <c r="I931" s="22"/>
      <c r="J931" s="22"/>
      <c r="K931" s="2"/>
      <c r="L931" s="2"/>
      <c r="M931" s="22"/>
      <c r="N931" s="22"/>
      <c r="O931" s="22"/>
      <c r="P931" s="2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5.75">
      <c r="A932" s="2"/>
      <c r="B932" s="2"/>
      <c r="C932" s="2"/>
      <c r="D932" s="2"/>
      <c r="E932" s="2"/>
      <c r="F932" s="22"/>
      <c r="G932" s="22"/>
      <c r="H932" s="22"/>
      <c r="I932" s="22"/>
      <c r="J932" s="22"/>
      <c r="K932" s="2"/>
      <c r="L932" s="2"/>
      <c r="M932" s="22"/>
      <c r="N932" s="22"/>
      <c r="O932" s="22"/>
      <c r="P932" s="2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5.75">
      <c r="A933" s="2"/>
      <c r="B933" s="2"/>
      <c r="C933" s="2"/>
      <c r="D933" s="2"/>
      <c r="E933" s="2"/>
      <c r="F933" s="22"/>
      <c r="G933" s="22"/>
      <c r="H933" s="22"/>
      <c r="I933" s="22"/>
      <c r="J933" s="22"/>
      <c r="K933" s="2"/>
      <c r="L933" s="2"/>
      <c r="M933" s="22"/>
      <c r="N933" s="22"/>
      <c r="O933" s="22"/>
      <c r="P933" s="2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5.75">
      <c r="A934" s="2"/>
      <c r="B934" s="2"/>
      <c r="C934" s="2"/>
      <c r="D934" s="2"/>
      <c r="E934" s="2"/>
      <c r="F934" s="22"/>
      <c r="G934" s="22"/>
      <c r="H934" s="22"/>
      <c r="I934" s="22"/>
      <c r="J934" s="22"/>
      <c r="K934" s="2"/>
      <c r="L934" s="2"/>
      <c r="M934" s="22"/>
      <c r="N934" s="22"/>
      <c r="O934" s="22"/>
      <c r="P934" s="2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5.75">
      <c r="A935" s="2"/>
      <c r="B935" s="2"/>
      <c r="C935" s="2"/>
      <c r="D935" s="2"/>
      <c r="E935" s="2"/>
      <c r="F935" s="22"/>
      <c r="G935" s="22"/>
      <c r="H935" s="22"/>
      <c r="I935" s="22"/>
      <c r="J935" s="22"/>
      <c r="K935" s="2"/>
      <c r="L935" s="2"/>
      <c r="M935" s="22"/>
      <c r="N935" s="22"/>
      <c r="O935" s="22"/>
      <c r="P935" s="2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5.75">
      <c r="A936" s="2"/>
      <c r="B936" s="2"/>
      <c r="C936" s="2"/>
      <c r="D936" s="2"/>
      <c r="E936" s="2"/>
      <c r="F936" s="22"/>
      <c r="G936" s="22"/>
      <c r="H936" s="22"/>
      <c r="I936" s="22"/>
      <c r="J936" s="22"/>
      <c r="K936" s="2"/>
      <c r="L936" s="2"/>
      <c r="M936" s="22"/>
      <c r="N936" s="22"/>
      <c r="O936" s="22"/>
      <c r="P936" s="2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5.75">
      <c r="A937" s="2"/>
      <c r="B937" s="2"/>
      <c r="C937" s="2"/>
      <c r="D937" s="2"/>
      <c r="E937" s="2"/>
      <c r="F937" s="22"/>
      <c r="G937" s="22"/>
      <c r="H937" s="22"/>
      <c r="I937" s="22"/>
      <c r="J937" s="22"/>
      <c r="K937" s="2"/>
      <c r="L937" s="2"/>
      <c r="M937" s="22"/>
      <c r="N937" s="22"/>
      <c r="O937" s="22"/>
      <c r="P937" s="2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5.75">
      <c r="A938" s="2"/>
      <c r="B938" s="2"/>
      <c r="C938" s="2"/>
      <c r="D938" s="2"/>
      <c r="E938" s="2"/>
      <c r="F938" s="22"/>
      <c r="G938" s="22"/>
      <c r="H938" s="22"/>
      <c r="I938" s="22"/>
      <c r="J938" s="22"/>
      <c r="K938" s="2"/>
      <c r="L938" s="2"/>
      <c r="M938" s="22"/>
      <c r="N938" s="22"/>
      <c r="O938" s="22"/>
      <c r="P938" s="2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5.75">
      <c r="A939" s="2"/>
      <c r="B939" s="2"/>
      <c r="C939" s="2"/>
      <c r="D939" s="2"/>
      <c r="E939" s="2"/>
      <c r="F939" s="22"/>
      <c r="G939" s="22"/>
      <c r="H939" s="22"/>
      <c r="I939" s="22"/>
      <c r="J939" s="22"/>
      <c r="K939" s="2"/>
      <c r="L939" s="2"/>
      <c r="M939" s="22"/>
      <c r="N939" s="22"/>
      <c r="O939" s="22"/>
      <c r="P939" s="2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5.75">
      <c r="A940" s="2"/>
      <c r="B940" s="2"/>
      <c r="C940" s="2"/>
      <c r="D940" s="2"/>
      <c r="E940" s="2"/>
      <c r="F940" s="22"/>
      <c r="G940" s="22"/>
      <c r="H940" s="22"/>
      <c r="I940" s="22"/>
      <c r="J940" s="22"/>
      <c r="K940" s="2"/>
      <c r="L940" s="2"/>
      <c r="M940" s="22"/>
      <c r="N940" s="22"/>
      <c r="O940" s="22"/>
      <c r="P940" s="2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5.75">
      <c r="A941" s="2"/>
      <c r="B941" s="2"/>
      <c r="C941" s="2"/>
      <c r="D941" s="2"/>
      <c r="E941" s="2"/>
      <c r="F941" s="22"/>
      <c r="G941" s="22"/>
      <c r="H941" s="22"/>
      <c r="I941" s="22"/>
      <c r="J941" s="22"/>
      <c r="K941" s="2"/>
      <c r="L941" s="2"/>
      <c r="M941" s="22"/>
      <c r="N941" s="22"/>
      <c r="O941" s="22"/>
      <c r="P941" s="2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5.75">
      <c r="A942" s="2"/>
      <c r="B942" s="2"/>
      <c r="C942" s="2"/>
      <c r="D942" s="2"/>
      <c r="E942" s="2"/>
      <c r="F942" s="22"/>
      <c r="G942" s="22"/>
      <c r="H942" s="22"/>
      <c r="I942" s="22"/>
      <c r="J942" s="22"/>
      <c r="K942" s="2"/>
      <c r="L942" s="2"/>
      <c r="M942" s="22"/>
      <c r="N942" s="22"/>
      <c r="O942" s="22"/>
      <c r="P942" s="2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5.75">
      <c r="A943" s="2"/>
      <c r="B943" s="2"/>
      <c r="C943" s="2"/>
      <c r="D943" s="2"/>
      <c r="E943" s="2"/>
      <c r="F943" s="22"/>
      <c r="G943" s="22"/>
      <c r="H943" s="22"/>
      <c r="I943" s="22"/>
      <c r="J943" s="22"/>
      <c r="K943" s="2"/>
      <c r="L943" s="2"/>
      <c r="M943" s="22"/>
      <c r="N943" s="22"/>
      <c r="O943" s="22"/>
      <c r="P943" s="2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5.75">
      <c r="A944" s="2"/>
      <c r="B944" s="2"/>
      <c r="C944" s="2"/>
      <c r="D944" s="2"/>
      <c r="E944" s="2"/>
      <c r="F944" s="22"/>
      <c r="G944" s="22"/>
      <c r="H944" s="22"/>
      <c r="I944" s="22"/>
      <c r="J944" s="22"/>
      <c r="K944" s="2"/>
      <c r="L944" s="2"/>
      <c r="M944" s="22"/>
      <c r="N944" s="22"/>
      <c r="O944" s="22"/>
      <c r="P944" s="2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5.75">
      <c r="A945" s="2"/>
      <c r="B945" s="2"/>
      <c r="C945" s="2"/>
      <c r="D945" s="2"/>
      <c r="E945" s="2"/>
      <c r="F945" s="22"/>
      <c r="G945" s="22"/>
      <c r="H945" s="22"/>
      <c r="I945" s="22"/>
      <c r="J945" s="22"/>
      <c r="K945" s="2"/>
      <c r="L945" s="2"/>
      <c r="M945" s="22"/>
      <c r="N945" s="22"/>
      <c r="O945" s="22"/>
      <c r="P945" s="2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5.75">
      <c r="A946" s="2"/>
      <c r="B946" s="2"/>
      <c r="C946" s="2"/>
      <c r="D946" s="2"/>
      <c r="E946" s="2"/>
      <c r="F946" s="22"/>
      <c r="G946" s="22"/>
      <c r="H946" s="22"/>
      <c r="I946" s="22"/>
      <c r="J946" s="22"/>
      <c r="K946" s="2"/>
      <c r="L946" s="2"/>
      <c r="M946" s="22"/>
      <c r="N946" s="22"/>
      <c r="O946" s="22"/>
      <c r="P946" s="2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5.75">
      <c r="A947" s="2"/>
      <c r="B947" s="2"/>
      <c r="C947" s="2"/>
      <c r="D947" s="2"/>
      <c r="E947" s="2"/>
      <c r="F947" s="22"/>
      <c r="G947" s="22"/>
      <c r="H947" s="22"/>
      <c r="I947" s="22"/>
      <c r="J947" s="22"/>
      <c r="K947" s="2"/>
      <c r="L947" s="2"/>
      <c r="M947" s="22"/>
      <c r="N947" s="22"/>
      <c r="O947" s="22"/>
      <c r="P947" s="2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5.75">
      <c r="A948" s="2"/>
      <c r="B948" s="2"/>
      <c r="C948" s="2"/>
      <c r="D948" s="2"/>
      <c r="E948" s="2"/>
      <c r="F948" s="22"/>
      <c r="G948" s="22"/>
      <c r="H948" s="22"/>
      <c r="I948" s="22"/>
      <c r="J948" s="22"/>
      <c r="K948" s="2"/>
      <c r="L948" s="2"/>
      <c r="M948" s="22"/>
      <c r="N948" s="22"/>
      <c r="O948" s="22"/>
      <c r="P948" s="2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5.75">
      <c r="A949" s="2"/>
      <c r="B949" s="2"/>
      <c r="C949" s="2"/>
      <c r="D949" s="2"/>
      <c r="E949" s="2"/>
      <c r="F949" s="22"/>
      <c r="G949" s="22"/>
      <c r="H949" s="22"/>
      <c r="I949" s="22"/>
      <c r="J949" s="22"/>
      <c r="K949" s="2"/>
      <c r="L949" s="2"/>
      <c r="M949" s="22"/>
      <c r="N949" s="22"/>
      <c r="O949" s="22"/>
      <c r="P949" s="2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5.75">
      <c r="A950" s="2"/>
      <c r="B950" s="2"/>
      <c r="C950" s="2"/>
      <c r="D950" s="2"/>
      <c r="E950" s="2"/>
      <c r="F950" s="22"/>
      <c r="G950" s="22"/>
      <c r="H950" s="22"/>
      <c r="I950" s="22"/>
      <c r="J950" s="22"/>
      <c r="K950" s="2"/>
      <c r="L950" s="2"/>
      <c r="M950" s="22"/>
      <c r="N950" s="22"/>
      <c r="O950" s="22"/>
      <c r="P950" s="2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5.75">
      <c r="A951" s="2"/>
      <c r="B951" s="2"/>
      <c r="C951" s="2"/>
      <c r="D951" s="2"/>
      <c r="E951" s="2"/>
      <c r="F951" s="22"/>
      <c r="G951" s="22"/>
      <c r="H951" s="22"/>
      <c r="I951" s="22"/>
      <c r="J951" s="22"/>
      <c r="K951" s="2"/>
      <c r="L951" s="2"/>
      <c r="M951" s="22"/>
      <c r="N951" s="22"/>
      <c r="O951" s="22"/>
      <c r="P951" s="2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5.75">
      <c r="A952" s="2"/>
      <c r="B952" s="2"/>
      <c r="C952" s="2"/>
      <c r="D952" s="2"/>
      <c r="E952" s="2"/>
      <c r="F952" s="22"/>
      <c r="G952" s="22"/>
      <c r="H952" s="22"/>
      <c r="I952" s="22"/>
      <c r="J952" s="22"/>
      <c r="K952" s="2"/>
      <c r="L952" s="2"/>
      <c r="M952" s="22"/>
      <c r="N952" s="22"/>
      <c r="O952" s="22"/>
      <c r="P952" s="2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5.75">
      <c r="A953" s="2"/>
      <c r="B953" s="2"/>
      <c r="C953" s="2"/>
      <c r="D953" s="2"/>
      <c r="E953" s="2"/>
      <c r="F953" s="22"/>
      <c r="G953" s="22"/>
      <c r="H953" s="22"/>
      <c r="I953" s="22"/>
      <c r="J953" s="22"/>
      <c r="K953" s="2"/>
      <c r="L953" s="2"/>
      <c r="M953" s="22"/>
      <c r="N953" s="22"/>
      <c r="O953" s="22"/>
      <c r="P953" s="2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5.75">
      <c r="A954" s="2"/>
      <c r="B954" s="2"/>
      <c r="C954" s="2"/>
      <c r="D954" s="2"/>
      <c r="E954" s="2"/>
      <c r="F954" s="22"/>
      <c r="G954" s="22"/>
      <c r="H954" s="22"/>
      <c r="I954" s="22"/>
      <c r="J954" s="22"/>
      <c r="K954" s="2"/>
      <c r="L954" s="2"/>
      <c r="M954" s="22"/>
      <c r="N954" s="22"/>
      <c r="O954" s="22"/>
      <c r="P954" s="2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5.75">
      <c r="A955" s="2"/>
      <c r="B955" s="2"/>
      <c r="C955" s="2"/>
      <c r="D955" s="2"/>
      <c r="E955" s="2"/>
      <c r="F955" s="22"/>
      <c r="G955" s="22"/>
      <c r="H955" s="22"/>
      <c r="I955" s="22"/>
      <c r="J955" s="22"/>
      <c r="K955" s="2"/>
      <c r="L955" s="2"/>
      <c r="M955" s="22"/>
      <c r="N955" s="22"/>
      <c r="O955" s="22"/>
      <c r="P955" s="2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5.75">
      <c r="A956" s="2"/>
      <c r="B956" s="2"/>
      <c r="C956" s="2"/>
      <c r="D956" s="2"/>
      <c r="E956" s="2"/>
      <c r="F956" s="22"/>
      <c r="G956" s="22"/>
      <c r="H956" s="22"/>
      <c r="I956" s="22"/>
      <c r="J956" s="22"/>
      <c r="K956" s="2"/>
      <c r="L956" s="2"/>
      <c r="M956" s="22"/>
      <c r="N956" s="22"/>
      <c r="O956" s="22"/>
      <c r="P956" s="2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5.75">
      <c r="A957" s="2"/>
      <c r="B957" s="2"/>
      <c r="C957" s="2"/>
      <c r="D957" s="2"/>
      <c r="E957" s="2"/>
      <c r="F957" s="22"/>
      <c r="G957" s="22"/>
      <c r="H957" s="22"/>
      <c r="I957" s="22"/>
      <c r="J957" s="22"/>
      <c r="K957" s="2"/>
      <c r="L957" s="2"/>
      <c r="M957" s="22"/>
      <c r="N957" s="22"/>
      <c r="O957" s="22"/>
      <c r="P957" s="2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5.75">
      <c r="A958" s="2"/>
      <c r="B958" s="2"/>
      <c r="C958" s="2"/>
      <c r="D958" s="2"/>
      <c r="E958" s="2"/>
      <c r="F958" s="22"/>
      <c r="G958" s="22"/>
      <c r="H958" s="22"/>
      <c r="I958" s="22"/>
      <c r="J958" s="22"/>
      <c r="K958" s="2"/>
      <c r="L958" s="2"/>
      <c r="M958" s="22"/>
      <c r="N958" s="22"/>
      <c r="O958" s="22"/>
      <c r="P958" s="2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5.75">
      <c r="A959" s="2"/>
      <c r="B959" s="2"/>
      <c r="C959" s="2"/>
      <c r="D959" s="2"/>
      <c r="E959" s="2"/>
      <c r="F959" s="22"/>
      <c r="G959" s="22"/>
      <c r="H959" s="22"/>
      <c r="I959" s="22"/>
      <c r="J959" s="22"/>
      <c r="K959" s="2"/>
      <c r="L959" s="2"/>
      <c r="M959" s="22"/>
      <c r="N959" s="22"/>
      <c r="O959" s="22"/>
      <c r="P959" s="2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5.75">
      <c r="A960" s="2"/>
      <c r="B960" s="2"/>
      <c r="C960" s="2"/>
      <c r="D960" s="2"/>
      <c r="E960" s="2"/>
      <c r="F960" s="22"/>
      <c r="G960" s="22"/>
      <c r="H960" s="22"/>
      <c r="I960" s="22"/>
      <c r="J960" s="22"/>
      <c r="K960" s="2"/>
      <c r="L960" s="2"/>
      <c r="M960" s="22"/>
      <c r="N960" s="22"/>
      <c r="O960" s="22"/>
      <c r="P960" s="2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5.75">
      <c r="A961" s="2"/>
      <c r="B961" s="2"/>
      <c r="C961" s="2"/>
      <c r="D961" s="2"/>
      <c r="E961" s="2"/>
      <c r="F961" s="22"/>
      <c r="G961" s="22"/>
      <c r="H961" s="22"/>
      <c r="I961" s="22"/>
      <c r="J961" s="22"/>
      <c r="K961" s="2"/>
      <c r="L961" s="2"/>
      <c r="M961" s="22"/>
      <c r="N961" s="22"/>
      <c r="O961" s="22"/>
      <c r="P961" s="2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5.75">
      <c r="A962" s="2"/>
      <c r="B962" s="2"/>
      <c r="C962" s="2"/>
      <c r="D962" s="2"/>
      <c r="E962" s="2"/>
      <c r="F962" s="22"/>
      <c r="G962" s="22"/>
      <c r="H962" s="22"/>
      <c r="I962" s="22"/>
      <c r="J962" s="22"/>
      <c r="K962" s="2"/>
      <c r="L962" s="2"/>
      <c r="M962" s="22"/>
      <c r="N962" s="22"/>
      <c r="O962" s="22"/>
      <c r="P962" s="2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5.75">
      <c r="A963" s="2"/>
      <c r="B963" s="2"/>
      <c r="C963" s="2"/>
      <c r="D963" s="2"/>
      <c r="E963" s="2"/>
      <c r="F963" s="22"/>
      <c r="G963" s="22"/>
      <c r="H963" s="22"/>
      <c r="I963" s="22"/>
      <c r="J963" s="22"/>
      <c r="K963" s="2"/>
      <c r="L963" s="2"/>
      <c r="M963" s="22"/>
      <c r="N963" s="22"/>
      <c r="O963" s="22"/>
      <c r="P963" s="2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5.75">
      <c r="A964" s="2"/>
      <c r="B964" s="2"/>
      <c r="C964" s="2"/>
      <c r="D964" s="2"/>
      <c r="E964" s="2"/>
      <c r="F964" s="22"/>
      <c r="G964" s="22"/>
      <c r="H964" s="22"/>
      <c r="I964" s="22"/>
      <c r="J964" s="22"/>
      <c r="K964" s="2"/>
      <c r="L964" s="2"/>
      <c r="M964" s="22"/>
      <c r="N964" s="22"/>
      <c r="O964" s="22"/>
      <c r="P964" s="2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5.75">
      <c r="A965" s="2"/>
      <c r="B965" s="2"/>
      <c r="C965" s="2"/>
      <c r="D965" s="2"/>
      <c r="E965" s="2"/>
      <c r="F965" s="22"/>
      <c r="G965" s="22"/>
      <c r="H965" s="22"/>
      <c r="I965" s="22"/>
      <c r="J965" s="22"/>
      <c r="K965" s="2"/>
      <c r="L965" s="2"/>
      <c r="M965" s="22"/>
      <c r="N965" s="22"/>
      <c r="O965" s="22"/>
      <c r="P965" s="2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5.75">
      <c r="A966" s="2"/>
      <c r="B966" s="2"/>
      <c r="C966" s="2"/>
      <c r="D966" s="2"/>
      <c r="E966" s="2"/>
      <c r="F966" s="22"/>
      <c r="G966" s="22"/>
      <c r="H966" s="22"/>
      <c r="I966" s="22"/>
      <c r="J966" s="22"/>
      <c r="K966" s="2"/>
      <c r="L966" s="2"/>
      <c r="M966" s="22"/>
      <c r="N966" s="22"/>
      <c r="O966" s="22"/>
      <c r="P966" s="2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5.75">
      <c r="A967" s="2"/>
      <c r="B967" s="2"/>
      <c r="C967" s="2"/>
      <c r="D967" s="2"/>
      <c r="E967" s="2"/>
      <c r="F967" s="22"/>
      <c r="G967" s="22"/>
      <c r="H967" s="22"/>
      <c r="I967" s="22"/>
      <c r="J967" s="22"/>
      <c r="K967" s="2"/>
      <c r="L967" s="2"/>
      <c r="M967" s="22"/>
      <c r="N967" s="22"/>
      <c r="O967" s="22"/>
      <c r="P967" s="2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5.75">
      <c r="A968" s="2"/>
      <c r="B968" s="2"/>
      <c r="C968" s="2"/>
      <c r="D968" s="2"/>
      <c r="E968" s="2"/>
      <c r="F968" s="22"/>
      <c r="G968" s="22"/>
      <c r="H968" s="22"/>
      <c r="I968" s="22"/>
      <c r="J968" s="22"/>
      <c r="K968" s="2"/>
      <c r="L968" s="2"/>
      <c r="M968" s="22"/>
      <c r="N968" s="22"/>
      <c r="O968" s="22"/>
      <c r="P968" s="2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5.75">
      <c r="A969" s="2"/>
      <c r="B969" s="2"/>
      <c r="C969" s="2"/>
      <c r="D969" s="2"/>
      <c r="E969" s="2"/>
      <c r="F969" s="22"/>
      <c r="G969" s="22"/>
      <c r="H969" s="22"/>
      <c r="I969" s="22"/>
      <c r="J969" s="22"/>
      <c r="K969" s="2"/>
      <c r="L969" s="2"/>
      <c r="M969" s="22"/>
      <c r="N969" s="22"/>
      <c r="O969" s="22"/>
      <c r="P969" s="2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5.75">
      <c r="A970" s="2"/>
      <c r="B970" s="2"/>
      <c r="C970" s="2"/>
      <c r="D970" s="2"/>
      <c r="E970" s="2"/>
      <c r="F970" s="22"/>
      <c r="G970" s="22"/>
      <c r="H970" s="22"/>
      <c r="I970" s="22"/>
      <c r="J970" s="22"/>
      <c r="K970" s="2"/>
      <c r="L970" s="2"/>
      <c r="M970" s="22"/>
      <c r="N970" s="22"/>
      <c r="O970" s="22"/>
      <c r="P970" s="2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5.75">
      <c r="A971" s="2"/>
      <c r="B971" s="2"/>
      <c r="C971" s="2"/>
      <c r="D971" s="2"/>
      <c r="E971" s="2"/>
      <c r="F971" s="22"/>
      <c r="G971" s="22"/>
      <c r="H971" s="22"/>
      <c r="I971" s="22"/>
      <c r="J971" s="22"/>
      <c r="K971" s="2"/>
      <c r="L971" s="2"/>
      <c r="M971" s="22"/>
      <c r="N971" s="22"/>
      <c r="O971" s="22"/>
      <c r="P971" s="2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5.75">
      <c r="A972" s="2"/>
      <c r="B972" s="2"/>
      <c r="C972" s="2"/>
      <c r="D972" s="2"/>
      <c r="E972" s="2"/>
      <c r="F972" s="22"/>
      <c r="G972" s="22"/>
      <c r="H972" s="22"/>
      <c r="I972" s="22"/>
      <c r="J972" s="22"/>
      <c r="K972" s="2"/>
      <c r="L972" s="2"/>
      <c r="M972" s="22"/>
      <c r="N972" s="22"/>
      <c r="O972" s="22"/>
      <c r="P972" s="2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5.75">
      <c r="A973" s="2"/>
      <c r="B973" s="2"/>
      <c r="C973" s="2"/>
      <c r="D973" s="2"/>
      <c r="E973" s="2"/>
      <c r="F973" s="22"/>
      <c r="G973" s="22"/>
      <c r="H973" s="22"/>
      <c r="I973" s="22"/>
      <c r="J973" s="22"/>
      <c r="K973" s="2"/>
      <c r="L973" s="2"/>
      <c r="M973" s="22"/>
      <c r="N973" s="22"/>
      <c r="O973" s="22"/>
      <c r="P973" s="2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5.75">
      <c r="A974" s="2"/>
      <c r="B974" s="2"/>
      <c r="C974" s="2"/>
      <c r="D974" s="2"/>
      <c r="E974" s="2"/>
      <c r="F974" s="22"/>
      <c r="G974" s="22"/>
      <c r="H974" s="22"/>
      <c r="I974" s="22"/>
      <c r="J974" s="22"/>
      <c r="K974" s="2"/>
      <c r="L974" s="2"/>
      <c r="M974" s="22"/>
      <c r="N974" s="22"/>
      <c r="O974" s="22"/>
      <c r="P974" s="2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5.75">
      <c r="A975" s="2"/>
      <c r="B975" s="2"/>
      <c r="C975" s="2"/>
      <c r="D975" s="2"/>
      <c r="E975" s="2"/>
      <c r="F975" s="22"/>
      <c r="G975" s="22"/>
      <c r="H975" s="22"/>
      <c r="I975" s="22"/>
      <c r="J975" s="22"/>
      <c r="K975" s="2"/>
      <c r="L975" s="2"/>
      <c r="M975" s="22"/>
      <c r="N975" s="22"/>
      <c r="O975" s="22"/>
      <c r="P975" s="2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5.75">
      <c r="A976" s="2"/>
      <c r="B976" s="2"/>
      <c r="C976" s="2"/>
      <c r="D976" s="2"/>
      <c r="E976" s="2"/>
      <c r="F976" s="22"/>
      <c r="G976" s="22"/>
      <c r="H976" s="22"/>
      <c r="I976" s="22"/>
      <c r="J976" s="22"/>
      <c r="K976" s="2"/>
      <c r="L976" s="2"/>
      <c r="M976" s="22"/>
      <c r="N976" s="22"/>
      <c r="O976" s="22"/>
      <c r="P976" s="2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5.75">
      <c r="A977" s="2"/>
      <c r="B977" s="2"/>
      <c r="C977" s="2"/>
      <c r="D977" s="2"/>
      <c r="E977" s="2"/>
      <c r="F977" s="22"/>
      <c r="G977" s="22"/>
      <c r="H977" s="22"/>
      <c r="I977" s="22"/>
      <c r="J977" s="22"/>
      <c r="K977" s="2"/>
      <c r="L977" s="2"/>
      <c r="M977" s="22"/>
      <c r="N977" s="22"/>
      <c r="O977" s="22"/>
      <c r="P977" s="2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5.75">
      <c r="A978" s="2"/>
      <c r="B978" s="2"/>
      <c r="C978" s="2"/>
      <c r="D978" s="2"/>
      <c r="E978" s="2"/>
      <c r="F978" s="22"/>
      <c r="G978" s="22"/>
      <c r="H978" s="22"/>
      <c r="I978" s="22"/>
      <c r="J978" s="22"/>
      <c r="K978" s="2"/>
      <c r="L978" s="2"/>
      <c r="M978" s="22"/>
      <c r="N978" s="22"/>
      <c r="O978" s="22"/>
      <c r="P978" s="2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5.75">
      <c r="A979" s="2"/>
      <c r="B979" s="2"/>
      <c r="C979" s="2"/>
      <c r="D979" s="2"/>
      <c r="E979" s="2"/>
      <c r="F979" s="22"/>
      <c r="G979" s="22"/>
      <c r="H979" s="22"/>
      <c r="I979" s="22"/>
      <c r="J979" s="22"/>
      <c r="K979" s="2"/>
      <c r="L979" s="2"/>
      <c r="M979" s="22"/>
      <c r="N979" s="22"/>
      <c r="O979" s="22"/>
      <c r="P979" s="2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5.75">
      <c r="A980" s="2"/>
      <c r="B980" s="2"/>
      <c r="C980" s="2"/>
      <c r="D980" s="2"/>
      <c r="E980" s="2"/>
      <c r="F980" s="22"/>
      <c r="G980" s="22"/>
      <c r="H980" s="22"/>
      <c r="I980" s="22"/>
      <c r="J980" s="22"/>
      <c r="K980" s="2"/>
      <c r="L980" s="2"/>
      <c r="M980" s="22"/>
      <c r="N980" s="22"/>
      <c r="O980" s="22"/>
      <c r="P980" s="2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5.75">
      <c r="A981" s="2"/>
      <c r="B981" s="2"/>
      <c r="C981" s="2"/>
      <c r="D981" s="2"/>
      <c r="E981" s="2"/>
      <c r="F981" s="22"/>
      <c r="G981" s="22"/>
      <c r="H981" s="22"/>
      <c r="I981" s="22"/>
      <c r="J981" s="22"/>
      <c r="K981" s="2"/>
      <c r="L981" s="2"/>
      <c r="M981" s="22"/>
      <c r="N981" s="22"/>
      <c r="O981" s="22"/>
      <c r="P981" s="2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5.75">
      <c r="A982" s="2"/>
      <c r="B982" s="2"/>
      <c r="C982" s="2"/>
      <c r="D982" s="2"/>
      <c r="E982" s="2"/>
      <c r="F982" s="22"/>
      <c r="G982" s="22"/>
      <c r="H982" s="22"/>
      <c r="I982" s="22"/>
      <c r="J982" s="22"/>
      <c r="K982" s="2"/>
      <c r="L982" s="2"/>
      <c r="M982" s="22"/>
      <c r="N982" s="22"/>
      <c r="O982" s="22"/>
      <c r="P982" s="2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5.75">
      <c r="A983" s="2"/>
      <c r="B983" s="2"/>
      <c r="C983" s="2"/>
      <c r="D983" s="2"/>
      <c r="E983" s="2"/>
      <c r="F983" s="22"/>
      <c r="G983" s="22"/>
      <c r="H983" s="22"/>
      <c r="I983" s="22"/>
      <c r="J983" s="22"/>
      <c r="K983" s="2"/>
      <c r="L983" s="2"/>
      <c r="M983" s="22"/>
      <c r="N983" s="22"/>
      <c r="O983" s="22"/>
      <c r="P983" s="2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5.75">
      <c r="A984" s="2"/>
      <c r="B984" s="2"/>
      <c r="C984" s="2"/>
      <c r="D984" s="2"/>
      <c r="E984" s="2"/>
      <c r="F984" s="22"/>
      <c r="G984" s="22"/>
      <c r="H984" s="22"/>
      <c r="I984" s="22"/>
      <c r="J984" s="22"/>
      <c r="K984" s="2"/>
      <c r="L984" s="2"/>
      <c r="M984" s="22"/>
      <c r="N984" s="22"/>
      <c r="O984" s="22"/>
      <c r="P984" s="2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5.75">
      <c r="A985" s="2"/>
      <c r="B985" s="2"/>
      <c r="C985" s="2"/>
      <c r="D985" s="2"/>
      <c r="E985" s="2"/>
      <c r="F985" s="22"/>
      <c r="G985" s="22"/>
      <c r="H985" s="22"/>
      <c r="I985" s="22"/>
      <c r="J985" s="22"/>
      <c r="K985" s="2"/>
      <c r="L985" s="2"/>
      <c r="M985" s="22"/>
      <c r="N985" s="22"/>
      <c r="O985" s="22"/>
      <c r="P985" s="2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5.75">
      <c r="A986" s="2"/>
      <c r="B986" s="2"/>
      <c r="C986" s="2"/>
      <c r="D986" s="2"/>
      <c r="E986" s="2"/>
      <c r="F986" s="22"/>
      <c r="G986" s="22"/>
      <c r="H986" s="22"/>
      <c r="I986" s="22"/>
      <c r="J986" s="22"/>
      <c r="K986" s="2"/>
      <c r="L986" s="2"/>
      <c r="M986" s="22"/>
      <c r="N986" s="22"/>
      <c r="O986" s="22"/>
      <c r="P986" s="2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5.75">
      <c r="A987" s="2"/>
      <c r="B987" s="2"/>
      <c r="C987" s="2"/>
      <c r="D987" s="2"/>
      <c r="E987" s="2"/>
      <c r="F987" s="22"/>
      <c r="G987" s="22"/>
      <c r="H987" s="22"/>
      <c r="I987" s="22"/>
      <c r="J987" s="22"/>
      <c r="K987" s="2"/>
      <c r="L987" s="2"/>
      <c r="M987" s="22"/>
      <c r="N987" s="22"/>
      <c r="O987" s="22"/>
      <c r="P987" s="2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5.75">
      <c r="A988" s="2"/>
      <c r="B988" s="2"/>
      <c r="C988" s="2"/>
      <c r="D988" s="2"/>
      <c r="E988" s="2"/>
      <c r="F988" s="22"/>
      <c r="G988" s="22"/>
      <c r="H988" s="22"/>
      <c r="I988" s="22"/>
      <c r="J988" s="22"/>
      <c r="K988" s="2"/>
      <c r="L988" s="2"/>
      <c r="M988" s="22"/>
      <c r="N988" s="22"/>
      <c r="O988" s="22"/>
      <c r="P988" s="2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5.75">
      <c r="A989" s="2"/>
      <c r="B989" s="2"/>
      <c r="C989" s="2"/>
      <c r="D989" s="2"/>
      <c r="E989" s="2"/>
      <c r="F989" s="22"/>
      <c r="G989" s="22"/>
      <c r="H989" s="22"/>
      <c r="I989" s="22"/>
      <c r="J989" s="22"/>
      <c r="K989" s="2"/>
      <c r="L989" s="2"/>
      <c r="M989" s="22"/>
      <c r="N989" s="22"/>
      <c r="O989" s="22"/>
      <c r="P989" s="2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5.75">
      <c r="A990" s="2"/>
      <c r="B990" s="2"/>
      <c r="C990" s="2"/>
      <c r="D990" s="2"/>
      <c r="E990" s="2"/>
      <c r="F990" s="22"/>
      <c r="G990" s="22"/>
      <c r="H990" s="22"/>
      <c r="I990" s="22"/>
      <c r="J990" s="22"/>
      <c r="K990" s="2"/>
      <c r="L990" s="2"/>
      <c r="M990" s="22"/>
      <c r="N990" s="22"/>
      <c r="O990" s="22"/>
      <c r="P990" s="2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5.75">
      <c r="A991" s="2"/>
      <c r="B991" s="2"/>
      <c r="C991" s="2"/>
      <c r="D991" s="2"/>
      <c r="E991" s="2"/>
      <c r="F991" s="22"/>
      <c r="G991" s="22"/>
      <c r="H991" s="22"/>
      <c r="I991" s="22"/>
      <c r="J991" s="22"/>
      <c r="K991" s="2"/>
      <c r="L991" s="2"/>
      <c r="M991" s="22"/>
      <c r="N991" s="22"/>
      <c r="O991" s="22"/>
      <c r="P991" s="2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5.75">
      <c r="A992" s="2"/>
      <c r="B992" s="2"/>
      <c r="C992" s="2"/>
      <c r="D992" s="2"/>
      <c r="E992" s="2"/>
      <c r="F992" s="22"/>
      <c r="G992" s="22"/>
      <c r="H992" s="22"/>
      <c r="I992" s="22"/>
      <c r="J992" s="22"/>
      <c r="K992" s="2"/>
      <c r="L992" s="2"/>
      <c r="M992" s="22"/>
      <c r="N992" s="22"/>
      <c r="O992" s="22"/>
      <c r="P992" s="2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5.75">
      <c r="A993" s="2"/>
      <c r="B993" s="2"/>
      <c r="C993" s="2"/>
      <c r="D993" s="2"/>
      <c r="E993" s="2"/>
      <c r="F993" s="22"/>
      <c r="G993" s="22"/>
      <c r="H993" s="22"/>
      <c r="I993" s="22"/>
      <c r="J993" s="22"/>
      <c r="K993" s="2"/>
      <c r="L993" s="2"/>
      <c r="M993" s="22"/>
      <c r="N993" s="22"/>
      <c r="O993" s="22"/>
      <c r="P993" s="2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5.75">
      <c r="A994" s="2"/>
      <c r="B994" s="2"/>
      <c r="C994" s="2"/>
      <c r="D994" s="2"/>
      <c r="E994" s="2"/>
      <c r="F994" s="22"/>
      <c r="G994" s="22"/>
      <c r="H994" s="22"/>
      <c r="I994" s="22"/>
      <c r="J994" s="22"/>
      <c r="K994" s="2"/>
      <c r="L994" s="2"/>
      <c r="M994" s="22"/>
      <c r="N994" s="22"/>
      <c r="O994" s="22"/>
      <c r="P994" s="2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5.75">
      <c r="A995" s="2"/>
      <c r="B995" s="2"/>
      <c r="C995" s="2"/>
      <c r="D995" s="2"/>
      <c r="E995" s="2"/>
      <c r="F995" s="22"/>
      <c r="G995" s="22"/>
      <c r="H995" s="22"/>
      <c r="I995" s="22"/>
      <c r="J995" s="22"/>
      <c r="K995" s="2"/>
      <c r="L995" s="2"/>
      <c r="M995" s="22"/>
      <c r="N995" s="22"/>
      <c r="O995" s="22"/>
      <c r="P995" s="2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5.75">
      <c r="A996" s="2"/>
      <c r="B996" s="2"/>
      <c r="C996" s="2"/>
      <c r="D996" s="2"/>
      <c r="E996" s="2"/>
      <c r="F996" s="22"/>
      <c r="G996" s="22"/>
      <c r="H996" s="22"/>
      <c r="I996" s="22"/>
      <c r="J996" s="22"/>
      <c r="K996" s="2"/>
      <c r="L996" s="2"/>
      <c r="M996" s="22"/>
      <c r="N996" s="22"/>
      <c r="O996" s="22"/>
      <c r="P996" s="2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5.75">
      <c r="A997" s="2"/>
      <c r="B997" s="2"/>
      <c r="C997" s="2"/>
      <c r="D997" s="2"/>
      <c r="E997" s="2"/>
      <c r="F997" s="22"/>
      <c r="G997" s="22"/>
      <c r="H997" s="22"/>
      <c r="I997" s="22"/>
      <c r="J997" s="22"/>
      <c r="K997" s="2"/>
      <c r="L997" s="2"/>
      <c r="M997" s="22"/>
      <c r="N997" s="22"/>
      <c r="O997" s="22"/>
      <c r="P997" s="2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5.75">
      <c r="A998" s="2"/>
      <c r="B998" s="2"/>
      <c r="C998" s="2"/>
      <c r="D998" s="2"/>
      <c r="E998" s="2"/>
      <c r="F998" s="22"/>
      <c r="G998" s="22"/>
      <c r="H998" s="22"/>
      <c r="I998" s="22"/>
      <c r="J998" s="22"/>
      <c r="K998" s="2"/>
      <c r="L998" s="2"/>
      <c r="M998" s="22"/>
      <c r="N998" s="22"/>
      <c r="O998" s="22"/>
      <c r="P998" s="2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5.75">
      <c r="A999" s="2"/>
      <c r="B999" s="2"/>
      <c r="C999" s="2"/>
      <c r="D999" s="2"/>
      <c r="E999" s="2"/>
      <c r="F999" s="22"/>
      <c r="G999" s="22"/>
      <c r="H999" s="22"/>
      <c r="I999" s="22"/>
      <c r="J999" s="22"/>
      <c r="K999" s="2"/>
      <c r="L999" s="2"/>
      <c r="M999" s="22"/>
      <c r="N999" s="22"/>
      <c r="O999" s="22"/>
      <c r="P999" s="2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5.75">
      <c r="A1000" s="2"/>
      <c r="B1000" s="2"/>
      <c r="C1000" s="2"/>
      <c r="D1000" s="2"/>
      <c r="E1000" s="2"/>
      <c r="F1000" s="22"/>
      <c r="G1000" s="22"/>
      <c r="I1000" s="22"/>
      <c r="J1000" s="22"/>
      <c r="K1000" s="2"/>
      <c r="L1000" s="2"/>
      <c r="M1000" s="22"/>
      <c r="N1000" s="22"/>
      <c r="O1000" s="22"/>
      <c r="P1000" s="2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</sheetData>
  <mergeCells count="5">
    <mergeCell ref="C3:D3"/>
    <mergeCell ref="H3:I3"/>
    <mergeCell ref="N3:P3"/>
    <mergeCell ref="T3:V3"/>
    <mergeCell ref="Z3:AB3"/>
  </mergeCells>
  <phoneticPr fontId="11"/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02"/>
  <sheetViews>
    <sheetView topLeftCell="AG60" workbookViewId="0">
      <selection activeCell="AN5" sqref="AN5:AP5"/>
    </sheetView>
  </sheetViews>
  <sheetFormatPr defaultColWidth="14.42578125" defaultRowHeight="15" customHeight="1"/>
  <cols>
    <col min="1" max="2" width="8.85546875" style="27" customWidth="1"/>
    <col min="3" max="9" width="8.42578125" style="27" customWidth="1"/>
    <col min="10" max="10" width="9.85546875" style="27" customWidth="1"/>
    <col min="11" max="18" width="8.42578125" style="27" customWidth="1"/>
    <col min="19" max="21" width="8.85546875" style="27" customWidth="1"/>
    <col min="22" max="33" width="8.7109375" style="27" customWidth="1"/>
    <col min="34" max="47" width="8.85546875" style="27" customWidth="1"/>
    <col min="48" max="48" width="16.7109375" style="27" customWidth="1"/>
    <col min="49" max="49" width="15.7109375" style="27" customWidth="1"/>
    <col min="50" max="50" width="27.7109375" style="27" customWidth="1"/>
    <col min="51" max="52" width="8.85546875" style="27" customWidth="1"/>
    <col min="53" max="53" width="21" style="27" customWidth="1"/>
    <col min="54" max="54" width="15.7109375" style="27" customWidth="1"/>
    <col min="55" max="55" width="27.7109375" style="27" customWidth="1"/>
    <col min="56" max="58" width="8.85546875" style="27" customWidth="1"/>
    <col min="59" max="59" width="17.7109375" style="27" customWidth="1"/>
    <col min="60" max="60" width="14.85546875" style="27" customWidth="1"/>
    <col min="61" max="61" width="27.7109375" style="27" customWidth="1"/>
    <col min="62" max="63" width="8.85546875" style="27" customWidth="1"/>
    <col min="64" max="64" width="17.7109375" style="27" customWidth="1"/>
    <col min="65" max="65" width="14.85546875" style="27" customWidth="1"/>
    <col min="66" max="66" width="27.7109375" style="27" customWidth="1"/>
    <col min="67" max="90" width="8.85546875" style="27" customWidth="1"/>
    <col min="91" max="16384" width="14.42578125" style="27"/>
  </cols>
  <sheetData>
    <row r="1" spans="1:90" ht="15.75">
      <c r="A1" s="25" t="s">
        <v>206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</row>
    <row r="2" spans="1:90" ht="15.75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5" t="s">
        <v>30</v>
      </c>
      <c r="W2" s="54" t="s">
        <v>207</v>
      </c>
      <c r="X2" s="42"/>
      <c r="Y2" s="42"/>
      <c r="Z2" s="25"/>
      <c r="AA2" s="25"/>
      <c r="AB2" s="54" t="s">
        <v>208</v>
      </c>
      <c r="AC2" s="42"/>
      <c r="AD2" s="42"/>
      <c r="AE2" s="26"/>
      <c r="AF2" s="26"/>
      <c r="AG2" s="26"/>
      <c r="AH2" s="25" t="s">
        <v>32</v>
      </c>
      <c r="AI2" s="54" t="s">
        <v>207</v>
      </c>
      <c r="AJ2" s="42"/>
      <c r="AK2" s="42"/>
      <c r="AL2" s="26"/>
      <c r="AM2" s="26"/>
      <c r="AN2" s="54" t="s">
        <v>208</v>
      </c>
      <c r="AO2" s="42"/>
      <c r="AP2" s="42"/>
      <c r="AQ2" s="26"/>
      <c r="AR2" s="26"/>
      <c r="AS2" s="26"/>
      <c r="AT2" s="26"/>
      <c r="AU2" s="26"/>
      <c r="AV2" s="54"/>
      <c r="AW2" s="42"/>
      <c r="AX2" s="42"/>
      <c r="AY2" s="26"/>
      <c r="AZ2" s="26"/>
      <c r="BA2" s="54"/>
      <c r="BB2" s="42"/>
      <c r="BC2" s="42"/>
      <c r="BD2" s="26"/>
      <c r="BE2" s="26"/>
      <c r="BF2" s="26"/>
      <c r="BG2" s="54"/>
      <c r="BH2" s="42"/>
      <c r="BI2" s="42"/>
      <c r="BJ2" s="26"/>
      <c r="BK2" s="26"/>
      <c r="BL2" s="54"/>
      <c r="BM2" s="42"/>
      <c r="BN2" s="42"/>
      <c r="BO2" s="26"/>
      <c r="BP2" s="26"/>
      <c r="BQ2" s="26"/>
      <c r="BR2" s="54"/>
      <c r="BS2" s="42"/>
      <c r="BT2" s="42"/>
      <c r="BU2" s="26"/>
      <c r="BV2" s="26"/>
      <c r="BW2" s="26"/>
      <c r="BX2" s="54"/>
      <c r="BY2" s="42"/>
      <c r="BZ2" s="42"/>
      <c r="CA2" s="26"/>
      <c r="CB2" s="26"/>
      <c r="CC2" s="26"/>
      <c r="CD2" s="54"/>
      <c r="CE2" s="42"/>
      <c r="CF2" s="42"/>
      <c r="CG2" s="26"/>
      <c r="CH2" s="26"/>
      <c r="CI2" s="26"/>
      <c r="CJ2" s="54"/>
      <c r="CK2" s="42"/>
      <c r="CL2" s="42"/>
    </row>
    <row r="3" spans="1:90" ht="15.75">
      <c r="A3" s="25"/>
      <c r="B3" s="25"/>
      <c r="C3" s="25" t="s">
        <v>3</v>
      </c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5"/>
      <c r="T3" s="25"/>
      <c r="U3" s="25"/>
      <c r="V3" s="26"/>
      <c r="W3" s="54" t="s">
        <v>209</v>
      </c>
      <c r="X3" s="42"/>
      <c r="Y3" s="42"/>
      <c r="Z3" s="25"/>
      <c r="AA3" s="25"/>
      <c r="AB3" s="54" t="s">
        <v>209</v>
      </c>
      <c r="AC3" s="42"/>
      <c r="AD3" s="42"/>
      <c r="AE3" s="28"/>
      <c r="AF3" s="28"/>
      <c r="AG3" s="28"/>
      <c r="AH3" s="25"/>
      <c r="AI3" s="54" t="s">
        <v>209</v>
      </c>
      <c r="AJ3" s="42"/>
      <c r="AK3" s="42"/>
      <c r="AL3" s="25"/>
      <c r="AM3" s="25"/>
      <c r="AN3" s="54" t="s">
        <v>209</v>
      </c>
      <c r="AO3" s="42"/>
      <c r="AP3" s="42"/>
      <c r="AQ3" s="25"/>
      <c r="AR3" s="25"/>
      <c r="AS3" s="25"/>
      <c r="AT3" s="25"/>
      <c r="AU3" s="25"/>
      <c r="AV3" s="54"/>
      <c r="AW3" s="42"/>
      <c r="AX3" s="42"/>
      <c r="AY3" s="25"/>
      <c r="AZ3" s="25"/>
      <c r="BA3" s="54"/>
      <c r="BB3" s="42"/>
      <c r="BC3" s="42"/>
      <c r="BD3" s="25"/>
      <c r="BE3" s="25"/>
      <c r="BF3" s="25"/>
      <c r="BG3" s="54"/>
      <c r="BH3" s="42"/>
      <c r="BI3" s="42"/>
      <c r="BJ3" s="25"/>
      <c r="BK3" s="25"/>
      <c r="BL3" s="54"/>
      <c r="BM3" s="42"/>
      <c r="BN3" s="42"/>
      <c r="BO3" s="25"/>
      <c r="BP3" s="25"/>
      <c r="BQ3" s="25"/>
      <c r="BR3" s="54"/>
      <c r="BS3" s="42"/>
      <c r="BT3" s="42"/>
      <c r="BU3" s="25"/>
      <c r="BV3" s="25"/>
      <c r="BW3" s="25"/>
      <c r="BX3" s="54"/>
      <c r="BY3" s="42"/>
      <c r="BZ3" s="42"/>
      <c r="CA3" s="25"/>
      <c r="CB3" s="25"/>
      <c r="CC3" s="25"/>
      <c r="CD3" s="54"/>
      <c r="CE3" s="42"/>
      <c r="CF3" s="42"/>
      <c r="CG3" s="25"/>
      <c r="CH3" s="25"/>
      <c r="CI3" s="25"/>
      <c r="CJ3" s="54"/>
      <c r="CK3" s="42"/>
      <c r="CL3" s="42"/>
    </row>
    <row r="4" spans="1:90" ht="15.75">
      <c r="A4" s="28"/>
      <c r="B4" s="28"/>
      <c r="C4" s="28"/>
      <c r="D4" s="54" t="s">
        <v>209</v>
      </c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28"/>
      <c r="T4" s="28"/>
      <c r="U4" s="28"/>
      <c r="V4" s="26"/>
      <c r="W4" s="28" t="s">
        <v>9</v>
      </c>
      <c r="X4" s="28" t="s">
        <v>10</v>
      </c>
      <c r="Y4" s="28" t="s">
        <v>11</v>
      </c>
      <c r="Z4" s="28"/>
      <c r="AA4" s="28"/>
      <c r="AB4" s="28" t="s">
        <v>9</v>
      </c>
      <c r="AC4" s="28" t="s">
        <v>10</v>
      </c>
      <c r="AD4" s="28" t="s">
        <v>11</v>
      </c>
      <c r="AE4" s="26"/>
      <c r="AF4" s="26"/>
      <c r="AG4" s="26"/>
      <c r="AH4" s="28"/>
      <c r="AI4" s="28" t="s">
        <v>9</v>
      </c>
      <c r="AJ4" s="28" t="s">
        <v>10</v>
      </c>
      <c r="AK4" s="28" t="s">
        <v>11</v>
      </c>
      <c r="AL4" s="28"/>
      <c r="AM4" s="28"/>
      <c r="AN4" s="28" t="s">
        <v>9</v>
      </c>
      <c r="AO4" s="28" t="s">
        <v>10</v>
      </c>
      <c r="AP4" s="28" t="s">
        <v>11</v>
      </c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9"/>
      <c r="CD4" s="28"/>
      <c r="CE4" s="28"/>
      <c r="CF4" s="28"/>
      <c r="CG4" s="28"/>
      <c r="CH4" s="28"/>
      <c r="CI4" s="29"/>
      <c r="CJ4" s="28"/>
      <c r="CK4" s="28"/>
      <c r="CL4" s="28"/>
    </row>
    <row r="5" spans="1:90" ht="15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 t="s">
        <v>210</v>
      </c>
      <c r="X5" s="26" t="s">
        <v>211</v>
      </c>
      <c r="Y5" s="55" t="s">
        <v>173</v>
      </c>
      <c r="Z5" s="42"/>
      <c r="AA5" s="26"/>
      <c r="AB5" s="26" t="s">
        <v>210</v>
      </c>
      <c r="AC5" s="26" t="s">
        <v>211</v>
      </c>
      <c r="AD5" s="26" t="s">
        <v>173</v>
      </c>
      <c r="AE5" s="26"/>
      <c r="AF5" s="26"/>
      <c r="AG5" s="26"/>
      <c r="AH5" s="26"/>
      <c r="AI5" s="28" t="s">
        <v>224</v>
      </c>
      <c r="AJ5" s="28" t="s">
        <v>225</v>
      </c>
      <c r="AK5" s="28" t="s">
        <v>226</v>
      </c>
      <c r="AL5" s="26"/>
      <c r="AM5" s="26"/>
      <c r="AN5" s="28" t="s">
        <v>224</v>
      </c>
      <c r="AO5" s="28" t="s">
        <v>225</v>
      </c>
      <c r="AP5" s="28" t="s">
        <v>226</v>
      </c>
      <c r="AQ5" s="26"/>
      <c r="AR5" s="26"/>
      <c r="AS5" s="26"/>
      <c r="AT5" s="26"/>
      <c r="AU5" s="26"/>
      <c r="AV5" s="29"/>
      <c r="AW5" s="29"/>
      <c r="AX5" s="29"/>
      <c r="AY5" s="26"/>
      <c r="AZ5" s="26"/>
      <c r="BA5" s="29"/>
      <c r="BB5" s="29"/>
      <c r="BC5" s="29"/>
      <c r="BD5" s="30"/>
      <c r="BE5" s="30"/>
      <c r="BF5" s="30"/>
      <c r="BG5" s="29"/>
      <c r="BH5" s="29"/>
      <c r="BI5" s="29"/>
      <c r="BJ5" s="28"/>
      <c r="BK5" s="30"/>
      <c r="BL5" s="29"/>
      <c r="BM5" s="29"/>
      <c r="BN5" s="29"/>
      <c r="BO5" s="28"/>
      <c r="BP5" s="28"/>
      <c r="BQ5" s="26"/>
      <c r="BR5" s="30"/>
      <c r="BS5" s="30"/>
      <c r="BT5" s="26"/>
      <c r="BU5" s="26"/>
      <c r="BV5" s="26"/>
      <c r="BW5" s="26"/>
      <c r="BX5" s="30"/>
      <c r="BY5" s="30"/>
      <c r="BZ5" s="26"/>
      <c r="CA5" s="26"/>
      <c r="CB5" s="26"/>
      <c r="CC5" s="26"/>
      <c r="CD5" s="26"/>
      <c r="CE5" s="26"/>
      <c r="CF5" s="26"/>
      <c r="CG5" s="28"/>
      <c r="CH5" s="26"/>
      <c r="CI5" s="26"/>
      <c r="CJ5" s="26"/>
      <c r="CK5" s="26"/>
      <c r="CL5" s="26"/>
    </row>
    <row r="6" spans="1:90" ht="15" customHeight="1">
      <c r="A6" s="26"/>
      <c r="B6" s="26"/>
      <c r="C6" s="26"/>
      <c r="D6" s="31" t="s">
        <v>5</v>
      </c>
      <c r="E6" s="28" t="s">
        <v>99</v>
      </c>
      <c r="F6" s="28" t="s">
        <v>96</v>
      </c>
      <c r="G6" s="26" t="s">
        <v>102</v>
      </c>
      <c r="H6" s="28" t="s">
        <v>212</v>
      </c>
      <c r="I6" s="28" t="s">
        <v>213</v>
      </c>
      <c r="J6" s="28" t="s">
        <v>201</v>
      </c>
      <c r="K6" s="28" t="s">
        <v>103</v>
      </c>
      <c r="L6" s="26" t="s">
        <v>98</v>
      </c>
      <c r="M6" s="28" t="s">
        <v>57</v>
      </c>
      <c r="N6" s="28" t="s">
        <v>58</v>
      </c>
      <c r="O6" s="26" t="s">
        <v>91</v>
      </c>
      <c r="P6" s="28" t="s">
        <v>56</v>
      </c>
      <c r="Q6" s="28" t="s">
        <v>94</v>
      </c>
      <c r="R6" s="28" t="s">
        <v>101</v>
      </c>
      <c r="S6" s="26"/>
      <c r="T6" s="26"/>
      <c r="U6" s="26"/>
      <c r="V6" s="26" t="s">
        <v>17</v>
      </c>
      <c r="W6" s="31">
        <f t="shared" ref="W6:X6" si="0">MEDIAN(W8:W56)</f>
        <v>409.5</v>
      </c>
      <c r="X6" s="31">
        <f t="shared" si="0"/>
        <v>367.75</v>
      </c>
      <c r="Y6" s="31">
        <f>MEDIAN(Y8:Y54)</f>
        <v>460.5</v>
      </c>
      <c r="Z6" s="31"/>
      <c r="AA6" s="26" t="s">
        <v>17</v>
      </c>
      <c r="AB6" s="31">
        <f t="shared" ref="AB6:AC6" si="1">MEDIAN(AB8:AB56)</f>
        <v>626.5</v>
      </c>
      <c r="AC6" s="31">
        <f t="shared" si="1"/>
        <v>602.25</v>
      </c>
      <c r="AD6" s="31">
        <f>MEDIAN(AD8:AD55)</f>
        <v>617</v>
      </c>
      <c r="AE6" s="26"/>
      <c r="AF6" s="26"/>
      <c r="AG6" s="26"/>
      <c r="AH6" s="26" t="s">
        <v>17</v>
      </c>
      <c r="AI6" s="30">
        <f t="shared" ref="AI6:AK6" si="2">MEDIAN(AI8:AI60)</f>
        <v>452.25</v>
      </c>
      <c r="AJ6" s="30">
        <f t="shared" si="2"/>
        <v>319.5</v>
      </c>
      <c r="AK6" s="30">
        <f t="shared" si="2"/>
        <v>166.5</v>
      </c>
      <c r="AL6" s="26"/>
      <c r="AM6" s="26" t="s">
        <v>17</v>
      </c>
      <c r="AN6" s="30">
        <f t="shared" ref="AN6:AP6" si="3">MEDIAN(AN8:AN60)</f>
        <v>629.25</v>
      </c>
      <c r="AO6" s="30">
        <f t="shared" si="3"/>
        <v>479.5</v>
      </c>
      <c r="AP6" s="30">
        <f t="shared" si="3"/>
        <v>568.5</v>
      </c>
      <c r="AQ6" s="26"/>
      <c r="AR6" s="26"/>
      <c r="AS6" s="26"/>
      <c r="AT6" s="26"/>
      <c r="AU6" s="26"/>
      <c r="AV6" s="30"/>
      <c r="AW6" s="30"/>
      <c r="AX6" s="30"/>
      <c r="AY6" s="26"/>
      <c r="AZ6" s="26"/>
      <c r="BA6" s="30"/>
      <c r="BB6" s="30"/>
      <c r="BC6" s="30"/>
      <c r="BD6" s="30"/>
      <c r="BE6" s="30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30"/>
      <c r="BS6" s="30"/>
      <c r="BT6" s="26"/>
      <c r="BU6" s="26"/>
      <c r="BV6" s="26"/>
      <c r="BW6" s="26"/>
      <c r="BX6" s="30"/>
      <c r="BY6" s="30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</row>
    <row r="7" spans="1:90" ht="15" customHeight="1">
      <c r="A7" s="26"/>
      <c r="B7" s="26"/>
      <c r="C7" s="26"/>
      <c r="D7" s="31" t="s">
        <v>12</v>
      </c>
      <c r="E7" s="31">
        <v>46</v>
      </c>
      <c r="F7" s="31">
        <v>50</v>
      </c>
      <c r="G7" s="31">
        <v>40</v>
      </c>
      <c r="H7" s="31">
        <v>46</v>
      </c>
      <c r="I7" s="31">
        <v>50</v>
      </c>
      <c r="J7" s="31">
        <v>317</v>
      </c>
      <c r="K7" s="31">
        <v>43</v>
      </c>
      <c r="L7" s="31">
        <v>38</v>
      </c>
      <c r="M7" s="31">
        <v>47</v>
      </c>
      <c r="N7" s="31">
        <v>44</v>
      </c>
      <c r="O7" s="31">
        <v>44</v>
      </c>
      <c r="P7" s="31">
        <v>40</v>
      </c>
      <c r="Q7" s="31">
        <v>42</v>
      </c>
      <c r="R7" s="31">
        <v>42</v>
      </c>
      <c r="S7" s="26"/>
      <c r="T7" s="26"/>
      <c r="U7" s="26"/>
      <c r="V7" s="26" t="s">
        <v>191</v>
      </c>
      <c r="W7" s="31">
        <f t="shared" ref="W7:X7" si="4">COUNT(W8:W56)</f>
        <v>45</v>
      </c>
      <c r="X7" s="31">
        <f t="shared" si="4"/>
        <v>44</v>
      </c>
      <c r="Y7" s="31">
        <f>COUNT(Y8:Y54)</f>
        <v>47</v>
      </c>
      <c r="Z7" s="31"/>
      <c r="AA7" s="26" t="s">
        <v>191</v>
      </c>
      <c r="AB7" s="31">
        <f t="shared" ref="AB7:AC7" si="5">COUNT(AB8:AB56)</f>
        <v>45</v>
      </c>
      <c r="AC7" s="31">
        <f t="shared" si="5"/>
        <v>44</v>
      </c>
      <c r="AD7" s="31">
        <f>COUNT(AD8:AD55)</f>
        <v>47</v>
      </c>
      <c r="AE7" s="26"/>
      <c r="AF7" s="26"/>
      <c r="AG7" s="26"/>
      <c r="AH7" s="26" t="s">
        <v>191</v>
      </c>
      <c r="AI7" s="30">
        <f t="shared" ref="AI7:AK7" si="6">COUNT(AI8:AI60)</f>
        <v>46</v>
      </c>
      <c r="AJ7" s="30">
        <f t="shared" si="6"/>
        <v>44</v>
      </c>
      <c r="AK7" s="30">
        <f t="shared" si="6"/>
        <v>41</v>
      </c>
      <c r="AL7" s="26"/>
      <c r="AM7" s="26" t="s">
        <v>191</v>
      </c>
      <c r="AN7" s="30">
        <f t="shared" ref="AN7:AP7" si="7">COUNT(AN8:AN60)</f>
        <v>46</v>
      </c>
      <c r="AO7" s="30">
        <f t="shared" si="7"/>
        <v>44</v>
      </c>
      <c r="AP7" s="30">
        <f t="shared" si="7"/>
        <v>41</v>
      </c>
      <c r="AQ7" s="26"/>
      <c r="AR7" s="26"/>
      <c r="AS7" s="26"/>
      <c r="AT7" s="26"/>
      <c r="AU7" s="26"/>
      <c r="AV7" s="30"/>
      <c r="AW7" s="30"/>
      <c r="AX7" s="30"/>
      <c r="AY7" s="26"/>
      <c r="AZ7" s="26"/>
      <c r="BA7" s="30"/>
      <c r="BB7" s="30"/>
      <c r="BC7" s="30"/>
      <c r="BD7" s="30"/>
      <c r="BE7" s="30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31"/>
      <c r="BR7" s="26"/>
      <c r="BS7" s="26"/>
      <c r="BT7" s="26"/>
      <c r="BU7" s="26"/>
      <c r="BV7" s="26"/>
      <c r="BW7" s="31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</row>
    <row r="8" spans="1:90" ht="15" customHeight="1">
      <c r="A8" s="26"/>
      <c r="B8" s="26"/>
      <c r="C8" s="26"/>
      <c r="D8" s="31" t="s">
        <v>17</v>
      </c>
      <c r="E8" s="31">
        <v>685.25</v>
      </c>
      <c r="F8" s="31">
        <v>709.75</v>
      </c>
      <c r="G8" s="31">
        <v>720.5</v>
      </c>
      <c r="H8" s="31">
        <v>753.75</v>
      </c>
      <c r="I8" s="31">
        <v>764.5</v>
      </c>
      <c r="J8" s="31">
        <v>774.5</v>
      </c>
      <c r="K8" s="31">
        <v>794</v>
      </c>
      <c r="L8" s="31">
        <v>837.5</v>
      </c>
      <c r="M8" s="31">
        <v>837.5</v>
      </c>
      <c r="N8" s="31">
        <v>918.75</v>
      </c>
      <c r="O8" s="31">
        <v>922.5</v>
      </c>
      <c r="P8" s="31">
        <v>952.5</v>
      </c>
      <c r="Q8" s="31">
        <v>954.75</v>
      </c>
      <c r="R8" s="31">
        <v>969.5</v>
      </c>
      <c r="S8" s="26"/>
      <c r="T8" s="26"/>
      <c r="U8" s="26"/>
      <c r="V8" s="31" t="s">
        <v>203</v>
      </c>
      <c r="W8" s="31">
        <v>356.5</v>
      </c>
      <c r="X8" s="31">
        <v>73</v>
      </c>
      <c r="Y8" s="31">
        <v>361.5</v>
      </c>
      <c r="Z8" s="26"/>
      <c r="AA8" s="31" t="s">
        <v>203</v>
      </c>
      <c r="AB8" s="31">
        <v>438</v>
      </c>
      <c r="AC8" s="31">
        <v>469</v>
      </c>
      <c r="AD8" s="31">
        <v>628.5</v>
      </c>
      <c r="AE8" s="26"/>
      <c r="AF8" s="26"/>
      <c r="AG8" s="26"/>
      <c r="AH8" s="31" t="s">
        <v>203</v>
      </c>
      <c r="AI8" s="31">
        <v>489.5</v>
      </c>
      <c r="AJ8" s="31">
        <v>102</v>
      </c>
      <c r="AK8" s="31">
        <v>17</v>
      </c>
      <c r="AL8" s="26"/>
      <c r="AM8" s="31" t="s">
        <v>203</v>
      </c>
      <c r="AN8" s="31">
        <v>542.5</v>
      </c>
      <c r="AO8" s="31">
        <v>575.5</v>
      </c>
      <c r="AP8" s="31">
        <v>357.5</v>
      </c>
      <c r="AQ8" s="26"/>
      <c r="AR8" s="26"/>
      <c r="AS8" s="26"/>
      <c r="AT8" s="26"/>
      <c r="AU8" s="31"/>
      <c r="AV8" s="30"/>
      <c r="AW8" s="30"/>
      <c r="AX8" s="30"/>
      <c r="AY8" s="26"/>
      <c r="AZ8" s="31"/>
      <c r="BA8" s="30"/>
      <c r="BB8" s="30"/>
      <c r="BC8" s="30"/>
      <c r="BD8" s="30"/>
      <c r="BE8" s="30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</row>
    <row r="9" spans="1:90" ht="15" customHeight="1">
      <c r="A9" s="26"/>
      <c r="B9" s="26"/>
      <c r="C9" s="26"/>
      <c r="D9" s="31" t="s">
        <v>214</v>
      </c>
      <c r="E9" s="31">
        <v>3.04E-2</v>
      </c>
      <c r="F9" s="31">
        <v>0.1489</v>
      </c>
      <c r="G9" s="31">
        <v>0.15859999999999999</v>
      </c>
      <c r="H9" s="31">
        <v>4.1599999999999998E-2</v>
      </c>
      <c r="I9" s="31">
        <v>0.36820000000000003</v>
      </c>
      <c r="J9" s="26"/>
      <c r="K9" s="31">
        <v>0.97489999999999999</v>
      </c>
      <c r="L9" s="31">
        <v>0.1129</v>
      </c>
      <c r="M9" s="31">
        <v>2.2200000000000001E-2</v>
      </c>
      <c r="N9" s="31">
        <v>1E-3</v>
      </c>
      <c r="O9" s="31">
        <v>4.0000000000000002E-4</v>
      </c>
      <c r="P9" s="31" t="s">
        <v>19</v>
      </c>
      <c r="Q9" s="31" t="s">
        <v>19</v>
      </c>
      <c r="R9" s="31" t="s">
        <v>19</v>
      </c>
      <c r="S9" s="26"/>
      <c r="T9" s="26"/>
      <c r="U9" s="26"/>
      <c r="V9" s="26">
        <v>2</v>
      </c>
      <c r="W9" s="31">
        <v>293.5</v>
      </c>
      <c r="X9" s="31">
        <v>372.5</v>
      </c>
      <c r="Y9" s="31">
        <v>256.5</v>
      </c>
      <c r="Z9" s="26"/>
      <c r="AA9" s="26">
        <v>2</v>
      </c>
      <c r="AB9" s="31">
        <v>623.5</v>
      </c>
      <c r="AC9" s="31">
        <v>607.5</v>
      </c>
      <c r="AD9" s="31">
        <v>658.5</v>
      </c>
      <c r="AE9" s="26"/>
      <c r="AF9" s="26"/>
      <c r="AG9" s="26"/>
      <c r="AH9" s="26">
        <v>2</v>
      </c>
      <c r="AI9" s="31">
        <v>341</v>
      </c>
      <c r="AJ9" s="31">
        <v>436.5</v>
      </c>
      <c r="AK9" s="31">
        <v>63.5</v>
      </c>
      <c r="AL9" s="26"/>
      <c r="AM9" s="26">
        <v>2</v>
      </c>
      <c r="AN9" s="31">
        <v>471</v>
      </c>
      <c r="AO9" s="31">
        <v>469.5</v>
      </c>
      <c r="AP9" s="31">
        <v>630.5</v>
      </c>
      <c r="AQ9" s="26"/>
      <c r="AR9" s="26"/>
      <c r="AS9" s="26"/>
      <c r="AT9" s="26"/>
      <c r="AU9" s="26"/>
      <c r="AV9" s="30"/>
      <c r="AW9" s="30"/>
      <c r="AX9" s="30"/>
      <c r="AY9" s="26"/>
      <c r="AZ9" s="26"/>
      <c r="BA9" s="30"/>
      <c r="BB9" s="30"/>
      <c r="BC9" s="30"/>
      <c r="BD9" s="30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</row>
    <row r="10" spans="1:90" ht="15" customHeight="1">
      <c r="A10" s="26"/>
      <c r="B10" s="26"/>
      <c r="C10" s="26"/>
      <c r="D10" s="31" t="s">
        <v>215</v>
      </c>
      <c r="E10" s="26">
        <f t="shared" ref="E10:I10" si="8">E9*13</f>
        <v>0.3952</v>
      </c>
      <c r="F10" s="26">
        <f t="shared" si="8"/>
        <v>1.9357</v>
      </c>
      <c r="G10" s="26">
        <f t="shared" si="8"/>
        <v>2.0617999999999999</v>
      </c>
      <c r="H10" s="26">
        <f t="shared" si="8"/>
        <v>0.54079999999999995</v>
      </c>
      <c r="I10" s="26">
        <f t="shared" si="8"/>
        <v>4.7866</v>
      </c>
      <c r="J10" s="26"/>
      <c r="K10" s="26">
        <f t="shared" ref="K10:O10" si="9">K9*13</f>
        <v>12.6737</v>
      </c>
      <c r="L10" s="26">
        <f t="shared" si="9"/>
        <v>1.4677</v>
      </c>
      <c r="M10" s="26">
        <f t="shared" si="9"/>
        <v>0.28860000000000002</v>
      </c>
      <c r="N10" s="26">
        <f t="shared" si="9"/>
        <v>1.3000000000000001E-2</v>
      </c>
      <c r="O10" s="26">
        <f t="shared" si="9"/>
        <v>5.2000000000000006E-3</v>
      </c>
      <c r="P10" s="31" t="s">
        <v>216</v>
      </c>
      <c r="Q10" s="31" t="s">
        <v>216</v>
      </c>
      <c r="R10" s="31" t="s">
        <v>216</v>
      </c>
      <c r="S10" s="26"/>
      <c r="T10" s="26"/>
      <c r="U10" s="26"/>
      <c r="V10" s="26">
        <v>3</v>
      </c>
      <c r="W10" s="31">
        <v>297</v>
      </c>
      <c r="X10" s="31">
        <v>249</v>
      </c>
      <c r="Y10" s="31">
        <v>382.5</v>
      </c>
      <c r="Z10" s="26"/>
      <c r="AA10" s="26">
        <v>3</v>
      </c>
      <c r="AB10" s="31">
        <v>635.5</v>
      </c>
      <c r="AC10" s="31">
        <v>536.5</v>
      </c>
      <c r="AD10" s="31">
        <v>569</v>
      </c>
      <c r="AE10" s="26"/>
      <c r="AF10" s="26"/>
      <c r="AG10" s="26"/>
      <c r="AH10" s="26">
        <v>3</v>
      </c>
      <c r="AI10" s="31">
        <v>308</v>
      </c>
      <c r="AJ10" s="31">
        <v>191</v>
      </c>
      <c r="AK10" s="31">
        <v>50</v>
      </c>
      <c r="AL10" s="26"/>
      <c r="AM10" s="26">
        <v>3</v>
      </c>
      <c r="AN10" s="31">
        <v>597.5</v>
      </c>
      <c r="AO10" s="31">
        <v>369</v>
      </c>
      <c r="AP10" s="31">
        <v>576</v>
      </c>
      <c r="AQ10" s="26"/>
      <c r="AR10" s="26"/>
      <c r="AS10" s="26"/>
      <c r="AT10" s="26"/>
      <c r="AU10" s="26"/>
      <c r="AV10" s="30"/>
      <c r="AW10" s="30"/>
      <c r="AX10" s="30"/>
      <c r="AY10" s="26"/>
      <c r="AZ10" s="26"/>
      <c r="BA10" s="30"/>
      <c r="BB10" s="30"/>
      <c r="BC10" s="30"/>
      <c r="BD10" s="30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</row>
    <row r="11" spans="1:90" ht="15" customHeight="1">
      <c r="A11" s="26"/>
      <c r="B11" s="26"/>
      <c r="C11" s="26"/>
      <c r="D11" s="31" t="s">
        <v>217</v>
      </c>
      <c r="E11" s="31">
        <v>197</v>
      </c>
      <c r="F11" s="31">
        <v>631.5</v>
      </c>
      <c r="G11" s="31">
        <v>639</v>
      </c>
      <c r="H11" s="31">
        <v>615</v>
      </c>
      <c r="I11" s="31">
        <v>689.5</v>
      </c>
      <c r="J11" s="31">
        <v>608</v>
      </c>
      <c r="K11" s="31">
        <v>513.5</v>
      </c>
      <c r="L11" s="31">
        <v>878</v>
      </c>
      <c r="M11" s="31">
        <v>638</v>
      </c>
      <c r="N11" s="31">
        <v>505.5</v>
      </c>
      <c r="O11" s="31">
        <v>748</v>
      </c>
      <c r="P11" s="31">
        <v>490</v>
      </c>
      <c r="Q11" s="31">
        <v>376.5</v>
      </c>
      <c r="R11" s="31">
        <v>851.5</v>
      </c>
      <c r="S11" s="26"/>
      <c r="T11" s="26"/>
      <c r="U11" s="26"/>
      <c r="V11" s="26">
        <v>4</v>
      </c>
      <c r="W11" s="31">
        <v>337.5</v>
      </c>
      <c r="X11" s="31">
        <v>74.5</v>
      </c>
      <c r="Y11" s="31">
        <v>390.5</v>
      </c>
      <c r="Z11" s="26"/>
      <c r="AA11" s="26">
        <v>4</v>
      </c>
      <c r="AB11" s="31">
        <v>574.5</v>
      </c>
      <c r="AC11" s="31">
        <v>555</v>
      </c>
      <c r="AD11" s="31">
        <v>542.5</v>
      </c>
      <c r="AE11" s="26"/>
      <c r="AF11" s="26"/>
      <c r="AG11" s="26"/>
      <c r="AH11" s="26">
        <v>4</v>
      </c>
      <c r="AI11" s="31">
        <v>548.5</v>
      </c>
      <c r="AJ11" s="31">
        <v>353.5</v>
      </c>
      <c r="AK11" s="31">
        <v>41.5</v>
      </c>
      <c r="AL11" s="26"/>
      <c r="AM11" s="26">
        <v>4</v>
      </c>
      <c r="AN11" s="31">
        <v>649.5</v>
      </c>
      <c r="AO11" s="31">
        <v>547.5</v>
      </c>
      <c r="AP11" s="31">
        <v>548</v>
      </c>
      <c r="AQ11" s="26"/>
      <c r="AR11" s="26"/>
      <c r="AS11" s="26"/>
      <c r="AT11" s="26"/>
      <c r="AU11" s="26"/>
      <c r="AV11" s="30"/>
      <c r="AW11" s="30"/>
      <c r="AX11" s="30"/>
      <c r="AY11" s="26"/>
      <c r="AZ11" s="26"/>
      <c r="BA11" s="30"/>
      <c r="BB11" s="30"/>
      <c r="BC11" s="30"/>
      <c r="BD11" s="30"/>
      <c r="BE11" s="30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</row>
    <row r="12" spans="1:90" ht="15" customHeight="1">
      <c r="A12" s="26"/>
      <c r="B12" s="26"/>
      <c r="C12" s="26"/>
      <c r="D12" s="31">
        <v>2</v>
      </c>
      <c r="E12" s="31">
        <v>439.5</v>
      </c>
      <c r="F12" s="31">
        <v>115</v>
      </c>
      <c r="G12" s="31">
        <v>256.5</v>
      </c>
      <c r="H12" s="31">
        <v>254.5</v>
      </c>
      <c r="I12" s="31">
        <v>19.5</v>
      </c>
      <c r="J12" s="31">
        <v>480.5</v>
      </c>
      <c r="K12" s="31">
        <v>152.5</v>
      </c>
      <c r="L12" s="31">
        <v>596</v>
      </c>
      <c r="M12" s="31">
        <v>764</v>
      </c>
      <c r="N12" s="31">
        <v>576.5</v>
      </c>
      <c r="O12" s="31">
        <v>922</v>
      </c>
      <c r="P12" s="31">
        <v>790.5</v>
      </c>
      <c r="Q12" s="31">
        <v>760</v>
      </c>
      <c r="R12" s="31">
        <v>1145.5</v>
      </c>
      <c r="S12" s="26"/>
      <c r="T12" s="26"/>
      <c r="U12" s="26"/>
      <c r="V12" s="26">
        <v>5</v>
      </c>
      <c r="W12" s="31">
        <v>332.5</v>
      </c>
      <c r="X12" s="31">
        <v>137.5</v>
      </c>
      <c r="Y12" s="31">
        <v>297.5</v>
      </c>
      <c r="Z12" s="26"/>
      <c r="AA12" s="26">
        <v>5</v>
      </c>
      <c r="AB12" s="31">
        <v>652.5</v>
      </c>
      <c r="AC12" s="31">
        <v>602.5</v>
      </c>
      <c r="AD12" s="31">
        <v>533</v>
      </c>
      <c r="AE12" s="26"/>
      <c r="AF12" s="26"/>
      <c r="AG12" s="26"/>
      <c r="AH12" s="26">
        <v>5</v>
      </c>
      <c r="AI12" s="31">
        <v>376</v>
      </c>
      <c r="AJ12" s="31">
        <v>223.5</v>
      </c>
      <c r="AK12" s="31">
        <v>133.5</v>
      </c>
      <c r="AL12" s="26"/>
      <c r="AM12" s="26">
        <v>5</v>
      </c>
      <c r="AN12" s="31">
        <v>601</v>
      </c>
      <c r="AO12" s="31">
        <v>520</v>
      </c>
      <c r="AP12" s="31">
        <v>529</v>
      </c>
      <c r="AQ12" s="26"/>
      <c r="AR12" s="26"/>
      <c r="AS12" s="26"/>
      <c r="AT12" s="26"/>
      <c r="AU12" s="26"/>
      <c r="AV12" s="30"/>
      <c r="AW12" s="30"/>
      <c r="AX12" s="30"/>
      <c r="AY12" s="26"/>
      <c r="AZ12" s="26"/>
      <c r="BA12" s="30"/>
      <c r="BB12" s="30"/>
      <c r="BC12" s="30"/>
      <c r="BD12" s="30"/>
      <c r="BE12" s="30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</row>
    <row r="13" spans="1:90" ht="15" customHeight="1">
      <c r="A13" s="26"/>
      <c r="B13" s="26"/>
      <c r="C13" s="26"/>
      <c r="D13" s="31">
        <v>3</v>
      </c>
      <c r="E13" s="31">
        <v>580</v>
      </c>
      <c r="F13" s="31">
        <v>689</v>
      </c>
      <c r="G13" s="31">
        <v>633.5</v>
      </c>
      <c r="H13" s="31">
        <v>194</v>
      </c>
      <c r="I13" s="31">
        <v>305</v>
      </c>
      <c r="J13" s="31">
        <v>434</v>
      </c>
      <c r="K13" s="31">
        <v>440</v>
      </c>
      <c r="L13" s="31">
        <v>984.5</v>
      </c>
      <c r="M13" s="31">
        <v>805.5</v>
      </c>
      <c r="N13" s="31">
        <v>991.5</v>
      </c>
      <c r="O13" s="31">
        <v>801</v>
      </c>
      <c r="P13" s="31">
        <v>996</v>
      </c>
      <c r="Q13" s="31">
        <v>856</v>
      </c>
      <c r="R13" s="31">
        <v>751</v>
      </c>
      <c r="S13" s="26"/>
      <c r="T13" s="26"/>
      <c r="U13" s="26"/>
      <c r="V13" s="26">
        <v>6</v>
      </c>
      <c r="W13" s="31">
        <v>368.5</v>
      </c>
      <c r="X13" s="31">
        <v>174</v>
      </c>
      <c r="Y13" s="31">
        <v>393</v>
      </c>
      <c r="Z13" s="26"/>
      <c r="AA13" s="26">
        <v>6</v>
      </c>
      <c r="AB13" s="31">
        <v>625.5</v>
      </c>
      <c r="AC13" s="31">
        <v>537</v>
      </c>
      <c r="AD13" s="31">
        <v>553</v>
      </c>
      <c r="AE13" s="26"/>
      <c r="AF13" s="26"/>
      <c r="AG13" s="26"/>
      <c r="AH13" s="26">
        <v>6</v>
      </c>
      <c r="AI13" s="31">
        <v>548.5</v>
      </c>
      <c r="AJ13" s="31">
        <v>159</v>
      </c>
      <c r="AK13" s="31">
        <v>139</v>
      </c>
      <c r="AL13" s="26"/>
      <c r="AM13" s="26">
        <v>6</v>
      </c>
      <c r="AN13" s="31">
        <v>705.5</v>
      </c>
      <c r="AO13" s="31">
        <v>533.5</v>
      </c>
      <c r="AP13" s="31">
        <v>545</v>
      </c>
      <c r="AQ13" s="26"/>
      <c r="AR13" s="26"/>
      <c r="AS13" s="26"/>
      <c r="AT13" s="26"/>
      <c r="AU13" s="26"/>
      <c r="AV13" s="30"/>
      <c r="AW13" s="30"/>
      <c r="AX13" s="30"/>
      <c r="AY13" s="26"/>
      <c r="AZ13" s="26"/>
      <c r="BA13" s="30"/>
      <c r="BB13" s="30"/>
      <c r="BC13" s="30"/>
      <c r="BD13" s="30"/>
      <c r="BE13" s="30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</row>
    <row r="14" spans="1:90" ht="15" customHeight="1">
      <c r="A14" s="26"/>
      <c r="B14" s="26"/>
      <c r="C14" s="26"/>
      <c r="D14" s="31">
        <v>4</v>
      </c>
      <c r="E14" s="31">
        <v>682</v>
      </c>
      <c r="F14" s="31">
        <v>708.5</v>
      </c>
      <c r="G14" s="31">
        <v>406</v>
      </c>
      <c r="H14" s="31">
        <v>220.5</v>
      </c>
      <c r="I14" s="31">
        <v>835.5</v>
      </c>
      <c r="J14" s="31">
        <v>524</v>
      </c>
      <c r="K14" s="31">
        <v>608.5</v>
      </c>
      <c r="L14" s="31">
        <v>826.5</v>
      </c>
      <c r="M14" s="31">
        <v>683</v>
      </c>
      <c r="N14" s="31">
        <v>818</v>
      </c>
      <c r="O14" s="31">
        <v>686</v>
      </c>
      <c r="P14" s="31">
        <v>816.5</v>
      </c>
      <c r="Q14" s="31">
        <v>524.5</v>
      </c>
      <c r="R14" s="31">
        <v>570.5</v>
      </c>
      <c r="S14" s="26"/>
      <c r="T14" s="26"/>
      <c r="U14" s="26"/>
      <c r="V14" s="26">
        <v>7</v>
      </c>
      <c r="W14" s="31">
        <v>376.5</v>
      </c>
      <c r="X14" s="31">
        <v>165</v>
      </c>
      <c r="Y14" s="31">
        <v>236</v>
      </c>
      <c r="Z14" s="26"/>
      <c r="AA14" s="26">
        <v>7</v>
      </c>
      <c r="AB14" s="31">
        <v>609.5</v>
      </c>
      <c r="AC14" s="31">
        <v>434</v>
      </c>
      <c r="AD14" s="31">
        <v>470.5</v>
      </c>
      <c r="AE14" s="26"/>
      <c r="AF14" s="26"/>
      <c r="AG14" s="26"/>
      <c r="AH14" s="26">
        <v>7</v>
      </c>
      <c r="AI14" s="31">
        <v>521</v>
      </c>
      <c r="AJ14" s="31">
        <v>234</v>
      </c>
      <c r="AK14" s="31">
        <v>117.5</v>
      </c>
      <c r="AL14" s="26"/>
      <c r="AM14" s="26">
        <v>7</v>
      </c>
      <c r="AN14" s="31">
        <v>683.5</v>
      </c>
      <c r="AO14" s="31">
        <v>547</v>
      </c>
      <c r="AP14" s="31">
        <v>656.5</v>
      </c>
      <c r="AQ14" s="26"/>
      <c r="AR14" s="26"/>
      <c r="AS14" s="26"/>
      <c r="AT14" s="26"/>
      <c r="AU14" s="26"/>
      <c r="AV14" s="30"/>
      <c r="AW14" s="30"/>
      <c r="AX14" s="30"/>
      <c r="AY14" s="26"/>
      <c r="AZ14" s="26"/>
      <c r="BA14" s="30"/>
      <c r="BB14" s="30"/>
      <c r="BC14" s="30"/>
      <c r="BD14" s="30"/>
      <c r="BE14" s="30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</row>
    <row r="15" spans="1:90" ht="15" customHeight="1">
      <c r="A15" s="26"/>
      <c r="B15" s="26"/>
      <c r="C15" s="26"/>
      <c r="D15" s="31">
        <v>5</v>
      </c>
      <c r="E15" s="31">
        <v>262.5</v>
      </c>
      <c r="F15" s="31">
        <v>590</v>
      </c>
      <c r="G15" s="31">
        <v>659.5</v>
      </c>
      <c r="H15" s="31">
        <v>444.5</v>
      </c>
      <c r="I15" s="31">
        <v>877.5</v>
      </c>
      <c r="J15" s="31">
        <v>679</v>
      </c>
      <c r="K15" s="31">
        <v>134.5</v>
      </c>
      <c r="L15" s="31">
        <v>397</v>
      </c>
      <c r="M15" s="31">
        <v>858.5</v>
      </c>
      <c r="N15" s="31">
        <v>841</v>
      </c>
      <c r="O15" s="31">
        <v>921.5</v>
      </c>
      <c r="P15" s="31">
        <v>907</v>
      </c>
      <c r="Q15" s="31">
        <v>790.5</v>
      </c>
      <c r="R15" s="31">
        <v>758</v>
      </c>
      <c r="S15" s="26"/>
      <c r="T15" s="26"/>
      <c r="U15" s="26"/>
      <c r="V15" s="26">
        <v>8</v>
      </c>
      <c r="W15" s="31">
        <v>342</v>
      </c>
      <c r="X15" s="31">
        <v>135</v>
      </c>
      <c r="Y15" s="31">
        <v>355.5</v>
      </c>
      <c r="Z15" s="26"/>
      <c r="AA15" s="26">
        <v>8</v>
      </c>
      <c r="AB15" s="31">
        <v>626.5</v>
      </c>
      <c r="AC15" s="31">
        <v>432.5</v>
      </c>
      <c r="AD15" s="31">
        <v>538.5</v>
      </c>
      <c r="AE15" s="26"/>
      <c r="AF15" s="26"/>
      <c r="AG15" s="26"/>
      <c r="AH15" s="26">
        <v>8</v>
      </c>
      <c r="AI15" s="31">
        <v>577</v>
      </c>
      <c r="AJ15" s="31">
        <v>151.5</v>
      </c>
      <c r="AK15" s="31">
        <v>78.5</v>
      </c>
      <c r="AL15" s="26"/>
      <c r="AM15" s="26">
        <v>8</v>
      </c>
      <c r="AN15" s="31">
        <v>528</v>
      </c>
      <c r="AO15" s="31">
        <v>615</v>
      </c>
      <c r="AP15" s="31">
        <v>607.5</v>
      </c>
      <c r="AQ15" s="26"/>
      <c r="AR15" s="26"/>
      <c r="AS15" s="26"/>
      <c r="AT15" s="26"/>
      <c r="AU15" s="26"/>
      <c r="AV15" s="30"/>
      <c r="AW15" s="30"/>
      <c r="AX15" s="30"/>
      <c r="AY15" s="26"/>
      <c r="AZ15" s="26"/>
      <c r="BA15" s="30"/>
      <c r="BB15" s="30"/>
      <c r="BC15" s="30"/>
      <c r="BD15" s="30"/>
      <c r="BE15" s="30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</row>
    <row r="16" spans="1:90" ht="15" customHeight="1">
      <c r="A16" s="26"/>
      <c r="B16" s="26"/>
      <c r="C16" s="26"/>
      <c r="D16" s="31">
        <v>6</v>
      </c>
      <c r="E16" s="31">
        <v>100.5</v>
      </c>
      <c r="F16" s="31">
        <v>323</v>
      </c>
      <c r="G16" s="31">
        <v>398.5</v>
      </c>
      <c r="H16" s="31">
        <v>158</v>
      </c>
      <c r="I16" s="31">
        <v>258</v>
      </c>
      <c r="J16" s="31">
        <v>550</v>
      </c>
      <c r="K16" s="31">
        <v>428</v>
      </c>
      <c r="L16" s="31">
        <v>892</v>
      </c>
      <c r="M16" s="31">
        <v>770.5</v>
      </c>
      <c r="N16" s="31">
        <v>756</v>
      </c>
      <c r="O16" s="31">
        <v>962.5</v>
      </c>
      <c r="P16" s="31">
        <v>1040.5</v>
      </c>
      <c r="Q16" s="31">
        <v>866</v>
      </c>
      <c r="R16" s="31">
        <v>1041.5</v>
      </c>
      <c r="S16" s="26"/>
      <c r="T16" s="26"/>
      <c r="U16" s="26"/>
      <c r="V16" s="26">
        <v>9</v>
      </c>
      <c r="W16" s="31">
        <v>393</v>
      </c>
      <c r="X16" s="31">
        <v>327</v>
      </c>
      <c r="Y16" s="31">
        <v>409.5</v>
      </c>
      <c r="Z16" s="26"/>
      <c r="AA16" s="26">
        <v>9</v>
      </c>
      <c r="AB16" s="31">
        <v>554</v>
      </c>
      <c r="AC16" s="31">
        <v>615.5</v>
      </c>
      <c r="AD16" s="31">
        <v>617</v>
      </c>
      <c r="AE16" s="26"/>
      <c r="AF16" s="26"/>
      <c r="AG16" s="26"/>
      <c r="AH16" s="26">
        <v>9</v>
      </c>
      <c r="AI16" s="31">
        <v>424</v>
      </c>
      <c r="AJ16" s="31">
        <v>45.5</v>
      </c>
      <c r="AK16" s="31">
        <v>141.5</v>
      </c>
      <c r="AL16" s="26"/>
      <c r="AM16" s="26">
        <v>9</v>
      </c>
      <c r="AN16" s="31">
        <v>602</v>
      </c>
      <c r="AO16" s="31">
        <v>470.5</v>
      </c>
      <c r="AP16" s="31">
        <v>619</v>
      </c>
      <c r="AQ16" s="26"/>
      <c r="AR16" s="26"/>
      <c r="AS16" s="26"/>
      <c r="AT16" s="26"/>
      <c r="AU16" s="26"/>
      <c r="AV16" s="30"/>
      <c r="AW16" s="30"/>
      <c r="AX16" s="30"/>
      <c r="AY16" s="26"/>
      <c r="AZ16" s="26"/>
      <c r="BA16" s="30"/>
      <c r="BB16" s="30"/>
      <c r="BC16" s="30"/>
      <c r="BD16" s="30"/>
      <c r="BE16" s="30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</row>
    <row r="17" spans="1:90" ht="15" customHeight="1">
      <c r="A17" s="26"/>
      <c r="B17" s="26"/>
      <c r="C17" s="26"/>
      <c r="D17" s="31">
        <v>7</v>
      </c>
      <c r="E17" s="31">
        <v>800</v>
      </c>
      <c r="F17" s="31">
        <v>234.5</v>
      </c>
      <c r="G17" s="31">
        <v>326</v>
      </c>
      <c r="H17" s="31">
        <v>442.5</v>
      </c>
      <c r="I17" s="31">
        <v>259.5</v>
      </c>
      <c r="J17" s="31">
        <v>346</v>
      </c>
      <c r="K17" s="31">
        <v>649.5</v>
      </c>
      <c r="L17" s="31">
        <v>596</v>
      </c>
      <c r="M17" s="31">
        <v>824</v>
      </c>
      <c r="N17" s="31">
        <v>648</v>
      </c>
      <c r="O17" s="31">
        <v>852</v>
      </c>
      <c r="P17" s="31">
        <v>753.5</v>
      </c>
      <c r="Q17" s="31">
        <v>1084.5</v>
      </c>
      <c r="R17" s="31">
        <v>1032</v>
      </c>
      <c r="S17" s="26"/>
      <c r="T17" s="26"/>
      <c r="U17" s="26"/>
      <c r="V17" s="26">
        <v>10</v>
      </c>
      <c r="W17" s="31">
        <v>448</v>
      </c>
      <c r="X17" s="31">
        <v>210.5</v>
      </c>
      <c r="Y17" s="31">
        <v>295</v>
      </c>
      <c r="Z17" s="26"/>
      <c r="AA17" s="26">
        <v>10</v>
      </c>
      <c r="AB17" s="31">
        <v>678.5</v>
      </c>
      <c r="AC17" s="31">
        <v>609</v>
      </c>
      <c r="AD17" s="31">
        <v>492.5</v>
      </c>
      <c r="AE17" s="26"/>
      <c r="AF17" s="26"/>
      <c r="AG17" s="26"/>
      <c r="AH17" s="26">
        <v>10</v>
      </c>
      <c r="AI17" s="31">
        <v>210.5</v>
      </c>
      <c r="AJ17" s="31">
        <v>89</v>
      </c>
      <c r="AK17" s="31">
        <v>110.5</v>
      </c>
      <c r="AL17" s="26"/>
      <c r="AM17" s="26">
        <v>10</v>
      </c>
      <c r="AN17" s="31">
        <v>650.5</v>
      </c>
      <c r="AO17" s="31">
        <v>611</v>
      </c>
      <c r="AP17" s="31">
        <v>628</v>
      </c>
      <c r="AQ17" s="26"/>
      <c r="AR17" s="26"/>
      <c r="AS17" s="26"/>
      <c r="AT17" s="26"/>
      <c r="AU17" s="26"/>
      <c r="AV17" s="30"/>
      <c r="AW17" s="30"/>
      <c r="AX17" s="30"/>
      <c r="AY17" s="26"/>
      <c r="AZ17" s="26"/>
      <c r="BA17" s="30"/>
      <c r="BB17" s="30"/>
      <c r="BC17" s="30"/>
      <c r="BD17" s="30"/>
      <c r="BE17" s="30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</row>
    <row r="18" spans="1:90" ht="15" customHeight="1">
      <c r="A18" s="26"/>
      <c r="B18" s="26"/>
      <c r="C18" s="26"/>
      <c r="D18" s="31">
        <v>8</v>
      </c>
      <c r="E18" s="31">
        <v>829.5</v>
      </c>
      <c r="F18" s="31">
        <v>363</v>
      </c>
      <c r="G18" s="31">
        <v>127</v>
      </c>
      <c r="H18" s="31">
        <v>1309.5</v>
      </c>
      <c r="I18" s="31">
        <v>462.5</v>
      </c>
      <c r="J18" s="31">
        <v>1008</v>
      </c>
      <c r="K18" s="31">
        <v>385</v>
      </c>
      <c r="L18" s="31">
        <v>912</v>
      </c>
      <c r="M18" s="31">
        <v>1073</v>
      </c>
      <c r="N18" s="31">
        <v>745</v>
      </c>
      <c r="O18" s="31">
        <v>942</v>
      </c>
      <c r="P18" s="31">
        <v>1001.5</v>
      </c>
      <c r="Q18" s="31">
        <v>693.5</v>
      </c>
      <c r="R18" s="31">
        <v>809.5</v>
      </c>
      <c r="S18" s="26"/>
      <c r="T18" s="26"/>
      <c r="U18" s="26"/>
      <c r="V18" s="26">
        <v>11</v>
      </c>
      <c r="W18" s="31">
        <v>381.5</v>
      </c>
      <c r="X18" s="31">
        <v>156.5</v>
      </c>
      <c r="Y18" s="31">
        <v>355.5</v>
      </c>
      <c r="Z18" s="26"/>
      <c r="AA18" s="26">
        <v>11</v>
      </c>
      <c r="AB18" s="31">
        <v>652.5</v>
      </c>
      <c r="AC18" s="31">
        <v>469</v>
      </c>
      <c r="AD18" s="31">
        <v>651</v>
      </c>
      <c r="AE18" s="26"/>
      <c r="AF18" s="26"/>
      <c r="AG18" s="26"/>
      <c r="AH18" s="26">
        <v>11</v>
      </c>
      <c r="AI18" s="31">
        <v>428.5</v>
      </c>
      <c r="AJ18" s="31">
        <v>199</v>
      </c>
      <c r="AK18" s="31">
        <v>33.5</v>
      </c>
      <c r="AL18" s="26"/>
      <c r="AM18" s="26">
        <v>11</v>
      </c>
      <c r="AN18" s="31">
        <v>588.5</v>
      </c>
      <c r="AO18" s="31">
        <v>434</v>
      </c>
      <c r="AP18" s="31">
        <v>548</v>
      </c>
      <c r="AQ18" s="26"/>
      <c r="AR18" s="26"/>
      <c r="AS18" s="26"/>
      <c r="AT18" s="26"/>
      <c r="AU18" s="26"/>
      <c r="AV18" s="30"/>
      <c r="AW18" s="30"/>
      <c r="AX18" s="30"/>
      <c r="AY18" s="26"/>
      <c r="AZ18" s="26"/>
      <c r="BA18" s="30"/>
      <c r="BB18" s="30"/>
      <c r="BC18" s="30"/>
      <c r="BD18" s="30"/>
      <c r="BE18" s="30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</row>
    <row r="19" spans="1:90" ht="15" customHeight="1">
      <c r="A19" s="26"/>
      <c r="B19" s="26"/>
      <c r="C19" s="26"/>
      <c r="D19" s="31">
        <v>9</v>
      </c>
      <c r="E19" s="31">
        <v>313</v>
      </c>
      <c r="F19" s="31">
        <v>444</v>
      </c>
      <c r="G19" s="31">
        <v>108</v>
      </c>
      <c r="H19" s="31">
        <v>106</v>
      </c>
      <c r="I19" s="31">
        <v>723.5</v>
      </c>
      <c r="J19" s="31">
        <v>493.5</v>
      </c>
      <c r="K19" s="31">
        <v>433</v>
      </c>
      <c r="L19" s="31">
        <v>804.5</v>
      </c>
      <c r="M19" s="31">
        <v>797</v>
      </c>
      <c r="N19" s="31">
        <v>843.5</v>
      </c>
      <c r="O19" s="31">
        <v>564.5</v>
      </c>
      <c r="P19" s="31">
        <v>957</v>
      </c>
      <c r="Q19" s="31">
        <v>817</v>
      </c>
      <c r="R19" s="31">
        <v>1086.5</v>
      </c>
      <c r="S19" s="26"/>
      <c r="T19" s="26"/>
      <c r="U19" s="26"/>
      <c r="V19" s="26">
        <v>12</v>
      </c>
      <c r="W19" s="31">
        <v>347</v>
      </c>
      <c r="X19" s="31">
        <v>213.5</v>
      </c>
      <c r="Y19" s="31">
        <v>440.5</v>
      </c>
      <c r="Z19" s="26"/>
      <c r="AA19" s="26">
        <v>12</v>
      </c>
      <c r="AB19" s="31">
        <v>652</v>
      </c>
      <c r="AC19" s="31">
        <v>572.5</v>
      </c>
      <c r="AD19" s="31">
        <v>666</v>
      </c>
      <c r="AE19" s="26"/>
      <c r="AF19" s="26"/>
      <c r="AG19" s="26"/>
      <c r="AH19" s="26">
        <v>12</v>
      </c>
      <c r="AI19" s="31">
        <v>469.5</v>
      </c>
      <c r="AJ19" s="31">
        <v>444.5</v>
      </c>
      <c r="AK19" s="31">
        <v>57</v>
      </c>
      <c r="AL19" s="26"/>
      <c r="AM19" s="26">
        <v>12</v>
      </c>
      <c r="AN19" s="31">
        <v>495.5</v>
      </c>
      <c r="AO19" s="31">
        <v>630.5</v>
      </c>
      <c r="AP19" s="31">
        <v>530.5</v>
      </c>
      <c r="AQ19" s="26"/>
      <c r="AR19" s="26"/>
      <c r="AS19" s="26"/>
      <c r="AT19" s="26"/>
      <c r="AU19" s="26"/>
      <c r="AV19" s="30"/>
      <c r="AW19" s="30"/>
      <c r="AX19" s="30"/>
      <c r="AY19" s="26"/>
      <c r="AZ19" s="26"/>
      <c r="BA19" s="30"/>
      <c r="BB19" s="30"/>
      <c r="BC19" s="30"/>
      <c r="BD19" s="30"/>
      <c r="BE19" s="30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</row>
    <row r="20" spans="1:90" ht="15" customHeight="1">
      <c r="A20" s="26"/>
      <c r="B20" s="26"/>
      <c r="C20" s="26"/>
      <c r="D20" s="31">
        <v>10</v>
      </c>
      <c r="E20" s="31">
        <v>689</v>
      </c>
      <c r="F20" s="31">
        <v>711</v>
      </c>
      <c r="G20" s="31">
        <v>437.5</v>
      </c>
      <c r="H20" s="31">
        <v>797.5</v>
      </c>
      <c r="I20" s="31">
        <v>614</v>
      </c>
      <c r="J20" s="31">
        <v>401</v>
      </c>
      <c r="K20" s="31">
        <v>800</v>
      </c>
      <c r="L20" s="31">
        <v>691.5</v>
      </c>
      <c r="M20" s="31">
        <v>901.5</v>
      </c>
      <c r="N20" s="31">
        <v>590.5</v>
      </c>
      <c r="O20" s="31">
        <v>981.5</v>
      </c>
      <c r="P20" s="31">
        <v>877.5</v>
      </c>
      <c r="Q20" s="31">
        <v>929.5</v>
      </c>
      <c r="R20" s="31">
        <v>613.5</v>
      </c>
      <c r="S20" s="26"/>
      <c r="T20" s="26"/>
      <c r="U20" s="26"/>
      <c r="V20" s="26">
        <v>13</v>
      </c>
      <c r="W20" s="31">
        <v>461</v>
      </c>
      <c r="X20" s="31">
        <v>289.5</v>
      </c>
      <c r="Y20" s="31">
        <v>359.5</v>
      </c>
      <c r="Z20" s="26"/>
      <c r="AA20" s="26">
        <v>13</v>
      </c>
      <c r="AB20" s="31">
        <v>676.5</v>
      </c>
      <c r="AC20" s="31">
        <v>642</v>
      </c>
      <c r="AD20" s="31">
        <v>603.5</v>
      </c>
      <c r="AE20" s="26"/>
      <c r="AF20" s="26"/>
      <c r="AG20" s="26"/>
      <c r="AH20" s="26">
        <v>13</v>
      </c>
      <c r="AI20" s="31">
        <v>546.5</v>
      </c>
      <c r="AJ20" s="31">
        <v>62</v>
      </c>
      <c r="AK20" s="31">
        <v>76</v>
      </c>
      <c r="AL20" s="26"/>
      <c r="AM20" s="26">
        <v>13</v>
      </c>
      <c r="AN20" s="31">
        <v>526</v>
      </c>
      <c r="AO20" s="31">
        <v>506.5</v>
      </c>
      <c r="AP20" s="31">
        <v>317.5</v>
      </c>
      <c r="AQ20" s="26"/>
      <c r="AR20" s="26"/>
      <c r="AS20" s="26"/>
      <c r="AT20" s="26"/>
      <c r="AU20" s="26"/>
      <c r="AV20" s="30"/>
      <c r="AW20" s="30"/>
      <c r="AX20" s="30"/>
      <c r="AY20" s="26"/>
      <c r="AZ20" s="26"/>
      <c r="BA20" s="30"/>
      <c r="BB20" s="30"/>
      <c r="BC20" s="30"/>
      <c r="BD20" s="30"/>
      <c r="BE20" s="30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</row>
    <row r="21" spans="1:90" ht="15" customHeight="1">
      <c r="A21" s="26"/>
      <c r="B21" s="26"/>
      <c r="C21" s="26"/>
      <c r="D21" s="31">
        <v>11</v>
      </c>
      <c r="E21" s="31">
        <v>344.5</v>
      </c>
      <c r="F21" s="31">
        <v>118</v>
      </c>
      <c r="G21" s="31">
        <v>327.5</v>
      </c>
      <c r="H21" s="31">
        <v>463</v>
      </c>
      <c r="I21" s="31">
        <v>222</v>
      </c>
      <c r="J21" s="31">
        <v>241.5</v>
      </c>
      <c r="K21" s="31">
        <v>358</v>
      </c>
      <c r="L21" s="31">
        <v>917</v>
      </c>
      <c r="M21" s="31">
        <v>541</v>
      </c>
      <c r="N21" s="31">
        <v>103.5</v>
      </c>
      <c r="O21" s="31">
        <v>938</v>
      </c>
      <c r="P21" s="31">
        <v>797</v>
      </c>
      <c r="Q21" s="31">
        <v>973.5</v>
      </c>
      <c r="R21" s="31">
        <v>764.5</v>
      </c>
      <c r="S21" s="26"/>
      <c r="T21" s="26"/>
      <c r="U21" s="26"/>
      <c r="V21" s="26">
        <v>14</v>
      </c>
      <c r="W21" s="31">
        <v>393.5</v>
      </c>
      <c r="X21" s="31">
        <v>190.5</v>
      </c>
      <c r="Y21" s="31">
        <v>409</v>
      </c>
      <c r="Z21" s="26"/>
      <c r="AA21" s="26">
        <v>14</v>
      </c>
      <c r="AB21" s="31">
        <v>615.5</v>
      </c>
      <c r="AC21" s="31">
        <v>525</v>
      </c>
      <c r="AD21" s="31">
        <v>666</v>
      </c>
      <c r="AE21" s="26"/>
      <c r="AF21" s="26"/>
      <c r="AG21" s="26"/>
      <c r="AH21" s="26">
        <v>14</v>
      </c>
      <c r="AI21" s="31">
        <v>476.5</v>
      </c>
      <c r="AJ21" s="31">
        <v>167</v>
      </c>
      <c r="AK21" s="31">
        <v>510.5</v>
      </c>
      <c r="AL21" s="26"/>
      <c r="AM21" s="26">
        <v>14</v>
      </c>
      <c r="AN21" s="31">
        <v>566</v>
      </c>
      <c r="AO21" s="31">
        <v>553.5</v>
      </c>
      <c r="AP21" s="31">
        <v>620</v>
      </c>
      <c r="AQ21" s="26"/>
      <c r="AR21" s="26"/>
      <c r="AS21" s="26"/>
      <c r="AT21" s="26"/>
      <c r="AU21" s="26"/>
      <c r="AV21" s="30"/>
      <c r="AW21" s="30"/>
      <c r="AX21" s="30"/>
      <c r="AY21" s="26"/>
      <c r="AZ21" s="26"/>
      <c r="BA21" s="30"/>
      <c r="BB21" s="30"/>
      <c r="BC21" s="30"/>
      <c r="BD21" s="30"/>
      <c r="BE21" s="30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</row>
    <row r="22" spans="1:90" ht="15" customHeight="1">
      <c r="A22" s="26"/>
      <c r="B22" s="26"/>
      <c r="C22" s="26"/>
      <c r="D22" s="31">
        <v>12</v>
      </c>
      <c r="E22" s="31">
        <v>494</v>
      </c>
      <c r="F22" s="31">
        <v>247</v>
      </c>
      <c r="G22" s="31">
        <v>1107.5</v>
      </c>
      <c r="H22" s="31">
        <v>151.5</v>
      </c>
      <c r="I22" s="31">
        <v>487</v>
      </c>
      <c r="J22" s="31">
        <v>241</v>
      </c>
      <c r="K22" s="31">
        <v>512</v>
      </c>
      <c r="L22" s="31">
        <v>725.5</v>
      </c>
      <c r="M22" s="31">
        <v>421</v>
      </c>
      <c r="N22" s="31">
        <v>604</v>
      </c>
      <c r="O22" s="31">
        <v>767.5</v>
      </c>
      <c r="P22" s="31">
        <v>713.5</v>
      </c>
      <c r="Q22" s="31">
        <v>616</v>
      </c>
      <c r="R22" s="31">
        <v>723</v>
      </c>
      <c r="S22" s="26"/>
      <c r="T22" s="26"/>
      <c r="U22" s="26"/>
      <c r="V22" s="26">
        <v>15</v>
      </c>
      <c r="W22" s="31">
        <v>362.5</v>
      </c>
      <c r="X22" s="31">
        <v>287.5</v>
      </c>
      <c r="Y22" s="31">
        <v>302.5</v>
      </c>
      <c r="Z22" s="26"/>
      <c r="AA22" s="26">
        <v>15</v>
      </c>
      <c r="AB22" s="31">
        <v>593</v>
      </c>
      <c r="AC22" s="31">
        <v>613.5</v>
      </c>
      <c r="AD22" s="31">
        <v>607.5</v>
      </c>
      <c r="AE22" s="26"/>
      <c r="AF22" s="26"/>
      <c r="AG22" s="26"/>
      <c r="AH22" s="26">
        <v>15</v>
      </c>
      <c r="AI22" s="31">
        <v>539.5</v>
      </c>
      <c r="AJ22" s="31">
        <v>12</v>
      </c>
      <c r="AK22" s="31">
        <v>334.5</v>
      </c>
      <c r="AL22" s="26"/>
      <c r="AM22" s="26">
        <v>15</v>
      </c>
      <c r="AN22" s="31">
        <v>637.5</v>
      </c>
      <c r="AO22" s="31">
        <v>512.5</v>
      </c>
      <c r="AP22" s="31">
        <v>554.5</v>
      </c>
      <c r="AQ22" s="26"/>
      <c r="AR22" s="26"/>
      <c r="AS22" s="26"/>
      <c r="AT22" s="26"/>
      <c r="AU22" s="26"/>
      <c r="AV22" s="30"/>
      <c r="AW22" s="30"/>
      <c r="AX22" s="30"/>
      <c r="AY22" s="26"/>
      <c r="AZ22" s="26"/>
      <c r="BA22" s="30"/>
      <c r="BB22" s="30"/>
      <c r="BC22" s="30"/>
      <c r="BD22" s="30"/>
      <c r="BE22" s="30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</row>
    <row r="23" spans="1:90" ht="15" customHeight="1">
      <c r="A23" s="26"/>
      <c r="B23" s="26"/>
      <c r="C23" s="26"/>
      <c r="D23" s="31">
        <v>13</v>
      </c>
      <c r="E23" s="31">
        <v>707</v>
      </c>
      <c r="F23" s="31">
        <v>563.5</v>
      </c>
      <c r="G23" s="31">
        <v>393</v>
      </c>
      <c r="H23" s="31">
        <v>90</v>
      </c>
      <c r="I23" s="31">
        <v>568.5</v>
      </c>
      <c r="J23" s="31">
        <v>1295</v>
      </c>
      <c r="K23" s="31">
        <v>501.5</v>
      </c>
      <c r="L23" s="31">
        <v>880</v>
      </c>
      <c r="M23" s="31">
        <v>837.5</v>
      </c>
      <c r="N23" s="31">
        <v>556.5</v>
      </c>
      <c r="O23" s="31">
        <v>572</v>
      </c>
      <c r="P23" s="31">
        <v>816.5</v>
      </c>
      <c r="Q23" s="31">
        <v>984</v>
      </c>
      <c r="R23" s="31">
        <v>981.5</v>
      </c>
      <c r="S23" s="26"/>
      <c r="T23" s="26"/>
      <c r="U23" s="26"/>
      <c r="V23" s="26">
        <v>16</v>
      </c>
      <c r="W23" s="31">
        <v>433</v>
      </c>
      <c r="X23" s="31">
        <v>55.5</v>
      </c>
      <c r="Y23" s="31">
        <v>363.5</v>
      </c>
      <c r="Z23" s="26"/>
      <c r="AA23" s="26">
        <v>16</v>
      </c>
      <c r="AB23" s="31">
        <v>695</v>
      </c>
      <c r="AC23" s="31">
        <v>564</v>
      </c>
      <c r="AD23" s="31">
        <v>615</v>
      </c>
      <c r="AE23" s="26"/>
      <c r="AF23" s="26"/>
      <c r="AG23" s="26"/>
      <c r="AH23" s="26">
        <v>16</v>
      </c>
      <c r="AI23" s="31">
        <v>443.5</v>
      </c>
      <c r="AJ23" s="31">
        <v>34.5</v>
      </c>
      <c r="AK23" s="31">
        <v>166.5</v>
      </c>
      <c r="AL23" s="26"/>
      <c r="AM23" s="26">
        <v>16</v>
      </c>
      <c r="AN23" s="31">
        <v>599.5</v>
      </c>
      <c r="AO23" s="31">
        <v>611</v>
      </c>
      <c r="AP23" s="31">
        <v>613</v>
      </c>
      <c r="AQ23" s="26"/>
      <c r="AR23" s="26"/>
      <c r="AS23" s="26"/>
      <c r="AT23" s="26"/>
      <c r="AU23" s="26"/>
      <c r="AV23" s="30"/>
      <c r="AW23" s="30"/>
      <c r="AX23" s="30"/>
      <c r="AY23" s="26"/>
      <c r="AZ23" s="26"/>
      <c r="BA23" s="30"/>
      <c r="BB23" s="30"/>
      <c r="BC23" s="30"/>
      <c r="BD23" s="30"/>
      <c r="BE23" s="30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</row>
    <row r="24" spans="1:90" ht="15" customHeight="1">
      <c r="A24" s="26"/>
      <c r="B24" s="26"/>
      <c r="C24" s="26"/>
      <c r="D24" s="31">
        <v>14</v>
      </c>
      <c r="E24" s="31">
        <v>596</v>
      </c>
      <c r="F24" s="31">
        <v>351.5</v>
      </c>
      <c r="G24" s="31">
        <v>369.5</v>
      </c>
      <c r="H24" s="31">
        <v>206</v>
      </c>
      <c r="I24" s="31">
        <v>562</v>
      </c>
      <c r="J24" s="31">
        <v>156</v>
      </c>
      <c r="K24" s="31">
        <v>591.5</v>
      </c>
      <c r="L24" s="31">
        <v>609</v>
      </c>
      <c r="M24" s="31">
        <v>1077</v>
      </c>
      <c r="N24" s="31">
        <v>560.5</v>
      </c>
      <c r="O24" s="31">
        <v>694</v>
      </c>
      <c r="P24" s="31">
        <v>751.5</v>
      </c>
      <c r="Q24" s="31">
        <v>786.5</v>
      </c>
      <c r="R24" s="31">
        <v>803</v>
      </c>
      <c r="S24" s="26"/>
      <c r="T24" s="26"/>
      <c r="U24" s="26"/>
      <c r="V24" s="26">
        <v>17</v>
      </c>
      <c r="W24" s="31">
        <v>480</v>
      </c>
      <c r="X24" s="31">
        <v>89.5</v>
      </c>
      <c r="Y24" s="31">
        <v>443</v>
      </c>
      <c r="Z24" s="26"/>
      <c r="AA24" s="26">
        <v>17</v>
      </c>
      <c r="AB24" s="31">
        <v>587.5</v>
      </c>
      <c r="AC24" s="31">
        <v>441</v>
      </c>
      <c r="AD24" s="31">
        <v>514.5</v>
      </c>
      <c r="AE24" s="26"/>
      <c r="AF24" s="26"/>
      <c r="AG24" s="26"/>
      <c r="AH24" s="26">
        <v>17</v>
      </c>
      <c r="AI24" s="31">
        <v>208.5</v>
      </c>
      <c r="AJ24" s="31">
        <v>301</v>
      </c>
      <c r="AK24" s="31">
        <v>203</v>
      </c>
      <c r="AL24" s="26"/>
      <c r="AM24" s="26">
        <v>17</v>
      </c>
      <c r="AN24" s="31">
        <v>531</v>
      </c>
      <c r="AO24" s="31">
        <v>606.5</v>
      </c>
      <c r="AP24" s="31">
        <v>602</v>
      </c>
      <c r="AQ24" s="26"/>
      <c r="AR24" s="26"/>
      <c r="AS24" s="26"/>
      <c r="AT24" s="26"/>
      <c r="AU24" s="26"/>
      <c r="AV24" s="30"/>
      <c r="AW24" s="30"/>
      <c r="AX24" s="30"/>
      <c r="AY24" s="26"/>
      <c r="AZ24" s="26"/>
      <c r="BA24" s="30"/>
      <c r="BB24" s="30"/>
      <c r="BC24" s="30"/>
      <c r="BD24" s="30"/>
      <c r="BE24" s="30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</row>
    <row r="25" spans="1:90" ht="15" customHeight="1">
      <c r="A25" s="26"/>
      <c r="B25" s="26"/>
      <c r="C25" s="26"/>
      <c r="D25" s="31">
        <v>15</v>
      </c>
      <c r="E25" s="31">
        <v>410</v>
      </c>
      <c r="F25" s="31">
        <v>442</v>
      </c>
      <c r="G25" s="31">
        <v>353.5</v>
      </c>
      <c r="H25" s="31">
        <v>78.5</v>
      </c>
      <c r="I25" s="31">
        <v>206.5</v>
      </c>
      <c r="J25" s="31">
        <v>559.5</v>
      </c>
      <c r="K25" s="31">
        <v>795</v>
      </c>
      <c r="L25" s="31">
        <v>699</v>
      </c>
      <c r="M25" s="31">
        <v>231.5</v>
      </c>
      <c r="N25" s="31">
        <v>729.5</v>
      </c>
      <c r="O25" s="31">
        <v>318.5</v>
      </c>
      <c r="P25" s="31">
        <v>901.5</v>
      </c>
      <c r="Q25" s="31">
        <v>772.5</v>
      </c>
      <c r="R25" s="31">
        <v>803</v>
      </c>
      <c r="S25" s="26"/>
      <c r="T25" s="26"/>
      <c r="U25" s="26"/>
      <c r="V25" s="26">
        <v>18</v>
      </c>
      <c r="W25" s="31">
        <v>440</v>
      </c>
      <c r="X25" s="31">
        <v>593</v>
      </c>
      <c r="Y25" s="31">
        <v>338.5</v>
      </c>
      <c r="Z25" s="26"/>
      <c r="AA25" s="26">
        <v>18</v>
      </c>
      <c r="AB25" s="31">
        <v>642.5</v>
      </c>
      <c r="AC25" s="31">
        <v>653</v>
      </c>
      <c r="AD25" s="31">
        <v>628</v>
      </c>
      <c r="AE25" s="26"/>
      <c r="AF25" s="26"/>
      <c r="AG25" s="26"/>
      <c r="AH25" s="26">
        <v>18</v>
      </c>
      <c r="AI25" s="31">
        <v>369.5</v>
      </c>
      <c r="AJ25" s="31">
        <v>94.5</v>
      </c>
      <c r="AK25" s="31">
        <v>150.5</v>
      </c>
      <c r="AL25" s="26"/>
      <c r="AM25" s="26">
        <v>18</v>
      </c>
      <c r="AN25" s="31">
        <v>593</v>
      </c>
      <c r="AO25" s="31">
        <v>506.5</v>
      </c>
      <c r="AP25" s="31">
        <v>586.5</v>
      </c>
      <c r="AQ25" s="26"/>
      <c r="AR25" s="26"/>
      <c r="AS25" s="26"/>
      <c r="AT25" s="26"/>
      <c r="AU25" s="26"/>
      <c r="AV25" s="30"/>
      <c r="AW25" s="30"/>
      <c r="AX25" s="30"/>
      <c r="AY25" s="26"/>
      <c r="AZ25" s="26"/>
      <c r="BA25" s="30"/>
      <c r="BB25" s="30"/>
      <c r="BC25" s="30"/>
      <c r="BD25" s="30"/>
      <c r="BE25" s="30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</row>
    <row r="26" spans="1:90" ht="15" customHeight="1">
      <c r="A26" s="26"/>
      <c r="B26" s="26"/>
      <c r="C26" s="26"/>
      <c r="D26" s="31">
        <v>16</v>
      </c>
      <c r="E26" s="31">
        <v>647.5</v>
      </c>
      <c r="F26" s="31">
        <v>428</v>
      </c>
      <c r="G26" s="31">
        <v>475</v>
      </c>
      <c r="H26" s="31">
        <v>271.5</v>
      </c>
      <c r="I26" s="31">
        <v>445.5</v>
      </c>
      <c r="J26" s="31">
        <v>678.5</v>
      </c>
      <c r="K26" s="31">
        <v>709.5</v>
      </c>
      <c r="L26" s="31">
        <v>848.5</v>
      </c>
      <c r="M26" s="31">
        <v>586.5</v>
      </c>
      <c r="N26" s="31">
        <v>795.5</v>
      </c>
      <c r="O26" s="31">
        <v>429.5</v>
      </c>
      <c r="P26" s="31">
        <v>839.5</v>
      </c>
      <c r="Q26" s="31">
        <v>806.5</v>
      </c>
      <c r="R26" s="31">
        <v>1075</v>
      </c>
      <c r="S26" s="26"/>
      <c r="T26" s="26"/>
      <c r="U26" s="26"/>
      <c r="V26" s="26">
        <v>19</v>
      </c>
      <c r="W26" s="31">
        <v>420</v>
      </c>
      <c r="X26" s="31">
        <v>230</v>
      </c>
      <c r="Y26" s="31">
        <v>451.5</v>
      </c>
      <c r="Z26" s="26"/>
      <c r="AA26" s="26">
        <v>19</v>
      </c>
      <c r="AB26" s="31">
        <v>619</v>
      </c>
      <c r="AC26" s="31">
        <v>544</v>
      </c>
      <c r="AD26" s="31">
        <v>585.5</v>
      </c>
      <c r="AE26" s="26"/>
      <c r="AF26" s="26"/>
      <c r="AG26" s="26"/>
      <c r="AH26" s="26">
        <v>19</v>
      </c>
      <c r="AI26" s="31">
        <v>316</v>
      </c>
      <c r="AJ26" s="31">
        <v>323.5</v>
      </c>
      <c r="AK26" s="31">
        <v>266</v>
      </c>
      <c r="AL26" s="26"/>
      <c r="AM26" s="26">
        <v>19</v>
      </c>
      <c r="AN26" s="31">
        <v>533</v>
      </c>
      <c r="AO26" s="31">
        <v>561</v>
      </c>
      <c r="AP26" s="31">
        <v>604</v>
      </c>
      <c r="AQ26" s="26"/>
      <c r="AR26" s="26"/>
      <c r="AS26" s="26"/>
      <c r="AT26" s="26"/>
      <c r="AU26" s="26"/>
      <c r="AV26" s="30"/>
      <c r="AW26" s="30"/>
      <c r="AX26" s="30"/>
      <c r="AY26" s="26"/>
      <c r="AZ26" s="26"/>
      <c r="BA26" s="30"/>
      <c r="BB26" s="30"/>
      <c r="BC26" s="30"/>
      <c r="BD26" s="30"/>
      <c r="BE26" s="30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</row>
    <row r="27" spans="1:90" ht="15" customHeight="1">
      <c r="A27" s="26"/>
      <c r="B27" s="26"/>
      <c r="C27" s="26"/>
      <c r="D27" s="31">
        <v>17</v>
      </c>
      <c r="E27" s="31">
        <v>475.5</v>
      </c>
      <c r="F27" s="31">
        <v>194</v>
      </c>
      <c r="G27" s="31">
        <v>451</v>
      </c>
      <c r="H27" s="31">
        <v>399.5</v>
      </c>
      <c r="I27" s="31">
        <v>772</v>
      </c>
      <c r="J27" s="31">
        <v>664.5</v>
      </c>
      <c r="K27" s="31">
        <v>848</v>
      </c>
      <c r="L27" s="31">
        <v>812</v>
      </c>
      <c r="M27" s="31">
        <v>829</v>
      </c>
      <c r="N27" s="31">
        <v>915.5</v>
      </c>
      <c r="O27" s="31">
        <v>921</v>
      </c>
      <c r="P27" s="31">
        <v>965.5</v>
      </c>
      <c r="Q27" s="31">
        <v>931.5</v>
      </c>
      <c r="R27" s="31">
        <v>684.5</v>
      </c>
      <c r="S27" s="26"/>
      <c r="T27" s="26"/>
      <c r="U27" s="26"/>
      <c r="V27" s="26">
        <v>20</v>
      </c>
      <c r="W27" s="31">
        <v>392</v>
      </c>
      <c r="X27" s="31">
        <v>142.5</v>
      </c>
      <c r="Y27" s="31">
        <v>461.5</v>
      </c>
      <c r="Z27" s="26"/>
      <c r="AA27" s="26">
        <v>20</v>
      </c>
      <c r="AB27" s="31">
        <v>626.5</v>
      </c>
      <c r="AC27" s="31">
        <v>558.5</v>
      </c>
      <c r="AD27" s="31">
        <v>611</v>
      </c>
      <c r="AE27" s="26"/>
      <c r="AF27" s="26"/>
      <c r="AG27" s="26"/>
      <c r="AH27" s="26">
        <v>20</v>
      </c>
      <c r="AI27" s="31">
        <v>441.5</v>
      </c>
      <c r="AJ27" s="31">
        <v>301</v>
      </c>
      <c r="AK27" s="31">
        <v>592.5</v>
      </c>
      <c r="AL27" s="26"/>
      <c r="AM27" s="26">
        <v>20</v>
      </c>
      <c r="AN27" s="31">
        <v>694.5</v>
      </c>
      <c r="AO27" s="31">
        <v>388</v>
      </c>
      <c r="AP27" s="31">
        <v>670</v>
      </c>
      <c r="AQ27" s="26"/>
      <c r="AR27" s="26"/>
      <c r="AS27" s="26"/>
      <c r="AT27" s="26"/>
      <c r="AU27" s="26"/>
      <c r="AV27" s="30"/>
      <c r="AW27" s="30"/>
      <c r="AX27" s="30"/>
      <c r="AY27" s="26"/>
      <c r="AZ27" s="26"/>
      <c r="BA27" s="30"/>
      <c r="BB27" s="30"/>
      <c r="BC27" s="30"/>
      <c r="BD27" s="30"/>
      <c r="BE27" s="30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</row>
    <row r="28" spans="1:90" ht="15" customHeight="1">
      <c r="A28" s="26"/>
      <c r="B28" s="26"/>
      <c r="C28" s="26"/>
      <c r="D28" s="31">
        <v>18</v>
      </c>
      <c r="E28" s="31">
        <v>523</v>
      </c>
      <c r="F28" s="31">
        <v>771</v>
      </c>
      <c r="G28" s="31">
        <v>594</v>
      </c>
      <c r="H28" s="31">
        <v>962</v>
      </c>
      <c r="I28" s="31">
        <v>214</v>
      </c>
      <c r="J28" s="31">
        <v>262</v>
      </c>
      <c r="K28" s="31">
        <v>694</v>
      </c>
      <c r="L28" s="31">
        <v>784</v>
      </c>
      <c r="M28" s="31">
        <v>621</v>
      </c>
      <c r="N28" s="31">
        <v>1004</v>
      </c>
      <c r="O28" s="31">
        <v>947</v>
      </c>
      <c r="P28" s="31">
        <v>742.5</v>
      </c>
      <c r="Q28" s="31">
        <v>973</v>
      </c>
      <c r="R28" s="31">
        <v>950</v>
      </c>
      <c r="S28" s="26"/>
      <c r="T28" s="26"/>
      <c r="U28" s="26"/>
      <c r="V28" s="26">
        <v>21</v>
      </c>
      <c r="W28" s="31">
        <v>396</v>
      </c>
      <c r="X28" s="31">
        <v>205.5</v>
      </c>
      <c r="Y28" s="31">
        <v>434</v>
      </c>
      <c r="Z28" s="26"/>
      <c r="AA28" s="26">
        <v>21</v>
      </c>
      <c r="AB28" s="31">
        <v>653.5</v>
      </c>
      <c r="AC28" s="31">
        <v>533</v>
      </c>
      <c r="AD28" s="31">
        <v>634.5</v>
      </c>
      <c r="AE28" s="26"/>
      <c r="AF28" s="26"/>
      <c r="AG28" s="26"/>
      <c r="AH28" s="26">
        <v>21</v>
      </c>
      <c r="AI28" s="31">
        <v>419</v>
      </c>
      <c r="AJ28" s="31">
        <v>429</v>
      </c>
      <c r="AK28" s="31">
        <v>311</v>
      </c>
      <c r="AL28" s="26"/>
      <c r="AM28" s="26">
        <v>21</v>
      </c>
      <c r="AN28" s="31">
        <v>552.5</v>
      </c>
      <c r="AO28" s="31">
        <v>385.5</v>
      </c>
      <c r="AP28" s="31">
        <v>617.5</v>
      </c>
      <c r="AQ28" s="26"/>
      <c r="AR28" s="26"/>
      <c r="AS28" s="26"/>
      <c r="AT28" s="26"/>
      <c r="AU28" s="26"/>
      <c r="AV28" s="30"/>
      <c r="AW28" s="30"/>
      <c r="AX28" s="30"/>
      <c r="AY28" s="26"/>
      <c r="AZ28" s="26"/>
      <c r="BA28" s="30"/>
      <c r="BB28" s="30"/>
      <c r="BC28" s="30"/>
      <c r="BD28" s="30"/>
      <c r="BE28" s="30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</row>
    <row r="29" spans="1:90" ht="15" customHeight="1">
      <c r="A29" s="26"/>
      <c r="B29" s="26"/>
      <c r="C29" s="26"/>
      <c r="D29" s="31">
        <v>19</v>
      </c>
      <c r="E29" s="31">
        <v>507.5</v>
      </c>
      <c r="F29" s="31">
        <v>499</v>
      </c>
      <c r="G29" s="31">
        <v>508</v>
      </c>
      <c r="H29" s="31">
        <v>477.5</v>
      </c>
      <c r="I29" s="31">
        <v>684.5</v>
      </c>
      <c r="J29" s="31">
        <v>524</v>
      </c>
      <c r="K29" s="31">
        <v>693</v>
      </c>
      <c r="L29" s="31">
        <v>1017</v>
      </c>
      <c r="M29" s="31">
        <v>723.5</v>
      </c>
      <c r="N29" s="31">
        <v>937.5</v>
      </c>
      <c r="O29" s="31">
        <v>753.5</v>
      </c>
      <c r="P29" s="31">
        <v>839</v>
      </c>
      <c r="Q29" s="31">
        <v>614.5</v>
      </c>
      <c r="R29" s="31">
        <v>884.5</v>
      </c>
      <c r="S29" s="26"/>
      <c r="T29" s="26"/>
      <c r="U29" s="26"/>
      <c r="V29" s="26">
        <v>22</v>
      </c>
      <c r="W29" s="31">
        <v>396</v>
      </c>
      <c r="X29" s="31">
        <v>201</v>
      </c>
      <c r="Y29" s="31">
        <v>327.5</v>
      </c>
      <c r="Z29" s="26"/>
      <c r="AA29" s="26">
        <v>22</v>
      </c>
      <c r="AB29" s="31">
        <v>617</v>
      </c>
      <c r="AC29" s="31">
        <v>518.5</v>
      </c>
      <c r="AD29" s="31">
        <v>644</v>
      </c>
      <c r="AE29" s="26"/>
      <c r="AF29" s="26"/>
      <c r="AG29" s="26"/>
      <c r="AH29" s="26">
        <v>22</v>
      </c>
      <c r="AI29" s="31">
        <v>515.5</v>
      </c>
      <c r="AJ29" s="31">
        <v>268.5</v>
      </c>
      <c r="AK29" s="31">
        <v>75.5</v>
      </c>
      <c r="AL29" s="26"/>
      <c r="AM29" s="26">
        <v>22</v>
      </c>
      <c r="AN29" s="31">
        <v>643.5</v>
      </c>
      <c r="AO29" s="31">
        <v>433</v>
      </c>
      <c r="AP29" s="31">
        <v>516</v>
      </c>
      <c r="AQ29" s="26"/>
      <c r="AR29" s="26"/>
      <c r="AS29" s="26"/>
      <c r="AT29" s="26"/>
      <c r="AU29" s="26"/>
      <c r="AV29" s="30"/>
      <c r="AW29" s="30"/>
      <c r="AX29" s="30"/>
      <c r="AY29" s="26"/>
      <c r="AZ29" s="26"/>
      <c r="BA29" s="30"/>
      <c r="BB29" s="30"/>
      <c r="BC29" s="30"/>
      <c r="BD29" s="30"/>
      <c r="BE29" s="30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</row>
    <row r="30" spans="1:90" ht="15" customHeight="1">
      <c r="A30" s="26"/>
      <c r="B30" s="26"/>
      <c r="C30" s="26"/>
      <c r="D30" s="31">
        <v>20</v>
      </c>
      <c r="E30" s="31">
        <v>506</v>
      </c>
      <c r="F30" s="31">
        <v>810</v>
      </c>
      <c r="G30" s="31">
        <v>482</v>
      </c>
      <c r="H30" s="31">
        <v>137.5</v>
      </c>
      <c r="I30" s="31">
        <v>582.5</v>
      </c>
      <c r="J30" s="31">
        <v>653.5</v>
      </c>
      <c r="K30" s="31">
        <v>859.5</v>
      </c>
      <c r="L30" s="31">
        <v>753.5</v>
      </c>
      <c r="M30" s="31">
        <v>972</v>
      </c>
      <c r="N30" s="31">
        <v>785.5</v>
      </c>
      <c r="O30" s="31">
        <v>960</v>
      </c>
      <c r="P30" s="31">
        <v>827.5</v>
      </c>
      <c r="Q30" s="31">
        <v>893.5</v>
      </c>
      <c r="R30" s="31">
        <v>788.5</v>
      </c>
      <c r="S30" s="26"/>
      <c r="T30" s="26"/>
      <c r="U30" s="26"/>
      <c r="V30" s="26">
        <v>23</v>
      </c>
      <c r="W30" s="31">
        <v>369</v>
      </c>
      <c r="X30" s="31">
        <v>484</v>
      </c>
      <c r="Y30" s="31">
        <v>604</v>
      </c>
      <c r="Z30" s="26"/>
      <c r="AA30" s="26">
        <v>23</v>
      </c>
      <c r="AB30" s="31">
        <v>590</v>
      </c>
      <c r="AC30" s="31">
        <v>632.5</v>
      </c>
      <c r="AD30" s="31">
        <v>689</v>
      </c>
      <c r="AE30" s="26"/>
      <c r="AF30" s="26"/>
      <c r="AG30" s="26"/>
      <c r="AH30" s="26">
        <v>23</v>
      </c>
      <c r="AI30" s="31">
        <v>204.5</v>
      </c>
      <c r="AJ30" s="31">
        <v>423.5</v>
      </c>
      <c r="AK30" s="31">
        <v>223</v>
      </c>
      <c r="AL30" s="26"/>
      <c r="AM30" s="26">
        <v>23</v>
      </c>
      <c r="AN30" s="31">
        <v>529.5</v>
      </c>
      <c r="AO30" s="31">
        <v>533</v>
      </c>
      <c r="AP30" s="31">
        <v>481</v>
      </c>
      <c r="AQ30" s="26"/>
      <c r="AR30" s="26"/>
      <c r="AS30" s="26"/>
      <c r="AT30" s="26"/>
      <c r="AU30" s="26"/>
      <c r="AV30" s="30"/>
      <c r="AW30" s="30"/>
      <c r="AX30" s="30"/>
      <c r="AY30" s="26"/>
      <c r="AZ30" s="26"/>
      <c r="BA30" s="30"/>
      <c r="BB30" s="30"/>
      <c r="BC30" s="30"/>
      <c r="BD30" s="30"/>
      <c r="BE30" s="30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</row>
    <row r="31" spans="1:90" ht="15" customHeight="1">
      <c r="A31" s="26"/>
      <c r="B31" s="26"/>
      <c r="C31" s="26"/>
      <c r="D31" s="31">
        <v>21</v>
      </c>
      <c r="E31" s="31">
        <v>307.5</v>
      </c>
      <c r="F31" s="31">
        <v>358</v>
      </c>
      <c r="G31" s="31">
        <v>943</v>
      </c>
      <c r="H31" s="31">
        <v>456.5</v>
      </c>
      <c r="I31" s="31">
        <v>140</v>
      </c>
      <c r="J31" s="31">
        <v>494.5</v>
      </c>
      <c r="K31" s="31">
        <v>748</v>
      </c>
      <c r="L31" s="31">
        <v>948.5</v>
      </c>
      <c r="M31" s="31">
        <v>802.5</v>
      </c>
      <c r="N31" s="31">
        <v>1110</v>
      </c>
      <c r="O31" s="31">
        <v>774.5</v>
      </c>
      <c r="P31" s="31">
        <v>904</v>
      </c>
      <c r="Q31" s="31">
        <v>504</v>
      </c>
      <c r="R31" s="31">
        <v>1017.5</v>
      </c>
      <c r="S31" s="26"/>
      <c r="T31" s="26"/>
      <c r="U31" s="26"/>
      <c r="V31" s="26">
        <v>24</v>
      </c>
      <c r="W31" s="31">
        <v>423</v>
      </c>
      <c r="X31" s="31">
        <v>483</v>
      </c>
      <c r="Y31" s="31">
        <v>446.5</v>
      </c>
      <c r="Z31" s="26"/>
      <c r="AA31" s="26">
        <v>24</v>
      </c>
      <c r="AB31" s="31">
        <v>632.5</v>
      </c>
      <c r="AC31" s="31">
        <v>586</v>
      </c>
      <c r="AD31" s="31">
        <v>635.5</v>
      </c>
      <c r="AE31" s="26"/>
      <c r="AF31" s="26"/>
      <c r="AG31" s="26"/>
      <c r="AH31" s="26">
        <v>24</v>
      </c>
      <c r="AI31" s="31">
        <v>515</v>
      </c>
      <c r="AJ31" s="31">
        <v>315.5</v>
      </c>
      <c r="AK31" s="31">
        <v>113.5</v>
      </c>
      <c r="AL31" s="26"/>
      <c r="AM31" s="26">
        <v>24</v>
      </c>
      <c r="AN31" s="31">
        <v>654.5</v>
      </c>
      <c r="AO31" s="31">
        <v>371</v>
      </c>
      <c r="AP31" s="31">
        <v>514</v>
      </c>
      <c r="AQ31" s="26"/>
      <c r="AR31" s="26"/>
      <c r="AS31" s="26"/>
      <c r="AT31" s="26"/>
      <c r="AU31" s="26"/>
      <c r="AV31" s="30"/>
      <c r="AW31" s="30"/>
      <c r="AX31" s="30"/>
      <c r="AY31" s="26"/>
      <c r="AZ31" s="26"/>
      <c r="BA31" s="30"/>
      <c r="BB31" s="30"/>
      <c r="BC31" s="30"/>
      <c r="BD31" s="30"/>
      <c r="BE31" s="30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</row>
    <row r="32" spans="1:90" ht="15" customHeight="1">
      <c r="A32" s="26"/>
      <c r="B32" s="26"/>
      <c r="C32" s="26"/>
      <c r="D32" s="31">
        <v>22</v>
      </c>
      <c r="E32" s="31">
        <v>291</v>
      </c>
      <c r="F32" s="31">
        <v>561.5</v>
      </c>
      <c r="G32" s="31">
        <v>874.5</v>
      </c>
      <c r="H32" s="31">
        <v>384</v>
      </c>
      <c r="I32" s="31">
        <v>148.5</v>
      </c>
      <c r="J32" s="31">
        <v>898.5</v>
      </c>
      <c r="K32" s="31">
        <v>1029.5</v>
      </c>
      <c r="L32" s="31">
        <v>743.5</v>
      </c>
      <c r="M32" s="31">
        <v>748.5</v>
      </c>
      <c r="N32" s="31">
        <v>622.5</v>
      </c>
      <c r="O32" s="31">
        <v>1000</v>
      </c>
      <c r="P32" s="31">
        <v>818</v>
      </c>
      <c r="Q32" s="31">
        <v>577</v>
      </c>
      <c r="R32" s="31">
        <v>1038.5</v>
      </c>
      <c r="S32" s="26"/>
      <c r="T32" s="26"/>
      <c r="U32" s="26"/>
      <c r="V32" s="26">
        <v>25</v>
      </c>
      <c r="W32" s="31">
        <v>409.5</v>
      </c>
      <c r="X32" s="31">
        <v>454</v>
      </c>
      <c r="Y32" s="31">
        <v>509.5</v>
      </c>
      <c r="Z32" s="26"/>
      <c r="AA32" s="26">
        <v>25</v>
      </c>
      <c r="AB32" s="31">
        <v>624</v>
      </c>
      <c r="AC32" s="31">
        <v>641.5</v>
      </c>
      <c r="AD32" s="31">
        <v>624.5</v>
      </c>
      <c r="AE32" s="26"/>
      <c r="AF32" s="26"/>
      <c r="AG32" s="26"/>
      <c r="AH32" s="26">
        <v>25</v>
      </c>
      <c r="AI32" s="31">
        <v>468.5</v>
      </c>
      <c r="AJ32" s="31">
        <v>389</v>
      </c>
      <c r="AK32" s="31">
        <v>714</v>
      </c>
      <c r="AL32" s="26"/>
      <c r="AM32" s="26">
        <v>25</v>
      </c>
      <c r="AN32" s="31">
        <v>595.5</v>
      </c>
      <c r="AO32" s="31">
        <v>576.5</v>
      </c>
      <c r="AP32" s="31">
        <v>719.5</v>
      </c>
      <c r="AQ32" s="26"/>
      <c r="AR32" s="26"/>
      <c r="AS32" s="26"/>
      <c r="AT32" s="26"/>
      <c r="AU32" s="26"/>
      <c r="AV32" s="30"/>
      <c r="AW32" s="30"/>
      <c r="AX32" s="30"/>
      <c r="AY32" s="26"/>
      <c r="AZ32" s="26"/>
      <c r="BA32" s="30"/>
      <c r="BB32" s="30"/>
      <c r="BC32" s="30"/>
      <c r="BD32" s="30"/>
      <c r="BE32" s="30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</row>
    <row r="33" spans="1:90" ht="15" customHeight="1">
      <c r="A33" s="26"/>
      <c r="B33" s="26"/>
      <c r="C33" s="26"/>
      <c r="D33" s="31">
        <v>23</v>
      </c>
      <c r="E33" s="31">
        <v>864</v>
      </c>
      <c r="F33" s="31">
        <v>990</v>
      </c>
      <c r="G33" s="31">
        <v>866</v>
      </c>
      <c r="H33" s="31">
        <v>560.5</v>
      </c>
      <c r="I33" s="31">
        <v>754.5</v>
      </c>
      <c r="J33" s="31">
        <v>735</v>
      </c>
      <c r="K33" s="31">
        <v>770.5</v>
      </c>
      <c r="L33" s="31">
        <v>763.5</v>
      </c>
      <c r="M33" s="31">
        <v>832.5</v>
      </c>
      <c r="N33" s="31">
        <v>1068</v>
      </c>
      <c r="O33" s="31">
        <v>812</v>
      </c>
      <c r="P33" s="31">
        <v>621</v>
      </c>
      <c r="Q33" s="31">
        <v>1138.5</v>
      </c>
      <c r="R33" s="31">
        <v>872</v>
      </c>
      <c r="S33" s="26"/>
      <c r="T33" s="26"/>
      <c r="U33" s="26"/>
      <c r="V33" s="26">
        <v>26</v>
      </c>
      <c r="W33" s="31">
        <v>381</v>
      </c>
      <c r="X33" s="31">
        <v>400.5</v>
      </c>
      <c r="Y33" s="31">
        <v>586</v>
      </c>
      <c r="Z33" s="26"/>
      <c r="AA33" s="26">
        <v>26</v>
      </c>
      <c r="AB33" s="31">
        <v>614.5</v>
      </c>
      <c r="AC33" s="31">
        <v>633</v>
      </c>
      <c r="AD33" s="31">
        <v>609</v>
      </c>
      <c r="AE33" s="26"/>
      <c r="AF33" s="26"/>
      <c r="AG33" s="26"/>
      <c r="AH33" s="26">
        <v>26</v>
      </c>
      <c r="AI33" s="31">
        <v>549.5</v>
      </c>
      <c r="AJ33" s="31">
        <v>351.5</v>
      </c>
      <c r="AK33" s="31">
        <v>127</v>
      </c>
      <c r="AL33" s="26"/>
      <c r="AM33" s="26">
        <v>26</v>
      </c>
      <c r="AN33" s="31">
        <v>652</v>
      </c>
      <c r="AO33" s="31">
        <v>391.5</v>
      </c>
      <c r="AP33" s="31">
        <v>384</v>
      </c>
      <c r="AQ33" s="26"/>
      <c r="AR33" s="26"/>
      <c r="AS33" s="26"/>
      <c r="AT33" s="26"/>
      <c r="AU33" s="26"/>
      <c r="AV33" s="30"/>
      <c r="AW33" s="30"/>
      <c r="AX33" s="30"/>
      <c r="AY33" s="26"/>
      <c r="AZ33" s="26"/>
      <c r="BA33" s="30"/>
      <c r="BB33" s="30"/>
      <c r="BC33" s="30"/>
      <c r="BD33" s="30"/>
      <c r="BE33" s="30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</row>
    <row r="34" spans="1:90" ht="15" customHeight="1">
      <c r="A34" s="26"/>
      <c r="B34" s="26"/>
      <c r="C34" s="26"/>
      <c r="D34" s="31">
        <v>24</v>
      </c>
      <c r="E34" s="31">
        <v>519</v>
      </c>
      <c r="F34" s="31">
        <v>843.5</v>
      </c>
      <c r="G34" s="31">
        <v>1052</v>
      </c>
      <c r="H34" s="31">
        <v>263</v>
      </c>
      <c r="I34" s="31">
        <v>361</v>
      </c>
      <c r="J34" s="31">
        <v>462</v>
      </c>
      <c r="K34" s="31">
        <v>974</v>
      </c>
      <c r="L34" s="31">
        <v>938</v>
      </c>
      <c r="M34" s="31">
        <v>1092</v>
      </c>
      <c r="N34" s="31">
        <v>922</v>
      </c>
      <c r="O34" s="31">
        <v>752</v>
      </c>
      <c r="P34" s="31">
        <v>1107.5</v>
      </c>
      <c r="Q34" s="31">
        <v>1164.5</v>
      </c>
      <c r="R34" s="31">
        <v>891</v>
      </c>
      <c r="S34" s="26"/>
      <c r="T34" s="26"/>
      <c r="U34" s="26"/>
      <c r="V34" s="26">
        <v>27</v>
      </c>
      <c r="W34" s="31">
        <v>399.5</v>
      </c>
      <c r="X34" s="31">
        <v>437.5</v>
      </c>
      <c r="Y34" s="31">
        <v>548.5</v>
      </c>
      <c r="Z34" s="26"/>
      <c r="AA34" s="26">
        <v>27</v>
      </c>
      <c r="AB34" s="31">
        <v>359</v>
      </c>
      <c r="AC34" s="31">
        <v>636.5</v>
      </c>
      <c r="AD34" s="31">
        <v>591</v>
      </c>
      <c r="AE34" s="26"/>
      <c r="AF34" s="26"/>
      <c r="AG34" s="26"/>
      <c r="AH34" s="26">
        <v>27</v>
      </c>
      <c r="AI34" s="31">
        <v>479.5</v>
      </c>
      <c r="AJ34" s="31">
        <v>456.5</v>
      </c>
      <c r="AK34" s="31">
        <v>413.5</v>
      </c>
      <c r="AL34" s="26"/>
      <c r="AM34" s="26">
        <v>27</v>
      </c>
      <c r="AN34" s="31">
        <v>629.5</v>
      </c>
      <c r="AO34" s="31">
        <v>509</v>
      </c>
      <c r="AP34" s="31">
        <v>639</v>
      </c>
      <c r="AQ34" s="26"/>
      <c r="AR34" s="26"/>
      <c r="AS34" s="26"/>
      <c r="AT34" s="26"/>
      <c r="AU34" s="26"/>
      <c r="AV34" s="30"/>
      <c r="AW34" s="30"/>
      <c r="AX34" s="30"/>
      <c r="AY34" s="26"/>
      <c r="AZ34" s="26"/>
      <c r="BA34" s="30"/>
      <c r="BB34" s="30"/>
      <c r="BC34" s="30"/>
      <c r="BD34" s="30"/>
      <c r="BE34" s="30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</row>
    <row r="35" spans="1:90" ht="15" customHeight="1">
      <c r="A35" s="26"/>
      <c r="B35" s="26"/>
      <c r="C35" s="26"/>
      <c r="D35" s="31">
        <v>25</v>
      </c>
      <c r="E35" s="31">
        <v>854</v>
      </c>
      <c r="F35" s="31">
        <v>698.5</v>
      </c>
      <c r="G35" s="31">
        <v>967.5</v>
      </c>
      <c r="H35" s="31">
        <v>962.5</v>
      </c>
      <c r="I35" s="31">
        <v>528.5</v>
      </c>
      <c r="J35" s="31">
        <v>791</v>
      </c>
      <c r="K35" s="31">
        <v>1020</v>
      </c>
      <c r="L35" s="31">
        <v>912.5</v>
      </c>
      <c r="M35" s="31">
        <v>959</v>
      </c>
      <c r="N35" s="31">
        <v>890.5</v>
      </c>
      <c r="O35" s="31">
        <v>993</v>
      </c>
      <c r="P35" s="31">
        <v>1107</v>
      </c>
      <c r="Q35" s="31">
        <v>1073.5</v>
      </c>
      <c r="R35" s="31">
        <v>939</v>
      </c>
      <c r="S35" s="26"/>
      <c r="T35" s="26"/>
      <c r="U35" s="26"/>
      <c r="V35" s="26">
        <v>28</v>
      </c>
      <c r="W35" s="31">
        <v>376</v>
      </c>
      <c r="X35" s="31">
        <v>363</v>
      </c>
      <c r="Y35" s="31">
        <v>476</v>
      </c>
      <c r="Z35" s="26"/>
      <c r="AA35" s="26">
        <v>28</v>
      </c>
      <c r="AB35" s="31">
        <v>566.5</v>
      </c>
      <c r="AC35" s="31">
        <v>553</v>
      </c>
      <c r="AD35" s="31">
        <v>680</v>
      </c>
      <c r="AE35" s="26"/>
      <c r="AF35" s="26"/>
      <c r="AG35" s="26"/>
      <c r="AH35" s="26">
        <v>28</v>
      </c>
      <c r="AI35" s="31">
        <v>457</v>
      </c>
      <c r="AJ35" s="31">
        <v>439.5</v>
      </c>
      <c r="AK35" s="31">
        <v>443</v>
      </c>
      <c r="AL35" s="26"/>
      <c r="AM35" s="26">
        <v>28</v>
      </c>
      <c r="AN35" s="31">
        <v>615</v>
      </c>
      <c r="AO35" s="31">
        <v>478</v>
      </c>
      <c r="AP35" s="31">
        <v>715</v>
      </c>
      <c r="AQ35" s="26"/>
      <c r="AR35" s="26"/>
      <c r="AS35" s="26"/>
      <c r="AT35" s="26"/>
      <c r="AU35" s="26"/>
      <c r="AV35" s="30"/>
      <c r="AW35" s="30"/>
      <c r="AX35" s="30"/>
      <c r="AY35" s="26"/>
      <c r="AZ35" s="26"/>
      <c r="BA35" s="30"/>
      <c r="BB35" s="30"/>
      <c r="BC35" s="30"/>
      <c r="BD35" s="30"/>
      <c r="BE35" s="30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</row>
    <row r="36" spans="1:90" ht="15" customHeight="1">
      <c r="A36" s="26"/>
      <c r="B36" s="26"/>
      <c r="C36" s="26"/>
      <c r="D36" s="31">
        <v>26</v>
      </c>
      <c r="E36" s="31">
        <v>761.5</v>
      </c>
      <c r="F36" s="31">
        <v>694</v>
      </c>
      <c r="G36" s="31">
        <v>873</v>
      </c>
      <c r="H36" s="31">
        <v>935.5</v>
      </c>
      <c r="I36" s="31">
        <v>1015.5</v>
      </c>
      <c r="J36" s="31">
        <v>142.5</v>
      </c>
      <c r="K36" s="31">
        <v>1003</v>
      </c>
      <c r="L36" s="31">
        <v>687</v>
      </c>
      <c r="M36" s="31">
        <v>1088</v>
      </c>
      <c r="N36" s="31">
        <v>1147.5</v>
      </c>
      <c r="O36" s="31">
        <v>923</v>
      </c>
      <c r="P36" s="31">
        <v>1048.5</v>
      </c>
      <c r="Q36" s="31">
        <v>1083</v>
      </c>
      <c r="R36" s="31">
        <v>1142.5</v>
      </c>
      <c r="S36" s="26"/>
      <c r="T36" s="26"/>
      <c r="U36" s="26"/>
      <c r="V36" s="26">
        <v>29</v>
      </c>
      <c r="W36" s="31">
        <v>478.5</v>
      </c>
      <c r="X36" s="31">
        <v>417</v>
      </c>
      <c r="Y36" s="31">
        <v>484</v>
      </c>
      <c r="Z36" s="26"/>
      <c r="AA36" s="26">
        <v>29</v>
      </c>
      <c r="AB36" s="31">
        <v>621</v>
      </c>
      <c r="AC36" s="31">
        <v>650</v>
      </c>
      <c r="AD36" s="31">
        <v>555</v>
      </c>
      <c r="AE36" s="26"/>
      <c r="AF36" s="26"/>
      <c r="AG36" s="26"/>
      <c r="AH36" s="26">
        <v>29</v>
      </c>
      <c r="AI36" s="31">
        <v>377.5</v>
      </c>
      <c r="AJ36" s="31">
        <v>399</v>
      </c>
      <c r="AK36" s="31">
        <v>285.5</v>
      </c>
      <c r="AL36" s="26"/>
      <c r="AM36" s="26">
        <v>29</v>
      </c>
      <c r="AN36" s="31">
        <v>675</v>
      </c>
      <c r="AO36" s="31">
        <v>464.5</v>
      </c>
      <c r="AP36" s="31">
        <v>659</v>
      </c>
      <c r="AQ36" s="26"/>
      <c r="AR36" s="26"/>
      <c r="AS36" s="26"/>
      <c r="AT36" s="26"/>
      <c r="AU36" s="26"/>
      <c r="AV36" s="30"/>
      <c r="AW36" s="30"/>
      <c r="AX36" s="30"/>
      <c r="AY36" s="26"/>
      <c r="AZ36" s="26"/>
      <c r="BA36" s="30"/>
      <c r="BB36" s="30"/>
      <c r="BC36" s="30"/>
      <c r="BD36" s="30"/>
      <c r="BE36" s="30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</row>
    <row r="37" spans="1:90" ht="15" customHeight="1">
      <c r="A37" s="26"/>
      <c r="B37" s="26"/>
      <c r="C37" s="26"/>
      <c r="D37" s="31">
        <v>27</v>
      </c>
      <c r="E37" s="31">
        <v>600.5</v>
      </c>
      <c r="F37" s="31">
        <v>975.5</v>
      </c>
      <c r="G37" s="31">
        <v>1050</v>
      </c>
      <c r="H37" s="31">
        <v>601</v>
      </c>
      <c r="I37" s="31">
        <v>875</v>
      </c>
      <c r="J37" s="31">
        <v>911.5</v>
      </c>
      <c r="K37" s="31">
        <v>794</v>
      </c>
      <c r="L37" s="31">
        <v>714.5</v>
      </c>
      <c r="M37" s="31">
        <v>969.5</v>
      </c>
      <c r="N37" s="31">
        <v>1065</v>
      </c>
      <c r="O37" s="31">
        <v>827</v>
      </c>
      <c r="P37" s="31">
        <v>1013</v>
      </c>
      <c r="Q37" s="31">
        <v>785.5</v>
      </c>
      <c r="R37" s="31">
        <v>1118.5</v>
      </c>
      <c r="S37" s="26"/>
      <c r="T37" s="26"/>
      <c r="U37" s="26"/>
      <c r="V37" s="26">
        <v>30</v>
      </c>
      <c r="W37" s="31">
        <v>419</v>
      </c>
      <c r="X37" s="31">
        <v>405</v>
      </c>
      <c r="Y37" s="31">
        <v>523.5</v>
      </c>
      <c r="Z37" s="26"/>
      <c r="AA37" s="26">
        <v>30</v>
      </c>
      <c r="AB37" s="31">
        <v>655</v>
      </c>
      <c r="AC37" s="31">
        <v>610.5</v>
      </c>
      <c r="AD37" s="31">
        <v>634</v>
      </c>
      <c r="AE37" s="26"/>
      <c r="AF37" s="26"/>
      <c r="AG37" s="26"/>
      <c r="AH37" s="26">
        <v>30</v>
      </c>
      <c r="AI37" s="31">
        <v>516.5</v>
      </c>
      <c r="AJ37" s="31">
        <v>43.5</v>
      </c>
      <c r="AK37" s="31">
        <v>228.5</v>
      </c>
      <c r="AL37" s="26"/>
      <c r="AM37" s="26">
        <v>30</v>
      </c>
      <c r="AN37" s="31">
        <v>639.5</v>
      </c>
      <c r="AO37" s="31">
        <v>432.5</v>
      </c>
      <c r="AP37" s="31">
        <v>529</v>
      </c>
      <c r="AQ37" s="26"/>
      <c r="AR37" s="26"/>
      <c r="AS37" s="26"/>
      <c r="AT37" s="26"/>
      <c r="AU37" s="26"/>
      <c r="AV37" s="30"/>
      <c r="AW37" s="30"/>
      <c r="AX37" s="30"/>
      <c r="AY37" s="26"/>
      <c r="AZ37" s="26"/>
      <c r="BA37" s="30"/>
      <c r="BB37" s="30"/>
      <c r="BC37" s="30"/>
      <c r="BD37" s="30"/>
      <c r="BE37" s="30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</row>
    <row r="38" spans="1:90">
      <c r="A38" s="26"/>
      <c r="B38" s="26"/>
      <c r="C38" s="26"/>
      <c r="D38" s="31">
        <v>28</v>
      </c>
      <c r="E38" s="31">
        <v>632</v>
      </c>
      <c r="F38" s="31">
        <v>1043.5</v>
      </c>
      <c r="G38" s="31">
        <v>767</v>
      </c>
      <c r="H38" s="31">
        <v>845.5</v>
      </c>
      <c r="I38" s="31">
        <v>820.5</v>
      </c>
      <c r="J38" s="31">
        <v>411.5</v>
      </c>
      <c r="K38" s="31">
        <v>794.5</v>
      </c>
      <c r="L38" s="31">
        <v>1133</v>
      </c>
      <c r="M38" s="31">
        <v>836</v>
      </c>
      <c r="N38" s="31">
        <v>1163.5</v>
      </c>
      <c r="O38" s="31">
        <v>898</v>
      </c>
      <c r="P38" s="31">
        <v>1094.5</v>
      </c>
      <c r="Q38" s="31">
        <v>1061</v>
      </c>
      <c r="R38" s="31">
        <v>960</v>
      </c>
      <c r="S38" s="26"/>
      <c r="T38" s="26"/>
      <c r="U38" s="26"/>
      <c r="V38" s="26">
        <v>31</v>
      </c>
      <c r="W38" s="31">
        <v>529.5</v>
      </c>
      <c r="X38" s="31">
        <v>375.5</v>
      </c>
      <c r="Y38" s="31">
        <v>423.5</v>
      </c>
      <c r="Z38" s="28"/>
      <c r="AA38" s="26">
        <v>31</v>
      </c>
      <c r="AB38" s="31">
        <v>681</v>
      </c>
      <c r="AC38" s="31">
        <v>583</v>
      </c>
      <c r="AD38" s="31">
        <v>530.5</v>
      </c>
      <c r="AE38" s="26"/>
      <c r="AF38" s="26"/>
      <c r="AG38" s="26"/>
      <c r="AH38" s="26">
        <v>31</v>
      </c>
      <c r="AI38" s="31">
        <v>622.5</v>
      </c>
      <c r="AJ38" s="31">
        <v>356.5</v>
      </c>
      <c r="AK38" s="31">
        <v>5.5</v>
      </c>
      <c r="AL38" s="26"/>
      <c r="AM38" s="26">
        <v>31</v>
      </c>
      <c r="AN38" s="31">
        <v>630</v>
      </c>
      <c r="AO38" s="31">
        <v>430.5</v>
      </c>
      <c r="AP38" s="31">
        <v>376</v>
      </c>
      <c r="AQ38" s="26"/>
      <c r="AR38" s="26"/>
      <c r="AS38" s="26"/>
      <c r="AT38" s="26"/>
      <c r="AU38" s="26"/>
      <c r="AV38" s="30"/>
      <c r="AW38" s="30"/>
      <c r="AX38" s="30"/>
      <c r="AY38" s="26"/>
      <c r="AZ38" s="26"/>
      <c r="BA38" s="30"/>
      <c r="BB38" s="30"/>
      <c r="BC38" s="30"/>
      <c r="BD38" s="30"/>
      <c r="BE38" s="30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</row>
    <row r="39" spans="1:90">
      <c r="A39" s="26"/>
      <c r="B39" s="26"/>
      <c r="C39" s="26"/>
      <c r="D39" s="31">
        <v>29</v>
      </c>
      <c r="E39" s="31">
        <v>820</v>
      </c>
      <c r="F39" s="31">
        <v>832</v>
      </c>
      <c r="G39" s="31">
        <v>674</v>
      </c>
      <c r="H39" s="31">
        <v>1008.5</v>
      </c>
      <c r="I39" s="31">
        <v>810.5</v>
      </c>
      <c r="J39" s="31">
        <v>493.5</v>
      </c>
      <c r="K39" s="31">
        <v>970.5</v>
      </c>
      <c r="L39" s="31">
        <v>880</v>
      </c>
      <c r="M39" s="31">
        <v>1000.5</v>
      </c>
      <c r="N39" s="31">
        <v>926.5</v>
      </c>
      <c r="O39" s="31">
        <v>963.5</v>
      </c>
      <c r="P39" s="31">
        <v>908.5</v>
      </c>
      <c r="Q39" s="31">
        <v>977.5</v>
      </c>
      <c r="R39" s="31">
        <v>1152.5</v>
      </c>
      <c r="S39" s="26"/>
      <c r="T39" s="26"/>
      <c r="U39" s="26"/>
      <c r="V39" s="26">
        <v>32</v>
      </c>
      <c r="W39" s="31">
        <v>411.5</v>
      </c>
      <c r="X39" s="31">
        <v>465</v>
      </c>
      <c r="Y39" s="31">
        <v>491</v>
      </c>
      <c r="Z39" s="26"/>
      <c r="AA39" s="26">
        <v>32</v>
      </c>
      <c r="AB39" s="31">
        <v>493.5</v>
      </c>
      <c r="AC39" s="31">
        <v>587</v>
      </c>
      <c r="AD39" s="31">
        <v>660</v>
      </c>
      <c r="AE39" s="26"/>
      <c r="AF39" s="26"/>
      <c r="AG39" s="26"/>
      <c r="AH39" s="26">
        <v>32</v>
      </c>
      <c r="AI39" s="31">
        <v>321</v>
      </c>
      <c r="AJ39" s="31">
        <v>270</v>
      </c>
      <c r="AK39" s="31">
        <v>275</v>
      </c>
      <c r="AL39" s="26"/>
      <c r="AM39" s="26">
        <v>32</v>
      </c>
      <c r="AN39" s="31">
        <v>553</v>
      </c>
      <c r="AO39" s="31">
        <v>302</v>
      </c>
      <c r="AP39" s="31">
        <v>502</v>
      </c>
      <c r="AQ39" s="26"/>
      <c r="AR39" s="26"/>
      <c r="AS39" s="26"/>
      <c r="AT39" s="26"/>
      <c r="AU39" s="26"/>
      <c r="AV39" s="30"/>
      <c r="AW39" s="30"/>
      <c r="AX39" s="30"/>
      <c r="AY39" s="26"/>
      <c r="AZ39" s="26"/>
      <c r="BA39" s="30"/>
      <c r="BB39" s="30"/>
      <c r="BC39" s="30"/>
      <c r="BD39" s="30"/>
      <c r="BE39" s="30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</row>
    <row r="40" spans="1:90">
      <c r="A40" s="26"/>
      <c r="B40" s="26"/>
      <c r="C40" s="26"/>
      <c r="D40" s="31">
        <v>30</v>
      </c>
      <c r="E40" s="31">
        <v>688.5</v>
      </c>
      <c r="F40" s="31">
        <v>694</v>
      </c>
      <c r="G40" s="31">
        <v>871</v>
      </c>
      <c r="H40" s="31">
        <v>980.5</v>
      </c>
      <c r="I40" s="31">
        <v>861.5</v>
      </c>
      <c r="J40" s="31">
        <v>282.5</v>
      </c>
      <c r="K40" s="31">
        <v>955</v>
      </c>
      <c r="L40" s="31">
        <v>888</v>
      </c>
      <c r="M40" s="31">
        <v>878.5</v>
      </c>
      <c r="N40" s="31">
        <v>1013.5</v>
      </c>
      <c r="O40" s="31">
        <v>1045.5</v>
      </c>
      <c r="P40" s="31">
        <v>1215</v>
      </c>
      <c r="Q40" s="31">
        <v>1022</v>
      </c>
      <c r="R40" s="31">
        <v>1037.5</v>
      </c>
      <c r="S40" s="26"/>
      <c r="T40" s="26"/>
      <c r="U40" s="26"/>
      <c r="V40" s="26">
        <v>33</v>
      </c>
      <c r="W40" s="31">
        <v>399</v>
      </c>
      <c r="X40" s="31">
        <v>535</v>
      </c>
      <c r="Y40" s="31">
        <v>460.5</v>
      </c>
      <c r="Z40" s="26"/>
      <c r="AA40" s="26">
        <v>33</v>
      </c>
      <c r="AB40" s="31">
        <v>563</v>
      </c>
      <c r="AC40" s="31">
        <v>671</v>
      </c>
      <c r="AD40" s="31">
        <v>534.5</v>
      </c>
      <c r="AE40" s="26"/>
      <c r="AF40" s="26"/>
      <c r="AG40" s="26"/>
      <c r="AH40" s="26">
        <v>33</v>
      </c>
      <c r="AI40" s="31">
        <v>396.5</v>
      </c>
      <c r="AJ40" s="31">
        <v>310.5</v>
      </c>
      <c r="AK40" s="31">
        <v>185.5</v>
      </c>
      <c r="AL40" s="26"/>
      <c r="AM40" s="26">
        <v>33</v>
      </c>
      <c r="AN40" s="31">
        <v>644</v>
      </c>
      <c r="AO40" s="31">
        <v>490</v>
      </c>
      <c r="AP40" s="31">
        <v>578.5</v>
      </c>
      <c r="AQ40" s="26"/>
      <c r="AR40" s="26"/>
      <c r="AS40" s="26"/>
      <c r="AT40" s="26"/>
      <c r="AU40" s="26"/>
      <c r="AV40" s="30"/>
      <c r="AW40" s="30"/>
      <c r="AX40" s="30"/>
      <c r="AY40" s="26"/>
      <c r="AZ40" s="26"/>
      <c r="BA40" s="30"/>
      <c r="BB40" s="30"/>
      <c r="BC40" s="30"/>
      <c r="BD40" s="30"/>
      <c r="BE40" s="30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</row>
    <row r="41" spans="1:90">
      <c r="A41" s="26"/>
      <c r="B41" s="26"/>
      <c r="C41" s="26"/>
      <c r="D41" s="31">
        <v>31</v>
      </c>
      <c r="E41" s="31">
        <v>785.5</v>
      </c>
      <c r="F41" s="31">
        <v>963.5</v>
      </c>
      <c r="G41" s="31">
        <v>830.5</v>
      </c>
      <c r="H41" s="31">
        <v>966</v>
      </c>
      <c r="I41" s="31">
        <v>835.5</v>
      </c>
      <c r="J41" s="31">
        <v>675.5</v>
      </c>
      <c r="K41" s="31">
        <v>581.5</v>
      </c>
      <c r="L41" s="31">
        <v>854</v>
      </c>
      <c r="M41" s="31">
        <v>509</v>
      </c>
      <c r="N41" s="31">
        <v>1062</v>
      </c>
      <c r="O41" s="31">
        <v>856.5</v>
      </c>
      <c r="P41" s="31">
        <v>1113</v>
      </c>
      <c r="Q41" s="31">
        <v>1260.5</v>
      </c>
      <c r="R41" s="31">
        <v>910</v>
      </c>
      <c r="S41" s="26"/>
      <c r="T41" s="26"/>
      <c r="U41" s="26"/>
      <c r="V41" s="26">
        <v>34</v>
      </c>
      <c r="W41" s="31">
        <v>455.5</v>
      </c>
      <c r="X41" s="31">
        <v>491</v>
      </c>
      <c r="Y41" s="31">
        <v>507</v>
      </c>
      <c r="Z41" s="26"/>
      <c r="AA41" s="26">
        <v>34</v>
      </c>
      <c r="AB41" s="31">
        <v>632</v>
      </c>
      <c r="AC41" s="31">
        <v>645.5</v>
      </c>
      <c r="AD41" s="31">
        <v>657</v>
      </c>
      <c r="AE41" s="26"/>
      <c r="AF41" s="26"/>
      <c r="AG41" s="26"/>
      <c r="AH41" s="26">
        <v>34</v>
      </c>
      <c r="AI41" s="31">
        <v>466.5</v>
      </c>
      <c r="AJ41" s="31">
        <v>359</v>
      </c>
      <c r="AK41" s="31">
        <v>183</v>
      </c>
      <c r="AL41" s="26"/>
      <c r="AM41" s="26">
        <v>34</v>
      </c>
      <c r="AN41" s="31">
        <v>645.5</v>
      </c>
      <c r="AO41" s="31">
        <v>406</v>
      </c>
      <c r="AP41" s="31">
        <v>472</v>
      </c>
      <c r="AQ41" s="26"/>
      <c r="AR41" s="26"/>
      <c r="AS41" s="26"/>
      <c r="AT41" s="26"/>
      <c r="AU41" s="26"/>
      <c r="AV41" s="30"/>
      <c r="AW41" s="30"/>
      <c r="AX41" s="30"/>
      <c r="AY41" s="26"/>
      <c r="AZ41" s="26"/>
      <c r="BA41" s="30"/>
      <c r="BB41" s="30"/>
      <c r="BC41" s="30"/>
      <c r="BD41" s="30"/>
      <c r="BE41" s="30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</row>
    <row r="42" spans="1:90">
      <c r="A42" s="26"/>
      <c r="B42" s="26"/>
      <c r="C42" s="26"/>
      <c r="D42" s="31">
        <v>32</v>
      </c>
      <c r="E42" s="31">
        <v>1172</v>
      </c>
      <c r="F42" s="31">
        <v>856.5</v>
      </c>
      <c r="G42" s="31">
        <v>893.5</v>
      </c>
      <c r="H42" s="31">
        <v>828</v>
      </c>
      <c r="I42" s="31">
        <v>888</v>
      </c>
      <c r="J42" s="31">
        <v>412</v>
      </c>
      <c r="K42" s="31">
        <v>1046.5</v>
      </c>
      <c r="L42" s="31">
        <v>711</v>
      </c>
      <c r="M42" s="31">
        <v>842.5</v>
      </c>
      <c r="N42" s="31">
        <v>534</v>
      </c>
      <c r="O42" s="31">
        <v>736.5</v>
      </c>
      <c r="P42" s="31">
        <v>1160.5</v>
      </c>
      <c r="Q42" s="31">
        <v>936.5</v>
      </c>
      <c r="R42" s="31">
        <v>1096</v>
      </c>
      <c r="S42" s="26"/>
      <c r="T42" s="26"/>
      <c r="U42" s="26"/>
      <c r="V42" s="26">
        <v>35</v>
      </c>
      <c r="W42" s="31">
        <v>432</v>
      </c>
      <c r="X42" s="31">
        <v>419.5</v>
      </c>
      <c r="Y42" s="31">
        <v>499</v>
      </c>
      <c r="Z42" s="26"/>
      <c r="AA42" s="26">
        <v>35</v>
      </c>
      <c r="AB42" s="31">
        <v>641.5</v>
      </c>
      <c r="AC42" s="31">
        <v>611</v>
      </c>
      <c r="AD42" s="31">
        <v>665.5</v>
      </c>
      <c r="AE42" s="26"/>
      <c r="AF42" s="26"/>
      <c r="AG42" s="26"/>
      <c r="AH42" s="26">
        <v>35</v>
      </c>
      <c r="AI42" s="31">
        <v>507</v>
      </c>
      <c r="AJ42" s="31">
        <v>341</v>
      </c>
      <c r="AK42" s="31">
        <v>316.5</v>
      </c>
      <c r="AL42" s="26"/>
      <c r="AM42" s="26">
        <v>35</v>
      </c>
      <c r="AN42" s="31">
        <v>576</v>
      </c>
      <c r="AO42" s="31">
        <v>461.5</v>
      </c>
      <c r="AP42" s="31">
        <v>453</v>
      </c>
      <c r="AQ42" s="26"/>
      <c r="AR42" s="26"/>
      <c r="AS42" s="26"/>
      <c r="AT42" s="26"/>
      <c r="AU42" s="26"/>
      <c r="AV42" s="30"/>
      <c r="AW42" s="30"/>
      <c r="AX42" s="30"/>
      <c r="AY42" s="26"/>
      <c r="AZ42" s="26"/>
      <c r="BA42" s="30"/>
      <c r="BB42" s="30"/>
      <c r="BC42" s="30"/>
      <c r="BD42" s="30"/>
      <c r="BE42" s="30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</row>
    <row r="43" spans="1:90">
      <c r="A43" s="26"/>
      <c r="B43" s="26"/>
      <c r="C43" s="26"/>
      <c r="D43" s="31">
        <v>33</v>
      </c>
      <c r="E43" s="31">
        <v>797.5</v>
      </c>
      <c r="F43" s="31">
        <v>912.5</v>
      </c>
      <c r="G43" s="31">
        <v>968</v>
      </c>
      <c r="H43" s="31">
        <v>894.5</v>
      </c>
      <c r="I43" s="31">
        <v>1055.5</v>
      </c>
      <c r="J43" s="31">
        <v>685</v>
      </c>
      <c r="K43" s="31">
        <v>738.5</v>
      </c>
      <c r="L43" s="31">
        <v>1009</v>
      </c>
      <c r="M43" s="31">
        <v>996</v>
      </c>
      <c r="N43" s="31">
        <v>784</v>
      </c>
      <c r="O43" s="31">
        <v>961.5</v>
      </c>
      <c r="P43" s="31">
        <v>948</v>
      </c>
      <c r="Q43" s="31">
        <v>993.5</v>
      </c>
      <c r="R43" s="31">
        <v>998.5</v>
      </c>
      <c r="S43" s="26"/>
      <c r="T43" s="26"/>
      <c r="U43" s="26"/>
      <c r="V43" s="26">
        <v>36</v>
      </c>
      <c r="W43" s="31">
        <v>367</v>
      </c>
      <c r="X43" s="31">
        <v>500.5</v>
      </c>
      <c r="Y43" s="31">
        <v>503.5</v>
      </c>
      <c r="Z43" s="26"/>
      <c r="AA43" s="26">
        <v>36</v>
      </c>
      <c r="AB43" s="31">
        <v>596</v>
      </c>
      <c r="AC43" s="31">
        <v>663</v>
      </c>
      <c r="AD43" s="31">
        <v>592.5</v>
      </c>
      <c r="AE43" s="26"/>
      <c r="AF43" s="26"/>
      <c r="AG43" s="26"/>
      <c r="AH43" s="26">
        <v>36</v>
      </c>
      <c r="AI43" s="31">
        <v>487.5</v>
      </c>
      <c r="AJ43" s="31">
        <v>144.5</v>
      </c>
      <c r="AK43" s="31">
        <v>385</v>
      </c>
      <c r="AL43" s="26"/>
      <c r="AM43" s="26">
        <v>36</v>
      </c>
      <c r="AN43" s="31">
        <v>636</v>
      </c>
      <c r="AO43" s="31">
        <v>373.5</v>
      </c>
      <c r="AP43" s="31">
        <v>629</v>
      </c>
      <c r="AQ43" s="26"/>
      <c r="AR43" s="26"/>
      <c r="AS43" s="26"/>
      <c r="AT43" s="26"/>
      <c r="AU43" s="26"/>
      <c r="AV43" s="30"/>
      <c r="AW43" s="30"/>
      <c r="AX43" s="30"/>
      <c r="AY43" s="26"/>
      <c r="AZ43" s="26"/>
      <c r="BA43" s="30"/>
      <c r="BB43" s="30"/>
      <c r="BC43" s="30"/>
      <c r="BD43" s="30"/>
      <c r="BE43" s="30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</row>
    <row r="44" spans="1:90">
      <c r="A44" s="26"/>
      <c r="B44" s="26"/>
      <c r="C44" s="26"/>
      <c r="D44" s="31">
        <v>34</v>
      </c>
      <c r="E44" s="31">
        <v>1056</v>
      </c>
      <c r="F44" s="31">
        <v>1062</v>
      </c>
      <c r="G44" s="31">
        <v>776.5</v>
      </c>
      <c r="H44" s="31">
        <v>973</v>
      </c>
      <c r="I44" s="31">
        <v>1043.5</v>
      </c>
      <c r="J44" s="31">
        <v>578.5</v>
      </c>
      <c r="K44" s="31">
        <v>918</v>
      </c>
      <c r="L44" s="31">
        <v>593.5</v>
      </c>
      <c r="M44" s="31">
        <v>784</v>
      </c>
      <c r="N44" s="31">
        <v>915</v>
      </c>
      <c r="O44" s="31">
        <v>1007</v>
      </c>
      <c r="P44" s="31">
        <v>1074.5</v>
      </c>
      <c r="Q44" s="31">
        <v>1222</v>
      </c>
      <c r="R44" s="31">
        <v>973.5</v>
      </c>
      <c r="S44" s="26"/>
      <c r="T44" s="26"/>
      <c r="U44" s="26"/>
      <c r="V44" s="26">
        <v>37</v>
      </c>
      <c r="W44" s="31">
        <v>492</v>
      </c>
      <c r="X44" s="31">
        <v>415.5</v>
      </c>
      <c r="Y44" s="31">
        <v>515</v>
      </c>
      <c r="Z44" s="26"/>
      <c r="AA44" s="26">
        <v>37</v>
      </c>
      <c r="AB44" s="31">
        <v>651.5</v>
      </c>
      <c r="AC44" s="31">
        <v>621.5</v>
      </c>
      <c r="AD44" s="31">
        <v>605.5</v>
      </c>
      <c r="AE44" s="26"/>
      <c r="AF44" s="26"/>
      <c r="AG44" s="26"/>
      <c r="AH44" s="26">
        <v>37</v>
      </c>
      <c r="AI44" s="31">
        <v>396.5</v>
      </c>
      <c r="AJ44" s="31">
        <v>419</v>
      </c>
      <c r="AK44" s="31">
        <v>477</v>
      </c>
      <c r="AL44" s="26"/>
      <c r="AM44" s="26">
        <v>37</v>
      </c>
      <c r="AN44" s="31">
        <v>629</v>
      </c>
      <c r="AO44" s="31">
        <v>425</v>
      </c>
      <c r="AP44" s="31">
        <v>565.5</v>
      </c>
      <c r="AQ44" s="26"/>
      <c r="AR44" s="26"/>
      <c r="AS44" s="26"/>
      <c r="AT44" s="26"/>
      <c r="AU44" s="26"/>
      <c r="AV44" s="30"/>
      <c r="AW44" s="30"/>
      <c r="AX44" s="30"/>
      <c r="AY44" s="26"/>
      <c r="AZ44" s="26"/>
      <c r="BA44" s="30"/>
      <c r="BB44" s="30"/>
      <c r="BC44" s="30"/>
      <c r="BD44" s="30"/>
      <c r="BE44" s="30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</row>
    <row r="45" spans="1:90">
      <c r="A45" s="26"/>
      <c r="B45" s="26"/>
      <c r="C45" s="26"/>
      <c r="D45" s="31">
        <v>35</v>
      </c>
      <c r="E45" s="31">
        <v>1064.5</v>
      </c>
      <c r="F45" s="31">
        <v>892</v>
      </c>
      <c r="G45" s="31">
        <v>877</v>
      </c>
      <c r="H45" s="31">
        <v>1092.5</v>
      </c>
      <c r="I45" s="31">
        <v>855</v>
      </c>
      <c r="J45" s="31">
        <v>611</v>
      </c>
      <c r="K45" s="31">
        <v>907.5</v>
      </c>
      <c r="L45" s="31">
        <v>750.5</v>
      </c>
      <c r="M45" s="31">
        <v>1056</v>
      </c>
      <c r="N45" s="31">
        <v>935</v>
      </c>
      <c r="O45" s="31">
        <v>972</v>
      </c>
      <c r="P45" s="31">
        <v>1170.5</v>
      </c>
      <c r="Q45" s="31">
        <v>1221</v>
      </c>
      <c r="R45" s="31">
        <v>1266.5</v>
      </c>
      <c r="S45" s="26"/>
      <c r="T45" s="26"/>
      <c r="U45" s="26"/>
      <c r="V45" s="26">
        <v>38</v>
      </c>
      <c r="W45" s="31">
        <v>483</v>
      </c>
      <c r="X45" s="31">
        <v>479.5</v>
      </c>
      <c r="Y45" s="31">
        <v>534.5</v>
      </c>
      <c r="Z45" s="26"/>
      <c r="AA45" s="26">
        <v>38</v>
      </c>
      <c r="AB45" s="31">
        <v>644.5</v>
      </c>
      <c r="AC45" s="31">
        <v>622</v>
      </c>
      <c r="AD45" s="31">
        <v>564.5</v>
      </c>
      <c r="AE45" s="26"/>
      <c r="AF45" s="26"/>
      <c r="AG45" s="26"/>
      <c r="AH45" s="26">
        <v>38</v>
      </c>
      <c r="AI45" s="31">
        <v>447.5</v>
      </c>
      <c r="AJ45" s="31">
        <v>466.5</v>
      </c>
      <c r="AK45" s="31">
        <v>99.5</v>
      </c>
      <c r="AL45" s="26"/>
      <c r="AM45" s="26">
        <v>38</v>
      </c>
      <c r="AN45" s="31">
        <v>628</v>
      </c>
      <c r="AO45" s="31">
        <v>442</v>
      </c>
      <c r="AP45" s="31">
        <v>446.5</v>
      </c>
      <c r="AQ45" s="26"/>
      <c r="AR45" s="26"/>
      <c r="AS45" s="26"/>
      <c r="AT45" s="26"/>
      <c r="AU45" s="26"/>
      <c r="AV45" s="30"/>
      <c r="AW45" s="30"/>
      <c r="AX45" s="30"/>
      <c r="AY45" s="26"/>
      <c r="AZ45" s="26"/>
      <c r="BA45" s="30"/>
      <c r="BB45" s="30"/>
      <c r="BC45" s="30"/>
      <c r="BD45" s="30"/>
      <c r="BE45" s="30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</row>
    <row r="46" spans="1:90">
      <c r="A46" s="26"/>
      <c r="B46" s="26"/>
      <c r="C46" s="26"/>
      <c r="D46" s="31">
        <v>36</v>
      </c>
      <c r="E46" s="31">
        <v>949.5</v>
      </c>
      <c r="F46" s="31">
        <v>916</v>
      </c>
      <c r="G46" s="31">
        <v>917</v>
      </c>
      <c r="H46" s="31">
        <v>803.5</v>
      </c>
      <c r="I46" s="31">
        <v>845.5</v>
      </c>
      <c r="J46" s="31">
        <v>334</v>
      </c>
      <c r="K46" s="31">
        <v>1063</v>
      </c>
      <c r="L46" s="31">
        <v>1022</v>
      </c>
      <c r="M46" s="31">
        <v>850.5</v>
      </c>
      <c r="N46" s="31">
        <v>1043</v>
      </c>
      <c r="O46" s="31">
        <v>1071.5</v>
      </c>
      <c r="P46" s="31">
        <v>1177</v>
      </c>
      <c r="Q46" s="31">
        <v>1054.5</v>
      </c>
      <c r="R46" s="31">
        <v>1067.5</v>
      </c>
      <c r="S46" s="26"/>
      <c r="T46" s="26"/>
      <c r="U46" s="26"/>
      <c r="V46" s="26">
        <v>39</v>
      </c>
      <c r="W46" s="31">
        <v>550.5</v>
      </c>
      <c r="X46" s="31">
        <v>443</v>
      </c>
      <c r="Y46" s="31">
        <v>471</v>
      </c>
      <c r="Z46" s="26"/>
      <c r="AA46" s="26">
        <v>39</v>
      </c>
      <c r="AB46" s="31">
        <v>684</v>
      </c>
      <c r="AC46" s="31">
        <v>594.5</v>
      </c>
      <c r="AD46" s="31">
        <v>650</v>
      </c>
      <c r="AE46" s="26"/>
      <c r="AF46" s="26"/>
      <c r="AG46" s="26"/>
      <c r="AH46" s="26">
        <v>39</v>
      </c>
      <c r="AI46" s="31">
        <v>326.5</v>
      </c>
      <c r="AJ46" s="31">
        <v>370</v>
      </c>
      <c r="AK46" s="31">
        <v>308.5</v>
      </c>
      <c r="AL46" s="26"/>
      <c r="AM46" s="26">
        <v>39</v>
      </c>
      <c r="AN46" s="31">
        <v>619.5</v>
      </c>
      <c r="AO46" s="31">
        <v>574</v>
      </c>
      <c r="AP46" s="31">
        <v>651.5</v>
      </c>
      <c r="AQ46" s="26"/>
      <c r="AR46" s="26"/>
      <c r="AS46" s="26"/>
      <c r="AT46" s="26"/>
      <c r="AU46" s="26"/>
      <c r="AV46" s="30"/>
      <c r="AW46" s="30"/>
      <c r="AX46" s="30"/>
      <c r="AY46" s="26"/>
      <c r="AZ46" s="26"/>
      <c r="BA46" s="30"/>
      <c r="BB46" s="30"/>
      <c r="BC46" s="30"/>
      <c r="BD46" s="30"/>
      <c r="BE46" s="30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</row>
    <row r="47" spans="1:90">
      <c r="A47" s="26"/>
      <c r="B47" s="26"/>
      <c r="C47" s="26"/>
      <c r="D47" s="31">
        <v>37</v>
      </c>
      <c r="E47" s="31">
        <v>1043</v>
      </c>
      <c r="F47" s="31">
        <v>798.5</v>
      </c>
      <c r="G47" s="31">
        <v>1081</v>
      </c>
      <c r="H47" s="31">
        <v>818.5</v>
      </c>
      <c r="I47" s="31">
        <v>793.5</v>
      </c>
      <c r="J47" s="31">
        <v>406</v>
      </c>
      <c r="K47" s="31">
        <v>909</v>
      </c>
      <c r="L47" s="31">
        <v>1258</v>
      </c>
      <c r="M47" s="31">
        <v>713</v>
      </c>
      <c r="N47" s="31">
        <v>1053.5</v>
      </c>
      <c r="O47" s="31">
        <v>864</v>
      </c>
      <c r="P47" s="31">
        <v>1014</v>
      </c>
      <c r="Q47" s="31">
        <v>1079</v>
      </c>
      <c r="R47" s="31">
        <v>1126.5</v>
      </c>
      <c r="S47" s="26"/>
      <c r="T47" s="26"/>
      <c r="U47" s="26"/>
      <c r="V47" s="26">
        <v>40</v>
      </c>
      <c r="W47" s="31">
        <v>484</v>
      </c>
      <c r="X47" s="31">
        <v>482</v>
      </c>
      <c r="Y47" s="31">
        <v>554</v>
      </c>
      <c r="Z47" s="26"/>
      <c r="AA47" s="26">
        <v>40</v>
      </c>
      <c r="AB47" s="31">
        <v>634</v>
      </c>
      <c r="AC47" s="31">
        <v>602</v>
      </c>
      <c r="AD47" s="31">
        <v>636</v>
      </c>
      <c r="AE47" s="26"/>
      <c r="AF47" s="26"/>
      <c r="AG47" s="26"/>
      <c r="AH47" s="26">
        <v>40</v>
      </c>
      <c r="AI47" s="31">
        <v>490.5</v>
      </c>
      <c r="AJ47" s="31">
        <v>530.5</v>
      </c>
      <c r="AK47" s="31">
        <v>290</v>
      </c>
      <c r="AL47" s="26"/>
      <c r="AM47" s="26">
        <v>40</v>
      </c>
      <c r="AN47" s="31">
        <v>679.5</v>
      </c>
      <c r="AO47" s="31">
        <v>604</v>
      </c>
      <c r="AP47" s="31">
        <v>568.5</v>
      </c>
      <c r="AQ47" s="26"/>
      <c r="AR47" s="26"/>
      <c r="AS47" s="26"/>
      <c r="AT47" s="26"/>
      <c r="AU47" s="26"/>
      <c r="AV47" s="30"/>
      <c r="AW47" s="30"/>
      <c r="AX47" s="30"/>
      <c r="AY47" s="26"/>
      <c r="AZ47" s="26"/>
      <c r="BA47" s="30"/>
      <c r="BB47" s="30"/>
      <c r="BC47" s="30"/>
      <c r="BD47" s="30"/>
      <c r="BE47" s="30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</row>
    <row r="48" spans="1:90">
      <c r="A48" s="26"/>
      <c r="B48" s="26"/>
      <c r="C48" s="26"/>
      <c r="D48" s="31">
        <v>38</v>
      </c>
      <c r="E48" s="31">
        <v>1049.5</v>
      </c>
      <c r="F48" s="31">
        <v>724</v>
      </c>
      <c r="G48" s="31">
        <v>788.5</v>
      </c>
      <c r="H48" s="31">
        <v>910</v>
      </c>
      <c r="I48" s="31">
        <v>742.5</v>
      </c>
      <c r="J48" s="31">
        <v>303</v>
      </c>
      <c r="K48" s="31">
        <v>990</v>
      </c>
      <c r="L48" s="31">
        <v>954.5</v>
      </c>
      <c r="M48" s="31">
        <v>790</v>
      </c>
      <c r="N48" s="31">
        <v>984</v>
      </c>
      <c r="O48" s="31">
        <v>1003.5</v>
      </c>
      <c r="P48" s="31">
        <v>1049.5</v>
      </c>
      <c r="Q48" s="31">
        <v>1160</v>
      </c>
      <c r="R48" s="31">
        <v>1015</v>
      </c>
      <c r="S48" s="26"/>
      <c r="T48" s="26"/>
      <c r="U48" s="26"/>
      <c r="V48" s="26">
        <v>41</v>
      </c>
      <c r="W48" s="31">
        <v>485.5</v>
      </c>
      <c r="X48" s="31">
        <v>309</v>
      </c>
      <c r="Y48" s="31">
        <v>533</v>
      </c>
      <c r="Z48" s="26"/>
      <c r="AA48" s="26">
        <v>41</v>
      </c>
      <c r="AB48" s="31">
        <v>650.5</v>
      </c>
      <c r="AC48" s="31">
        <v>431</v>
      </c>
      <c r="AD48" s="31">
        <v>640.5</v>
      </c>
      <c r="AE48" s="26"/>
      <c r="AF48" s="26"/>
      <c r="AG48" s="26"/>
      <c r="AH48" s="26">
        <v>41</v>
      </c>
      <c r="AI48" s="31">
        <v>319</v>
      </c>
      <c r="AJ48" s="31">
        <v>414</v>
      </c>
      <c r="AK48" s="31">
        <v>68</v>
      </c>
      <c r="AL48" s="26"/>
      <c r="AM48" s="26">
        <v>41</v>
      </c>
      <c r="AN48" s="31">
        <v>629.5</v>
      </c>
      <c r="AO48" s="31">
        <v>476.5</v>
      </c>
      <c r="AP48" s="31">
        <v>559</v>
      </c>
      <c r="AQ48" s="26"/>
      <c r="AR48" s="26"/>
      <c r="AS48" s="26"/>
      <c r="AT48" s="26"/>
      <c r="AU48" s="26"/>
      <c r="AV48" s="30"/>
      <c r="AW48" s="30"/>
      <c r="AX48" s="30"/>
      <c r="AY48" s="26"/>
      <c r="AZ48" s="26"/>
      <c r="BA48" s="30"/>
      <c r="BB48" s="30"/>
      <c r="BC48" s="30"/>
      <c r="BD48" s="30"/>
      <c r="BE48" s="30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</row>
    <row r="49" spans="1:90">
      <c r="A49" s="26"/>
      <c r="B49" s="26"/>
      <c r="C49" s="26"/>
      <c r="D49" s="31">
        <v>39</v>
      </c>
      <c r="E49" s="31">
        <v>950.5</v>
      </c>
      <c r="F49" s="31">
        <v>648</v>
      </c>
      <c r="G49" s="31">
        <v>992.5</v>
      </c>
      <c r="H49" s="31">
        <v>754</v>
      </c>
      <c r="I49" s="31">
        <v>967</v>
      </c>
      <c r="J49" s="31">
        <v>553.5</v>
      </c>
      <c r="K49" s="31">
        <v>957</v>
      </c>
      <c r="M49" s="31">
        <v>1064</v>
      </c>
      <c r="N49" s="31">
        <v>971</v>
      </c>
      <c r="O49" s="31">
        <v>1076.5</v>
      </c>
      <c r="P49" s="31">
        <v>1160</v>
      </c>
      <c r="Q49" s="31">
        <v>1025.5</v>
      </c>
      <c r="R49" s="31">
        <v>1112.5</v>
      </c>
      <c r="S49" s="26"/>
      <c r="T49" s="26"/>
      <c r="U49" s="26"/>
      <c r="V49" s="26">
        <v>42</v>
      </c>
      <c r="W49" s="31">
        <v>499</v>
      </c>
      <c r="X49" s="31">
        <v>534.5</v>
      </c>
      <c r="Y49" s="31">
        <v>486.5</v>
      </c>
      <c r="Z49" s="26"/>
      <c r="AA49" s="26">
        <v>42</v>
      </c>
      <c r="AB49" s="31">
        <v>642</v>
      </c>
      <c r="AC49" s="31">
        <v>643</v>
      </c>
      <c r="AD49" s="31">
        <v>583.5</v>
      </c>
      <c r="AE49" s="26"/>
      <c r="AF49" s="26"/>
      <c r="AG49" s="26"/>
      <c r="AH49" s="26">
        <v>42</v>
      </c>
      <c r="AI49" s="31">
        <v>371</v>
      </c>
      <c r="AJ49" s="31">
        <v>348.5</v>
      </c>
      <c r="AK49" s="26"/>
      <c r="AL49" s="26"/>
      <c r="AM49" s="26">
        <v>42</v>
      </c>
      <c r="AN49" s="31">
        <v>643</v>
      </c>
      <c r="AO49" s="31">
        <v>481</v>
      </c>
      <c r="AQ49" s="26"/>
      <c r="AR49" s="26"/>
      <c r="AS49" s="26"/>
      <c r="AT49" s="26"/>
      <c r="AU49" s="26"/>
      <c r="AV49" s="30"/>
      <c r="AW49" s="30"/>
      <c r="AX49" s="30"/>
      <c r="AY49" s="26"/>
      <c r="AZ49" s="26"/>
      <c r="BA49" s="30"/>
      <c r="BB49" s="30"/>
      <c r="BC49" s="30"/>
      <c r="BD49" s="30"/>
      <c r="BE49" s="30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</row>
    <row r="50" spans="1:90">
      <c r="A50" s="26"/>
      <c r="B50" s="26"/>
      <c r="C50" s="26"/>
      <c r="D50" s="31">
        <v>40</v>
      </c>
      <c r="E50" s="31">
        <v>744.5</v>
      </c>
      <c r="F50" s="31">
        <v>787.5</v>
      </c>
      <c r="G50" s="31">
        <v>948</v>
      </c>
      <c r="H50" s="31">
        <v>819</v>
      </c>
      <c r="I50" s="31">
        <v>710</v>
      </c>
      <c r="J50" s="31">
        <v>250.5</v>
      </c>
      <c r="K50" s="31">
        <v>1028.5</v>
      </c>
      <c r="M50" s="31">
        <v>905</v>
      </c>
      <c r="N50" s="31">
        <v>1121</v>
      </c>
      <c r="O50" s="31">
        <v>933.5</v>
      </c>
      <c r="P50" s="31">
        <v>998.5</v>
      </c>
      <c r="Q50" s="31">
        <v>1013.5</v>
      </c>
      <c r="R50" s="31">
        <v>965.5</v>
      </c>
      <c r="S50" s="26"/>
      <c r="T50" s="26"/>
      <c r="U50" s="26"/>
      <c r="V50" s="26">
        <v>43</v>
      </c>
      <c r="W50" s="31">
        <v>477.5</v>
      </c>
      <c r="X50" s="31">
        <v>378.5</v>
      </c>
      <c r="Y50" s="31">
        <v>583.5</v>
      </c>
      <c r="Z50" s="26"/>
      <c r="AA50" s="26">
        <v>43</v>
      </c>
      <c r="AB50" s="31">
        <v>620.5</v>
      </c>
      <c r="AC50" s="31">
        <v>654</v>
      </c>
      <c r="AD50" s="31">
        <v>663</v>
      </c>
      <c r="AE50" s="26"/>
      <c r="AF50" s="26"/>
      <c r="AG50" s="26"/>
      <c r="AH50" s="26">
        <v>43</v>
      </c>
      <c r="AI50" s="31">
        <v>511.5</v>
      </c>
      <c r="AJ50" s="31">
        <v>388.5</v>
      </c>
      <c r="AL50" s="26"/>
      <c r="AM50" s="26">
        <v>43</v>
      </c>
      <c r="AN50" s="31">
        <v>644</v>
      </c>
      <c r="AO50" s="31">
        <v>386.5</v>
      </c>
      <c r="AQ50" s="26"/>
      <c r="AR50" s="26"/>
      <c r="AS50" s="26"/>
      <c r="AT50" s="26"/>
      <c r="AU50" s="26"/>
      <c r="AV50" s="30"/>
      <c r="AW50" s="30"/>
      <c r="AX50" s="30"/>
      <c r="AY50" s="26"/>
      <c r="AZ50" s="26"/>
      <c r="BA50" s="30"/>
      <c r="BB50" s="30"/>
      <c r="BC50" s="30"/>
      <c r="BD50" s="30"/>
      <c r="BE50" s="30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</row>
    <row r="51" spans="1:90">
      <c r="A51" s="26"/>
      <c r="B51" s="26"/>
      <c r="C51" s="26"/>
      <c r="D51" s="31">
        <v>41</v>
      </c>
      <c r="E51" s="31">
        <v>826</v>
      </c>
      <c r="F51" s="31">
        <v>938</v>
      </c>
      <c r="H51" s="31">
        <v>1076</v>
      </c>
      <c r="I51" s="31">
        <v>1023</v>
      </c>
      <c r="J51" s="31">
        <v>677.5</v>
      </c>
      <c r="K51" s="31">
        <v>853</v>
      </c>
      <c r="M51" s="31">
        <v>997.5</v>
      </c>
      <c r="N51" s="31">
        <v>1147.5</v>
      </c>
      <c r="O51" s="31">
        <v>1142</v>
      </c>
      <c r="Q51" s="31">
        <v>880.5</v>
      </c>
      <c r="R51" s="31">
        <v>965</v>
      </c>
      <c r="S51" s="26"/>
      <c r="T51" s="26"/>
      <c r="U51" s="26"/>
      <c r="V51" s="26">
        <v>44</v>
      </c>
      <c r="W51" s="31">
        <v>447</v>
      </c>
      <c r="X51" s="31">
        <v>501</v>
      </c>
      <c r="Y51" s="31">
        <v>534.5</v>
      </c>
      <c r="Z51" s="26"/>
      <c r="AA51" s="26">
        <v>44</v>
      </c>
      <c r="AB51" s="31">
        <v>627.5</v>
      </c>
      <c r="AC51" s="31">
        <v>613</v>
      </c>
      <c r="AD51" s="31">
        <v>650</v>
      </c>
      <c r="AE51" s="26"/>
      <c r="AF51" s="26"/>
      <c r="AG51" s="26"/>
      <c r="AH51" s="26">
        <v>44</v>
      </c>
      <c r="AI51" s="31">
        <v>424.5</v>
      </c>
      <c r="AJ51" s="31">
        <v>476.5</v>
      </c>
      <c r="AL51" s="26"/>
      <c r="AM51" s="26">
        <v>44</v>
      </c>
      <c r="AN51" s="31">
        <v>668</v>
      </c>
      <c r="AO51" s="31">
        <v>412.5</v>
      </c>
      <c r="AQ51" s="26"/>
      <c r="AR51" s="26"/>
      <c r="AS51" s="26"/>
      <c r="AT51" s="26"/>
      <c r="AU51" s="26"/>
      <c r="AV51" s="30"/>
      <c r="AW51" s="30"/>
      <c r="AX51" s="30"/>
      <c r="AY51" s="26"/>
      <c r="AZ51" s="26"/>
      <c r="BA51" s="30"/>
      <c r="BB51" s="30"/>
      <c r="BC51" s="30"/>
      <c r="BD51" s="30"/>
      <c r="BE51" s="30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</row>
    <row r="52" spans="1:90">
      <c r="A52" s="26"/>
      <c r="B52" s="26"/>
      <c r="C52" s="26"/>
      <c r="D52" s="31">
        <v>42</v>
      </c>
      <c r="E52" s="31">
        <v>975.5</v>
      </c>
      <c r="F52" s="31">
        <v>1042</v>
      </c>
      <c r="H52" s="31">
        <v>936</v>
      </c>
      <c r="I52" s="31">
        <v>1112</v>
      </c>
      <c r="J52" s="31">
        <v>638</v>
      </c>
      <c r="K52" s="31">
        <v>835.5</v>
      </c>
      <c r="M52" s="31">
        <v>1083</v>
      </c>
      <c r="N52" s="31">
        <v>1063</v>
      </c>
      <c r="O52" s="31">
        <v>1006.5</v>
      </c>
      <c r="P52" s="26"/>
      <c r="Q52" s="31">
        <v>1151.5</v>
      </c>
      <c r="R52" s="31">
        <v>1039</v>
      </c>
      <c r="S52" s="26"/>
      <c r="T52" s="26"/>
      <c r="U52" s="26"/>
      <c r="V52" s="26">
        <v>45</v>
      </c>
      <c r="W52" s="31">
        <v>469.5</v>
      </c>
      <c r="Y52" s="31">
        <v>507.5</v>
      </c>
      <c r="Z52" s="26"/>
      <c r="AA52" s="26">
        <v>45</v>
      </c>
      <c r="AB52" s="31">
        <v>581.5</v>
      </c>
      <c r="AD52" s="31">
        <v>568.5</v>
      </c>
      <c r="AE52" s="26"/>
      <c r="AF52" s="26"/>
      <c r="AG52" s="26"/>
      <c r="AH52" s="26">
        <v>45</v>
      </c>
      <c r="AI52" s="31">
        <v>416.5</v>
      </c>
      <c r="AJ52" s="26"/>
      <c r="AL52" s="26"/>
      <c r="AM52" s="26">
        <v>45</v>
      </c>
      <c r="AN52" s="31">
        <v>651</v>
      </c>
      <c r="AO52" s="26"/>
      <c r="AQ52" s="26"/>
      <c r="AR52" s="26"/>
      <c r="AS52" s="26"/>
      <c r="AT52" s="26"/>
      <c r="AU52" s="26"/>
      <c r="AV52" s="30"/>
      <c r="AW52" s="26"/>
      <c r="AX52" s="30"/>
      <c r="AY52" s="26"/>
      <c r="AZ52" s="26"/>
      <c r="BA52" s="30"/>
      <c r="BB52" s="26"/>
      <c r="BC52" s="30"/>
      <c r="BD52" s="30"/>
      <c r="BE52" s="30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</row>
    <row r="53" spans="1:90">
      <c r="A53" s="26"/>
      <c r="B53" s="26"/>
      <c r="C53" s="26"/>
      <c r="D53" s="31">
        <v>43</v>
      </c>
      <c r="E53" s="31">
        <v>585.5</v>
      </c>
      <c r="F53" s="31">
        <v>866.5</v>
      </c>
      <c r="H53" s="31">
        <v>821</v>
      </c>
      <c r="I53" s="31">
        <v>828</v>
      </c>
      <c r="J53" s="31">
        <v>600</v>
      </c>
      <c r="K53" s="31">
        <v>791</v>
      </c>
      <c r="M53" s="31">
        <v>922.5</v>
      </c>
      <c r="N53" s="31">
        <v>1006</v>
      </c>
      <c r="O53" s="31">
        <v>939</v>
      </c>
      <c r="P53" s="26"/>
      <c r="Q53" s="26"/>
      <c r="R53" s="26"/>
      <c r="S53" s="26"/>
      <c r="T53" s="26"/>
      <c r="U53" s="26"/>
      <c r="V53" s="26">
        <v>46</v>
      </c>
      <c r="X53" s="26"/>
      <c r="Y53" s="31">
        <v>551.5</v>
      </c>
      <c r="Z53" s="26"/>
      <c r="AA53" s="26">
        <v>46</v>
      </c>
      <c r="AC53" s="26"/>
      <c r="AD53" s="31">
        <v>643.5</v>
      </c>
      <c r="AE53" s="26"/>
      <c r="AF53" s="26"/>
      <c r="AG53" s="26"/>
      <c r="AH53" s="26">
        <v>46</v>
      </c>
      <c r="AI53" s="31">
        <v>494</v>
      </c>
      <c r="AJ53" s="26"/>
      <c r="AL53" s="26"/>
      <c r="AM53" s="26">
        <v>46</v>
      </c>
      <c r="AN53" s="31">
        <v>684.5</v>
      </c>
      <c r="AO53" s="26"/>
      <c r="AQ53" s="26"/>
      <c r="AR53" s="26"/>
      <c r="AS53" s="26"/>
      <c r="AT53" s="26"/>
      <c r="AU53" s="26"/>
      <c r="AV53" s="30"/>
      <c r="AW53" s="26"/>
      <c r="AX53" s="30"/>
      <c r="AY53" s="26"/>
      <c r="AZ53" s="26"/>
      <c r="BA53" s="30"/>
      <c r="BB53" s="26"/>
      <c r="BC53" s="30"/>
      <c r="BD53" s="30"/>
      <c r="BE53" s="30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</row>
    <row r="54" spans="1:90">
      <c r="A54" s="26"/>
      <c r="B54" s="26"/>
      <c r="C54" s="26"/>
      <c r="D54" s="31">
        <v>44</v>
      </c>
      <c r="E54" s="31">
        <v>879.5</v>
      </c>
      <c r="F54" s="31">
        <v>674.5</v>
      </c>
      <c r="H54" s="31">
        <v>862.5</v>
      </c>
      <c r="I54" s="31">
        <v>989.5</v>
      </c>
      <c r="J54" s="31">
        <v>376</v>
      </c>
      <c r="K54" s="26"/>
      <c r="L54" s="26"/>
      <c r="M54" s="31">
        <v>670</v>
      </c>
      <c r="N54" s="31">
        <v>1116</v>
      </c>
      <c r="O54" s="31">
        <v>980.5</v>
      </c>
      <c r="P54" s="26"/>
      <c r="Q54" s="26"/>
      <c r="R54" s="26"/>
      <c r="S54" s="26"/>
      <c r="T54" s="26"/>
      <c r="U54" s="26"/>
      <c r="V54" s="26">
        <v>47</v>
      </c>
      <c r="X54" s="26"/>
      <c r="Y54" s="31">
        <v>487.5</v>
      </c>
      <c r="Z54" s="26"/>
      <c r="AA54" s="26">
        <v>47</v>
      </c>
      <c r="AC54" s="26"/>
      <c r="AD54" s="31">
        <v>650</v>
      </c>
      <c r="AE54" s="26"/>
      <c r="AF54" s="26"/>
      <c r="AG54" s="26"/>
      <c r="AH54" s="26"/>
      <c r="AJ54" s="26"/>
      <c r="AL54" s="26"/>
      <c r="AM54" s="26"/>
      <c r="AO54" s="26"/>
      <c r="AQ54" s="26"/>
      <c r="AR54" s="26"/>
      <c r="AS54" s="26"/>
      <c r="AT54" s="26"/>
      <c r="AU54" s="26"/>
      <c r="AV54" s="26"/>
      <c r="AW54" s="30"/>
      <c r="AX54" s="30"/>
      <c r="AY54" s="26"/>
      <c r="AZ54" s="26"/>
      <c r="BA54" s="26"/>
      <c r="BB54" s="30"/>
      <c r="BC54" s="30"/>
      <c r="BD54" s="30"/>
      <c r="BE54" s="30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</row>
    <row r="55" spans="1:90">
      <c r="A55" s="26"/>
      <c r="B55" s="26"/>
      <c r="C55" s="26"/>
      <c r="D55" s="31">
        <v>45</v>
      </c>
      <c r="E55" s="31">
        <v>509</v>
      </c>
      <c r="F55" s="31">
        <v>765</v>
      </c>
      <c r="H55" s="31">
        <v>847</v>
      </c>
      <c r="I55" s="31">
        <v>757</v>
      </c>
      <c r="J55" s="31">
        <v>672.5</v>
      </c>
      <c r="L55" s="26"/>
      <c r="M55" s="31">
        <v>937.5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Z55" s="26"/>
      <c r="AA55" s="26"/>
      <c r="AB55" s="26"/>
      <c r="AC55" s="26"/>
      <c r="AD55" s="26"/>
      <c r="AE55" s="26"/>
      <c r="AF55" s="26"/>
      <c r="AG55" s="26"/>
      <c r="AH55" s="26"/>
      <c r="AJ55" s="26"/>
      <c r="AL55" s="26"/>
      <c r="AM55" s="26"/>
      <c r="AO55" s="26"/>
      <c r="AP55" s="26"/>
      <c r="AQ55" s="26"/>
      <c r="AR55" s="26"/>
      <c r="AS55" s="26"/>
      <c r="AT55" s="26"/>
      <c r="AU55" s="26"/>
      <c r="AV55" s="26"/>
      <c r="AW55" s="30"/>
      <c r="AX55" s="26"/>
      <c r="AY55" s="26"/>
      <c r="AZ55" s="26"/>
      <c r="BA55" s="26"/>
      <c r="BB55" s="30"/>
      <c r="BC55" s="26"/>
      <c r="BD55" s="26"/>
      <c r="BE55" s="30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</row>
    <row r="56" spans="1:90">
      <c r="A56" s="26"/>
      <c r="B56" s="26"/>
      <c r="C56" s="26"/>
      <c r="D56" s="31">
        <v>46</v>
      </c>
      <c r="E56" s="31">
        <v>798.5</v>
      </c>
      <c r="F56" s="31">
        <v>1042</v>
      </c>
      <c r="G56" s="26"/>
      <c r="H56" s="31">
        <v>753.5</v>
      </c>
      <c r="I56" s="31">
        <v>1057</v>
      </c>
      <c r="J56" s="31">
        <v>673.5</v>
      </c>
      <c r="K56" s="26"/>
      <c r="L56" s="26"/>
      <c r="M56" s="31">
        <v>859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Z56" s="26"/>
      <c r="AA56" s="26"/>
      <c r="AB56" s="26"/>
      <c r="AC56" s="26"/>
      <c r="AE56" s="26"/>
      <c r="AF56" s="26"/>
      <c r="AG56" s="26"/>
      <c r="AH56" s="26"/>
      <c r="AJ56" s="26"/>
      <c r="AK56" s="26"/>
      <c r="AL56" s="26"/>
      <c r="AM56" s="26"/>
      <c r="AO56" s="26"/>
      <c r="AP56" s="26"/>
      <c r="AQ56" s="26"/>
      <c r="AR56" s="26"/>
      <c r="AS56" s="26"/>
      <c r="AT56" s="26"/>
      <c r="AU56" s="26"/>
      <c r="AV56" s="30"/>
      <c r="AW56" s="30"/>
      <c r="AX56" s="26"/>
      <c r="AY56" s="26"/>
      <c r="AZ56" s="26"/>
      <c r="BA56" s="30"/>
      <c r="BB56" s="30"/>
      <c r="BC56" s="26"/>
      <c r="BD56" s="26"/>
      <c r="BE56" s="30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</row>
    <row r="57" spans="1:90">
      <c r="A57" s="26"/>
      <c r="B57" s="26"/>
      <c r="C57" s="26"/>
      <c r="D57" s="31">
        <v>47</v>
      </c>
      <c r="F57" s="31">
        <v>835</v>
      </c>
      <c r="G57" s="26"/>
      <c r="H57" s="26"/>
      <c r="I57" s="31">
        <v>941.5</v>
      </c>
      <c r="J57" s="31">
        <v>1034</v>
      </c>
      <c r="K57" s="26"/>
      <c r="L57" s="26"/>
      <c r="M57" s="31">
        <v>988.5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J57" s="26"/>
      <c r="AK57" s="26"/>
      <c r="AL57" s="26"/>
      <c r="AM57" s="26"/>
      <c r="AO57" s="26"/>
      <c r="AP57" s="26"/>
      <c r="AQ57" s="26"/>
      <c r="AR57" s="26"/>
      <c r="AS57" s="26"/>
      <c r="AT57" s="26"/>
      <c r="AU57" s="26"/>
      <c r="AV57" s="30"/>
      <c r="AW57" s="30"/>
      <c r="AX57" s="26"/>
      <c r="AY57" s="26"/>
      <c r="AZ57" s="26"/>
      <c r="BA57" s="30"/>
      <c r="BB57" s="30"/>
      <c r="BC57" s="30"/>
      <c r="BD57" s="30"/>
      <c r="BE57" s="30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4"/>
      <c r="BR57" s="26"/>
      <c r="BS57" s="26"/>
      <c r="BT57" s="26"/>
      <c r="BU57" s="26"/>
      <c r="BV57" s="26"/>
      <c r="BW57" s="24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</row>
    <row r="58" spans="1:90">
      <c r="A58" s="26"/>
      <c r="B58" s="26"/>
      <c r="C58" s="26"/>
      <c r="D58" s="31">
        <v>48</v>
      </c>
      <c r="E58" s="26"/>
      <c r="F58" s="31">
        <v>643.5</v>
      </c>
      <c r="G58" s="26"/>
      <c r="H58" s="26"/>
      <c r="I58" s="31">
        <v>1110</v>
      </c>
      <c r="J58" s="31">
        <v>553.5</v>
      </c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J58" s="26"/>
      <c r="AK58" s="26"/>
      <c r="AL58" s="26"/>
      <c r="AM58" s="26"/>
      <c r="AO58" s="26"/>
      <c r="AP58" s="26"/>
      <c r="AQ58" s="26"/>
      <c r="AR58" s="26"/>
      <c r="AS58" s="26"/>
      <c r="AT58" s="26"/>
      <c r="AU58" s="26"/>
      <c r="AV58" s="30"/>
      <c r="AW58" s="30"/>
      <c r="AX58" s="30"/>
      <c r="AY58" s="26"/>
      <c r="AZ58" s="26"/>
      <c r="BA58" s="30"/>
      <c r="BB58" s="30"/>
      <c r="BC58" s="30"/>
      <c r="BD58" s="30"/>
      <c r="BE58" s="30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4"/>
      <c r="BR58" s="26"/>
      <c r="BS58" s="26"/>
      <c r="BT58" s="26"/>
      <c r="BU58" s="26"/>
      <c r="BV58" s="26"/>
      <c r="BW58" s="24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</row>
    <row r="59" spans="1:90">
      <c r="A59" s="26"/>
      <c r="B59" s="26"/>
      <c r="C59" s="26"/>
      <c r="D59" s="31">
        <v>49</v>
      </c>
      <c r="E59" s="26"/>
      <c r="F59" s="31">
        <v>921</v>
      </c>
      <c r="G59" s="26"/>
      <c r="H59" s="26"/>
      <c r="I59" s="31">
        <v>1034</v>
      </c>
      <c r="J59" s="31">
        <v>352</v>
      </c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 t="s">
        <v>204</v>
      </c>
      <c r="X59" s="26" t="s">
        <v>205</v>
      </c>
      <c r="Y59" s="26"/>
      <c r="Z59" s="26"/>
      <c r="AA59" s="26"/>
      <c r="AB59" s="26" t="s">
        <v>204</v>
      </c>
      <c r="AC59" s="26" t="s">
        <v>205</v>
      </c>
      <c r="AD59" s="26"/>
      <c r="AE59" s="26"/>
      <c r="AF59" s="26"/>
      <c r="AG59" s="26"/>
      <c r="AH59" s="26"/>
      <c r="AJ59" s="26"/>
      <c r="AK59" s="26"/>
      <c r="AL59" s="26"/>
      <c r="AM59" s="26"/>
      <c r="AO59" s="26"/>
      <c r="AP59" s="26"/>
      <c r="AQ59" s="26"/>
      <c r="AR59" s="26"/>
      <c r="AS59" s="26"/>
      <c r="AT59" s="26"/>
      <c r="AU59" s="26"/>
      <c r="AV59" s="30"/>
      <c r="AW59" s="30"/>
      <c r="AX59" s="30"/>
      <c r="AY59" s="26"/>
      <c r="AZ59" s="26"/>
      <c r="BA59" s="30"/>
      <c r="BB59" s="30"/>
      <c r="BC59" s="30"/>
      <c r="BD59" s="30"/>
      <c r="BE59" s="30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</row>
    <row r="60" spans="1:90">
      <c r="A60" s="26"/>
      <c r="B60" s="26"/>
      <c r="C60" s="26"/>
      <c r="D60" s="31">
        <v>50</v>
      </c>
      <c r="E60" s="26"/>
      <c r="F60" s="31">
        <v>993.5</v>
      </c>
      <c r="G60" s="26"/>
      <c r="H60" s="26"/>
      <c r="I60" s="31">
        <v>914</v>
      </c>
      <c r="J60" s="31">
        <v>359.5</v>
      </c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4" t="s">
        <v>24</v>
      </c>
      <c r="W60" s="31">
        <v>4.41E-2</v>
      </c>
      <c r="X60" s="31">
        <v>1E-4</v>
      </c>
      <c r="Y60" s="26"/>
      <c r="Z60" s="26"/>
      <c r="AA60" s="24" t="s">
        <v>24</v>
      </c>
      <c r="AB60" s="31">
        <v>0.39739999999999998</v>
      </c>
      <c r="AC60" s="31">
        <v>4.8800000000000003E-2</v>
      </c>
      <c r="AD60" s="26"/>
      <c r="AE60" s="26"/>
      <c r="AF60" s="26"/>
      <c r="AG60" s="26"/>
      <c r="AH60" s="26"/>
      <c r="AI60" s="31"/>
      <c r="AJ60" s="31"/>
      <c r="AK60" s="31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30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</row>
    <row r="61" spans="1:90">
      <c r="A61" s="26"/>
      <c r="B61" s="26"/>
      <c r="C61" s="26"/>
      <c r="D61" s="31">
        <v>51</v>
      </c>
      <c r="E61" s="26"/>
      <c r="G61" s="26"/>
      <c r="H61" s="26"/>
      <c r="I61" s="26"/>
      <c r="J61" s="31">
        <v>813</v>
      </c>
      <c r="K61" s="26"/>
      <c r="L61" s="26"/>
      <c r="N61" s="26"/>
      <c r="O61" s="26"/>
      <c r="P61" s="26"/>
      <c r="Q61" s="26"/>
      <c r="R61" s="26"/>
      <c r="S61" s="26"/>
      <c r="T61" s="26"/>
      <c r="U61" s="26"/>
      <c r="V61" s="24" t="s">
        <v>26</v>
      </c>
      <c r="W61" s="26">
        <f t="shared" ref="W61:X61" si="10">W60*2</f>
        <v>8.8200000000000001E-2</v>
      </c>
      <c r="X61" s="26">
        <f t="shared" si="10"/>
        <v>2.0000000000000001E-4</v>
      </c>
      <c r="Y61" s="26"/>
      <c r="Z61" s="26"/>
      <c r="AA61" s="24" t="s">
        <v>26</v>
      </c>
      <c r="AB61" s="26">
        <f t="shared" ref="AB61:AC61" si="11">AB60*2</f>
        <v>0.79479999999999995</v>
      </c>
      <c r="AC61" s="26">
        <f t="shared" si="11"/>
        <v>9.7600000000000006E-2</v>
      </c>
      <c r="AD61" s="26"/>
      <c r="AE61" s="26"/>
      <c r="AF61" s="26"/>
      <c r="AG61" s="26"/>
      <c r="AH61" s="26"/>
      <c r="AI61" s="31"/>
      <c r="AJ61" s="31"/>
      <c r="AK61" s="31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4"/>
      <c r="AW61" s="26"/>
      <c r="AX61" s="26"/>
      <c r="AY61" s="26"/>
      <c r="AZ61" s="26"/>
      <c r="BA61" s="24"/>
      <c r="BB61" s="26"/>
      <c r="BC61" s="26"/>
      <c r="BD61" s="26"/>
      <c r="BE61" s="30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</row>
    <row r="62" spans="1:90">
      <c r="A62" s="26"/>
      <c r="B62" s="26"/>
      <c r="C62" s="26"/>
      <c r="D62" s="31">
        <v>52</v>
      </c>
      <c r="E62" s="26"/>
      <c r="G62" s="26"/>
      <c r="H62" s="26"/>
      <c r="I62" s="26"/>
      <c r="J62" s="31">
        <v>791</v>
      </c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31"/>
      <c r="AJ62" s="31"/>
      <c r="AK62" s="31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4"/>
      <c r="AW62" s="26"/>
      <c r="AX62" s="26"/>
      <c r="AY62" s="26"/>
      <c r="AZ62" s="26"/>
      <c r="BA62" s="24"/>
      <c r="BB62" s="26"/>
      <c r="BC62" s="26"/>
      <c r="BD62" s="26"/>
      <c r="BE62" s="30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</row>
    <row r="63" spans="1:90">
      <c r="A63" s="26"/>
      <c r="B63" s="26"/>
      <c r="C63" s="26"/>
      <c r="D63" s="31">
        <v>53</v>
      </c>
      <c r="E63" s="26"/>
      <c r="G63" s="26"/>
      <c r="H63" s="26"/>
      <c r="I63" s="26"/>
      <c r="J63" s="31">
        <v>532</v>
      </c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30"/>
      <c r="AW63" s="30"/>
      <c r="AX63" s="30"/>
      <c r="AY63" s="26"/>
      <c r="AZ63" s="26"/>
      <c r="BA63" s="30"/>
      <c r="BB63" s="30"/>
      <c r="BC63" s="30"/>
      <c r="BD63" s="30"/>
      <c r="BE63" s="30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</row>
    <row r="64" spans="1:90">
      <c r="A64" s="26"/>
      <c r="B64" s="26"/>
      <c r="C64" s="26"/>
      <c r="D64" s="31">
        <v>54</v>
      </c>
      <c r="E64" s="26"/>
      <c r="F64" s="26"/>
      <c r="G64" s="26"/>
      <c r="H64" s="26"/>
      <c r="I64" s="26"/>
      <c r="J64" s="31">
        <v>469.5</v>
      </c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30"/>
      <c r="AW64" s="30"/>
      <c r="AX64" s="30"/>
      <c r="AY64" s="26"/>
      <c r="AZ64" s="26"/>
      <c r="BA64" s="30"/>
      <c r="BB64" s="30"/>
      <c r="BC64" s="30"/>
      <c r="BD64" s="30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</row>
    <row r="65" spans="1:90">
      <c r="A65" s="26"/>
      <c r="B65" s="26"/>
      <c r="C65" s="26"/>
      <c r="D65" s="31">
        <v>55</v>
      </c>
      <c r="E65" s="26"/>
      <c r="F65" s="26"/>
      <c r="G65" s="26"/>
      <c r="H65" s="26"/>
      <c r="I65" s="26"/>
      <c r="J65" s="31">
        <v>423.5</v>
      </c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30"/>
      <c r="AY65" s="26"/>
      <c r="AZ65" s="26"/>
      <c r="BA65" s="26"/>
      <c r="BB65" s="26"/>
      <c r="BC65" s="30"/>
      <c r="BD65" s="30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</row>
    <row r="66" spans="1:90">
      <c r="A66" s="26"/>
      <c r="B66" s="26"/>
      <c r="C66" s="26"/>
      <c r="D66" s="31">
        <v>56</v>
      </c>
      <c r="E66" s="26"/>
      <c r="F66" s="26"/>
      <c r="G66" s="26"/>
      <c r="H66" s="26"/>
      <c r="I66" s="26"/>
      <c r="J66" s="31">
        <v>313.5</v>
      </c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 t="s">
        <v>218</v>
      </c>
      <c r="AJ66" s="26" t="s">
        <v>204</v>
      </c>
      <c r="AK66" s="26"/>
      <c r="AL66" s="26"/>
      <c r="AM66" s="26"/>
      <c r="AN66" s="26"/>
      <c r="AO66" s="26" t="s">
        <v>218</v>
      </c>
      <c r="AP66" s="26" t="s">
        <v>204</v>
      </c>
      <c r="AQ66" s="26"/>
      <c r="AR66" s="26"/>
      <c r="AS66" s="26"/>
      <c r="AT66" s="26"/>
      <c r="AU66" s="26"/>
      <c r="AV66" s="26"/>
      <c r="AW66" s="26"/>
      <c r="AX66" s="30"/>
      <c r="AY66" s="26"/>
      <c r="AZ66" s="26"/>
      <c r="BA66" s="26"/>
      <c r="BB66" s="26"/>
      <c r="BC66" s="30"/>
      <c r="BD66" s="30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</row>
    <row r="67" spans="1:90">
      <c r="A67" s="26"/>
      <c r="B67" s="26"/>
      <c r="C67" s="26"/>
      <c r="D67" s="31">
        <v>57</v>
      </c>
      <c r="E67" s="26"/>
      <c r="F67" s="26"/>
      <c r="G67" s="26"/>
      <c r="H67" s="26"/>
      <c r="I67" s="26"/>
      <c r="J67" s="31">
        <v>749</v>
      </c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4" t="s">
        <v>24</v>
      </c>
      <c r="AI67" s="31" t="s">
        <v>19</v>
      </c>
      <c r="AJ67" s="31" t="s">
        <v>19</v>
      </c>
      <c r="AK67" s="26"/>
      <c r="AL67" s="26"/>
      <c r="AM67" s="26"/>
      <c r="AN67" s="24" t="s">
        <v>24</v>
      </c>
      <c r="AO67" s="31" t="s">
        <v>19</v>
      </c>
      <c r="AP67" s="31">
        <v>3.5000000000000001E-3</v>
      </c>
      <c r="AQ67" s="26"/>
      <c r="AR67" s="26"/>
      <c r="AS67" s="26"/>
      <c r="AT67" s="26"/>
      <c r="AU67" s="26"/>
      <c r="AV67" s="30"/>
      <c r="AW67" s="30"/>
      <c r="AX67" s="30"/>
      <c r="AY67" s="26"/>
      <c r="AZ67" s="26"/>
      <c r="BA67" s="30"/>
      <c r="BB67" s="30"/>
      <c r="BC67" s="30"/>
      <c r="BD67" s="30"/>
      <c r="BE67" s="30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</row>
    <row r="68" spans="1:90">
      <c r="A68" s="26"/>
      <c r="B68" s="26"/>
      <c r="C68" s="26"/>
      <c r="D68" s="31">
        <v>58</v>
      </c>
      <c r="E68" s="26"/>
      <c r="F68" s="26"/>
      <c r="G68" s="26"/>
      <c r="H68" s="26"/>
      <c r="I68" s="26"/>
      <c r="J68" s="31">
        <v>758.5</v>
      </c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4" t="s">
        <v>26</v>
      </c>
      <c r="AI68" s="26" t="s">
        <v>27</v>
      </c>
      <c r="AJ68" s="26" t="s">
        <v>27</v>
      </c>
      <c r="AK68" s="26"/>
      <c r="AL68" s="26"/>
      <c r="AM68" s="26"/>
      <c r="AN68" s="24" t="s">
        <v>26</v>
      </c>
      <c r="AO68" s="26" t="s">
        <v>27</v>
      </c>
      <c r="AP68" s="26">
        <f>AP67*2</f>
        <v>7.0000000000000001E-3</v>
      </c>
      <c r="AQ68" s="26"/>
      <c r="AR68" s="26"/>
      <c r="AS68" s="26"/>
      <c r="AT68" s="26"/>
      <c r="AU68" s="26"/>
      <c r="AV68" s="30"/>
      <c r="AW68" s="30"/>
      <c r="AX68" s="30"/>
      <c r="AY68" s="26"/>
      <c r="AZ68" s="26"/>
      <c r="BA68" s="30"/>
      <c r="BB68" s="30"/>
      <c r="BC68" s="30"/>
      <c r="BD68" s="30"/>
      <c r="BE68" s="30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</row>
    <row r="69" spans="1:90">
      <c r="A69" s="26"/>
      <c r="B69" s="26"/>
      <c r="C69" s="26"/>
      <c r="D69" s="31">
        <v>59</v>
      </c>
      <c r="E69" s="26"/>
      <c r="F69" s="26"/>
      <c r="G69" s="26"/>
      <c r="H69" s="26"/>
      <c r="I69" s="26"/>
      <c r="J69" s="31">
        <v>316.5</v>
      </c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30"/>
      <c r="AW69" s="30"/>
      <c r="AX69" s="30"/>
      <c r="AY69" s="26"/>
      <c r="AZ69" s="26"/>
      <c r="BA69" s="30"/>
      <c r="BB69" s="30"/>
      <c r="BC69" s="30"/>
      <c r="BD69" s="30"/>
      <c r="BE69" s="30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</row>
    <row r="70" spans="1:90">
      <c r="A70" s="26"/>
      <c r="B70" s="26"/>
      <c r="C70" s="26"/>
      <c r="D70" s="31">
        <v>60</v>
      </c>
      <c r="E70" s="26"/>
      <c r="F70" s="26"/>
      <c r="G70" s="26"/>
      <c r="H70" s="26"/>
      <c r="I70" s="26"/>
      <c r="J70" s="31">
        <v>697</v>
      </c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30"/>
      <c r="BB70" s="30"/>
      <c r="BC70" s="30"/>
      <c r="BD70" s="30"/>
      <c r="BE70" s="30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</row>
    <row r="71" spans="1:90">
      <c r="A71" s="26"/>
      <c r="B71" s="26"/>
      <c r="C71" s="26"/>
      <c r="D71" s="31">
        <v>61</v>
      </c>
      <c r="E71" s="26"/>
      <c r="F71" s="26"/>
      <c r="G71" s="26"/>
      <c r="H71" s="26"/>
      <c r="I71" s="26"/>
      <c r="J71" s="31">
        <v>575.5</v>
      </c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30"/>
      <c r="BB71" s="30"/>
      <c r="BC71" s="30"/>
      <c r="BD71" s="30"/>
      <c r="BE71" s="30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</row>
    <row r="72" spans="1:90">
      <c r="A72" s="26"/>
      <c r="B72" s="26"/>
      <c r="C72" s="26"/>
      <c r="D72" s="31">
        <v>62</v>
      </c>
      <c r="E72" s="26"/>
      <c r="F72" s="26"/>
      <c r="G72" s="26"/>
      <c r="H72" s="26"/>
      <c r="I72" s="26"/>
      <c r="J72" s="31">
        <v>925</v>
      </c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30"/>
      <c r="BB72" s="30"/>
      <c r="BC72" s="30"/>
      <c r="BD72" s="30"/>
      <c r="BE72" s="30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</row>
    <row r="73" spans="1:90">
      <c r="A73" s="26"/>
      <c r="B73" s="26"/>
      <c r="C73" s="26"/>
      <c r="D73" s="31">
        <v>63</v>
      </c>
      <c r="E73" s="26"/>
      <c r="F73" s="26"/>
      <c r="G73" s="26"/>
      <c r="H73" s="26"/>
      <c r="I73" s="26"/>
      <c r="J73" s="31">
        <v>160.5</v>
      </c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30"/>
      <c r="BB73" s="30"/>
      <c r="BC73" s="30"/>
      <c r="BD73" s="30"/>
      <c r="BE73" s="30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</row>
    <row r="74" spans="1:90">
      <c r="A74" s="26"/>
      <c r="B74" s="26"/>
      <c r="C74" s="26"/>
      <c r="D74" s="31">
        <v>64</v>
      </c>
      <c r="E74" s="26"/>
      <c r="F74" s="26"/>
      <c r="G74" s="26"/>
      <c r="H74" s="26"/>
      <c r="I74" s="26"/>
      <c r="J74" s="31">
        <v>169.5</v>
      </c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30"/>
      <c r="BB74" s="30"/>
      <c r="BC74" s="30"/>
      <c r="BD74" s="30"/>
      <c r="BE74" s="30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</row>
    <row r="75" spans="1:90">
      <c r="A75" s="26"/>
      <c r="B75" s="26"/>
      <c r="C75" s="26"/>
      <c r="D75" s="31">
        <v>65</v>
      </c>
      <c r="E75" s="26"/>
      <c r="F75" s="26"/>
      <c r="G75" s="26"/>
      <c r="H75" s="26"/>
      <c r="I75" s="26"/>
      <c r="J75" s="31">
        <v>485.5</v>
      </c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30"/>
      <c r="BB75" s="30"/>
      <c r="BC75" s="30"/>
      <c r="BD75" s="30"/>
      <c r="BE75" s="30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</row>
    <row r="76" spans="1:90">
      <c r="A76" s="26"/>
      <c r="B76" s="26"/>
      <c r="C76" s="26"/>
      <c r="D76" s="31">
        <v>66</v>
      </c>
      <c r="E76" s="26"/>
      <c r="F76" s="26"/>
      <c r="G76" s="26"/>
      <c r="H76" s="26"/>
      <c r="I76" s="26"/>
      <c r="J76" s="31">
        <v>714</v>
      </c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30"/>
      <c r="BB76" s="30"/>
      <c r="BC76" s="30"/>
      <c r="BD76" s="30"/>
      <c r="BE76" s="30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</row>
    <row r="77" spans="1:90">
      <c r="A77" s="26"/>
      <c r="B77" s="26"/>
      <c r="C77" s="26"/>
      <c r="D77" s="31">
        <v>67</v>
      </c>
      <c r="E77" s="26"/>
      <c r="F77" s="26"/>
      <c r="G77" s="26"/>
      <c r="H77" s="26"/>
      <c r="I77" s="26"/>
      <c r="J77" s="31">
        <v>557</v>
      </c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30"/>
      <c r="BB77" s="30"/>
      <c r="BC77" s="30"/>
      <c r="BD77" s="30"/>
      <c r="BE77" s="30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</row>
    <row r="78" spans="1:90">
      <c r="A78" s="26"/>
      <c r="B78" s="26"/>
      <c r="C78" s="26"/>
      <c r="D78" s="31">
        <v>68</v>
      </c>
      <c r="E78" s="26"/>
      <c r="F78" s="26"/>
      <c r="G78" s="26"/>
      <c r="H78" s="26"/>
      <c r="I78" s="26"/>
      <c r="J78" s="31">
        <v>495</v>
      </c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30"/>
      <c r="BB78" s="30"/>
      <c r="BC78" s="30"/>
      <c r="BD78" s="30"/>
      <c r="BE78" s="30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</row>
    <row r="79" spans="1:90">
      <c r="A79" s="26"/>
      <c r="B79" s="26"/>
      <c r="C79" s="26"/>
      <c r="D79" s="31">
        <v>69</v>
      </c>
      <c r="E79" s="26"/>
      <c r="F79" s="26"/>
      <c r="G79" s="26"/>
      <c r="H79" s="26"/>
      <c r="I79" s="26"/>
      <c r="J79" s="31">
        <v>905.5</v>
      </c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30"/>
      <c r="BB79" s="30"/>
      <c r="BC79" s="30"/>
      <c r="BD79" s="30"/>
      <c r="BE79" s="30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</row>
    <row r="80" spans="1:90">
      <c r="A80" s="26"/>
      <c r="B80" s="26"/>
      <c r="C80" s="26"/>
      <c r="D80" s="31">
        <v>70</v>
      </c>
      <c r="E80" s="26"/>
      <c r="F80" s="26"/>
      <c r="G80" s="26"/>
      <c r="H80" s="26"/>
      <c r="I80" s="26"/>
      <c r="J80" s="31">
        <v>763</v>
      </c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30"/>
      <c r="BB80" s="30"/>
      <c r="BC80" s="30"/>
      <c r="BD80" s="30"/>
      <c r="BE80" s="30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</row>
    <row r="81" spans="1:90">
      <c r="A81" s="26"/>
      <c r="B81" s="26"/>
      <c r="C81" s="26"/>
      <c r="D81" s="31">
        <v>71</v>
      </c>
      <c r="E81" s="26"/>
      <c r="F81" s="26"/>
      <c r="G81" s="26"/>
      <c r="H81" s="26"/>
      <c r="I81" s="26"/>
      <c r="J81" s="31">
        <v>732</v>
      </c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30"/>
      <c r="BB81" s="30"/>
      <c r="BC81" s="30"/>
      <c r="BD81" s="30"/>
      <c r="BE81" s="30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</row>
    <row r="82" spans="1:90">
      <c r="A82" s="26"/>
      <c r="B82" s="26"/>
      <c r="C82" s="26"/>
      <c r="D82" s="31">
        <v>72</v>
      </c>
      <c r="E82" s="26"/>
      <c r="F82" s="26"/>
      <c r="G82" s="26"/>
      <c r="H82" s="26"/>
      <c r="I82" s="26"/>
      <c r="J82" s="31">
        <v>788</v>
      </c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30"/>
      <c r="BB82" s="30"/>
      <c r="BC82" s="30"/>
      <c r="BD82" s="30"/>
      <c r="BE82" s="30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</row>
    <row r="83" spans="1:90">
      <c r="A83" s="26"/>
      <c r="B83" s="26"/>
      <c r="C83" s="26"/>
      <c r="D83" s="31">
        <v>73</v>
      </c>
      <c r="E83" s="26"/>
      <c r="F83" s="26"/>
      <c r="G83" s="26"/>
      <c r="H83" s="26"/>
      <c r="I83" s="26"/>
      <c r="J83" s="31">
        <v>649</v>
      </c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30"/>
      <c r="BB83" s="30"/>
      <c r="BC83" s="30"/>
      <c r="BD83" s="30"/>
      <c r="BE83" s="30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</row>
    <row r="84" spans="1:90">
      <c r="A84" s="26"/>
      <c r="B84" s="26"/>
      <c r="C84" s="26"/>
      <c r="D84" s="31">
        <v>74</v>
      </c>
      <c r="E84" s="26"/>
      <c r="F84" s="26"/>
      <c r="G84" s="26"/>
      <c r="H84" s="26"/>
      <c r="I84" s="26"/>
      <c r="J84" s="31">
        <v>399</v>
      </c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30"/>
      <c r="BB84" s="30"/>
      <c r="BC84" s="30"/>
      <c r="BD84" s="30"/>
      <c r="BE84" s="30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</row>
    <row r="85" spans="1:90">
      <c r="A85" s="26"/>
      <c r="B85" s="26"/>
      <c r="C85" s="26"/>
      <c r="D85" s="31">
        <v>75</v>
      </c>
      <c r="E85" s="26"/>
      <c r="F85" s="26"/>
      <c r="G85" s="26"/>
      <c r="H85" s="26"/>
      <c r="I85" s="26"/>
      <c r="J85" s="31">
        <v>872</v>
      </c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30"/>
      <c r="BB85" s="30"/>
      <c r="BC85" s="30"/>
      <c r="BD85" s="30"/>
      <c r="BE85" s="30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</row>
    <row r="86" spans="1:90">
      <c r="A86" s="26"/>
      <c r="B86" s="26"/>
      <c r="C86" s="26"/>
      <c r="D86" s="31">
        <v>76</v>
      </c>
      <c r="E86" s="26"/>
      <c r="F86" s="26"/>
      <c r="G86" s="26"/>
      <c r="H86" s="26"/>
      <c r="I86" s="26"/>
      <c r="J86" s="31">
        <v>774.5</v>
      </c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30"/>
      <c r="BB86" s="30"/>
      <c r="BC86" s="30"/>
      <c r="BD86" s="30"/>
      <c r="BE86" s="30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</row>
    <row r="87" spans="1:90">
      <c r="A87" s="26"/>
      <c r="B87" s="26"/>
      <c r="C87" s="26"/>
      <c r="D87" s="31">
        <v>77</v>
      </c>
      <c r="E87" s="26"/>
      <c r="F87" s="26"/>
      <c r="G87" s="26"/>
      <c r="H87" s="26"/>
      <c r="I87" s="26"/>
      <c r="J87" s="31">
        <v>745</v>
      </c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30"/>
      <c r="BB87" s="30"/>
      <c r="BC87" s="30"/>
      <c r="BD87" s="30"/>
      <c r="BE87" s="30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</row>
    <row r="88" spans="1:90">
      <c r="A88" s="26"/>
      <c r="B88" s="26"/>
      <c r="C88" s="26"/>
      <c r="D88" s="31">
        <v>78</v>
      </c>
      <c r="E88" s="26"/>
      <c r="F88" s="26"/>
      <c r="G88" s="26"/>
      <c r="H88" s="26"/>
      <c r="I88" s="26"/>
      <c r="J88" s="31">
        <v>649.5</v>
      </c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30"/>
      <c r="BB88" s="30"/>
      <c r="BC88" s="30"/>
      <c r="BD88" s="30"/>
      <c r="BE88" s="30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</row>
    <row r="89" spans="1:90">
      <c r="A89" s="26"/>
      <c r="B89" s="26"/>
      <c r="C89" s="26"/>
      <c r="D89" s="31">
        <v>79</v>
      </c>
      <c r="E89" s="26"/>
      <c r="F89" s="26"/>
      <c r="G89" s="26"/>
      <c r="H89" s="26"/>
      <c r="I89" s="26"/>
      <c r="J89" s="31">
        <v>513.5</v>
      </c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30"/>
      <c r="BB89" s="30"/>
      <c r="BC89" s="30"/>
      <c r="BD89" s="30"/>
      <c r="BE89" s="30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</row>
    <row r="90" spans="1:90">
      <c r="A90" s="26"/>
      <c r="B90" s="26"/>
      <c r="C90" s="26"/>
      <c r="D90" s="31">
        <v>80</v>
      </c>
      <c r="E90" s="26"/>
      <c r="F90" s="26"/>
      <c r="G90" s="26"/>
      <c r="H90" s="26"/>
      <c r="I90" s="26"/>
      <c r="J90" s="31">
        <v>444</v>
      </c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30"/>
      <c r="BB90" s="30"/>
      <c r="BC90" s="30"/>
      <c r="BD90" s="30"/>
      <c r="BE90" s="30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</row>
    <row r="91" spans="1:90">
      <c r="A91" s="26"/>
      <c r="B91" s="26"/>
      <c r="C91" s="26"/>
      <c r="D91" s="31">
        <v>81</v>
      </c>
      <c r="E91" s="26"/>
      <c r="F91" s="26"/>
      <c r="G91" s="26"/>
      <c r="H91" s="26"/>
      <c r="I91" s="26"/>
      <c r="J91" s="31">
        <v>1320</v>
      </c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30"/>
      <c r="BB91" s="30"/>
      <c r="BC91" s="30"/>
      <c r="BD91" s="30"/>
      <c r="BE91" s="30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</row>
    <row r="92" spans="1:90">
      <c r="A92" s="26"/>
      <c r="B92" s="26"/>
      <c r="C92" s="26"/>
      <c r="D92" s="31">
        <v>82</v>
      </c>
      <c r="E92" s="26"/>
      <c r="F92" s="26"/>
      <c r="G92" s="26"/>
      <c r="H92" s="26"/>
      <c r="I92" s="26"/>
      <c r="J92" s="31">
        <v>812.5</v>
      </c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30"/>
      <c r="BB92" s="30"/>
      <c r="BC92" s="30"/>
      <c r="BD92" s="30"/>
      <c r="BE92" s="30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</row>
    <row r="93" spans="1:90">
      <c r="A93" s="26"/>
      <c r="B93" s="26"/>
      <c r="C93" s="26"/>
      <c r="D93" s="31">
        <v>83</v>
      </c>
      <c r="E93" s="26"/>
      <c r="F93" s="26"/>
      <c r="G93" s="26"/>
      <c r="H93" s="26"/>
      <c r="I93" s="26"/>
      <c r="J93" s="31">
        <v>547</v>
      </c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30"/>
      <c r="BB93" s="30"/>
      <c r="BC93" s="30"/>
      <c r="BD93" s="30"/>
      <c r="BE93" s="30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</row>
    <row r="94" spans="1:90">
      <c r="A94" s="26"/>
      <c r="B94" s="26"/>
      <c r="C94" s="26"/>
      <c r="D94" s="31">
        <v>84</v>
      </c>
      <c r="E94" s="26"/>
      <c r="F94" s="26"/>
      <c r="G94" s="26"/>
      <c r="H94" s="26"/>
      <c r="I94" s="26"/>
      <c r="J94" s="31">
        <v>290.5</v>
      </c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30"/>
      <c r="BB94" s="30"/>
      <c r="BC94" s="30"/>
      <c r="BD94" s="30"/>
      <c r="BE94" s="30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</row>
    <row r="95" spans="1:90">
      <c r="A95" s="26"/>
      <c r="B95" s="26"/>
      <c r="C95" s="26"/>
      <c r="D95" s="31">
        <v>85</v>
      </c>
      <c r="E95" s="26"/>
      <c r="F95" s="26"/>
      <c r="G95" s="26"/>
      <c r="H95" s="26"/>
      <c r="I95" s="26"/>
      <c r="J95" s="31">
        <v>319.5</v>
      </c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30"/>
      <c r="BB95" s="30"/>
      <c r="BC95" s="30"/>
      <c r="BD95" s="30"/>
      <c r="BE95" s="30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</row>
    <row r="96" spans="1:90">
      <c r="A96" s="26"/>
      <c r="B96" s="26"/>
      <c r="C96" s="26"/>
      <c r="D96" s="31">
        <v>86</v>
      </c>
      <c r="E96" s="26"/>
      <c r="F96" s="26"/>
      <c r="G96" s="26"/>
      <c r="H96" s="26"/>
      <c r="I96" s="26"/>
      <c r="J96" s="31">
        <v>333</v>
      </c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30"/>
      <c r="BB96" s="30"/>
      <c r="BC96" s="30"/>
      <c r="BD96" s="30"/>
      <c r="BE96" s="30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</row>
    <row r="97" spans="1:90">
      <c r="A97" s="26"/>
      <c r="B97" s="26"/>
      <c r="C97" s="26"/>
      <c r="D97" s="31">
        <v>87</v>
      </c>
      <c r="E97" s="26"/>
      <c r="F97" s="26"/>
      <c r="G97" s="26"/>
      <c r="H97" s="26"/>
      <c r="I97" s="26"/>
      <c r="J97" s="31">
        <v>361.5</v>
      </c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30"/>
      <c r="BB97" s="30"/>
      <c r="BC97" s="30"/>
      <c r="BD97" s="30"/>
      <c r="BE97" s="30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</row>
    <row r="98" spans="1:90">
      <c r="A98" s="26"/>
      <c r="B98" s="26"/>
      <c r="C98" s="26"/>
      <c r="D98" s="31">
        <v>88</v>
      </c>
      <c r="E98" s="26"/>
      <c r="F98" s="26"/>
      <c r="G98" s="26"/>
      <c r="H98" s="26"/>
      <c r="I98" s="26"/>
      <c r="J98" s="31">
        <v>753</v>
      </c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30"/>
      <c r="BB98" s="30"/>
      <c r="BC98" s="30"/>
      <c r="BD98" s="30"/>
      <c r="BE98" s="30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</row>
    <row r="99" spans="1:90">
      <c r="A99" s="26"/>
      <c r="B99" s="26"/>
      <c r="C99" s="26"/>
      <c r="D99" s="31">
        <v>89</v>
      </c>
      <c r="E99" s="26"/>
      <c r="F99" s="26"/>
      <c r="G99" s="26"/>
      <c r="H99" s="26"/>
      <c r="I99" s="26"/>
      <c r="J99" s="31">
        <v>582</v>
      </c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30"/>
      <c r="BB99" s="30"/>
      <c r="BC99" s="30"/>
      <c r="BD99" s="30"/>
      <c r="BE99" s="30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</row>
    <row r="100" spans="1:90">
      <c r="A100" s="26"/>
      <c r="B100" s="26"/>
      <c r="C100" s="26"/>
      <c r="D100" s="31">
        <v>90</v>
      </c>
      <c r="E100" s="26"/>
      <c r="F100" s="26"/>
      <c r="G100" s="26"/>
      <c r="H100" s="26"/>
      <c r="I100" s="26"/>
      <c r="J100" s="31">
        <v>872</v>
      </c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30"/>
      <c r="BB100" s="30"/>
      <c r="BC100" s="30"/>
      <c r="BD100" s="30"/>
      <c r="BE100" s="30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</row>
    <row r="101" spans="1:90">
      <c r="A101" s="26"/>
      <c r="B101" s="26"/>
      <c r="C101" s="26"/>
      <c r="D101" s="31">
        <v>91</v>
      </c>
      <c r="E101" s="26"/>
      <c r="F101" s="26"/>
      <c r="G101" s="26"/>
      <c r="H101" s="26"/>
      <c r="I101" s="26"/>
      <c r="J101" s="31">
        <v>359.5</v>
      </c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30"/>
      <c r="BB101" s="30"/>
      <c r="BC101" s="30"/>
      <c r="BD101" s="30"/>
      <c r="BE101" s="30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</row>
    <row r="102" spans="1:90">
      <c r="A102" s="26"/>
      <c r="B102" s="26"/>
      <c r="C102" s="26"/>
      <c r="D102" s="31">
        <v>92</v>
      </c>
      <c r="E102" s="26"/>
      <c r="F102" s="26"/>
      <c r="G102" s="26"/>
      <c r="H102" s="26"/>
      <c r="I102" s="26"/>
      <c r="J102" s="31">
        <v>804.5</v>
      </c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30"/>
      <c r="BB102" s="30"/>
      <c r="BC102" s="30"/>
      <c r="BD102" s="30"/>
      <c r="BE102" s="30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</row>
    <row r="103" spans="1:90">
      <c r="A103" s="26"/>
      <c r="B103" s="26"/>
      <c r="C103" s="26"/>
      <c r="D103" s="31">
        <v>93</v>
      </c>
      <c r="E103" s="26"/>
      <c r="F103" s="26"/>
      <c r="G103" s="26"/>
      <c r="H103" s="26"/>
      <c r="I103" s="26"/>
      <c r="J103" s="31">
        <v>457</v>
      </c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30"/>
      <c r="BB103" s="30"/>
      <c r="BC103" s="30"/>
      <c r="BD103" s="30"/>
      <c r="BE103" s="30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</row>
    <row r="104" spans="1:90">
      <c r="A104" s="26"/>
      <c r="B104" s="26"/>
      <c r="C104" s="26"/>
      <c r="D104" s="31">
        <v>94</v>
      </c>
      <c r="E104" s="26"/>
      <c r="F104" s="26"/>
      <c r="G104" s="26"/>
      <c r="H104" s="26"/>
      <c r="I104" s="26"/>
      <c r="J104" s="31">
        <v>549</v>
      </c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30"/>
      <c r="BB104" s="30"/>
      <c r="BC104" s="30"/>
      <c r="BD104" s="30"/>
      <c r="BE104" s="30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</row>
    <row r="105" spans="1:90">
      <c r="A105" s="26"/>
      <c r="B105" s="26"/>
      <c r="C105" s="26"/>
      <c r="D105" s="31">
        <v>95</v>
      </c>
      <c r="E105" s="26"/>
      <c r="F105" s="26"/>
      <c r="G105" s="26"/>
      <c r="H105" s="26"/>
      <c r="I105" s="26"/>
      <c r="J105" s="31">
        <v>759</v>
      </c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30"/>
      <c r="BB105" s="30"/>
      <c r="BC105" s="30"/>
      <c r="BD105" s="30"/>
      <c r="BE105" s="30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</row>
    <row r="106" spans="1:90">
      <c r="A106" s="26"/>
      <c r="B106" s="26"/>
      <c r="C106" s="26"/>
      <c r="D106" s="31">
        <v>96</v>
      </c>
      <c r="E106" s="26"/>
      <c r="F106" s="26"/>
      <c r="G106" s="26"/>
      <c r="H106" s="26"/>
      <c r="I106" s="26"/>
      <c r="J106" s="31">
        <v>691</v>
      </c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30"/>
      <c r="BB106" s="30"/>
      <c r="BC106" s="30"/>
      <c r="BD106" s="30"/>
      <c r="BE106" s="30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</row>
    <row r="107" spans="1:90">
      <c r="A107" s="26"/>
      <c r="B107" s="26"/>
      <c r="C107" s="26"/>
      <c r="D107" s="31">
        <v>97</v>
      </c>
      <c r="E107" s="26"/>
      <c r="F107" s="26"/>
      <c r="G107" s="26"/>
      <c r="H107" s="26"/>
      <c r="I107" s="26"/>
      <c r="J107" s="31">
        <v>471.5</v>
      </c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30"/>
      <c r="BB107" s="30"/>
      <c r="BC107" s="30"/>
      <c r="BD107" s="30"/>
      <c r="BE107" s="30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</row>
    <row r="108" spans="1:90">
      <c r="A108" s="26"/>
      <c r="B108" s="26"/>
      <c r="C108" s="26"/>
      <c r="D108" s="31">
        <v>98</v>
      </c>
      <c r="E108" s="26"/>
      <c r="F108" s="26"/>
      <c r="G108" s="26"/>
      <c r="H108" s="26"/>
      <c r="I108" s="26"/>
      <c r="J108" s="31">
        <v>548</v>
      </c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30"/>
      <c r="BB108" s="30"/>
      <c r="BC108" s="30"/>
      <c r="BD108" s="30"/>
      <c r="BE108" s="30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</row>
    <row r="109" spans="1:90">
      <c r="A109" s="26"/>
      <c r="B109" s="26"/>
      <c r="C109" s="26"/>
      <c r="D109" s="31">
        <v>99</v>
      </c>
      <c r="E109" s="26"/>
      <c r="F109" s="26"/>
      <c r="G109" s="26"/>
      <c r="H109" s="26"/>
      <c r="I109" s="26"/>
      <c r="J109" s="31">
        <v>430.5</v>
      </c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30"/>
      <c r="BB109" s="30"/>
      <c r="BC109" s="30"/>
      <c r="BD109" s="30"/>
      <c r="BE109" s="30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</row>
    <row r="110" spans="1:90">
      <c r="A110" s="26"/>
      <c r="B110" s="26"/>
      <c r="C110" s="26"/>
      <c r="D110" s="31">
        <v>100</v>
      </c>
      <c r="E110" s="26"/>
      <c r="F110" s="26"/>
      <c r="G110" s="26"/>
      <c r="H110" s="26"/>
      <c r="I110" s="26"/>
      <c r="J110" s="31">
        <v>626</v>
      </c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30"/>
      <c r="BB110" s="30"/>
      <c r="BC110" s="30"/>
      <c r="BD110" s="30"/>
      <c r="BE110" s="30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</row>
    <row r="111" spans="1:90">
      <c r="A111" s="26"/>
      <c r="B111" s="26"/>
      <c r="C111" s="26"/>
      <c r="D111" s="31">
        <v>101</v>
      </c>
      <c r="E111" s="26"/>
      <c r="F111" s="26"/>
      <c r="G111" s="26"/>
      <c r="H111" s="26"/>
      <c r="I111" s="26"/>
      <c r="J111" s="31">
        <v>900</v>
      </c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30"/>
      <c r="BB111" s="30"/>
      <c r="BC111" s="30"/>
      <c r="BD111" s="30"/>
      <c r="BE111" s="30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</row>
    <row r="112" spans="1:90">
      <c r="A112" s="26"/>
      <c r="B112" s="26"/>
      <c r="C112" s="26"/>
      <c r="D112" s="31">
        <v>102</v>
      </c>
      <c r="E112" s="26"/>
      <c r="F112" s="26"/>
      <c r="G112" s="26"/>
      <c r="H112" s="26"/>
      <c r="I112" s="26"/>
      <c r="J112" s="31">
        <v>688</v>
      </c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30"/>
      <c r="BB112" s="30"/>
      <c r="BC112" s="30"/>
      <c r="BD112" s="30"/>
      <c r="BE112" s="30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</row>
    <row r="113" spans="1:90">
      <c r="A113" s="26"/>
      <c r="B113" s="26"/>
      <c r="C113" s="26"/>
      <c r="D113" s="31">
        <v>103</v>
      </c>
      <c r="E113" s="26"/>
      <c r="F113" s="26"/>
      <c r="G113" s="26"/>
      <c r="H113" s="26"/>
      <c r="I113" s="26"/>
      <c r="J113" s="31">
        <v>672</v>
      </c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30"/>
      <c r="BB113" s="30"/>
      <c r="BC113" s="30"/>
      <c r="BD113" s="30"/>
      <c r="BE113" s="30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</row>
    <row r="114" spans="1:90">
      <c r="A114" s="26"/>
      <c r="B114" s="26"/>
      <c r="C114" s="26"/>
      <c r="D114" s="31">
        <v>104</v>
      </c>
      <c r="E114" s="26"/>
      <c r="F114" s="26"/>
      <c r="G114" s="26"/>
      <c r="H114" s="26"/>
      <c r="I114" s="26"/>
      <c r="J114" s="31">
        <v>612.5</v>
      </c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30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</row>
    <row r="115" spans="1:90">
      <c r="A115" s="26"/>
      <c r="B115" s="26"/>
      <c r="C115" s="26"/>
      <c r="D115" s="31">
        <v>105</v>
      </c>
      <c r="E115" s="26"/>
      <c r="F115" s="26"/>
      <c r="G115" s="26"/>
      <c r="H115" s="26"/>
      <c r="I115" s="26"/>
      <c r="J115" s="31">
        <v>674</v>
      </c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30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</row>
    <row r="116" spans="1:90">
      <c r="A116" s="26"/>
      <c r="B116" s="26"/>
      <c r="C116" s="26"/>
      <c r="D116" s="31">
        <v>106</v>
      </c>
      <c r="E116" s="26"/>
      <c r="F116" s="26"/>
      <c r="G116" s="26"/>
      <c r="H116" s="26"/>
      <c r="I116" s="26"/>
      <c r="J116" s="31">
        <v>546</v>
      </c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30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</row>
    <row r="117" spans="1:90">
      <c r="A117" s="26"/>
      <c r="B117" s="26"/>
      <c r="C117" s="26"/>
      <c r="D117" s="31">
        <v>107</v>
      </c>
      <c r="E117" s="26"/>
      <c r="F117" s="26"/>
      <c r="G117" s="26"/>
      <c r="H117" s="26"/>
      <c r="I117" s="26"/>
      <c r="J117" s="31">
        <v>662</v>
      </c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30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</row>
    <row r="118" spans="1:90">
      <c r="A118" s="26"/>
      <c r="B118" s="26"/>
      <c r="C118" s="26"/>
      <c r="D118" s="31">
        <v>108</v>
      </c>
      <c r="E118" s="26"/>
      <c r="F118" s="26"/>
      <c r="G118" s="26"/>
      <c r="H118" s="26"/>
      <c r="I118" s="26"/>
      <c r="J118" s="31">
        <v>1040.5</v>
      </c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</row>
    <row r="119" spans="1:90">
      <c r="A119" s="26"/>
      <c r="B119" s="26"/>
      <c r="C119" s="26"/>
      <c r="D119" s="31">
        <v>109</v>
      </c>
      <c r="E119" s="26"/>
      <c r="F119" s="26"/>
      <c r="G119" s="26"/>
      <c r="H119" s="26"/>
      <c r="I119" s="26"/>
      <c r="J119" s="31">
        <v>182</v>
      </c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</row>
    <row r="120" spans="1:90">
      <c r="A120" s="26"/>
      <c r="B120" s="26"/>
      <c r="C120" s="26"/>
      <c r="D120" s="31">
        <v>110</v>
      </c>
      <c r="E120" s="26"/>
      <c r="F120" s="26"/>
      <c r="G120" s="26"/>
      <c r="H120" s="26"/>
      <c r="I120" s="26"/>
      <c r="J120" s="31">
        <v>725</v>
      </c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</row>
    <row r="121" spans="1:90">
      <c r="A121" s="26"/>
      <c r="B121" s="26"/>
      <c r="C121" s="26"/>
      <c r="D121" s="31">
        <v>111</v>
      </c>
      <c r="E121" s="26"/>
      <c r="F121" s="26"/>
      <c r="G121" s="26"/>
      <c r="H121" s="26"/>
      <c r="I121" s="26"/>
      <c r="J121" s="31">
        <v>1189.5</v>
      </c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</row>
    <row r="122" spans="1:90">
      <c r="A122" s="26"/>
      <c r="B122" s="26"/>
      <c r="C122" s="26"/>
      <c r="D122" s="31">
        <v>112</v>
      </c>
      <c r="E122" s="26"/>
      <c r="F122" s="26"/>
      <c r="G122" s="26"/>
      <c r="H122" s="26"/>
      <c r="I122" s="26"/>
      <c r="J122" s="31">
        <v>616.5</v>
      </c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</row>
    <row r="123" spans="1:90">
      <c r="A123" s="26"/>
      <c r="B123" s="26"/>
      <c r="C123" s="26"/>
      <c r="D123" s="31">
        <v>113</v>
      </c>
      <c r="E123" s="26"/>
      <c r="F123" s="26"/>
      <c r="G123" s="26"/>
      <c r="H123" s="26"/>
      <c r="I123" s="26"/>
      <c r="J123" s="31">
        <v>863.5</v>
      </c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</row>
    <row r="124" spans="1:90">
      <c r="A124" s="26"/>
      <c r="B124" s="26"/>
      <c r="C124" s="26"/>
      <c r="D124" s="31">
        <v>114</v>
      </c>
      <c r="E124" s="26"/>
      <c r="F124" s="26"/>
      <c r="G124" s="26"/>
      <c r="H124" s="26"/>
      <c r="I124" s="26"/>
      <c r="J124" s="31">
        <v>587</v>
      </c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</row>
    <row r="125" spans="1:90">
      <c r="A125" s="26"/>
      <c r="B125" s="26"/>
      <c r="C125" s="26"/>
      <c r="D125" s="31">
        <v>115</v>
      </c>
      <c r="E125" s="26"/>
      <c r="F125" s="26"/>
      <c r="G125" s="26"/>
      <c r="H125" s="26"/>
      <c r="I125" s="26"/>
      <c r="J125" s="31">
        <v>203.5</v>
      </c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</row>
    <row r="126" spans="1:90">
      <c r="A126" s="26"/>
      <c r="B126" s="26"/>
      <c r="C126" s="26"/>
      <c r="D126" s="31">
        <v>116</v>
      </c>
      <c r="E126" s="26"/>
      <c r="F126" s="26"/>
      <c r="G126" s="26"/>
      <c r="H126" s="26"/>
      <c r="I126" s="26"/>
      <c r="J126" s="31">
        <v>564.5</v>
      </c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</row>
    <row r="127" spans="1:90">
      <c r="A127" s="26"/>
      <c r="B127" s="26"/>
      <c r="C127" s="26"/>
      <c r="D127" s="31">
        <v>117</v>
      </c>
      <c r="E127" s="26"/>
      <c r="F127" s="26"/>
      <c r="G127" s="26"/>
      <c r="H127" s="26"/>
      <c r="I127" s="26"/>
      <c r="J127" s="31">
        <v>601</v>
      </c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</row>
    <row r="128" spans="1:90">
      <c r="A128" s="26"/>
      <c r="B128" s="26"/>
      <c r="C128" s="26"/>
      <c r="D128" s="31">
        <v>118</v>
      </c>
      <c r="E128" s="26"/>
      <c r="F128" s="26"/>
      <c r="G128" s="26"/>
      <c r="H128" s="26"/>
      <c r="I128" s="26"/>
      <c r="J128" s="31">
        <v>507.5</v>
      </c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</row>
    <row r="129" spans="1:90">
      <c r="A129" s="26"/>
      <c r="B129" s="26"/>
      <c r="C129" s="26"/>
      <c r="D129" s="31">
        <v>119</v>
      </c>
      <c r="E129" s="26"/>
      <c r="F129" s="26"/>
      <c r="G129" s="26"/>
      <c r="H129" s="26"/>
      <c r="I129" s="26"/>
      <c r="J129" s="31">
        <v>680.5</v>
      </c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</row>
    <row r="130" spans="1:90">
      <c r="A130" s="26"/>
      <c r="B130" s="26"/>
      <c r="C130" s="26"/>
      <c r="D130" s="31">
        <v>120</v>
      </c>
      <c r="E130" s="26"/>
      <c r="F130" s="26"/>
      <c r="G130" s="26"/>
      <c r="H130" s="26"/>
      <c r="I130" s="26"/>
      <c r="J130" s="31">
        <v>612.5</v>
      </c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</row>
    <row r="131" spans="1:90">
      <c r="A131" s="26"/>
      <c r="B131" s="26"/>
      <c r="C131" s="26"/>
      <c r="D131" s="31">
        <v>121</v>
      </c>
      <c r="E131" s="26"/>
      <c r="F131" s="26"/>
      <c r="G131" s="26"/>
      <c r="H131" s="26"/>
      <c r="I131" s="26"/>
      <c r="J131" s="31">
        <v>700.5</v>
      </c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</row>
    <row r="132" spans="1:90">
      <c r="A132" s="26"/>
      <c r="B132" s="26"/>
      <c r="C132" s="26"/>
      <c r="D132" s="31">
        <v>122</v>
      </c>
      <c r="E132" s="26"/>
      <c r="F132" s="26"/>
      <c r="G132" s="26"/>
      <c r="H132" s="26"/>
      <c r="I132" s="26"/>
      <c r="J132" s="31">
        <v>750</v>
      </c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</row>
    <row r="133" spans="1:90">
      <c r="A133" s="26"/>
      <c r="B133" s="26"/>
      <c r="C133" s="26"/>
      <c r="D133" s="31">
        <v>123</v>
      </c>
      <c r="E133" s="26"/>
      <c r="F133" s="26"/>
      <c r="G133" s="26"/>
      <c r="H133" s="26"/>
      <c r="I133" s="26"/>
      <c r="J133" s="31">
        <v>704</v>
      </c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</row>
    <row r="134" spans="1:90">
      <c r="A134" s="26"/>
      <c r="B134" s="26"/>
      <c r="C134" s="26"/>
      <c r="D134" s="31">
        <v>124</v>
      </c>
      <c r="E134" s="26"/>
      <c r="F134" s="26"/>
      <c r="G134" s="26"/>
      <c r="H134" s="26"/>
      <c r="I134" s="26"/>
      <c r="J134" s="31">
        <v>609.5</v>
      </c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</row>
    <row r="135" spans="1:90">
      <c r="A135" s="26"/>
      <c r="B135" s="26"/>
      <c r="C135" s="26"/>
      <c r="D135" s="31">
        <v>125</v>
      </c>
      <c r="E135" s="26"/>
      <c r="F135" s="26"/>
      <c r="G135" s="26"/>
      <c r="H135" s="26"/>
      <c r="I135" s="26"/>
      <c r="J135" s="31">
        <v>368</v>
      </c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</row>
    <row r="136" spans="1:90">
      <c r="A136" s="26"/>
      <c r="B136" s="26"/>
      <c r="C136" s="26"/>
      <c r="D136" s="31">
        <v>126</v>
      </c>
      <c r="E136" s="26"/>
      <c r="F136" s="26"/>
      <c r="G136" s="26"/>
      <c r="H136" s="26"/>
      <c r="I136" s="26"/>
      <c r="J136" s="31">
        <v>453</v>
      </c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</row>
    <row r="137" spans="1:90">
      <c r="A137" s="26"/>
      <c r="B137" s="26"/>
      <c r="C137" s="26"/>
      <c r="D137" s="31">
        <v>127</v>
      </c>
      <c r="E137" s="26"/>
      <c r="F137" s="26"/>
      <c r="G137" s="26"/>
      <c r="H137" s="26"/>
      <c r="I137" s="26"/>
      <c r="J137" s="31">
        <v>418.5</v>
      </c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</row>
    <row r="138" spans="1:90">
      <c r="A138" s="26"/>
      <c r="B138" s="26"/>
      <c r="C138" s="26"/>
      <c r="D138" s="31">
        <v>128</v>
      </c>
      <c r="E138" s="26"/>
      <c r="F138" s="26"/>
      <c r="G138" s="26"/>
      <c r="H138" s="26"/>
      <c r="I138" s="26"/>
      <c r="J138" s="31">
        <v>597.5</v>
      </c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</row>
    <row r="139" spans="1:90">
      <c r="A139" s="26"/>
      <c r="B139" s="26"/>
      <c r="C139" s="26"/>
      <c r="D139" s="31">
        <v>129</v>
      </c>
      <c r="E139" s="26"/>
      <c r="F139" s="26"/>
      <c r="G139" s="26"/>
      <c r="H139" s="26"/>
      <c r="I139" s="26"/>
      <c r="J139" s="31">
        <v>608.5</v>
      </c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</row>
    <row r="140" spans="1:90">
      <c r="A140" s="26"/>
      <c r="B140" s="26"/>
      <c r="C140" s="26"/>
      <c r="D140" s="31">
        <v>130</v>
      </c>
      <c r="E140" s="26"/>
      <c r="F140" s="26"/>
      <c r="G140" s="26"/>
      <c r="H140" s="26"/>
      <c r="I140" s="26"/>
      <c r="J140" s="31">
        <v>508</v>
      </c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</row>
    <row r="141" spans="1:90">
      <c r="A141" s="26"/>
      <c r="B141" s="26"/>
      <c r="C141" s="26"/>
      <c r="D141" s="31">
        <v>131</v>
      </c>
      <c r="E141" s="26"/>
      <c r="F141" s="26"/>
      <c r="G141" s="26"/>
      <c r="H141" s="26"/>
      <c r="I141" s="26"/>
      <c r="J141" s="31">
        <v>698</v>
      </c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</row>
    <row r="142" spans="1:90">
      <c r="A142" s="26"/>
      <c r="B142" s="26"/>
      <c r="C142" s="26"/>
      <c r="D142" s="31">
        <v>132</v>
      </c>
      <c r="E142" s="26"/>
      <c r="F142" s="26"/>
      <c r="G142" s="26"/>
      <c r="H142" s="26"/>
      <c r="I142" s="26"/>
      <c r="J142" s="31">
        <v>93</v>
      </c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</row>
    <row r="143" spans="1:90">
      <c r="A143" s="26"/>
      <c r="B143" s="26"/>
      <c r="C143" s="26"/>
      <c r="D143" s="31">
        <v>133</v>
      </c>
      <c r="E143" s="26"/>
      <c r="F143" s="26"/>
      <c r="G143" s="26"/>
      <c r="H143" s="26"/>
      <c r="I143" s="26"/>
      <c r="J143" s="31">
        <v>384</v>
      </c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</row>
    <row r="144" spans="1:90">
      <c r="A144" s="26"/>
      <c r="B144" s="26"/>
      <c r="C144" s="26"/>
      <c r="D144" s="31">
        <v>134</v>
      </c>
      <c r="E144" s="26"/>
      <c r="F144" s="26"/>
      <c r="G144" s="26"/>
      <c r="H144" s="26"/>
      <c r="I144" s="26"/>
      <c r="J144" s="31">
        <v>616.5</v>
      </c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</row>
    <row r="145" spans="1:90">
      <c r="A145" s="26"/>
      <c r="B145" s="26"/>
      <c r="C145" s="26"/>
      <c r="D145" s="31">
        <v>135</v>
      </c>
      <c r="E145" s="26"/>
      <c r="F145" s="26"/>
      <c r="G145" s="26"/>
      <c r="H145" s="26"/>
      <c r="I145" s="26"/>
      <c r="J145" s="31">
        <v>774.5</v>
      </c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</row>
    <row r="146" spans="1:90">
      <c r="A146" s="26"/>
      <c r="B146" s="26"/>
      <c r="C146" s="26"/>
      <c r="D146" s="31">
        <v>136</v>
      </c>
      <c r="E146" s="26"/>
      <c r="F146" s="26"/>
      <c r="G146" s="26"/>
      <c r="H146" s="26"/>
      <c r="I146" s="26"/>
      <c r="J146" s="31">
        <v>765</v>
      </c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</row>
    <row r="147" spans="1:90">
      <c r="A147" s="26"/>
      <c r="B147" s="26"/>
      <c r="C147" s="26"/>
      <c r="D147" s="31">
        <v>137</v>
      </c>
      <c r="E147" s="26"/>
      <c r="F147" s="26"/>
      <c r="G147" s="26"/>
      <c r="H147" s="26"/>
      <c r="I147" s="26"/>
      <c r="J147" s="31">
        <v>752.5</v>
      </c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</row>
    <row r="148" spans="1:90">
      <c r="A148" s="26"/>
      <c r="B148" s="26"/>
      <c r="C148" s="26"/>
      <c r="D148" s="31">
        <v>138</v>
      </c>
      <c r="E148" s="26"/>
      <c r="F148" s="26"/>
      <c r="G148" s="26"/>
      <c r="H148" s="26"/>
      <c r="I148" s="26"/>
      <c r="J148" s="31">
        <v>618.5</v>
      </c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</row>
    <row r="149" spans="1:90">
      <c r="A149" s="26"/>
      <c r="B149" s="26"/>
      <c r="C149" s="26"/>
      <c r="D149" s="31">
        <v>139</v>
      </c>
      <c r="E149" s="26"/>
      <c r="F149" s="26"/>
      <c r="G149" s="26"/>
      <c r="H149" s="26"/>
      <c r="I149" s="26"/>
      <c r="J149" s="31">
        <v>674.5</v>
      </c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</row>
    <row r="150" spans="1:90">
      <c r="A150" s="26"/>
      <c r="B150" s="26"/>
      <c r="C150" s="26"/>
      <c r="D150" s="31">
        <v>140</v>
      </c>
      <c r="E150" s="26"/>
      <c r="F150" s="26"/>
      <c r="G150" s="26"/>
      <c r="H150" s="26"/>
      <c r="I150" s="26"/>
      <c r="J150" s="31">
        <v>694.5</v>
      </c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</row>
    <row r="151" spans="1:90">
      <c r="A151" s="26"/>
      <c r="B151" s="26"/>
      <c r="C151" s="26"/>
      <c r="D151" s="31">
        <v>141</v>
      </c>
      <c r="E151" s="26"/>
      <c r="F151" s="26"/>
      <c r="G151" s="26"/>
      <c r="H151" s="26"/>
      <c r="I151" s="26"/>
      <c r="J151" s="31">
        <v>473.5</v>
      </c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</row>
    <row r="152" spans="1:90">
      <c r="A152" s="26"/>
      <c r="B152" s="26"/>
      <c r="C152" s="26"/>
      <c r="D152" s="31">
        <v>142</v>
      </c>
      <c r="E152" s="26"/>
      <c r="F152" s="26"/>
      <c r="G152" s="26"/>
      <c r="H152" s="26"/>
      <c r="I152" s="26"/>
      <c r="J152" s="31">
        <v>709</v>
      </c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</row>
    <row r="153" spans="1:90">
      <c r="A153" s="26"/>
      <c r="B153" s="26"/>
      <c r="C153" s="26"/>
      <c r="D153" s="31">
        <v>143</v>
      </c>
      <c r="E153" s="26"/>
      <c r="F153" s="26"/>
      <c r="G153" s="26"/>
      <c r="H153" s="26"/>
      <c r="I153" s="26"/>
      <c r="J153" s="31">
        <v>655</v>
      </c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</row>
    <row r="154" spans="1:90">
      <c r="A154" s="26"/>
      <c r="B154" s="26"/>
      <c r="C154" s="26"/>
      <c r="D154" s="31">
        <v>144</v>
      </c>
      <c r="E154" s="26"/>
      <c r="F154" s="26"/>
      <c r="G154" s="26"/>
      <c r="H154" s="26"/>
      <c r="I154" s="26"/>
      <c r="J154" s="31">
        <v>875.5</v>
      </c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</row>
    <row r="155" spans="1:90">
      <c r="A155" s="26"/>
      <c r="B155" s="26"/>
      <c r="C155" s="26"/>
      <c r="D155" s="31">
        <v>145</v>
      </c>
      <c r="E155" s="26"/>
      <c r="F155" s="26"/>
      <c r="G155" s="26"/>
      <c r="H155" s="26"/>
      <c r="I155" s="26"/>
      <c r="J155" s="31">
        <v>695.5</v>
      </c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</row>
    <row r="156" spans="1:90">
      <c r="A156" s="26"/>
      <c r="B156" s="26"/>
      <c r="C156" s="26"/>
      <c r="D156" s="31">
        <v>146</v>
      </c>
      <c r="E156" s="26"/>
      <c r="F156" s="26"/>
      <c r="G156" s="26"/>
      <c r="H156" s="26"/>
      <c r="I156" s="26"/>
      <c r="J156" s="31">
        <v>442.5</v>
      </c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</row>
    <row r="157" spans="1:90">
      <c r="A157" s="26"/>
      <c r="B157" s="26"/>
      <c r="C157" s="26"/>
      <c r="D157" s="31">
        <v>147</v>
      </c>
      <c r="E157" s="26"/>
      <c r="F157" s="26"/>
      <c r="G157" s="26"/>
      <c r="H157" s="26"/>
      <c r="I157" s="26"/>
      <c r="J157" s="31">
        <v>714.5</v>
      </c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</row>
    <row r="158" spans="1:90">
      <c r="A158" s="26"/>
      <c r="B158" s="26"/>
      <c r="C158" s="26"/>
      <c r="D158" s="31">
        <v>148</v>
      </c>
      <c r="E158" s="26"/>
      <c r="F158" s="26"/>
      <c r="G158" s="26"/>
      <c r="H158" s="26"/>
      <c r="I158" s="26"/>
      <c r="J158" s="31">
        <v>730.5</v>
      </c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</row>
    <row r="159" spans="1:90">
      <c r="A159" s="26"/>
      <c r="B159" s="26"/>
      <c r="C159" s="26"/>
      <c r="D159" s="31">
        <v>149</v>
      </c>
      <c r="E159" s="26"/>
      <c r="F159" s="26"/>
      <c r="G159" s="26"/>
      <c r="H159" s="26"/>
      <c r="I159" s="26"/>
      <c r="J159" s="31">
        <v>514</v>
      </c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</row>
    <row r="160" spans="1:90">
      <c r="A160" s="26"/>
      <c r="B160" s="26"/>
      <c r="C160" s="26"/>
      <c r="D160" s="31">
        <v>150</v>
      </c>
      <c r="E160" s="26"/>
      <c r="F160" s="26"/>
      <c r="G160" s="26"/>
      <c r="H160" s="26"/>
      <c r="I160" s="26"/>
      <c r="J160" s="31">
        <v>710.5</v>
      </c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</row>
    <row r="161" spans="1:90">
      <c r="A161" s="26"/>
      <c r="B161" s="26"/>
      <c r="C161" s="26"/>
      <c r="D161" s="31">
        <v>151</v>
      </c>
      <c r="E161" s="26"/>
      <c r="F161" s="26"/>
      <c r="G161" s="26"/>
      <c r="H161" s="26"/>
      <c r="I161" s="26"/>
      <c r="J161" s="31">
        <v>887.5</v>
      </c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</row>
    <row r="162" spans="1:90">
      <c r="A162" s="26"/>
      <c r="B162" s="26"/>
      <c r="C162" s="26"/>
      <c r="D162" s="31">
        <v>152</v>
      </c>
      <c r="E162" s="26"/>
      <c r="F162" s="26"/>
      <c r="G162" s="26"/>
      <c r="H162" s="26"/>
      <c r="I162" s="26"/>
      <c r="J162" s="31">
        <v>809.5</v>
      </c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</row>
    <row r="163" spans="1:90">
      <c r="A163" s="26"/>
      <c r="B163" s="26"/>
      <c r="C163" s="26"/>
      <c r="D163" s="31">
        <v>153</v>
      </c>
      <c r="E163" s="26"/>
      <c r="F163" s="26"/>
      <c r="G163" s="26"/>
      <c r="H163" s="26"/>
      <c r="I163" s="26"/>
      <c r="J163" s="31">
        <v>1010</v>
      </c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</row>
    <row r="164" spans="1:90">
      <c r="A164" s="26"/>
      <c r="B164" s="26"/>
      <c r="C164" s="26"/>
      <c r="D164" s="31">
        <v>154</v>
      </c>
      <c r="E164" s="26"/>
      <c r="F164" s="26"/>
      <c r="G164" s="26"/>
      <c r="H164" s="26"/>
      <c r="I164" s="26"/>
      <c r="J164" s="31">
        <v>455</v>
      </c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</row>
    <row r="165" spans="1:90">
      <c r="A165" s="26"/>
      <c r="B165" s="26"/>
      <c r="C165" s="26"/>
      <c r="D165" s="31">
        <v>155</v>
      </c>
      <c r="E165" s="26"/>
      <c r="F165" s="26"/>
      <c r="G165" s="26"/>
      <c r="H165" s="26"/>
      <c r="I165" s="26"/>
      <c r="J165" s="31">
        <v>602</v>
      </c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</row>
    <row r="166" spans="1:90">
      <c r="A166" s="26"/>
      <c r="B166" s="26"/>
      <c r="C166" s="26"/>
      <c r="D166" s="31">
        <v>156</v>
      </c>
      <c r="E166" s="26"/>
      <c r="F166" s="26"/>
      <c r="G166" s="26"/>
      <c r="H166" s="26"/>
      <c r="I166" s="26"/>
      <c r="J166" s="31">
        <v>845.5</v>
      </c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</row>
    <row r="167" spans="1:90">
      <c r="A167" s="26"/>
      <c r="B167" s="26"/>
      <c r="C167" s="26"/>
      <c r="D167" s="31">
        <v>157</v>
      </c>
      <c r="E167" s="26"/>
      <c r="F167" s="26"/>
      <c r="G167" s="26"/>
      <c r="H167" s="26"/>
      <c r="I167" s="26"/>
      <c r="J167" s="31">
        <v>533</v>
      </c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</row>
    <row r="168" spans="1:90">
      <c r="A168" s="26"/>
      <c r="B168" s="26"/>
      <c r="C168" s="26"/>
      <c r="D168" s="31">
        <v>158</v>
      </c>
      <c r="J168" s="31">
        <v>1011.5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</row>
    <row r="169" spans="1:90">
      <c r="A169" s="26"/>
      <c r="B169" s="26"/>
      <c r="C169" s="26"/>
      <c r="D169" s="31">
        <v>159</v>
      </c>
      <c r="J169" s="31">
        <v>899.5</v>
      </c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</row>
    <row r="170" spans="1:90">
      <c r="A170" s="26"/>
      <c r="B170" s="26"/>
      <c r="C170" s="26"/>
      <c r="D170" s="31">
        <v>160</v>
      </c>
      <c r="J170" s="31">
        <v>1110.5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</row>
    <row r="171" spans="1:90">
      <c r="A171" s="26"/>
      <c r="B171" s="26"/>
      <c r="C171" s="26"/>
      <c r="D171" s="31">
        <v>161</v>
      </c>
      <c r="J171" s="31">
        <v>1006.5</v>
      </c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</row>
    <row r="172" spans="1:90">
      <c r="A172" s="26"/>
      <c r="B172" s="26"/>
      <c r="C172" s="26"/>
      <c r="D172" s="31">
        <v>162</v>
      </c>
      <c r="J172" s="31">
        <v>977</v>
      </c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</row>
    <row r="173" spans="1:90">
      <c r="A173" s="26"/>
      <c r="B173" s="26"/>
      <c r="C173" s="26"/>
      <c r="D173" s="31">
        <v>163</v>
      </c>
      <c r="J173" s="31">
        <v>898.5</v>
      </c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</row>
    <row r="174" spans="1:90">
      <c r="A174" s="26"/>
      <c r="B174" s="26"/>
      <c r="C174" s="26"/>
      <c r="D174" s="31">
        <v>164</v>
      </c>
      <c r="J174" s="31">
        <v>756</v>
      </c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</row>
    <row r="175" spans="1:90">
      <c r="A175" s="26"/>
      <c r="B175" s="26"/>
      <c r="C175" s="26"/>
      <c r="D175" s="31">
        <v>165</v>
      </c>
      <c r="J175" s="31">
        <v>884.5</v>
      </c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</row>
    <row r="176" spans="1:90">
      <c r="A176" s="26"/>
      <c r="B176" s="26"/>
      <c r="C176" s="26"/>
      <c r="D176" s="31">
        <v>166</v>
      </c>
      <c r="J176" s="31">
        <v>793.5</v>
      </c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</row>
    <row r="177" spans="1:90">
      <c r="A177" s="26"/>
      <c r="B177" s="26"/>
      <c r="C177" s="26"/>
      <c r="D177" s="31">
        <v>167</v>
      </c>
      <c r="J177" s="31">
        <v>934.5</v>
      </c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</row>
    <row r="178" spans="1:90">
      <c r="A178" s="26"/>
      <c r="B178" s="26"/>
      <c r="C178" s="26"/>
      <c r="D178" s="31">
        <v>168</v>
      </c>
      <c r="J178" s="31">
        <v>874.5</v>
      </c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</row>
    <row r="179" spans="1:90">
      <c r="A179" s="26"/>
      <c r="B179" s="26"/>
      <c r="C179" s="26"/>
      <c r="D179" s="31">
        <v>169</v>
      </c>
      <c r="J179" s="31">
        <v>868</v>
      </c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</row>
    <row r="180" spans="1:90">
      <c r="A180" s="26"/>
      <c r="B180" s="26"/>
      <c r="C180" s="26"/>
      <c r="D180" s="31">
        <v>170</v>
      </c>
      <c r="J180" s="31">
        <v>736</v>
      </c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</row>
    <row r="181" spans="1:90">
      <c r="A181" s="26"/>
      <c r="B181" s="26"/>
      <c r="C181" s="26"/>
      <c r="D181" s="31">
        <v>171</v>
      </c>
      <c r="J181" s="31">
        <v>1015</v>
      </c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</row>
    <row r="182" spans="1:90">
      <c r="A182" s="26"/>
      <c r="B182" s="26"/>
      <c r="C182" s="26"/>
      <c r="D182" s="31">
        <v>172</v>
      </c>
      <c r="J182" s="31">
        <v>901.5</v>
      </c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</row>
    <row r="183" spans="1:90">
      <c r="A183" s="26"/>
      <c r="B183" s="26"/>
      <c r="C183" s="26"/>
      <c r="D183" s="31">
        <v>173</v>
      </c>
      <c r="J183" s="31">
        <v>899.5</v>
      </c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</row>
    <row r="184" spans="1:90">
      <c r="A184" s="26"/>
      <c r="B184" s="26"/>
      <c r="C184" s="26"/>
      <c r="D184" s="31">
        <v>174</v>
      </c>
      <c r="J184" s="31">
        <v>991</v>
      </c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</row>
    <row r="185" spans="1:90">
      <c r="A185" s="26"/>
      <c r="B185" s="26"/>
      <c r="C185" s="26"/>
      <c r="D185" s="31">
        <v>175</v>
      </c>
      <c r="J185" s="31">
        <v>889.5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</row>
    <row r="186" spans="1:90">
      <c r="A186" s="26"/>
      <c r="B186" s="26"/>
      <c r="C186" s="26"/>
      <c r="D186" s="31">
        <v>176</v>
      </c>
      <c r="J186" s="31">
        <v>727</v>
      </c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</row>
    <row r="187" spans="1:90">
      <c r="A187" s="26"/>
      <c r="B187" s="26"/>
      <c r="C187" s="26"/>
      <c r="D187" s="31">
        <v>177</v>
      </c>
      <c r="J187" s="31">
        <v>819</v>
      </c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</row>
    <row r="188" spans="1:90">
      <c r="A188" s="26"/>
      <c r="B188" s="26"/>
      <c r="C188" s="26"/>
      <c r="D188" s="31">
        <v>178</v>
      </c>
      <c r="J188" s="31">
        <v>830.5</v>
      </c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</row>
    <row r="189" spans="1:90">
      <c r="A189" s="26"/>
      <c r="B189" s="26"/>
      <c r="C189" s="26"/>
      <c r="D189" s="31">
        <v>179</v>
      </c>
      <c r="J189" s="31">
        <v>953.5</v>
      </c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</row>
    <row r="190" spans="1:90">
      <c r="A190" s="26"/>
      <c r="B190" s="26"/>
      <c r="C190" s="26"/>
      <c r="D190" s="31">
        <v>180</v>
      </c>
      <c r="J190" s="31">
        <v>712</v>
      </c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</row>
    <row r="191" spans="1:90">
      <c r="A191" s="26"/>
      <c r="B191" s="26"/>
      <c r="C191" s="26"/>
      <c r="D191" s="31">
        <v>181</v>
      </c>
      <c r="J191" s="31">
        <v>757</v>
      </c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</row>
    <row r="192" spans="1:90">
      <c r="A192" s="26"/>
      <c r="B192" s="26"/>
      <c r="C192" s="26"/>
      <c r="D192" s="31">
        <v>182</v>
      </c>
      <c r="J192" s="31">
        <v>976.5</v>
      </c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</row>
    <row r="193" spans="1:90">
      <c r="A193" s="26"/>
      <c r="B193" s="26"/>
      <c r="C193" s="26"/>
      <c r="D193" s="31">
        <v>183</v>
      </c>
      <c r="J193" s="31">
        <v>782</v>
      </c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</row>
    <row r="194" spans="1:90">
      <c r="A194" s="26"/>
      <c r="B194" s="26"/>
      <c r="C194" s="26"/>
      <c r="D194" s="31">
        <v>184</v>
      </c>
      <c r="J194" s="31">
        <v>911</v>
      </c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</row>
    <row r="195" spans="1:90">
      <c r="A195" s="26"/>
      <c r="B195" s="26"/>
      <c r="C195" s="26"/>
      <c r="D195" s="31">
        <v>185</v>
      </c>
      <c r="J195" s="31">
        <v>990.5</v>
      </c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</row>
    <row r="196" spans="1:90">
      <c r="A196" s="26"/>
      <c r="B196" s="26"/>
      <c r="C196" s="26"/>
      <c r="D196" s="31">
        <v>186</v>
      </c>
      <c r="J196" s="31">
        <v>855</v>
      </c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</row>
    <row r="197" spans="1:90">
      <c r="A197" s="26"/>
      <c r="B197" s="26"/>
      <c r="C197" s="26"/>
      <c r="D197" s="31">
        <v>187</v>
      </c>
      <c r="J197" s="31">
        <v>972.5</v>
      </c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</row>
    <row r="198" spans="1:90">
      <c r="A198" s="26"/>
      <c r="B198" s="26"/>
      <c r="C198" s="26"/>
      <c r="D198" s="31">
        <v>188</v>
      </c>
      <c r="E198" s="26"/>
      <c r="F198" s="26"/>
      <c r="G198" s="26"/>
      <c r="H198" s="26"/>
      <c r="I198" s="26"/>
      <c r="J198" s="31">
        <v>760</v>
      </c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</row>
    <row r="199" spans="1:90">
      <c r="A199" s="26"/>
      <c r="B199" s="26"/>
      <c r="C199" s="26"/>
      <c r="D199" s="31">
        <v>189</v>
      </c>
      <c r="E199" s="26"/>
      <c r="F199" s="26"/>
      <c r="G199" s="26"/>
      <c r="H199" s="26"/>
      <c r="I199" s="26"/>
      <c r="J199" s="31">
        <v>996.5</v>
      </c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</row>
    <row r="200" spans="1:90">
      <c r="A200" s="26"/>
      <c r="B200" s="26"/>
      <c r="C200" s="26"/>
      <c r="D200" s="31">
        <v>190</v>
      </c>
      <c r="E200" s="26"/>
      <c r="F200" s="26"/>
      <c r="G200" s="26"/>
      <c r="H200" s="26"/>
      <c r="I200" s="26"/>
      <c r="J200" s="31">
        <v>903</v>
      </c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</row>
    <row r="201" spans="1:90">
      <c r="A201" s="26"/>
      <c r="B201" s="26"/>
      <c r="C201" s="26"/>
      <c r="D201" s="31">
        <v>191</v>
      </c>
      <c r="E201" s="26"/>
      <c r="F201" s="26"/>
      <c r="G201" s="26"/>
      <c r="H201" s="26"/>
      <c r="I201" s="26"/>
      <c r="J201" s="31">
        <v>748.5</v>
      </c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</row>
    <row r="202" spans="1:90">
      <c r="A202" s="26"/>
      <c r="B202" s="26"/>
      <c r="C202" s="26"/>
      <c r="D202" s="31">
        <v>192</v>
      </c>
      <c r="E202" s="26"/>
      <c r="F202" s="26"/>
      <c r="G202" s="26"/>
      <c r="H202" s="26"/>
      <c r="I202" s="26"/>
      <c r="J202" s="31">
        <v>960.5</v>
      </c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</row>
    <row r="203" spans="1:90">
      <c r="A203" s="26"/>
      <c r="B203" s="26"/>
      <c r="C203" s="26"/>
      <c r="D203" s="31">
        <v>193</v>
      </c>
      <c r="E203" s="26"/>
      <c r="F203" s="26"/>
      <c r="G203" s="26"/>
      <c r="H203" s="26"/>
      <c r="I203" s="26"/>
      <c r="J203" s="31">
        <v>1054</v>
      </c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</row>
    <row r="204" spans="1:90">
      <c r="A204" s="26"/>
      <c r="B204" s="26"/>
      <c r="C204" s="26"/>
      <c r="D204" s="31">
        <v>194</v>
      </c>
      <c r="E204" s="26"/>
      <c r="F204" s="26"/>
      <c r="G204" s="26"/>
      <c r="H204" s="26"/>
      <c r="I204" s="26"/>
      <c r="J204" s="31">
        <v>927</v>
      </c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</row>
    <row r="205" spans="1:90">
      <c r="A205" s="26"/>
      <c r="B205" s="26"/>
      <c r="C205" s="26"/>
      <c r="D205" s="31">
        <v>195</v>
      </c>
      <c r="E205" s="26"/>
      <c r="F205" s="26"/>
      <c r="G205" s="26"/>
      <c r="H205" s="26"/>
      <c r="I205" s="26"/>
      <c r="J205" s="31">
        <v>951</v>
      </c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</row>
    <row r="206" spans="1:90">
      <c r="A206" s="26"/>
      <c r="B206" s="26"/>
      <c r="C206" s="26"/>
      <c r="D206" s="31">
        <v>196</v>
      </c>
      <c r="E206" s="26"/>
      <c r="F206" s="26"/>
      <c r="G206" s="26"/>
      <c r="H206" s="26"/>
      <c r="I206" s="26"/>
      <c r="J206" s="31">
        <v>884</v>
      </c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</row>
    <row r="207" spans="1:90">
      <c r="A207" s="26"/>
      <c r="B207" s="26"/>
      <c r="C207" s="26"/>
      <c r="D207" s="31">
        <v>197</v>
      </c>
      <c r="E207" s="26"/>
      <c r="F207" s="26"/>
      <c r="G207" s="26"/>
      <c r="H207" s="26"/>
      <c r="I207" s="26"/>
      <c r="J207" s="31">
        <v>904</v>
      </c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</row>
    <row r="208" spans="1:90">
      <c r="A208" s="26"/>
      <c r="B208" s="26"/>
      <c r="C208" s="26"/>
      <c r="D208" s="31">
        <v>198</v>
      </c>
      <c r="E208" s="26"/>
      <c r="F208" s="26"/>
      <c r="G208" s="26"/>
      <c r="H208" s="26"/>
      <c r="I208" s="26"/>
      <c r="J208" s="31">
        <v>662</v>
      </c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</row>
    <row r="209" spans="1:90">
      <c r="A209" s="26"/>
      <c r="B209" s="26"/>
      <c r="C209" s="26"/>
      <c r="D209" s="31">
        <v>199</v>
      </c>
      <c r="E209" s="26"/>
      <c r="F209" s="26"/>
      <c r="G209" s="26"/>
      <c r="H209" s="26"/>
      <c r="I209" s="26"/>
      <c r="J209" s="31">
        <v>960</v>
      </c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</row>
    <row r="210" spans="1:90">
      <c r="A210" s="26"/>
      <c r="B210" s="26"/>
      <c r="C210" s="26"/>
      <c r="D210" s="31">
        <v>200</v>
      </c>
      <c r="E210" s="26"/>
      <c r="F210" s="26"/>
      <c r="G210" s="26"/>
      <c r="H210" s="26"/>
      <c r="I210" s="26"/>
      <c r="J210" s="31">
        <v>889.5</v>
      </c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</row>
    <row r="211" spans="1:90">
      <c r="A211" s="26"/>
      <c r="B211" s="26"/>
      <c r="C211" s="26"/>
      <c r="D211" s="31">
        <v>201</v>
      </c>
      <c r="E211" s="26"/>
      <c r="F211" s="26"/>
      <c r="G211" s="26"/>
      <c r="H211" s="26"/>
      <c r="I211" s="26"/>
      <c r="J211" s="31">
        <v>1207.5</v>
      </c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</row>
    <row r="212" spans="1:90">
      <c r="A212" s="26"/>
      <c r="B212" s="26"/>
      <c r="C212" s="26"/>
      <c r="D212" s="31">
        <v>202</v>
      </c>
      <c r="E212" s="26"/>
      <c r="F212" s="26"/>
      <c r="G212" s="26"/>
      <c r="H212" s="26"/>
      <c r="I212" s="26"/>
      <c r="J212" s="31">
        <v>773</v>
      </c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</row>
    <row r="213" spans="1:90">
      <c r="A213" s="26"/>
      <c r="B213" s="26"/>
      <c r="C213" s="26"/>
      <c r="D213" s="31">
        <v>203</v>
      </c>
      <c r="E213" s="26"/>
      <c r="F213" s="26"/>
      <c r="G213" s="26"/>
      <c r="H213" s="26"/>
      <c r="I213" s="26"/>
      <c r="J213" s="31">
        <v>709.5</v>
      </c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</row>
    <row r="214" spans="1:90">
      <c r="A214" s="26"/>
      <c r="B214" s="26"/>
      <c r="C214" s="26"/>
      <c r="D214" s="31">
        <v>204</v>
      </c>
      <c r="E214" s="26"/>
      <c r="F214" s="26"/>
      <c r="G214" s="26"/>
      <c r="H214" s="26"/>
      <c r="I214" s="26"/>
      <c r="J214" s="31">
        <v>1065</v>
      </c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</row>
    <row r="215" spans="1:90">
      <c r="A215" s="26"/>
      <c r="B215" s="26"/>
      <c r="C215" s="26"/>
      <c r="D215" s="31">
        <v>205</v>
      </c>
      <c r="E215" s="26"/>
      <c r="F215" s="26"/>
      <c r="G215" s="26"/>
      <c r="H215" s="26"/>
      <c r="I215" s="26"/>
      <c r="J215" s="31">
        <v>513.5</v>
      </c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</row>
    <row r="216" spans="1:90">
      <c r="A216" s="26"/>
      <c r="B216" s="26"/>
      <c r="C216" s="26"/>
      <c r="D216" s="31">
        <v>206</v>
      </c>
      <c r="E216" s="26"/>
      <c r="F216" s="26"/>
      <c r="G216" s="26"/>
      <c r="H216" s="26"/>
      <c r="I216" s="26"/>
      <c r="J216" s="31">
        <v>896.5</v>
      </c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</row>
    <row r="217" spans="1:90">
      <c r="A217" s="26"/>
      <c r="B217" s="26"/>
      <c r="C217" s="26"/>
      <c r="D217" s="31">
        <v>207</v>
      </c>
      <c r="E217" s="26"/>
      <c r="F217" s="26"/>
      <c r="G217" s="26"/>
      <c r="H217" s="26"/>
      <c r="I217" s="26"/>
      <c r="J217" s="31">
        <v>1052</v>
      </c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</row>
    <row r="218" spans="1:90">
      <c r="A218" s="26"/>
      <c r="B218" s="26"/>
      <c r="C218" s="26"/>
      <c r="D218" s="31">
        <v>208</v>
      </c>
      <c r="E218" s="26"/>
      <c r="F218" s="26"/>
      <c r="G218" s="26"/>
      <c r="H218" s="26"/>
      <c r="I218" s="26"/>
      <c r="J218" s="31">
        <v>912.5</v>
      </c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</row>
    <row r="219" spans="1:90">
      <c r="A219" s="26"/>
      <c r="B219" s="26"/>
      <c r="C219" s="26"/>
      <c r="D219" s="31">
        <v>209</v>
      </c>
      <c r="E219" s="26"/>
      <c r="F219" s="26"/>
      <c r="G219" s="26"/>
      <c r="H219" s="26"/>
      <c r="I219" s="26"/>
      <c r="J219" s="31">
        <v>754</v>
      </c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</row>
    <row r="220" spans="1:90">
      <c r="A220" s="26"/>
      <c r="B220" s="26"/>
      <c r="C220" s="26"/>
      <c r="D220" s="31">
        <v>210</v>
      </c>
      <c r="E220" s="26"/>
      <c r="F220" s="26"/>
      <c r="G220" s="26"/>
      <c r="H220" s="26"/>
      <c r="I220" s="26"/>
      <c r="J220" s="31">
        <v>794.5</v>
      </c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</row>
    <row r="221" spans="1:90">
      <c r="A221" s="26"/>
      <c r="B221" s="26"/>
      <c r="C221" s="26"/>
      <c r="D221" s="31">
        <v>211</v>
      </c>
      <c r="E221" s="26"/>
      <c r="F221" s="26"/>
      <c r="G221" s="26"/>
      <c r="H221" s="26"/>
      <c r="I221" s="26"/>
      <c r="J221" s="31">
        <v>895.5</v>
      </c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</row>
    <row r="222" spans="1:90">
      <c r="A222" s="26"/>
      <c r="B222" s="26"/>
      <c r="C222" s="26"/>
      <c r="D222" s="31">
        <v>212</v>
      </c>
      <c r="E222" s="26"/>
      <c r="F222" s="26"/>
      <c r="G222" s="26"/>
      <c r="H222" s="26"/>
      <c r="I222" s="26"/>
      <c r="J222" s="31">
        <v>433.5</v>
      </c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</row>
    <row r="223" spans="1:90">
      <c r="A223" s="26"/>
      <c r="B223" s="26"/>
      <c r="C223" s="26"/>
      <c r="D223" s="31">
        <v>213</v>
      </c>
      <c r="E223" s="26"/>
      <c r="F223" s="26"/>
      <c r="G223" s="26"/>
      <c r="H223" s="26"/>
      <c r="I223" s="26"/>
      <c r="J223" s="31">
        <v>760.5</v>
      </c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</row>
    <row r="224" spans="1:90">
      <c r="A224" s="26"/>
      <c r="B224" s="26"/>
      <c r="C224" s="26"/>
      <c r="D224" s="31">
        <v>214</v>
      </c>
      <c r="E224" s="26"/>
      <c r="F224" s="26"/>
      <c r="G224" s="26"/>
      <c r="H224" s="26"/>
      <c r="I224" s="26"/>
      <c r="J224" s="31">
        <v>624.5</v>
      </c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</row>
    <row r="225" spans="1:90">
      <c r="A225" s="26"/>
      <c r="B225" s="26"/>
      <c r="C225" s="26"/>
      <c r="D225" s="31">
        <v>215</v>
      </c>
      <c r="E225" s="26"/>
      <c r="F225" s="26"/>
      <c r="G225" s="26"/>
      <c r="H225" s="26"/>
      <c r="I225" s="26"/>
      <c r="J225" s="31">
        <v>822.5</v>
      </c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</row>
    <row r="226" spans="1:90">
      <c r="A226" s="26"/>
      <c r="B226" s="26"/>
      <c r="C226" s="26"/>
      <c r="D226" s="31">
        <v>216</v>
      </c>
      <c r="E226" s="26"/>
      <c r="F226" s="26"/>
      <c r="G226" s="26"/>
      <c r="H226" s="26"/>
      <c r="I226" s="26"/>
      <c r="J226" s="31">
        <v>1049.5</v>
      </c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</row>
    <row r="227" spans="1:90">
      <c r="A227" s="26"/>
      <c r="B227" s="26"/>
      <c r="C227" s="26"/>
      <c r="D227" s="31">
        <v>217</v>
      </c>
      <c r="E227" s="26"/>
      <c r="F227" s="26"/>
      <c r="G227" s="26"/>
      <c r="H227" s="26"/>
      <c r="I227" s="26"/>
      <c r="J227" s="31">
        <v>1014.5</v>
      </c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</row>
    <row r="228" spans="1:90">
      <c r="A228" s="26"/>
      <c r="B228" s="26"/>
      <c r="C228" s="26"/>
      <c r="D228" s="31">
        <v>218</v>
      </c>
      <c r="E228" s="26"/>
      <c r="F228" s="26"/>
      <c r="G228" s="26"/>
      <c r="H228" s="26"/>
      <c r="I228" s="26"/>
      <c r="J228" s="31">
        <v>1014</v>
      </c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</row>
    <row r="229" spans="1:90">
      <c r="A229" s="26"/>
      <c r="B229" s="26"/>
      <c r="C229" s="26"/>
      <c r="D229" s="31">
        <v>219</v>
      </c>
      <c r="E229" s="26"/>
      <c r="F229" s="26"/>
      <c r="G229" s="26"/>
      <c r="H229" s="26"/>
      <c r="I229" s="26"/>
      <c r="J229" s="31">
        <v>982.5</v>
      </c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</row>
    <row r="230" spans="1:90">
      <c r="A230" s="26"/>
      <c r="B230" s="26"/>
      <c r="C230" s="26"/>
      <c r="D230" s="31">
        <v>220</v>
      </c>
      <c r="E230" s="26"/>
      <c r="F230" s="26"/>
      <c r="G230" s="26"/>
      <c r="H230" s="26"/>
      <c r="I230" s="26"/>
      <c r="J230" s="31">
        <v>904</v>
      </c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</row>
    <row r="231" spans="1:90">
      <c r="A231" s="26"/>
      <c r="B231" s="26"/>
      <c r="C231" s="26"/>
      <c r="D231" s="31">
        <v>221</v>
      </c>
      <c r="E231" s="26"/>
      <c r="F231" s="26"/>
      <c r="G231" s="26"/>
      <c r="H231" s="26"/>
      <c r="I231" s="26"/>
      <c r="J231" s="31">
        <v>890.5</v>
      </c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</row>
    <row r="232" spans="1:90">
      <c r="A232" s="26"/>
      <c r="B232" s="26"/>
      <c r="C232" s="26"/>
      <c r="D232" s="31">
        <v>222</v>
      </c>
      <c r="E232" s="26"/>
      <c r="F232" s="26"/>
      <c r="G232" s="26"/>
      <c r="H232" s="26"/>
      <c r="I232" s="26"/>
      <c r="J232" s="31">
        <v>994</v>
      </c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</row>
    <row r="233" spans="1:90">
      <c r="A233" s="26"/>
      <c r="B233" s="26"/>
      <c r="C233" s="26"/>
      <c r="D233" s="31">
        <v>223</v>
      </c>
      <c r="E233" s="26"/>
      <c r="F233" s="26"/>
      <c r="G233" s="26"/>
      <c r="H233" s="26"/>
      <c r="I233" s="26"/>
      <c r="J233" s="31">
        <v>898.5</v>
      </c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</row>
    <row r="234" spans="1:90">
      <c r="A234" s="26"/>
      <c r="B234" s="26"/>
      <c r="C234" s="26"/>
      <c r="D234" s="31">
        <v>224</v>
      </c>
      <c r="E234" s="26"/>
      <c r="F234" s="26"/>
      <c r="G234" s="26"/>
      <c r="H234" s="26"/>
      <c r="I234" s="26"/>
      <c r="J234" s="31">
        <v>895</v>
      </c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</row>
    <row r="235" spans="1:90">
      <c r="A235" s="26"/>
      <c r="B235" s="26"/>
      <c r="C235" s="26"/>
      <c r="D235" s="31">
        <v>225</v>
      </c>
      <c r="E235" s="26"/>
      <c r="F235" s="26"/>
      <c r="G235" s="26"/>
      <c r="H235" s="26"/>
      <c r="I235" s="26"/>
      <c r="J235" s="31">
        <v>931.5</v>
      </c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</row>
    <row r="236" spans="1:90">
      <c r="A236" s="26"/>
      <c r="B236" s="26"/>
      <c r="C236" s="26"/>
      <c r="D236" s="31">
        <v>226</v>
      </c>
      <c r="E236" s="26"/>
      <c r="F236" s="26"/>
      <c r="G236" s="26"/>
      <c r="H236" s="26"/>
      <c r="I236" s="26"/>
      <c r="J236" s="31">
        <v>1076.5</v>
      </c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</row>
    <row r="237" spans="1:90">
      <c r="A237" s="26"/>
      <c r="B237" s="26"/>
      <c r="C237" s="26"/>
      <c r="D237" s="31">
        <v>227</v>
      </c>
      <c r="E237" s="26"/>
      <c r="F237" s="26"/>
      <c r="G237" s="26"/>
      <c r="H237" s="26"/>
      <c r="I237" s="26"/>
      <c r="J237" s="31">
        <v>962.5</v>
      </c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</row>
    <row r="238" spans="1:90">
      <c r="A238" s="26"/>
      <c r="B238" s="26"/>
      <c r="C238" s="26"/>
      <c r="D238" s="31">
        <v>228</v>
      </c>
      <c r="E238" s="26"/>
      <c r="F238" s="26"/>
      <c r="G238" s="26"/>
      <c r="H238" s="26"/>
      <c r="I238" s="26"/>
      <c r="J238" s="31">
        <v>855</v>
      </c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</row>
    <row r="239" spans="1:90">
      <c r="A239" s="26"/>
      <c r="B239" s="26"/>
      <c r="C239" s="26"/>
      <c r="D239" s="31">
        <v>229</v>
      </c>
      <c r="E239" s="26"/>
      <c r="F239" s="26"/>
      <c r="G239" s="26"/>
      <c r="H239" s="26"/>
      <c r="I239" s="26"/>
      <c r="J239" s="31">
        <v>1132.5</v>
      </c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</row>
    <row r="240" spans="1:90">
      <c r="A240" s="26"/>
      <c r="B240" s="26"/>
      <c r="C240" s="26"/>
      <c r="D240" s="31">
        <v>230</v>
      </c>
      <c r="E240" s="26"/>
      <c r="F240" s="26"/>
      <c r="G240" s="26"/>
      <c r="H240" s="26"/>
      <c r="I240" s="26"/>
      <c r="J240" s="31">
        <v>1110</v>
      </c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</row>
    <row r="241" spans="1:90">
      <c r="A241" s="26"/>
      <c r="B241" s="26"/>
      <c r="C241" s="26"/>
      <c r="D241" s="31">
        <v>231</v>
      </c>
      <c r="E241" s="26"/>
      <c r="F241" s="26"/>
      <c r="G241" s="26"/>
      <c r="H241" s="26"/>
      <c r="I241" s="26"/>
      <c r="J241" s="31">
        <v>967.5</v>
      </c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</row>
    <row r="242" spans="1:90">
      <c r="A242" s="26"/>
      <c r="B242" s="26"/>
      <c r="C242" s="26"/>
      <c r="D242" s="31">
        <v>232</v>
      </c>
      <c r="E242" s="26"/>
      <c r="F242" s="26"/>
      <c r="G242" s="26"/>
      <c r="H242" s="26"/>
      <c r="I242" s="26"/>
      <c r="J242" s="31">
        <v>1022.5</v>
      </c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</row>
    <row r="243" spans="1:90">
      <c r="A243" s="26"/>
      <c r="B243" s="26"/>
      <c r="C243" s="26"/>
      <c r="D243" s="31">
        <v>233</v>
      </c>
      <c r="E243" s="26"/>
      <c r="F243" s="26"/>
      <c r="G243" s="26"/>
      <c r="H243" s="26"/>
      <c r="I243" s="26"/>
      <c r="J243" s="31">
        <v>875</v>
      </c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</row>
    <row r="244" spans="1:90">
      <c r="A244" s="26"/>
      <c r="B244" s="26"/>
      <c r="C244" s="26"/>
      <c r="D244" s="31">
        <v>234</v>
      </c>
      <c r="E244" s="26"/>
      <c r="F244" s="26"/>
      <c r="G244" s="26"/>
      <c r="H244" s="26"/>
      <c r="I244" s="26"/>
      <c r="J244" s="31">
        <v>950</v>
      </c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</row>
    <row r="245" spans="1:90">
      <c r="A245" s="26"/>
      <c r="B245" s="26"/>
      <c r="C245" s="26"/>
      <c r="D245" s="31">
        <v>235</v>
      </c>
      <c r="E245" s="26"/>
      <c r="F245" s="26"/>
      <c r="G245" s="26"/>
      <c r="H245" s="26"/>
      <c r="I245" s="26"/>
      <c r="J245" s="31">
        <v>684.5</v>
      </c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</row>
    <row r="246" spans="1:90">
      <c r="A246" s="26"/>
      <c r="B246" s="26"/>
      <c r="C246" s="26"/>
      <c r="D246" s="31">
        <v>236</v>
      </c>
      <c r="E246" s="26"/>
      <c r="F246" s="26"/>
      <c r="G246" s="26"/>
      <c r="H246" s="26"/>
      <c r="I246" s="26"/>
      <c r="J246" s="31">
        <v>999</v>
      </c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</row>
    <row r="247" spans="1:90">
      <c r="A247" s="26"/>
      <c r="B247" s="26"/>
      <c r="C247" s="26"/>
      <c r="D247" s="31">
        <v>237</v>
      </c>
      <c r="E247" s="26"/>
      <c r="F247" s="26"/>
      <c r="G247" s="26"/>
      <c r="H247" s="26"/>
      <c r="I247" s="26"/>
      <c r="J247" s="31">
        <v>1104.5</v>
      </c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</row>
    <row r="248" spans="1:90">
      <c r="A248" s="26"/>
      <c r="B248" s="26"/>
      <c r="C248" s="26"/>
      <c r="D248" s="31">
        <v>238</v>
      </c>
      <c r="E248" s="26"/>
      <c r="F248" s="26"/>
      <c r="G248" s="26"/>
      <c r="H248" s="26"/>
      <c r="I248" s="26"/>
      <c r="J248" s="31">
        <v>1115</v>
      </c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</row>
    <row r="249" spans="1:90">
      <c r="A249" s="26"/>
      <c r="B249" s="26"/>
      <c r="C249" s="26"/>
      <c r="D249" s="31">
        <v>239</v>
      </c>
      <c r="E249" s="26"/>
      <c r="F249" s="26"/>
      <c r="G249" s="26"/>
      <c r="H249" s="26"/>
      <c r="I249" s="26"/>
      <c r="J249" s="31">
        <v>821</v>
      </c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</row>
    <row r="250" spans="1:90">
      <c r="A250" s="26"/>
      <c r="B250" s="26"/>
      <c r="C250" s="26"/>
      <c r="D250" s="31">
        <v>240</v>
      </c>
      <c r="E250" s="26"/>
      <c r="F250" s="26"/>
      <c r="G250" s="26"/>
      <c r="H250" s="26"/>
      <c r="I250" s="26"/>
      <c r="J250" s="31">
        <v>804.5</v>
      </c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</row>
    <row r="251" spans="1:90">
      <c r="A251" s="26"/>
      <c r="B251" s="26"/>
      <c r="C251" s="26"/>
      <c r="D251" s="31">
        <v>241</v>
      </c>
      <c r="E251" s="26"/>
      <c r="F251" s="26"/>
      <c r="G251" s="26"/>
      <c r="H251" s="26"/>
      <c r="I251" s="26"/>
      <c r="J251" s="31">
        <v>844.5</v>
      </c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</row>
    <row r="252" spans="1:90">
      <c r="A252" s="26"/>
      <c r="B252" s="26"/>
      <c r="C252" s="26"/>
      <c r="D252" s="31">
        <v>242</v>
      </c>
      <c r="E252" s="26"/>
      <c r="F252" s="26"/>
      <c r="G252" s="26"/>
      <c r="H252" s="26"/>
      <c r="I252" s="26"/>
      <c r="J252" s="31">
        <v>775</v>
      </c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</row>
    <row r="253" spans="1:90">
      <c r="A253" s="26"/>
      <c r="B253" s="26"/>
      <c r="C253" s="26"/>
      <c r="D253" s="31">
        <v>243</v>
      </c>
      <c r="E253" s="26"/>
      <c r="F253" s="26"/>
      <c r="G253" s="26"/>
      <c r="H253" s="26"/>
      <c r="I253" s="26"/>
      <c r="J253" s="31">
        <v>919.5</v>
      </c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</row>
    <row r="254" spans="1:90">
      <c r="A254" s="26"/>
      <c r="B254" s="26"/>
      <c r="C254" s="26"/>
      <c r="D254" s="31">
        <v>244</v>
      </c>
      <c r="E254" s="26"/>
      <c r="F254" s="26"/>
      <c r="G254" s="26"/>
      <c r="H254" s="26"/>
      <c r="I254" s="26"/>
      <c r="J254" s="31">
        <v>549</v>
      </c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</row>
    <row r="255" spans="1:90">
      <c r="A255" s="26"/>
      <c r="B255" s="26"/>
      <c r="C255" s="26"/>
      <c r="D255" s="31">
        <v>245</v>
      </c>
      <c r="E255" s="26"/>
      <c r="F255" s="26"/>
      <c r="G255" s="26"/>
      <c r="H255" s="26"/>
      <c r="I255" s="26"/>
      <c r="J255" s="31">
        <v>800.5</v>
      </c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</row>
    <row r="256" spans="1:90">
      <c r="A256" s="26"/>
      <c r="B256" s="26"/>
      <c r="C256" s="26"/>
      <c r="D256" s="31">
        <v>246</v>
      </c>
      <c r="E256" s="26"/>
      <c r="F256" s="26"/>
      <c r="G256" s="26"/>
      <c r="H256" s="26"/>
      <c r="I256" s="26"/>
      <c r="J256" s="31">
        <v>861.5</v>
      </c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</row>
    <row r="257" spans="1:90">
      <c r="A257" s="26"/>
      <c r="B257" s="26"/>
      <c r="C257" s="26"/>
      <c r="D257" s="31">
        <v>247</v>
      </c>
      <c r="E257" s="26"/>
      <c r="F257" s="26"/>
      <c r="G257" s="26"/>
      <c r="H257" s="26"/>
      <c r="I257" s="26"/>
      <c r="J257" s="31">
        <v>724.5</v>
      </c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</row>
    <row r="258" spans="1:90">
      <c r="A258" s="26"/>
      <c r="B258" s="26"/>
      <c r="C258" s="26"/>
      <c r="D258" s="31">
        <v>248</v>
      </c>
      <c r="E258" s="26"/>
      <c r="F258" s="26"/>
      <c r="G258" s="26"/>
      <c r="H258" s="26"/>
      <c r="I258" s="26"/>
      <c r="J258" s="31">
        <v>1069</v>
      </c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</row>
    <row r="259" spans="1:90">
      <c r="A259" s="26"/>
      <c r="B259" s="26"/>
      <c r="C259" s="26"/>
      <c r="D259" s="31">
        <v>249</v>
      </c>
      <c r="E259" s="26"/>
      <c r="F259" s="26"/>
      <c r="G259" s="26"/>
      <c r="H259" s="26"/>
      <c r="I259" s="26"/>
      <c r="J259" s="31">
        <v>951.5</v>
      </c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</row>
    <row r="260" spans="1:90">
      <c r="A260" s="26"/>
      <c r="B260" s="26"/>
      <c r="C260" s="26"/>
      <c r="D260" s="31">
        <v>250</v>
      </c>
      <c r="E260" s="26"/>
      <c r="F260" s="26"/>
      <c r="G260" s="26"/>
      <c r="H260" s="26"/>
      <c r="I260" s="26"/>
      <c r="J260" s="31">
        <v>894</v>
      </c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</row>
    <row r="261" spans="1:90">
      <c r="A261" s="26"/>
      <c r="B261" s="26"/>
      <c r="C261" s="26"/>
      <c r="D261" s="31">
        <v>251</v>
      </c>
      <c r="E261" s="26"/>
      <c r="F261" s="26"/>
      <c r="G261" s="26"/>
      <c r="H261" s="26"/>
      <c r="I261" s="26"/>
      <c r="J261" s="31">
        <v>967.5</v>
      </c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</row>
    <row r="262" spans="1:90">
      <c r="A262" s="26"/>
      <c r="B262" s="26"/>
      <c r="C262" s="26"/>
      <c r="D262" s="31">
        <v>252</v>
      </c>
      <c r="E262" s="26"/>
      <c r="F262" s="26"/>
      <c r="G262" s="26"/>
      <c r="H262" s="26"/>
      <c r="I262" s="26"/>
      <c r="J262" s="31">
        <v>886.5</v>
      </c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</row>
    <row r="263" spans="1:90">
      <c r="A263" s="26"/>
      <c r="B263" s="26"/>
      <c r="C263" s="26"/>
      <c r="D263" s="31">
        <v>253</v>
      </c>
      <c r="E263" s="26"/>
      <c r="F263" s="26"/>
      <c r="G263" s="26"/>
      <c r="H263" s="26"/>
      <c r="I263" s="26"/>
      <c r="J263" s="31">
        <v>792.5</v>
      </c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</row>
    <row r="264" spans="1:90">
      <c r="A264" s="26"/>
      <c r="B264" s="26"/>
      <c r="C264" s="26"/>
      <c r="D264" s="31">
        <v>254</v>
      </c>
      <c r="E264" s="26"/>
      <c r="F264" s="26"/>
      <c r="G264" s="26"/>
      <c r="H264" s="26"/>
      <c r="I264" s="26"/>
      <c r="J264" s="31">
        <v>954.5</v>
      </c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</row>
    <row r="265" spans="1:90">
      <c r="A265" s="26"/>
      <c r="B265" s="26"/>
      <c r="C265" s="26"/>
      <c r="D265" s="31">
        <v>255</v>
      </c>
      <c r="E265" s="26"/>
      <c r="F265" s="26"/>
      <c r="G265" s="26"/>
      <c r="H265" s="26"/>
      <c r="I265" s="26"/>
      <c r="J265" s="31">
        <v>1038</v>
      </c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</row>
    <row r="266" spans="1:90">
      <c r="A266" s="26"/>
      <c r="B266" s="26"/>
      <c r="C266" s="26"/>
      <c r="D266" s="31">
        <v>256</v>
      </c>
      <c r="E266" s="26"/>
      <c r="F266" s="26"/>
      <c r="G266" s="26"/>
      <c r="H266" s="26"/>
      <c r="I266" s="26"/>
      <c r="J266" s="31">
        <v>904.5</v>
      </c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</row>
    <row r="267" spans="1:90">
      <c r="A267" s="26"/>
      <c r="B267" s="26"/>
      <c r="C267" s="26"/>
      <c r="D267" s="31">
        <v>257</v>
      </c>
      <c r="E267" s="26"/>
      <c r="F267" s="26"/>
      <c r="G267" s="26"/>
      <c r="H267" s="26"/>
      <c r="I267" s="26"/>
      <c r="J267" s="31">
        <v>971</v>
      </c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</row>
    <row r="268" spans="1:90">
      <c r="A268" s="26"/>
      <c r="B268" s="26"/>
      <c r="C268" s="26"/>
      <c r="D268" s="31">
        <v>258</v>
      </c>
      <c r="E268" s="26"/>
      <c r="F268" s="26"/>
      <c r="G268" s="26"/>
      <c r="H268" s="26"/>
      <c r="I268" s="26"/>
      <c r="J268" s="31">
        <v>810</v>
      </c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</row>
    <row r="269" spans="1:90">
      <c r="A269" s="26"/>
      <c r="B269" s="26"/>
      <c r="C269" s="26"/>
      <c r="D269" s="31">
        <v>259</v>
      </c>
      <c r="E269" s="26"/>
      <c r="F269" s="26"/>
      <c r="G269" s="26"/>
      <c r="H269" s="26"/>
      <c r="I269" s="26"/>
      <c r="J269" s="31">
        <v>927.5</v>
      </c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</row>
    <row r="270" spans="1:90">
      <c r="A270" s="26"/>
      <c r="B270" s="26"/>
      <c r="C270" s="26"/>
      <c r="D270" s="31">
        <v>260</v>
      </c>
      <c r="E270" s="26"/>
      <c r="F270" s="26"/>
      <c r="G270" s="26"/>
      <c r="H270" s="26"/>
      <c r="I270" s="26"/>
      <c r="J270" s="31">
        <v>1040</v>
      </c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</row>
    <row r="271" spans="1:90">
      <c r="A271" s="26"/>
      <c r="B271" s="26"/>
      <c r="C271" s="26"/>
      <c r="D271" s="31">
        <v>261</v>
      </c>
      <c r="E271" s="26"/>
      <c r="F271" s="26"/>
      <c r="G271" s="26"/>
      <c r="H271" s="26"/>
      <c r="I271" s="26"/>
      <c r="J271" s="31">
        <v>1170</v>
      </c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</row>
    <row r="272" spans="1:90">
      <c r="A272" s="26"/>
      <c r="B272" s="26"/>
      <c r="C272" s="26"/>
      <c r="D272" s="31">
        <v>262</v>
      </c>
      <c r="E272" s="26"/>
      <c r="F272" s="26"/>
      <c r="G272" s="26"/>
      <c r="H272" s="26"/>
      <c r="I272" s="26"/>
      <c r="J272" s="31">
        <v>782</v>
      </c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</row>
    <row r="273" spans="1:90">
      <c r="A273" s="26"/>
      <c r="B273" s="26"/>
      <c r="C273" s="26"/>
      <c r="D273" s="31">
        <v>263</v>
      </c>
      <c r="E273" s="26"/>
      <c r="F273" s="26"/>
      <c r="G273" s="26"/>
      <c r="H273" s="26"/>
      <c r="I273" s="26"/>
      <c r="J273" s="31">
        <v>859.5</v>
      </c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</row>
    <row r="274" spans="1:90">
      <c r="A274" s="26"/>
      <c r="B274" s="26"/>
      <c r="C274" s="26"/>
      <c r="D274" s="31">
        <v>264</v>
      </c>
      <c r="E274" s="26"/>
      <c r="F274" s="26"/>
      <c r="G274" s="26"/>
      <c r="H274" s="26"/>
      <c r="I274" s="26"/>
      <c r="J274" s="31">
        <v>905.5</v>
      </c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</row>
    <row r="275" spans="1:90">
      <c r="A275" s="26"/>
      <c r="B275" s="26"/>
      <c r="C275" s="26"/>
      <c r="D275" s="31">
        <v>265</v>
      </c>
      <c r="E275" s="26"/>
      <c r="F275" s="26"/>
      <c r="G275" s="26"/>
      <c r="H275" s="26"/>
      <c r="I275" s="26"/>
      <c r="J275" s="31">
        <v>960.5</v>
      </c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</row>
    <row r="276" spans="1:90">
      <c r="A276" s="26"/>
      <c r="B276" s="26"/>
      <c r="C276" s="26"/>
      <c r="D276" s="31">
        <v>266</v>
      </c>
      <c r="E276" s="26"/>
      <c r="F276" s="26"/>
      <c r="G276" s="26"/>
      <c r="H276" s="26"/>
      <c r="I276" s="26"/>
      <c r="J276" s="31">
        <v>799.5</v>
      </c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</row>
    <row r="277" spans="1:90">
      <c r="A277" s="26"/>
      <c r="B277" s="26"/>
      <c r="C277" s="26"/>
      <c r="D277" s="31">
        <v>267</v>
      </c>
      <c r="E277" s="26"/>
      <c r="F277" s="26"/>
      <c r="G277" s="26"/>
      <c r="H277" s="26"/>
      <c r="I277" s="26"/>
      <c r="J277" s="31">
        <v>646.5</v>
      </c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</row>
    <row r="278" spans="1:90">
      <c r="A278" s="26"/>
      <c r="B278" s="26"/>
      <c r="C278" s="26"/>
      <c r="D278" s="31">
        <v>268</v>
      </c>
      <c r="E278" s="26"/>
      <c r="F278" s="26"/>
      <c r="G278" s="26"/>
      <c r="H278" s="26"/>
      <c r="I278" s="26"/>
      <c r="J278" s="31">
        <v>649</v>
      </c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</row>
    <row r="279" spans="1:90">
      <c r="A279" s="26"/>
      <c r="B279" s="26"/>
      <c r="C279" s="26"/>
      <c r="D279" s="31">
        <v>269</v>
      </c>
      <c r="E279" s="26"/>
      <c r="F279" s="26"/>
      <c r="G279" s="26"/>
      <c r="H279" s="26"/>
      <c r="I279" s="26"/>
      <c r="J279" s="31">
        <v>1126.5</v>
      </c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</row>
    <row r="280" spans="1:90">
      <c r="A280" s="26"/>
      <c r="B280" s="26"/>
      <c r="C280" s="26"/>
      <c r="D280" s="31">
        <v>270</v>
      </c>
      <c r="E280" s="26"/>
      <c r="F280" s="26"/>
      <c r="G280" s="26"/>
      <c r="H280" s="26"/>
      <c r="I280" s="26"/>
      <c r="J280" s="31">
        <v>1008.5</v>
      </c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</row>
    <row r="281" spans="1:90">
      <c r="A281" s="26"/>
      <c r="B281" s="26"/>
      <c r="C281" s="26"/>
      <c r="D281" s="31">
        <v>271</v>
      </c>
      <c r="E281" s="26"/>
      <c r="F281" s="26"/>
      <c r="G281" s="26"/>
      <c r="H281" s="26"/>
      <c r="I281" s="26"/>
      <c r="J281" s="31">
        <v>1123.5</v>
      </c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</row>
    <row r="282" spans="1:90">
      <c r="A282" s="26"/>
      <c r="B282" s="26"/>
      <c r="C282" s="26"/>
      <c r="D282" s="31">
        <v>272</v>
      </c>
      <c r="E282" s="26"/>
      <c r="F282" s="26"/>
      <c r="G282" s="26"/>
      <c r="H282" s="26"/>
      <c r="I282" s="26"/>
      <c r="J282" s="31">
        <v>1037</v>
      </c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</row>
    <row r="283" spans="1:90">
      <c r="A283" s="26"/>
      <c r="B283" s="26"/>
      <c r="C283" s="26"/>
      <c r="D283" s="31">
        <v>273</v>
      </c>
      <c r="E283" s="26"/>
      <c r="F283" s="26"/>
      <c r="G283" s="26"/>
      <c r="H283" s="26"/>
      <c r="I283" s="26"/>
      <c r="J283" s="31">
        <v>995.5</v>
      </c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</row>
    <row r="284" spans="1:90">
      <c r="A284" s="26"/>
      <c r="B284" s="26"/>
      <c r="C284" s="26"/>
      <c r="D284" s="31">
        <v>274</v>
      </c>
      <c r="E284" s="26"/>
      <c r="F284" s="26"/>
      <c r="G284" s="26"/>
      <c r="H284" s="26"/>
      <c r="I284" s="26"/>
      <c r="J284" s="31">
        <v>869.5</v>
      </c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</row>
    <row r="285" spans="1:90">
      <c r="A285" s="26"/>
      <c r="B285" s="26"/>
      <c r="C285" s="26"/>
      <c r="D285" s="31">
        <v>275</v>
      </c>
      <c r="E285" s="26"/>
      <c r="F285" s="26"/>
      <c r="G285" s="26"/>
      <c r="H285" s="26"/>
      <c r="I285" s="26"/>
      <c r="J285" s="31">
        <v>985</v>
      </c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</row>
    <row r="286" spans="1:90">
      <c r="A286" s="26"/>
      <c r="B286" s="26"/>
      <c r="C286" s="26"/>
      <c r="D286" s="31">
        <v>276</v>
      </c>
      <c r="E286" s="26"/>
      <c r="F286" s="26"/>
      <c r="G286" s="26"/>
      <c r="H286" s="26"/>
      <c r="I286" s="26"/>
      <c r="J286" s="31">
        <v>914</v>
      </c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</row>
    <row r="287" spans="1:90">
      <c r="A287" s="26"/>
      <c r="B287" s="26"/>
      <c r="C287" s="26"/>
      <c r="D287" s="31">
        <v>277</v>
      </c>
      <c r="E287" s="26"/>
      <c r="F287" s="26"/>
      <c r="G287" s="26"/>
      <c r="H287" s="26"/>
      <c r="I287" s="26"/>
      <c r="J287" s="31">
        <v>1043</v>
      </c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</row>
    <row r="288" spans="1:90">
      <c r="A288" s="26"/>
      <c r="B288" s="26"/>
      <c r="C288" s="26"/>
      <c r="D288" s="31">
        <v>278</v>
      </c>
      <c r="E288" s="26"/>
      <c r="F288" s="26"/>
      <c r="G288" s="26"/>
      <c r="H288" s="26"/>
      <c r="I288" s="26"/>
      <c r="J288" s="31">
        <v>946.5</v>
      </c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</row>
    <row r="289" spans="1:90">
      <c r="A289" s="26"/>
      <c r="B289" s="26"/>
      <c r="C289" s="26"/>
      <c r="D289" s="31">
        <v>279</v>
      </c>
      <c r="E289" s="26"/>
      <c r="F289" s="26"/>
      <c r="G289" s="26"/>
      <c r="H289" s="26"/>
      <c r="I289" s="26"/>
      <c r="J289" s="31">
        <v>1021</v>
      </c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</row>
    <row r="290" spans="1:90">
      <c r="A290" s="26"/>
      <c r="B290" s="26"/>
      <c r="C290" s="26"/>
      <c r="D290" s="31">
        <v>280</v>
      </c>
      <c r="E290" s="26"/>
      <c r="F290" s="26"/>
      <c r="G290" s="26"/>
      <c r="H290" s="26"/>
      <c r="I290" s="26"/>
      <c r="J290" s="31">
        <v>714</v>
      </c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</row>
    <row r="291" spans="1:90">
      <c r="A291" s="26"/>
      <c r="B291" s="26"/>
      <c r="C291" s="26"/>
      <c r="D291" s="31">
        <v>281</v>
      </c>
      <c r="E291" s="26"/>
      <c r="F291" s="26"/>
      <c r="G291" s="26"/>
      <c r="H291" s="26"/>
      <c r="I291" s="26"/>
      <c r="J291" s="31">
        <v>959</v>
      </c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</row>
    <row r="292" spans="1:90">
      <c r="A292" s="26"/>
      <c r="B292" s="26"/>
      <c r="C292" s="26"/>
      <c r="D292" s="31">
        <v>282</v>
      </c>
      <c r="E292" s="26"/>
      <c r="F292" s="26"/>
      <c r="G292" s="26"/>
      <c r="H292" s="26"/>
      <c r="I292" s="26"/>
      <c r="J292" s="31">
        <v>858.5</v>
      </c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</row>
    <row r="293" spans="1:90">
      <c r="A293" s="26"/>
      <c r="B293" s="26"/>
      <c r="C293" s="26"/>
      <c r="D293" s="31">
        <v>283</v>
      </c>
      <c r="E293" s="26"/>
      <c r="F293" s="26"/>
      <c r="G293" s="26"/>
      <c r="H293" s="26"/>
      <c r="I293" s="26"/>
      <c r="J293" s="31">
        <v>900.5</v>
      </c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</row>
    <row r="294" spans="1:90">
      <c r="A294" s="26"/>
      <c r="B294" s="26"/>
      <c r="C294" s="26"/>
      <c r="D294" s="31">
        <v>284</v>
      </c>
      <c r="E294" s="26"/>
      <c r="F294" s="26"/>
      <c r="G294" s="26"/>
      <c r="H294" s="26"/>
      <c r="I294" s="26"/>
      <c r="J294" s="31">
        <v>893.5</v>
      </c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</row>
    <row r="295" spans="1:90">
      <c r="A295" s="26"/>
      <c r="B295" s="26"/>
      <c r="C295" s="26"/>
      <c r="D295" s="31">
        <v>285</v>
      </c>
      <c r="E295" s="26"/>
      <c r="F295" s="26"/>
      <c r="G295" s="26"/>
      <c r="H295" s="26"/>
      <c r="I295" s="26"/>
      <c r="J295" s="31">
        <v>1154</v>
      </c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</row>
    <row r="296" spans="1:90">
      <c r="A296" s="26"/>
      <c r="B296" s="26"/>
      <c r="C296" s="26"/>
      <c r="D296" s="31">
        <v>286</v>
      </c>
      <c r="E296" s="26"/>
      <c r="F296" s="26"/>
      <c r="G296" s="26"/>
      <c r="H296" s="26"/>
      <c r="I296" s="26"/>
      <c r="J296" s="31">
        <v>941</v>
      </c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</row>
    <row r="297" spans="1:90">
      <c r="A297" s="26"/>
      <c r="B297" s="26"/>
      <c r="C297" s="26"/>
      <c r="D297" s="31">
        <v>287</v>
      </c>
      <c r="E297" s="26"/>
      <c r="F297" s="26"/>
      <c r="G297" s="26"/>
      <c r="H297" s="26"/>
      <c r="I297" s="26"/>
      <c r="J297" s="31">
        <v>974.5</v>
      </c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</row>
    <row r="298" spans="1:90">
      <c r="A298" s="26"/>
      <c r="B298" s="26"/>
      <c r="C298" s="26"/>
      <c r="D298" s="31">
        <v>288</v>
      </c>
      <c r="E298" s="26"/>
      <c r="F298" s="26"/>
      <c r="G298" s="26"/>
      <c r="H298" s="26"/>
      <c r="I298" s="26"/>
      <c r="J298" s="31">
        <v>797</v>
      </c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</row>
    <row r="299" spans="1:90">
      <c r="A299" s="26"/>
      <c r="B299" s="26"/>
      <c r="C299" s="26"/>
      <c r="D299" s="31">
        <v>289</v>
      </c>
      <c r="E299" s="26"/>
      <c r="F299" s="26"/>
      <c r="G299" s="26"/>
      <c r="H299" s="26"/>
      <c r="I299" s="26"/>
      <c r="J299" s="31">
        <v>949.5</v>
      </c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</row>
    <row r="300" spans="1:90">
      <c r="A300" s="26"/>
      <c r="B300" s="26"/>
      <c r="C300" s="26"/>
      <c r="D300" s="31">
        <v>290</v>
      </c>
      <c r="E300" s="26"/>
      <c r="F300" s="26"/>
      <c r="G300" s="26"/>
      <c r="H300" s="26"/>
      <c r="I300" s="26"/>
      <c r="J300" s="31">
        <v>947</v>
      </c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</row>
    <row r="301" spans="1:90">
      <c r="A301" s="26"/>
      <c r="B301" s="26"/>
      <c r="C301" s="26"/>
      <c r="D301" s="31">
        <v>291</v>
      </c>
      <c r="E301" s="26"/>
      <c r="F301" s="26"/>
      <c r="G301" s="26"/>
      <c r="H301" s="26"/>
      <c r="I301" s="26"/>
      <c r="J301" s="31">
        <v>903.5</v>
      </c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</row>
    <row r="302" spans="1:90">
      <c r="A302" s="26"/>
      <c r="B302" s="26"/>
      <c r="C302" s="26"/>
      <c r="D302" s="31">
        <v>292</v>
      </c>
      <c r="E302" s="26"/>
      <c r="F302" s="26"/>
      <c r="G302" s="26"/>
      <c r="H302" s="26"/>
      <c r="I302" s="26"/>
      <c r="J302" s="31">
        <v>844</v>
      </c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</row>
    <row r="303" spans="1:90">
      <c r="A303" s="26"/>
      <c r="B303" s="26"/>
      <c r="C303" s="26"/>
      <c r="D303" s="31">
        <v>293</v>
      </c>
      <c r="E303" s="26"/>
      <c r="F303" s="26"/>
      <c r="G303" s="26"/>
      <c r="H303" s="26"/>
      <c r="I303" s="26"/>
      <c r="J303" s="31">
        <v>942.5</v>
      </c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</row>
    <row r="304" spans="1:90">
      <c r="A304" s="26"/>
      <c r="B304" s="26"/>
      <c r="C304" s="26"/>
      <c r="D304" s="31">
        <v>294</v>
      </c>
      <c r="E304" s="26"/>
      <c r="F304" s="26"/>
      <c r="G304" s="26"/>
      <c r="H304" s="26"/>
      <c r="I304" s="26"/>
      <c r="J304" s="31">
        <v>1116</v>
      </c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</row>
    <row r="305" spans="1:90">
      <c r="A305" s="26"/>
      <c r="B305" s="26"/>
      <c r="C305" s="26"/>
      <c r="D305" s="31">
        <v>295</v>
      </c>
      <c r="E305" s="26"/>
      <c r="F305" s="26"/>
      <c r="G305" s="26"/>
      <c r="H305" s="26"/>
      <c r="I305" s="26"/>
      <c r="J305" s="31">
        <v>976.5</v>
      </c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</row>
    <row r="306" spans="1:90">
      <c r="A306" s="26"/>
      <c r="B306" s="26"/>
      <c r="C306" s="26"/>
      <c r="D306" s="31">
        <v>296</v>
      </c>
      <c r="E306" s="26"/>
      <c r="F306" s="26"/>
      <c r="G306" s="26"/>
      <c r="H306" s="26"/>
      <c r="I306" s="26"/>
      <c r="J306" s="31">
        <v>962.5</v>
      </c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</row>
    <row r="307" spans="1:90">
      <c r="A307" s="26"/>
      <c r="B307" s="26"/>
      <c r="C307" s="26"/>
      <c r="D307" s="31">
        <v>297</v>
      </c>
      <c r="E307" s="26"/>
      <c r="F307" s="26"/>
      <c r="G307" s="26"/>
      <c r="H307" s="26"/>
      <c r="I307" s="26"/>
      <c r="J307" s="31">
        <v>904.5</v>
      </c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</row>
    <row r="308" spans="1:90">
      <c r="A308" s="26"/>
      <c r="B308" s="26"/>
      <c r="C308" s="26"/>
      <c r="D308" s="31">
        <v>298</v>
      </c>
      <c r="E308" s="26"/>
      <c r="F308" s="26"/>
      <c r="G308" s="26"/>
      <c r="H308" s="26"/>
      <c r="I308" s="26"/>
      <c r="J308" s="31">
        <v>716</v>
      </c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</row>
    <row r="309" spans="1:90">
      <c r="A309" s="26"/>
      <c r="B309" s="26"/>
      <c r="C309" s="26"/>
      <c r="D309" s="31">
        <v>299</v>
      </c>
      <c r="E309" s="26"/>
      <c r="F309" s="26"/>
      <c r="G309" s="26"/>
      <c r="H309" s="26"/>
      <c r="I309" s="26"/>
      <c r="J309" s="31">
        <v>841</v>
      </c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</row>
    <row r="310" spans="1:90">
      <c r="A310" s="26"/>
      <c r="B310" s="26"/>
      <c r="C310" s="26"/>
      <c r="D310" s="31">
        <v>300</v>
      </c>
      <c r="E310" s="26"/>
      <c r="F310" s="26"/>
      <c r="G310" s="26"/>
      <c r="H310" s="26"/>
      <c r="I310" s="26"/>
      <c r="J310" s="31">
        <v>391</v>
      </c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</row>
    <row r="311" spans="1:90">
      <c r="A311" s="26"/>
      <c r="B311" s="26"/>
      <c r="C311" s="26"/>
      <c r="D311" s="31">
        <v>301</v>
      </c>
      <c r="E311" s="26"/>
      <c r="F311" s="26"/>
      <c r="G311" s="26"/>
      <c r="H311" s="26"/>
      <c r="I311" s="26"/>
      <c r="J311" s="31">
        <v>911</v>
      </c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</row>
    <row r="312" spans="1:90">
      <c r="A312" s="26"/>
      <c r="B312" s="26"/>
      <c r="C312" s="26"/>
      <c r="D312" s="31">
        <v>302</v>
      </c>
      <c r="E312" s="26"/>
      <c r="F312" s="26"/>
      <c r="G312" s="26"/>
      <c r="H312" s="26"/>
      <c r="I312" s="26"/>
      <c r="J312" s="31">
        <v>964.5</v>
      </c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</row>
    <row r="313" spans="1:90">
      <c r="A313" s="26"/>
      <c r="B313" s="26"/>
      <c r="C313" s="26"/>
      <c r="D313" s="31">
        <v>303</v>
      </c>
      <c r="E313" s="26"/>
      <c r="F313" s="26"/>
      <c r="G313" s="26"/>
      <c r="H313" s="26"/>
      <c r="I313" s="26"/>
      <c r="J313" s="31">
        <v>815.5</v>
      </c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</row>
    <row r="314" spans="1:90">
      <c r="A314" s="26"/>
      <c r="B314" s="26"/>
      <c r="C314" s="26"/>
      <c r="D314" s="31">
        <v>304</v>
      </c>
      <c r="E314" s="26"/>
      <c r="F314" s="26"/>
      <c r="G314" s="26"/>
      <c r="H314" s="26"/>
      <c r="I314" s="26"/>
      <c r="J314" s="31">
        <v>901</v>
      </c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</row>
    <row r="315" spans="1:90">
      <c r="A315" s="26"/>
      <c r="B315" s="26"/>
      <c r="C315" s="26"/>
      <c r="D315" s="31">
        <v>305</v>
      </c>
      <c r="E315" s="26"/>
      <c r="F315" s="26"/>
      <c r="G315" s="26"/>
      <c r="H315" s="26"/>
      <c r="I315" s="26"/>
      <c r="J315" s="31">
        <v>962</v>
      </c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</row>
    <row r="316" spans="1:90">
      <c r="A316" s="26"/>
      <c r="B316" s="26"/>
      <c r="C316" s="26"/>
      <c r="D316" s="31">
        <v>306</v>
      </c>
      <c r="E316" s="26"/>
      <c r="F316" s="26"/>
      <c r="G316" s="26"/>
      <c r="H316" s="26"/>
      <c r="I316" s="26"/>
      <c r="J316" s="31">
        <v>849.5</v>
      </c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</row>
    <row r="317" spans="1:90">
      <c r="A317" s="26"/>
      <c r="B317" s="26"/>
      <c r="C317" s="26"/>
      <c r="D317" s="31">
        <v>307</v>
      </c>
      <c r="E317" s="26"/>
      <c r="F317" s="26"/>
      <c r="G317" s="26"/>
      <c r="H317" s="26"/>
      <c r="I317" s="26"/>
      <c r="J317" s="31">
        <v>764.5</v>
      </c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</row>
    <row r="318" spans="1:90">
      <c r="A318" s="26"/>
      <c r="B318" s="26"/>
      <c r="C318" s="26"/>
      <c r="D318" s="31">
        <v>308</v>
      </c>
      <c r="E318" s="26"/>
      <c r="F318" s="26"/>
      <c r="G318" s="26"/>
      <c r="H318" s="26"/>
      <c r="I318" s="26"/>
      <c r="J318" s="31">
        <v>877.5</v>
      </c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</row>
    <row r="319" spans="1:90">
      <c r="A319" s="26"/>
      <c r="B319" s="26"/>
      <c r="C319" s="26"/>
      <c r="D319" s="31">
        <v>309</v>
      </c>
      <c r="E319" s="26"/>
      <c r="F319" s="26"/>
      <c r="G319" s="26"/>
      <c r="H319" s="26"/>
      <c r="I319" s="26"/>
      <c r="J319" s="31">
        <v>513.5</v>
      </c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</row>
    <row r="320" spans="1:90">
      <c r="A320" s="26"/>
      <c r="B320" s="26"/>
      <c r="C320" s="26"/>
      <c r="D320" s="31">
        <v>310</v>
      </c>
      <c r="E320" s="26"/>
      <c r="F320" s="26"/>
      <c r="G320" s="26"/>
      <c r="H320" s="26"/>
      <c r="I320" s="26"/>
      <c r="J320" s="31">
        <v>715</v>
      </c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</row>
    <row r="321" spans="1:90">
      <c r="A321" s="26"/>
      <c r="B321" s="26"/>
      <c r="C321" s="26"/>
      <c r="D321" s="31">
        <v>311</v>
      </c>
      <c r="E321" s="26"/>
      <c r="F321" s="26"/>
      <c r="G321" s="26"/>
      <c r="H321" s="26"/>
      <c r="I321" s="26"/>
      <c r="J321" s="31">
        <v>931</v>
      </c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</row>
    <row r="322" spans="1:90">
      <c r="A322" s="26"/>
      <c r="B322" s="26"/>
      <c r="C322" s="26"/>
      <c r="D322" s="31">
        <v>312</v>
      </c>
      <c r="E322" s="26"/>
      <c r="F322" s="26"/>
      <c r="G322" s="26"/>
      <c r="H322" s="26"/>
      <c r="I322" s="26"/>
      <c r="J322" s="31">
        <v>923</v>
      </c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</row>
    <row r="323" spans="1:90">
      <c r="A323" s="26"/>
      <c r="B323" s="26"/>
      <c r="C323" s="26"/>
      <c r="D323" s="31">
        <v>313</v>
      </c>
      <c r="E323" s="26"/>
      <c r="F323" s="26"/>
      <c r="G323" s="26"/>
      <c r="H323" s="26"/>
      <c r="I323" s="26"/>
      <c r="J323" s="31">
        <v>836.5</v>
      </c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</row>
    <row r="324" spans="1:90">
      <c r="A324" s="26"/>
      <c r="B324" s="26"/>
      <c r="C324" s="26"/>
      <c r="D324" s="31">
        <v>314</v>
      </c>
      <c r="E324" s="26"/>
      <c r="F324" s="26"/>
      <c r="G324" s="26"/>
      <c r="H324" s="26"/>
      <c r="I324" s="26"/>
      <c r="J324" s="31">
        <v>1100.5</v>
      </c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</row>
    <row r="325" spans="1:90">
      <c r="A325" s="26"/>
      <c r="B325" s="26"/>
      <c r="C325" s="26"/>
      <c r="D325" s="31">
        <v>315</v>
      </c>
      <c r="E325" s="26"/>
      <c r="F325" s="26"/>
      <c r="G325" s="26"/>
      <c r="H325" s="26"/>
      <c r="I325" s="26"/>
      <c r="J325" s="31">
        <v>926</v>
      </c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</row>
    <row r="326" spans="1:90">
      <c r="A326" s="26"/>
      <c r="B326" s="26"/>
      <c r="C326" s="26"/>
      <c r="D326" s="31">
        <v>316</v>
      </c>
      <c r="E326" s="26"/>
      <c r="F326" s="26"/>
      <c r="G326" s="26"/>
      <c r="H326" s="26"/>
      <c r="I326" s="26"/>
      <c r="J326" s="31">
        <v>1041</v>
      </c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</row>
    <row r="327" spans="1:90">
      <c r="A327" s="26"/>
      <c r="B327" s="26"/>
      <c r="C327" s="26"/>
      <c r="D327" s="31">
        <v>317</v>
      </c>
      <c r="E327" s="26"/>
      <c r="F327" s="26"/>
      <c r="G327" s="26"/>
      <c r="H327" s="26"/>
      <c r="I327" s="26"/>
      <c r="J327" s="31">
        <v>688</v>
      </c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</row>
    <row r="328" spans="1:90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</row>
    <row r="329" spans="1:90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</row>
    <row r="330" spans="1:90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</row>
    <row r="331" spans="1:90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</row>
    <row r="332" spans="1:90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</row>
    <row r="333" spans="1:90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</row>
    <row r="334" spans="1:90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</row>
    <row r="335" spans="1:90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</row>
    <row r="336" spans="1:90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</row>
    <row r="337" spans="1:90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</row>
    <row r="338" spans="1:90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</row>
    <row r="339" spans="1:90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</row>
    <row r="340" spans="1:90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</row>
    <row r="341" spans="1:90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</row>
    <row r="342" spans="1:90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</row>
    <row r="343" spans="1:90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</row>
    <row r="344" spans="1:90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</row>
    <row r="345" spans="1:90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</row>
    <row r="346" spans="1:90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</row>
    <row r="347" spans="1:90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</row>
    <row r="348" spans="1:90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</row>
    <row r="349" spans="1:90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</row>
    <row r="350" spans="1:90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</row>
    <row r="351" spans="1:90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</row>
    <row r="352" spans="1:90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</row>
    <row r="353" spans="1:90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</row>
    <row r="354" spans="1:90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</row>
    <row r="355" spans="1:90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</row>
    <row r="356" spans="1:90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</row>
    <row r="357" spans="1:90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</row>
    <row r="358" spans="1:90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</row>
    <row r="359" spans="1:90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</row>
    <row r="360" spans="1:90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</row>
    <row r="361" spans="1:90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</row>
    <row r="362" spans="1:90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</row>
    <row r="363" spans="1:90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</row>
    <row r="364" spans="1:90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</row>
    <row r="365" spans="1:90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</row>
    <row r="366" spans="1:90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</row>
    <row r="367" spans="1:90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</row>
    <row r="368" spans="1:90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</row>
    <row r="369" spans="1:90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</row>
    <row r="370" spans="1:90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</row>
    <row r="371" spans="1:90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</row>
    <row r="372" spans="1:90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</row>
    <row r="373" spans="1:90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</row>
    <row r="374" spans="1:90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</row>
    <row r="375" spans="1:90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</row>
    <row r="376" spans="1:90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</row>
    <row r="377" spans="1:90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</row>
    <row r="378" spans="1:90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</row>
    <row r="379" spans="1:90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</row>
    <row r="380" spans="1:90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</row>
    <row r="381" spans="1:90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</row>
    <row r="382" spans="1:90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</row>
    <row r="383" spans="1:90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</row>
    <row r="384" spans="1:90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</row>
    <row r="385" spans="1:90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</row>
    <row r="386" spans="1:90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</row>
    <row r="387" spans="1:90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</row>
    <row r="388" spans="1:90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</row>
    <row r="389" spans="1:90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</row>
    <row r="390" spans="1:90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</row>
    <row r="391" spans="1:90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</row>
    <row r="392" spans="1:90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</row>
    <row r="393" spans="1:90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</row>
    <row r="394" spans="1:90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</row>
    <row r="395" spans="1:90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</row>
    <row r="396" spans="1:90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</row>
    <row r="397" spans="1:90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</row>
    <row r="398" spans="1:90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</row>
    <row r="399" spans="1:90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</row>
    <row r="400" spans="1:90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</row>
    <row r="401" spans="1:90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</row>
    <row r="402" spans="1:90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</row>
    <row r="403" spans="1:90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</row>
    <row r="404" spans="1:90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</row>
    <row r="405" spans="1:90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</row>
    <row r="406" spans="1:90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</row>
    <row r="407" spans="1:90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</row>
    <row r="408" spans="1:90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</row>
    <row r="409" spans="1:90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</row>
    <row r="410" spans="1:90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</row>
    <row r="411" spans="1:90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</row>
    <row r="412" spans="1:90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</row>
    <row r="413" spans="1:90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</row>
    <row r="414" spans="1:90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</row>
    <row r="415" spans="1:90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</row>
    <row r="416" spans="1:90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</row>
    <row r="417" spans="1:90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</row>
    <row r="418" spans="1:90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</row>
    <row r="419" spans="1:90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</row>
    <row r="420" spans="1:90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</row>
    <row r="421" spans="1:90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</row>
    <row r="422" spans="1:90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</row>
    <row r="423" spans="1:90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</row>
    <row r="424" spans="1:90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</row>
    <row r="425" spans="1:90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</row>
    <row r="426" spans="1:90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</row>
    <row r="427" spans="1:90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</row>
    <row r="428" spans="1:90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</row>
    <row r="429" spans="1:90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</row>
    <row r="430" spans="1:90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</row>
    <row r="431" spans="1:90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</row>
    <row r="432" spans="1:90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</row>
    <row r="433" spans="1:90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</row>
    <row r="434" spans="1:90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</row>
    <row r="435" spans="1:90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</row>
    <row r="436" spans="1:90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</row>
    <row r="437" spans="1:90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</row>
    <row r="438" spans="1:90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</row>
    <row r="439" spans="1:90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</row>
    <row r="440" spans="1:90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</row>
    <row r="441" spans="1:90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</row>
    <row r="442" spans="1:90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</row>
    <row r="443" spans="1:90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</row>
    <row r="444" spans="1:90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</row>
    <row r="445" spans="1:90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</row>
    <row r="446" spans="1:90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</row>
    <row r="447" spans="1:90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</row>
    <row r="448" spans="1:90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</row>
    <row r="449" spans="1:90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</row>
    <row r="450" spans="1:90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</row>
    <row r="451" spans="1:90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</row>
    <row r="452" spans="1:90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</row>
    <row r="453" spans="1:90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</row>
    <row r="454" spans="1:90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</row>
    <row r="455" spans="1:90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</row>
    <row r="456" spans="1:90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</row>
    <row r="457" spans="1:90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</row>
    <row r="458" spans="1:90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</row>
    <row r="459" spans="1:90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</row>
    <row r="460" spans="1:90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</row>
    <row r="461" spans="1:90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</row>
    <row r="462" spans="1:90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</row>
    <row r="463" spans="1:90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</row>
    <row r="464" spans="1:90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</row>
    <row r="465" spans="1:90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</row>
    <row r="466" spans="1:90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</row>
    <row r="467" spans="1:90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</row>
    <row r="468" spans="1:90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</row>
    <row r="469" spans="1:90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</row>
    <row r="470" spans="1:90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</row>
    <row r="471" spans="1:90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</row>
    <row r="472" spans="1:90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</row>
    <row r="473" spans="1:90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</row>
    <row r="474" spans="1:90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</row>
    <row r="475" spans="1:90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</row>
    <row r="476" spans="1:90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</row>
    <row r="477" spans="1:90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</row>
    <row r="478" spans="1:90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</row>
    <row r="479" spans="1:90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</row>
    <row r="480" spans="1:90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</row>
    <row r="481" spans="1:90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</row>
    <row r="482" spans="1:90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</row>
    <row r="483" spans="1:90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</row>
    <row r="484" spans="1:90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</row>
    <row r="485" spans="1:90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</row>
    <row r="486" spans="1:90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</row>
    <row r="487" spans="1:90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</row>
    <row r="488" spans="1:90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</row>
    <row r="489" spans="1:90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</row>
    <row r="490" spans="1:90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</row>
    <row r="491" spans="1:90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</row>
    <row r="492" spans="1:90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</row>
    <row r="493" spans="1:90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</row>
    <row r="494" spans="1:90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</row>
    <row r="495" spans="1:90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</row>
    <row r="496" spans="1:90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</row>
    <row r="497" spans="1:90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</row>
    <row r="498" spans="1:90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</row>
    <row r="499" spans="1:90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</row>
    <row r="500" spans="1:90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</row>
    <row r="501" spans="1:90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</row>
    <row r="502" spans="1:90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</row>
    <row r="503" spans="1:90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</row>
    <row r="504" spans="1:90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</row>
    <row r="505" spans="1:90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</row>
    <row r="506" spans="1:90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</row>
    <row r="507" spans="1:90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</row>
    <row r="508" spans="1:90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</row>
    <row r="509" spans="1:90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</row>
    <row r="510" spans="1:90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</row>
    <row r="511" spans="1:90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</row>
    <row r="512" spans="1:90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</row>
    <row r="513" spans="1:90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</row>
    <row r="514" spans="1:90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</row>
    <row r="515" spans="1:90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</row>
    <row r="516" spans="1:90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</row>
    <row r="517" spans="1:90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</row>
    <row r="518" spans="1:90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</row>
    <row r="519" spans="1:90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</row>
    <row r="520" spans="1:90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</row>
    <row r="521" spans="1:90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</row>
    <row r="522" spans="1:90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</row>
    <row r="523" spans="1:90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</row>
    <row r="524" spans="1:90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</row>
    <row r="525" spans="1:90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</row>
    <row r="526" spans="1:90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</row>
    <row r="527" spans="1:90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</row>
    <row r="528" spans="1:90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</row>
    <row r="529" spans="1:90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</row>
    <row r="530" spans="1:90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</row>
    <row r="531" spans="1:90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</row>
    <row r="532" spans="1:90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</row>
    <row r="533" spans="1:90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</row>
    <row r="534" spans="1:90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</row>
    <row r="535" spans="1:90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</row>
    <row r="536" spans="1:90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</row>
    <row r="537" spans="1:90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</row>
    <row r="538" spans="1:90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</row>
    <row r="539" spans="1:90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</row>
    <row r="540" spans="1:90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</row>
    <row r="541" spans="1:90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</row>
    <row r="542" spans="1:90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</row>
    <row r="543" spans="1:90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</row>
    <row r="544" spans="1:90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</row>
    <row r="545" spans="1:90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</row>
    <row r="546" spans="1:90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</row>
    <row r="547" spans="1:90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</row>
    <row r="548" spans="1:90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</row>
    <row r="549" spans="1:90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</row>
    <row r="550" spans="1:90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</row>
    <row r="551" spans="1:90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</row>
    <row r="552" spans="1:90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</row>
    <row r="553" spans="1:90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</row>
    <row r="554" spans="1:90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</row>
    <row r="555" spans="1:90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</row>
    <row r="556" spans="1:90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</row>
    <row r="557" spans="1:90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</row>
    <row r="558" spans="1:90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</row>
    <row r="559" spans="1:90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</row>
    <row r="560" spans="1:90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</row>
    <row r="561" spans="1:90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</row>
    <row r="562" spans="1:90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</row>
    <row r="563" spans="1:90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</row>
    <row r="564" spans="1:90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</row>
    <row r="565" spans="1:90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</row>
    <row r="566" spans="1:90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</row>
    <row r="567" spans="1:90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</row>
    <row r="568" spans="1:90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</row>
    <row r="569" spans="1:90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</row>
    <row r="570" spans="1:90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</row>
    <row r="571" spans="1:90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</row>
    <row r="572" spans="1:90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</row>
    <row r="573" spans="1:90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</row>
    <row r="574" spans="1:90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</row>
    <row r="575" spans="1:90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</row>
    <row r="576" spans="1:90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</row>
    <row r="577" spans="1:90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</row>
    <row r="578" spans="1:90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</row>
    <row r="579" spans="1:90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</row>
    <row r="580" spans="1:90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</row>
    <row r="581" spans="1:90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</row>
    <row r="582" spans="1:90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</row>
    <row r="583" spans="1:90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</row>
    <row r="584" spans="1:90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</row>
    <row r="585" spans="1:90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</row>
    <row r="586" spans="1:90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</row>
    <row r="587" spans="1:90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</row>
    <row r="588" spans="1:90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</row>
    <row r="589" spans="1:90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</row>
    <row r="590" spans="1:90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</row>
    <row r="591" spans="1:90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</row>
    <row r="592" spans="1:90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</row>
    <row r="593" spans="1:90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</row>
    <row r="594" spans="1:90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</row>
    <row r="595" spans="1:90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</row>
    <row r="596" spans="1:90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</row>
    <row r="597" spans="1:90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</row>
    <row r="598" spans="1:90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</row>
    <row r="599" spans="1:90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</row>
    <row r="600" spans="1:90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</row>
    <row r="601" spans="1:90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</row>
    <row r="602" spans="1:90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</row>
    <row r="603" spans="1:90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</row>
    <row r="604" spans="1:90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</row>
    <row r="605" spans="1:90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</row>
    <row r="606" spans="1:90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</row>
    <row r="607" spans="1:90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</row>
    <row r="608" spans="1:90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</row>
    <row r="609" spans="1:90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</row>
    <row r="610" spans="1:90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</row>
    <row r="611" spans="1:90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</row>
    <row r="612" spans="1:90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</row>
    <row r="613" spans="1:90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</row>
    <row r="614" spans="1:90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</row>
    <row r="615" spans="1:90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</row>
    <row r="616" spans="1:90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</row>
    <row r="617" spans="1:90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</row>
    <row r="618" spans="1:90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</row>
    <row r="619" spans="1:90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</row>
    <row r="620" spans="1:90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</row>
    <row r="621" spans="1:90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</row>
    <row r="622" spans="1:90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</row>
    <row r="623" spans="1:90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</row>
    <row r="624" spans="1:90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</row>
    <row r="625" spans="1:90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</row>
    <row r="626" spans="1:90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</row>
    <row r="627" spans="1:90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</row>
    <row r="628" spans="1:90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</row>
    <row r="629" spans="1:90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</row>
    <row r="630" spans="1:90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</row>
    <row r="631" spans="1:90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</row>
    <row r="632" spans="1:90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</row>
    <row r="633" spans="1:90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</row>
    <row r="634" spans="1:90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</row>
    <row r="635" spans="1:90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</row>
    <row r="636" spans="1:90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</row>
    <row r="637" spans="1:90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</row>
    <row r="638" spans="1:90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</row>
    <row r="639" spans="1:90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</row>
    <row r="640" spans="1:90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</row>
    <row r="641" spans="1:90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</row>
    <row r="642" spans="1:90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</row>
    <row r="643" spans="1:90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</row>
    <row r="644" spans="1:90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</row>
    <row r="645" spans="1:90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</row>
    <row r="646" spans="1:90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</row>
    <row r="647" spans="1:90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</row>
    <row r="648" spans="1:90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</row>
    <row r="649" spans="1:90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</row>
    <row r="650" spans="1:90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</row>
    <row r="651" spans="1:90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</row>
    <row r="652" spans="1:90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</row>
    <row r="653" spans="1:90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</row>
    <row r="654" spans="1:90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</row>
    <row r="655" spans="1:90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</row>
    <row r="656" spans="1:90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</row>
    <row r="657" spans="1:90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</row>
    <row r="658" spans="1:90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</row>
    <row r="659" spans="1:90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</row>
    <row r="660" spans="1:90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</row>
    <row r="661" spans="1:90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</row>
    <row r="662" spans="1:90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</row>
    <row r="663" spans="1:90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</row>
    <row r="664" spans="1:90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</row>
    <row r="665" spans="1:90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</row>
    <row r="666" spans="1:90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</row>
    <row r="667" spans="1:90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</row>
    <row r="668" spans="1:90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</row>
    <row r="669" spans="1:90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</row>
    <row r="670" spans="1:90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</row>
    <row r="671" spans="1:90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</row>
    <row r="672" spans="1:90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</row>
    <row r="673" spans="1:90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</row>
    <row r="674" spans="1:90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</row>
    <row r="675" spans="1:90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</row>
    <row r="676" spans="1:90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</row>
    <row r="677" spans="1:90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</row>
    <row r="678" spans="1:90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</row>
    <row r="679" spans="1:90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</row>
    <row r="680" spans="1:90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</row>
    <row r="681" spans="1:90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</row>
    <row r="682" spans="1:90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</row>
    <row r="683" spans="1:90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</row>
    <row r="684" spans="1:90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</row>
    <row r="685" spans="1:90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</row>
    <row r="686" spans="1:90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</row>
    <row r="687" spans="1:90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</row>
    <row r="688" spans="1:90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</row>
    <row r="689" spans="1:90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</row>
    <row r="690" spans="1:90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</row>
    <row r="691" spans="1:90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</row>
    <row r="692" spans="1:90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</row>
    <row r="693" spans="1:90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</row>
    <row r="694" spans="1:90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</row>
    <row r="695" spans="1:90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</row>
    <row r="696" spans="1:90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</row>
    <row r="697" spans="1:90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</row>
    <row r="698" spans="1:90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</row>
    <row r="699" spans="1:90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</row>
    <row r="700" spans="1:90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</row>
    <row r="701" spans="1:90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</row>
    <row r="702" spans="1:90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</row>
    <row r="703" spans="1:90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</row>
    <row r="704" spans="1:90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</row>
    <row r="705" spans="1:90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</row>
    <row r="706" spans="1:90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</row>
    <row r="707" spans="1:90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</row>
    <row r="708" spans="1:90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</row>
    <row r="709" spans="1:90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</row>
    <row r="710" spans="1:90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</row>
    <row r="711" spans="1:90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</row>
    <row r="712" spans="1:90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</row>
    <row r="713" spans="1:90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</row>
    <row r="714" spans="1:90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</row>
    <row r="715" spans="1:90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</row>
    <row r="716" spans="1:90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</row>
    <row r="717" spans="1:90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</row>
    <row r="718" spans="1:90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</row>
    <row r="719" spans="1:90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</row>
    <row r="720" spans="1:90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</row>
    <row r="721" spans="1:90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</row>
    <row r="722" spans="1:90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</row>
    <row r="723" spans="1:90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</row>
    <row r="724" spans="1:90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</row>
    <row r="725" spans="1:90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</row>
    <row r="726" spans="1:90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</row>
    <row r="727" spans="1:90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</row>
    <row r="728" spans="1:90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</row>
    <row r="729" spans="1:90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</row>
    <row r="730" spans="1:90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</row>
    <row r="731" spans="1:90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</row>
    <row r="732" spans="1:90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</row>
    <row r="733" spans="1:90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</row>
    <row r="734" spans="1:90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</row>
    <row r="735" spans="1:90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</row>
    <row r="736" spans="1:90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</row>
    <row r="737" spans="1:90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</row>
    <row r="738" spans="1:90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</row>
    <row r="739" spans="1:90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</row>
    <row r="740" spans="1:90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</row>
    <row r="741" spans="1:90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</row>
    <row r="742" spans="1:90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</row>
    <row r="743" spans="1:90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</row>
    <row r="744" spans="1:90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</row>
    <row r="745" spans="1:90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</row>
    <row r="746" spans="1:90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</row>
    <row r="747" spans="1:90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</row>
    <row r="748" spans="1:90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</row>
    <row r="749" spans="1:90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</row>
    <row r="750" spans="1:90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</row>
    <row r="751" spans="1:90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</row>
    <row r="752" spans="1:90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</row>
    <row r="753" spans="1:90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</row>
    <row r="754" spans="1:90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</row>
    <row r="755" spans="1:90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</row>
    <row r="756" spans="1:90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</row>
    <row r="757" spans="1:90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</row>
    <row r="758" spans="1:90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</row>
    <row r="759" spans="1:90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</row>
    <row r="760" spans="1:90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</row>
    <row r="761" spans="1:90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</row>
    <row r="762" spans="1:90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</row>
    <row r="763" spans="1:90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</row>
    <row r="764" spans="1:90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</row>
    <row r="765" spans="1:90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</row>
    <row r="766" spans="1:90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</row>
    <row r="767" spans="1:90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</row>
    <row r="768" spans="1:90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</row>
    <row r="769" spans="1:90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</row>
    <row r="770" spans="1:90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</row>
    <row r="771" spans="1:90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</row>
    <row r="772" spans="1:90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</row>
    <row r="773" spans="1:90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</row>
    <row r="774" spans="1:90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</row>
    <row r="775" spans="1:90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</row>
    <row r="776" spans="1:90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</row>
    <row r="777" spans="1:90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</row>
    <row r="778" spans="1:90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</row>
    <row r="779" spans="1:90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</row>
    <row r="780" spans="1:90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</row>
    <row r="781" spans="1:90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</row>
    <row r="782" spans="1:90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</row>
    <row r="783" spans="1:90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</row>
    <row r="784" spans="1:90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</row>
    <row r="785" spans="1:90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</row>
    <row r="786" spans="1:90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</row>
    <row r="787" spans="1:90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</row>
    <row r="788" spans="1:90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</row>
    <row r="789" spans="1:90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</row>
    <row r="790" spans="1:90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</row>
    <row r="791" spans="1:90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</row>
    <row r="792" spans="1:90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</row>
    <row r="793" spans="1:90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</row>
    <row r="794" spans="1:90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</row>
    <row r="795" spans="1:90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</row>
    <row r="796" spans="1:90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</row>
    <row r="797" spans="1:90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</row>
    <row r="798" spans="1:90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</row>
    <row r="799" spans="1:90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</row>
    <row r="800" spans="1:90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</row>
    <row r="801" spans="1:90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</row>
    <row r="802" spans="1:90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</row>
    <row r="803" spans="1:90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</row>
    <row r="804" spans="1:90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</row>
    <row r="805" spans="1:90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</row>
    <row r="806" spans="1:90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</row>
    <row r="807" spans="1:90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</row>
    <row r="808" spans="1:90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</row>
    <row r="809" spans="1:90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</row>
    <row r="810" spans="1:90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</row>
    <row r="811" spans="1:90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</row>
    <row r="812" spans="1:90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</row>
    <row r="813" spans="1:90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</row>
    <row r="814" spans="1:90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</row>
    <row r="815" spans="1:90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</row>
    <row r="816" spans="1:90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</row>
    <row r="817" spans="1:90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</row>
    <row r="818" spans="1:90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</row>
    <row r="819" spans="1:90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</row>
    <row r="820" spans="1:90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</row>
    <row r="821" spans="1:90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</row>
    <row r="822" spans="1:90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</row>
    <row r="823" spans="1:90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</row>
    <row r="824" spans="1:90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</row>
    <row r="825" spans="1:90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</row>
    <row r="826" spans="1:90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</row>
    <row r="827" spans="1:90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</row>
    <row r="828" spans="1:90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</row>
    <row r="829" spans="1:90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</row>
    <row r="830" spans="1:90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</row>
    <row r="831" spans="1:90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</row>
    <row r="832" spans="1:90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</row>
    <row r="833" spans="1:90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</row>
    <row r="834" spans="1:90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</row>
    <row r="835" spans="1:90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</row>
    <row r="836" spans="1:90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</row>
    <row r="837" spans="1:90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</row>
    <row r="838" spans="1:90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</row>
    <row r="839" spans="1:90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</row>
    <row r="840" spans="1:90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</row>
    <row r="841" spans="1:90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</row>
    <row r="842" spans="1:90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</row>
    <row r="843" spans="1:90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</row>
    <row r="844" spans="1:90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</row>
    <row r="845" spans="1:90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</row>
    <row r="846" spans="1:90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</row>
    <row r="847" spans="1:90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</row>
    <row r="848" spans="1:90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</row>
    <row r="849" spans="1:90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</row>
    <row r="850" spans="1:90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</row>
    <row r="851" spans="1:90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</row>
    <row r="852" spans="1:90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</row>
    <row r="853" spans="1:90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</row>
    <row r="854" spans="1:90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</row>
    <row r="855" spans="1:90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</row>
    <row r="856" spans="1:90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</row>
    <row r="857" spans="1:90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</row>
    <row r="858" spans="1:90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</row>
    <row r="859" spans="1:90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</row>
    <row r="860" spans="1:90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</row>
    <row r="861" spans="1:90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</row>
    <row r="862" spans="1:90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</row>
    <row r="863" spans="1:90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</row>
    <row r="864" spans="1:90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</row>
    <row r="865" spans="1:90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</row>
    <row r="866" spans="1:90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</row>
    <row r="867" spans="1:90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</row>
    <row r="868" spans="1:90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</row>
    <row r="869" spans="1:90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</row>
    <row r="870" spans="1:90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</row>
    <row r="871" spans="1:90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</row>
    <row r="872" spans="1:90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</row>
    <row r="873" spans="1:90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</row>
    <row r="874" spans="1:90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</row>
    <row r="875" spans="1:90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</row>
    <row r="876" spans="1:90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</row>
    <row r="877" spans="1:90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</row>
    <row r="878" spans="1:90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</row>
    <row r="879" spans="1:90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</row>
    <row r="880" spans="1:90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</row>
    <row r="881" spans="1:90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</row>
    <row r="882" spans="1:90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</row>
    <row r="883" spans="1:90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</row>
    <row r="884" spans="1:90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</row>
    <row r="885" spans="1:90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</row>
    <row r="886" spans="1:90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</row>
    <row r="887" spans="1:90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</row>
    <row r="888" spans="1:90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</row>
    <row r="889" spans="1:90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</row>
    <row r="890" spans="1:90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</row>
    <row r="891" spans="1:90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</row>
    <row r="892" spans="1:90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</row>
    <row r="893" spans="1:90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</row>
    <row r="894" spans="1:90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</row>
    <row r="895" spans="1:90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</row>
    <row r="896" spans="1:90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</row>
    <row r="897" spans="1:90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</row>
    <row r="898" spans="1:90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</row>
    <row r="899" spans="1:90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</row>
    <row r="900" spans="1:90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</row>
    <row r="901" spans="1:90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</row>
    <row r="902" spans="1:90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</row>
    <row r="903" spans="1:90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</row>
    <row r="904" spans="1:90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</row>
    <row r="905" spans="1:90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</row>
    <row r="906" spans="1:90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</row>
    <row r="907" spans="1:90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</row>
    <row r="908" spans="1:90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</row>
    <row r="909" spans="1:90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</row>
    <row r="910" spans="1:90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</row>
    <row r="911" spans="1:90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</row>
    <row r="912" spans="1:90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</row>
    <row r="913" spans="1:90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</row>
    <row r="914" spans="1:90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</row>
    <row r="915" spans="1:90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</row>
    <row r="916" spans="1:90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</row>
    <row r="917" spans="1:90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</row>
    <row r="918" spans="1:90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</row>
    <row r="919" spans="1:90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</row>
    <row r="920" spans="1:90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</row>
    <row r="921" spans="1:90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</row>
    <row r="922" spans="1:90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</row>
    <row r="923" spans="1:90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</row>
    <row r="924" spans="1:90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</row>
    <row r="925" spans="1:90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</row>
    <row r="926" spans="1:90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</row>
    <row r="927" spans="1:90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</row>
    <row r="928" spans="1:90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</row>
    <row r="929" spans="1:90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</row>
    <row r="930" spans="1:90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</row>
    <row r="931" spans="1:90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</row>
    <row r="932" spans="1:90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</row>
    <row r="933" spans="1:90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</row>
    <row r="934" spans="1:90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</row>
    <row r="935" spans="1:90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</row>
    <row r="936" spans="1:90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</row>
    <row r="937" spans="1:90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</row>
    <row r="938" spans="1:90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</row>
    <row r="939" spans="1:90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</row>
    <row r="940" spans="1:90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</row>
    <row r="941" spans="1:90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</row>
    <row r="942" spans="1:90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</row>
    <row r="943" spans="1:90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</row>
    <row r="944" spans="1:90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</row>
    <row r="945" spans="1:90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</row>
    <row r="946" spans="1:90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</row>
    <row r="947" spans="1:90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</row>
    <row r="948" spans="1:90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</row>
    <row r="949" spans="1:90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</row>
    <row r="950" spans="1:90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</row>
    <row r="951" spans="1:90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</row>
    <row r="952" spans="1:90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</row>
    <row r="953" spans="1:90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</row>
    <row r="954" spans="1:90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</row>
    <row r="955" spans="1:90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</row>
    <row r="956" spans="1:90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</row>
    <row r="957" spans="1:90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</row>
    <row r="958" spans="1:90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</row>
    <row r="959" spans="1:90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</row>
    <row r="960" spans="1:90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</row>
    <row r="961" spans="1:90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</row>
    <row r="962" spans="1:90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</row>
    <row r="963" spans="1:90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</row>
    <row r="964" spans="1:90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</row>
    <row r="965" spans="1:90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</row>
    <row r="966" spans="1:90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</row>
    <row r="967" spans="1:90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</row>
    <row r="968" spans="1:90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</row>
    <row r="969" spans="1:90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</row>
    <row r="970" spans="1:90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</row>
    <row r="971" spans="1:90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</row>
    <row r="972" spans="1:90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</row>
    <row r="973" spans="1:90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</row>
    <row r="974" spans="1:90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</row>
    <row r="975" spans="1:90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</row>
    <row r="976" spans="1:90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</row>
    <row r="977" spans="1:90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</row>
    <row r="978" spans="1:90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</row>
    <row r="979" spans="1:90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</row>
    <row r="980" spans="1:90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</row>
    <row r="981" spans="1:90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</row>
    <row r="982" spans="1:90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</row>
    <row r="983" spans="1:90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</row>
    <row r="984" spans="1:90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</row>
    <row r="985" spans="1:90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</row>
    <row r="986" spans="1:90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</row>
    <row r="987" spans="1:90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</row>
    <row r="988" spans="1:90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</row>
    <row r="989" spans="1:90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</row>
    <row r="990" spans="1:90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</row>
    <row r="991" spans="1:90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</row>
    <row r="992" spans="1:90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</row>
    <row r="993" spans="1:90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</row>
    <row r="994" spans="1:90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</row>
    <row r="995" spans="1:90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</row>
    <row r="996" spans="1:90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</row>
    <row r="997" spans="1:90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</row>
    <row r="998" spans="1:90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</row>
    <row r="999" spans="1:90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</row>
    <row r="1000" spans="1:90">
      <c r="A1000" s="26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</row>
    <row r="1001" spans="1:90">
      <c r="A1001" s="26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O1001" s="26"/>
      <c r="BP1001" s="26"/>
      <c r="BQ1001" s="26"/>
      <c r="BR1001" s="26"/>
      <c r="BS1001" s="26"/>
      <c r="BT1001" s="26"/>
      <c r="BU1001" s="26"/>
      <c r="BV1001" s="26"/>
      <c r="BW1001" s="26"/>
      <c r="BX1001" s="26"/>
      <c r="BY1001" s="26"/>
      <c r="BZ1001" s="26"/>
      <c r="CA1001" s="26"/>
      <c r="CB1001" s="26"/>
      <c r="CC1001" s="26"/>
      <c r="CD1001" s="26"/>
      <c r="CE1001" s="26"/>
      <c r="CF1001" s="26"/>
      <c r="CG1001" s="26"/>
      <c r="CH1001" s="26"/>
      <c r="CI1001" s="26"/>
      <c r="CJ1001" s="26"/>
      <c r="CK1001" s="26"/>
      <c r="CL1001" s="26"/>
    </row>
    <row r="1002" spans="1:90">
      <c r="A1002" s="26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O1002" s="26"/>
      <c r="BP1002" s="26"/>
      <c r="BQ1002" s="26"/>
      <c r="BR1002" s="26"/>
      <c r="BS1002" s="26"/>
      <c r="BT1002" s="26"/>
      <c r="BU1002" s="26"/>
      <c r="BV1002" s="26"/>
      <c r="BW1002" s="26"/>
      <c r="BX1002" s="26"/>
      <c r="BY1002" s="26"/>
      <c r="BZ1002" s="26"/>
      <c r="CA1002" s="26"/>
      <c r="CB1002" s="26"/>
      <c r="CC1002" s="26"/>
      <c r="CD1002" s="26"/>
      <c r="CE1002" s="26"/>
      <c r="CF1002" s="26"/>
      <c r="CG1002" s="26"/>
      <c r="CH1002" s="26"/>
      <c r="CI1002" s="26"/>
      <c r="CJ1002" s="26"/>
      <c r="CK1002" s="26"/>
      <c r="CL1002" s="26"/>
    </row>
  </sheetData>
  <mergeCells count="26">
    <mergeCell ref="BX3:BZ3"/>
    <mergeCell ref="CD3:CF3"/>
    <mergeCell ref="CJ3:CL3"/>
    <mergeCell ref="W2:Y2"/>
    <mergeCell ref="AI2:AK2"/>
    <mergeCell ref="AV2:AX2"/>
    <mergeCell ref="BG2:BI2"/>
    <mergeCell ref="W3:Y3"/>
    <mergeCell ref="AI3:AK3"/>
    <mergeCell ref="AV3:AX3"/>
    <mergeCell ref="BA2:BC2"/>
    <mergeCell ref="BA3:BC3"/>
    <mergeCell ref="BG3:BI3"/>
    <mergeCell ref="BL3:BN3"/>
    <mergeCell ref="BR3:BT3"/>
    <mergeCell ref="AB2:AD2"/>
    <mergeCell ref="AB3:AD3"/>
    <mergeCell ref="D4:R4"/>
    <mergeCell ref="Y5:Z5"/>
    <mergeCell ref="AN2:AP2"/>
    <mergeCell ref="AN3:AP3"/>
    <mergeCell ref="BL2:BN2"/>
    <mergeCell ref="BR2:BT2"/>
    <mergeCell ref="BX2:BZ2"/>
    <mergeCell ref="CD2:CF2"/>
    <mergeCell ref="CJ2:CL2"/>
  </mergeCells>
  <phoneticPr fontId="11"/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S1000"/>
  <sheetViews>
    <sheetView tabSelected="1" topLeftCell="AT1" zoomScale="85" zoomScaleNormal="85" workbookViewId="0">
      <selection activeCell="U21" sqref="U21"/>
    </sheetView>
  </sheetViews>
  <sheetFormatPr defaultColWidth="14.42578125" defaultRowHeight="15" customHeight="1"/>
  <cols>
    <col min="1" max="71" width="8.7109375" style="27" customWidth="1"/>
    <col min="72" max="16384" width="14.42578125" style="27"/>
  </cols>
  <sheetData>
    <row r="1" spans="1:71" ht="13.5" customHeight="1">
      <c r="A1" s="32" t="s">
        <v>219</v>
      </c>
    </row>
    <row r="2" spans="1:71" ht="13.5" customHeight="1">
      <c r="T2" s="32"/>
      <c r="Y2" s="32"/>
      <c r="AD2" s="32"/>
      <c r="AK2" s="32"/>
      <c r="AP2" s="32"/>
      <c r="AU2" s="32"/>
      <c r="BB2" s="41" t="s">
        <v>198</v>
      </c>
      <c r="BC2" s="42"/>
      <c r="BG2" s="41"/>
      <c r="BH2" s="42"/>
      <c r="BL2" s="41"/>
      <c r="BM2" s="42"/>
      <c r="BQ2" s="43"/>
      <c r="BR2" s="42"/>
    </row>
    <row r="3" spans="1:71" ht="15" customHeight="1">
      <c r="D3" s="32" t="s">
        <v>1</v>
      </c>
      <c r="E3" s="41" t="s">
        <v>220</v>
      </c>
      <c r="F3" s="42"/>
      <c r="G3" s="33"/>
      <c r="H3" s="32"/>
      <c r="I3" s="41" t="s">
        <v>221</v>
      </c>
      <c r="J3" s="42"/>
      <c r="K3" s="33"/>
      <c r="L3" s="32"/>
      <c r="M3" s="43" t="s">
        <v>222</v>
      </c>
      <c r="N3" s="42"/>
      <c r="R3" s="32" t="s">
        <v>3</v>
      </c>
      <c r="S3" s="32"/>
      <c r="T3" s="41" t="s">
        <v>220</v>
      </c>
      <c r="U3" s="42"/>
      <c r="V3" s="33"/>
      <c r="W3" s="33"/>
      <c r="X3" s="32"/>
      <c r="Y3" s="41" t="s">
        <v>221</v>
      </c>
      <c r="Z3" s="42"/>
      <c r="AA3" s="33"/>
      <c r="AB3" s="33"/>
      <c r="AC3" s="32"/>
      <c r="AD3" s="43" t="s">
        <v>222</v>
      </c>
      <c r="AE3" s="42"/>
      <c r="AF3" s="33"/>
      <c r="AJ3" s="32" t="s">
        <v>30</v>
      </c>
      <c r="AK3" s="41" t="s">
        <v>220</v>
      </c>
      <c r="AL3" s="42"/>
      <c r="AM3" s="33"/>
      <c r="AN3" s="33"/>
      <c r="AO3" s="32"/>
      <c r="AP3" s="41" t="s">
        <v>221</v>
      </c>
      <c r="AQ3" s="42"/>
      <c r="AR3" s="33"/>
      <c r="AS3" s="33"/>
      <c r="AT3" s="32"/>
      <c r="AU3" s="43" t="s">
        <v>222</v>
      </c>
      <c r="AV3" s="42"/>
      <c r="AW3" s="33"/>
      <c r="AZ3" s="32" t="s">
        <v>32</v>
      </c>
      <c r="BB3" s="34" t="s">
        <v>9</v>
      </c>
      <c r="BC3" s="34" t="s">
        <v>10</v>
      </c>
      <c r="BD3" s="34" t="s">
        <v>11</v>
      </c>
      <c r="BG3" s="34"/>
      <c r="BH3" s="34"/>
      <c r="BI3" s="34"/>
      <c r="BL3" s="34"/>
      <c r="BM3" s="34"/>
      <c r="BN3" s="34"/>
      <c r="BQ3" s="34"/>
      <c r="BR3" s="34"/>
      <c r="BS3" s="34"/>
    </row>
    <row r="4" spans="1:71" ht="13.5" customHeight="1">
      <c r="D4" s="34"/>
      <c r="E4" s="34" t="s">
        <v>9</v>
      </c>
      <c r="F4" s="34" t="s">
        <v>10</v>
      </c>
      <c r="G4" s="34"/>
      <c r="H4" s="34"/>
      <c r="I4" s="34" t="s">
        <v>9</v>
      </c>
      <c r="J4" s="34" t="s">
        <v>10</v>
      </c>
      <c r="K4" s="34"/>
      <c r="L4" s="34"/>
      <c r="M4" s="34" t="s">
        <v>9</v>
      </c>
      <c r="N4" s="34" t="s">
        <v>10</v>
      </c>
      <c r="S4" s="34"/>
      <c r="T4" s="34" t="s">
        <v>9</v>
      </c>
      <c r="U4" s="34" t="s">
        <v>10</v>
      </c>
      <c r="V4" s="34" t="s">
        <v>11</v>
      </c>
      <c r="W4" s="34"/>
      <c r="X4" s="34"/>
      <c r="Y4" s="34" t="s">
        <v>9</v>
      </c>
      <c r="Z4" s="34" t="s">
        <v>10</v>
      </c>
      <c r="AA4" s="34" t="s">
        <v>11</v>
      </c>
      <c r="AB4" s="34"/>
      <c r="AC4" s="34"/>
      <c r="AD4" s="34" t="s">
        <v>9</v>
      </c>
      <c r="AE4" s="34" t="s">
        <v>10</v>
      </c>
      <c r="AF4" s="34" t="s">
        <v>11</v>
      </c>
      <c r="AJ4" s="34"/>
      <c r="AK4" s="34" t="s">
        <v>9</v>
      </c>
      <c r="AL4" s="34" t="s">
        <v>10</v>
      </c>
      <c r="AM4" s="34" t="s">
        <v>11</v>
      </c>
      <c r="AN4" s="34"/>
      <c r="AO4" s="34"/>
      <c r="AP4" s="34" t="s">
        <v>9</v>
      </c>
      <c r="AQ4" s="34" t="s">
        <v>10</v>
      </c>
      <c r="AR4" s="34" t="s">
        <v>11</v>
      </c>
      <c r="AS4" s="34"/>
      <c r="AT4" s="34"/>
      <c r="AU4" s="34" t="s">
        <v>9</v>
      </c>
      <c r="AV4" s="34" t="s">
        <v>10</v>
      </c>
      <c r="AW4" s="34" t="s">
        <v>11</v>
      </c>
      <c r="AY4" s="34"/>
      <c r="BB4" s="34" t="s">
        <v>141</v>
      </c>
      <c r="BC4" s="35" t="s">
        <v>15</v>
      </c>
      <c r="BD4" s="34" t="s">
        <v>167</v>
      </c>
      <c r="BG4" s="34"/>
      <c r="BH4" s="35"/>
      <c r="BI4" s="34"/>
      <c r="BL4" s="34"/>
      <c r="BM4" s="35"/>
      <c r="BN4" s="34"/>
      <c r="BQ4" s="34"/>
      <c r="BR4" s="35"/>
      <c r="BS4" s="34"/>
    </row>
    <row r="5" spans="1:71" ht="13.5" customHeight="1">
      <c r="D5" s="36" t="s">
        <v>13</v>
      </c>
      <c r="E5" s="34" t="s">
        <v>201</v>
      </c>
      <c r="F5" s="34" t="s">
        <v>159</v>
      </c>
      <c r="G5" s="34"/>
      <c r="H5" s="36" t="s">
        <v>13</v>
      </c>
      <c r="I5" s="34" t="s">
        <v>201</v>
      </c>
      <c r="J5" s="34" t="s">
        <v>159</v>
      </c>
      <c r="K5" s="34"/>
      <c r="L5" s="36" t="s">
        <v>13</v>
      </c>
      <c r="M5" s="34" t="s">
        <v>201</v>
      </c>
      <c r="N5" s="34" t="s">
        <v>159</v>
      </c>
      <c r="T5" s="37" t="s">
        <v>166</v>
      </c>
      <c r="U5" s="38" t="s">
        <v>15</v>
      </c>
      <c r="V5" s="37" t="s">
        <v>167</v>
      </c>
      <c r="W5" s="34"/>
      <c r="Y5" s="37" t="s">
        <v>166</v>
      </c>
      <c r="Z5" s="38" t="s">
        <v>15</v>
      </c>
      <c r="AA5" s="37" t="s">
        <v>167</v>
      </c>
      <c r="AB5" s="34"/>
      <c r="AD5" s="37" t="s">
        <v>166</v>
      </c>
      <c r="AE5" s="38" t="s">
        <v>15</v>
      </c>
      <c r="AF5" s="37" t="s">
        <v>167</v>
      </c>
      <c r="AK5" s="37" t="s">
        <v>202</v>
      </c>
      <c r="AL5" s="38" t="s">
        <v>145</v>
      </c>
      <c r="AM5" s="37" t="s">
        <v>146</v>
      </c>
      <c r="AN5" s="34"/>
      <c r="AP5" s="37" t="s">
        <v>202</v>
      </c>
      <c r="AQ5" s="38" t="s">
        <v>145</v>
      </c>
      <c r="AR5" s="37" t="s">
        <v>146</v>
      </c>
      <c r="AS5" s="34"/>
      <c r="AU5" s="37" t="s">
        <v>202</v>
      </c>
      <c r="AV5" s="38" t="s">
        <v>145</v>
      </c>
      <c r="AW5" s="37" t="s">
        <v>146</v>
      </c>
      <c r="BA5" s="27" t="s">
        <v>17</v>
      </c>
      <c r="BB5" s="36">
        <f t="shared" ref="BB5:BC5" si="0">MEDIAN(BB7:BB58)</f>
        <v>1105.25</v>
      </c>
      <c r="BC5" s="36">
        <f t="shared" si="0"/>
        <v>992.75</v>
      </c>
      <c r="BD5" s="36">
        <f>MEDIAN(BD7:BD47)</f>
        <v>1143</v>
      </c>
      <c r="BG5" s="36"/>
      <c r="BH5" s="36"/>
      <c r="BI5" s="36"/>
      <c r="BL5" s="36"/>
      <c r="BM5" s="36"/>
      <c r="BN5" s="36"/>
      <c r="BQ5" s="36"/>
      <c r="BR5" s="36"/>
      <c r="BS5" s="36"/>
    </row>
    <row r="6" spans="1:71" ht="13.5" customHeight="1">
      <c r="D6" s="36" t="s">
        <v>12</v>
      </c>
      <c r="E6" s="34">
        <f t="shared" ref="E6:F6" si="1">COUNT(E8:E29)</f>
        <v>21</v>
      </c>
      <c r="F6" s="34">
        <f t="shared" si="1"/>
        <v>18</v>
      </c>
      <c r="G6" s="34"/>
      <c r="H6" s="36" t="s">
        <v>12</v>
      </c>
      <c r="I6" s="34">
        <f t="shared" ref="I6:J6" si="2">COUNT(I8:I29)</f>
        <v>21</v>
      </c>
      <c r="J6" s="34">
        <f t="shared" si="2"/>
        <v>18</v>
      </c>
      <c r="K6" s="34"/>
      <c r="L6" s="36" t="s">
        <v>12</v>
      </c>
      <c r="M6" s="34">
        <f t="shared" ref="M6:N6" si="3">COUNT(M8:M29)</f>
        <v>21</v>
      </c>
      <c r="N6" s="34">
        <f t="shared" si="3"/>
        <v>18</v>
      </c>
      <c r="S6" s="27" t="s">
        <v>17</v>
      </c>
      <c r="T6" s="39">
        <f>MEDIAN(T8:T57)</f>
        <v>26</v>
      </c>
      <c r="U6" s="39">
        <f t="shared" ref="U6" si="4">MEDIAN(U8:U57)</f>
        <v>33.25</v>
      </c>
      <c r="V6" s="39">
        <f>MEDIAN(V8:V56)</f>
        <v>24</v>
      </c>
      <c r="W6" s="34"/>
      <c r="X6" s="27" t="s">
        <v>17</v>
      </c>
      <c r="Y6" s="39">
        <f>MEDIAN(Y8:Y57)</f>
        <v>41.75385</v>
      </c>
      <c r="Z6" s="39">
        <f t="shared" ref="Z6" si="5">MEDIAN(Z8:Z57)</f>
        <v>29.433109999999999</v>
      </c>
      <c r="AA6" s="39">
        <f>MEDIAN(AA8:AA56)</f>
        <v>43.904760000000003</v>
      </c>
      <c r="AB6" s="34"/>
      <c r="AC6" s="27" t="s">
        <v>17</v>
      </c>
      <c r="AD6" s="39">
        <f>MEDIAN(AD8:AD57)</f>
        <v>1.745822</v>
      </c>
      <c r="AE6" s="39">
        <f t="shared" ref="AE6" si="6">MEDIAN(AE8:AE57)</f>
        <v>1.6779139999999999</v>
      </c>
      <c r="AF6" s="39">
        <f>MEDIAN(AF8:AF56)</f>
        <v>2.35867</v>
      </c>
      <c r="AJ6" s="27" t="s">
        <v>17</v>
      </c>
      <c r="AK6" s="39">
        <f t="shared" ref="AK6:AM6" si="7">MEDIAN(AK8:AK60)</f>
        <v>34.5</v>
      </c>
      <c r="AL6" s="39">
        <f t="shared" si="7"/>
        <v>22</v>
      </c>
      <c r="AM6" s="39">
        <f t="shared" si="7"/>
        <v>28</v>
      </c>
      <c r="AN6" s="34"/>
      <c r="AO6" s="27" t="s">
        <v>17</v>
      </c>
      <c r="AP6" s="39">
        <f t="shared" ref="AP6:AR6" si="8">MEDIAN(AP8:AP60)</f>
        <v>35.005854999999997</v>
      </c>
      <c r="AQ6" s="39">
        <f t="shared" si="8"/>
        <v>48.713394999999998</v>
      </c>
      <c r="AR6" s="39">
        <f t="shared" si="8"/>
        <v>26.170449999999999</v>
      </c>
      <c r="AS6" s="34"/>
      <c r="AT6" s="27" t="s">
        <v>17</v>
      </c>
      <c r="AU6" s="39">
        <f t="shared" ref="AU6:AW6" si="9">MEDIAN(AU8:AU60)</f>
        <v>1.6699329999999999</v>
      </c>
      <c r="AV6" s="39">
        <f t="shared" si="9"/>
        <v>1.9052435000000001</v>
      </c>
      <c r="AW6" s="39">
        <f t="shared" si="9"/>
        <v>1.825078</v>
      </c>
      <c r="BA6" s="27" t="s">
        <v>191</v>
      </c>
      <c r="BB6" s="36">
        <f t="shared" ref="BB6:BC6" si="10">COUNT(BB7:BB58)</f>
        <v>42</v>
      </c>
      <c r="BC6" s="36">
        <f t="shared" si="10"/>
        <v>44</v>
      </c>
      <c r="BD6" s="36">
        <f>COUNT(BD7:BD47)</f>
        <v>41</v>
      </c>
      <c r="BG6" s="36"/>
      <c r="BH6" s="36"/>
      <c r="BI6" s="36"/>
      <c r="BL6" s="36"/>
      <c r="BM6" s="36"/>
      <c r="BN6" s="36"/>
      <c r="BQ6" s="36"/>
      <c r="BR6" s="36"/>
      <c r="BS6" s="36"/>
    </row>
    <row r="7" spans="1:71" ht="13.5" customHeight="1">
      <c r="D7" s="36" t="s">
        <v>17</v>
      </c>
      <c r="E7" s="34">
        <f t="shared" ref="E7:F7" si="11">MEDIAN(E8:E29)</f>
        <v>25.5</v>
      </c>
      <c r="F7" s="34">
        <f t="shared" si="11"/>
        <v>28</v>
      </c>
      <c r="G7" s="34"/>
      <c r="H7" s="36" t="s">
        <v>17</v>
      </c>
      <c r="I7" s="34">
        <f t="shared" ref="I7:J7" si="12">MEDIAN(I8:I29)</f>
        <v>41.021740000000001</v>
      </c>
      <c r="J7" s="34">
        <f t="shared" si="12"/>
        <v>38.063356540000001</v>
      </c>
      <c r="K7" s="34"/>
      <c r="L7" s="36" t="s">
        <v>17</v>
      </c>
      <c r="M7" s="34">
        <f t="shared" ref="M7:N7" si="13">MEDIAN(M8:M29)</f>
        <v>2.1593616735000003</v>
      </c>
      <c r="N7" s="34">
        <f t="shared" si="13"/>
        <v>1.6618833257500001</v>
      </c>
      <c r="S7" s="27" t="s">
        <v>191</v>
      </c>
      <c r="T7" s="39">
        <f>COUNT(T8:T57)</f>
        <v>45</v>
      </c>
      <c r="U7" s="39">
        <f t="shared" ref="U7" si="14">COUNT(U8:U57)</f>
        <v>44</v>
      </c>
      <c r="V7" s="39">
        <f>COUNT(V8:V56)</f>
        <v>47</v>
      </c>
      <c r="W7" s="34"/>
      <c r="X7" s="27" t="s">
        <v>191</v>
      </c>
      <c r="Y7" s="39">
        <f>COUNT(Y8:Y57)</f>
        <v>45</v>
      </c>
      <c r="Z7" s="39">
        <f t="shared" ref="Z7" si="15">COUNT(Z8:Z57)</f>
        <v>44</v>
      </c>
      <c r="AA7" s="39">
        <f>COUNT(AA8:AA56)</f>
        <v>47</v>
      </c>
      <c r="AB7" s="34"/>
      <c r="AC7" s="27" t="s">
        <v>191</v>
      </c>
      <c r="AD7" s="39">
        <f>COUNT(AD8:AD57)</f>
        <v>45</v>
      </c>
      <c r="AE7" s="39">
        <f t="shared" ref="AE7" si="16">COUNT(AE8:AE57)</f>
        <v>44</v>
      </c>
      <c r="AF7" s="39">
        <f>COUNT(AF8:AF56)</f>
        <v>47</v>
      </c>
      <c r="AJ7" s="27" t="s">
        <v>191</v>
      </c>
      <c r="AK7" s="39">
        <f t="shared" ref="AK7:AM7" si="17">COUNT(AK8:AK60)</f>
        <v>46</v>
      </c>
      <c r="AL7" s="39">
        <f t="shared" si="17"/>
        <v>44</v>
      </c>
      <c r="AM7" s="39">
        <f t="shared" si="17"/>
        <v>41</v>
      </c>
      <c r="AN7" s="34"/>
      <c r="AO7" s="27" t="s">
        <v>191</v>
      </c>
      <c r="AP7" s="39">
        <f t="shared" ref="AP7:AR7" si="18">COUNT(AP8:AP60)</f>
        <v>46</v>
      </c>
      <c r="AQ7" s="39">
        <f t="shared" si="18"/>
        <v>44</v>
      </c>
      <c r="AR7" s="39">
        <f t="shared" si="18"/>
        <v>41</v>
      </c>
      <c r="AS7" s="34"/>
      <c r="AT7" s="27" t="s">
        <v>191</v>
      </c>
      <c r="AU7" s="39">
        <f t="shared" ref="AU7:AW7" si="19">COUNT(AU8:AU60)</f>
        <v>46</v>
      </c>
      <c r="AV7" s="39">
        <f t="shared" si="19"/>
        <v>44</v>
      </c>
      <c r="AW7" s="39">
        <f t="shared" si="19"/>
        <v>41</v>
      </c>
      <c r="BA7" s="36" t="s">
        <v>203</v>
      </c>
      <c r="BB7" s="36">
        <v>1188</v>
      </c>
      <c r="BC7" s="36">
        <v>1001</v>
      </c>
      <c r="BD7" s="36">
        <v>1205</v>
      </c>
      <c r="BF7" s="36"/>
      <c r="BG7" s="36"/>
      <c r="BH7" s="36"/>
      <c r="BI7" s="36"/>
      <c r="BK7" s="36"/>
      <c r="BL7" s="36"/>
      <c r="BM7" s="36"/>
      <c r="BN7" s="36"/>
      <c r="BP7" s="36"/>
      <c r="BQ7" s="36"/>
      <c r="BR7" s="36"/>
      <c r="BS7" s="36"/>
    </row>
    <row r="8" spans="1:71" ht="13.5" customHeight="1">
      <c r="D8" s="36" t="s">
        <v>203</v>
      </c>
      <c r="E8" s="27">
        <v>32.5</v>
      </c>
      <c r="F8" s="39">
        <v>23.5</v>
      </c>
      <c r="H8" s="36" t="s">
        <v>203</v>
      </c>
      <c r="I8" s="27">
        <v>51.732320000000001</v>
      </c>
      <c r="J8" s="39">
        <v>63.360714289999997</v>
      </c>
      <c r="K8" s="39"/>
      <c r="L8" s="36" t="s">
        <v>203</v>
      </c>
      <c r="M8" s="27">
        <v>2.2027773335000003</v>
      </c>
      <c r="N8" s="27">
        <v>2.3414165869999999</v>
      </c>
      <c r="S8" s="36" t="s">
        <v>203</v>
      </c>
      <c r="T8" s="27">
        <v>41.5</v>
      </c>
      <c r="U8" s="27">
        <v>30.5</v>
      </c>
      <c r="V8" s="27">
        <v>25.5</v>
      </c>
      <c r="X8" s="36" t="s">
        <v>203</v>
      </c>
      <c r="Y8" s="27">
        <v>19.092659999999999</v>
      </c>
      <c r="Z8" s="27">
        <v>18.18571</v>
      </c>
      <c r="AA8" s="27">
        <v>38.786149999999999</v>
      </c>
      <c r="AB8" s="39"/>
      <c r="AC8" s="36" t="s">
        <v>203</v>
      </c>
      <c r="AD8" s="27">
        <v>1.729201</v>
      </c>
      <c r="AE8" s="27">
        <v>1.577269</v>
      </c>
      <c r="AF8" s="27">
        <v>2.0402589999999998</v>
      </c>
      <c r="AJ8" s="36" t="s">
        <v>203</v>
      </c>
      <c r="AK8" s="27">
        <v>47</v>
      </c>
      <c r="AL8" s="27">
        <v>18.5</v>
      </c>
      <c r="AM8" s="27">
        <v>21</v>
      </c>
      <c r="AO8" s="36" t="s">
        <v>203</v>
      </c>
      <c r="AP8" s="27">
        <v>22.1416</v>
      </c>
      <c r="AQ8" s="27">
        <v>32.49221</v>
      </c>
      <c r="AR8" s="27">
        <v>14.857889999999999</v>
      </c>
      <c r="AS8" s="39"/>
      <c r="AT8" s="36" t="s">
        <v>203</v>
      </c>
      <c r="AU8" s="27">
        <v>1.68059</v>
      </c>
      <c r="AV8" s="27">
        <v>1.8651420000000001</v>
      </c>
      <c r="AW8" s="27">
        <v>2.2864979999999999</v>
      </c>
      <c r="BA8" s="27">
        <v>2</v>
      </c>
      <c r="BB8" s="36">
        <v>1100.5</v>
      </c>
      <c r="BC8" s="36">
        <v>1029</v>
      </c>
      <c r="BD8" s="36">
        <v>1095.5</v>
      </c>
      <c r="BG8" s="36"/>
      <c r="BH8" s="36"/>
      <c r="BI8" s="36"/>
      <c r="BL8" s="36"/>
      <c r="BM8" s="36"/>
      <c r="BN8" s="36"/>
      <c r="BQ8" s="36"/>
      <c r="BR8" s="36"/>
      <c r="BS8" s="36"/>
    </row>
    <row r="9" spans="1:71" ht="13.5" customHeight="1">
      <c r="D9" s="27">
        <v>2</v>
      </c>
      <c r="E9" s="27">
        <v>21</v>
      </c>
      <c r="F9" s="39">
        <v>25.5</v>
      </c>
      <c r="H9" s="27">
        <v>2</v>
      </c>
      <c r="I9" s="27">
        <v>36.888979999999997</v>
      </c>
      <c r="J9" s="39">
        <v>43.397692309999996</v>
      </c>
      <c r="K9" s="39"/>
      <c r="L9" s="27">
        <v>2</v>
      </c>
      <c r="M9" s="27">
        <v>2.0591907779999996</v>
      </c>
      <c r="N9" s="27">
        <v>2.089139372</v>
      </c>
      <c r="S9" s="27">
        <v>2</v>
      </c>
      <c r="T9" s="27">
        <v>28.5</v>
      </c>
      <c r="U9" s="27">
        <v>31</v>
      </c>
      <c r="V9" s="27">
        <v>14</v>
      </c>
      <c r="X9" s="27">
        <v>2</v>
      </c>
      <c r="Y9" s="27">
        <v>33.117420000000003</v>
      </c>
      <c r="Z9" s="27">
        <v>36.055680000000002</v>
      </c>
      <c r="AA9" s="27">
        <v>65.851280000000003</v>
      </c>
      <c r="AB9" s="39"/>
      <c r="AC9" s="27">
        <v>2</v>
      </c>
      <c r="AD9" s="27">
        <v>1.5162850000000001</v>
      </c>
      <c r="AE9" s="27">
        <v>1.5355160000000001</v>
      </c>
      <c r="AF9" s="27">
        <v>1.86755</v>
      </c>
      <c r="AJ9" s="27">
        <v>2</v>
      </c>
      <c r="AK9" s="27">
        <v>47.5</v>
      </c>
      <c r="AL9" s="27">
        <v>60.5</v>
      </c>
      <c r="AM9" s="27">
        <v>24</v>
      </c>
      <c r="AO9" s="27">
        <v>2</v>
      </c>
      <c r="AP9" s="27">
        <v>17.82086</v>
      </c>
      <c r="AQ9" s="27">
        <v>17.150960000000001</v>
      </c>
      <c r="AR9" s="27">
        <v>23.027889999999999</v>
      </c>
      <c r="AS9" s="39"/>
      <c r="AT9" s="27">
        <v>2</v>
      </c>
      <c r="AU9" s="27">
        <v>1.2860940000000001</v>
      </c>
      <c r="AV9" s="27">
        <v>2.6536650000000002</v>
      </c>
      <c r="AW9" s="27">
        <v>1.777703</v>
      </c>
      <c r="BA9" s="27">
        <v>3</v>
      </c>
      <c r="BB9" s="36">
        <v>1066.5</v>
      </c>
      <c r="BC9" s="36">
        <v>770</v>
      </c>
      <c r="BD9" s="36">
        <v>900</v>
      </c>
      <c r="BG9" s="36"/>
      <c r="BH9" s="36"/>
      <c r="BI9" s="36"/>
      <c r="BL9" s="36"/>
      <c r="BM9" s="36"/>
      <c r="BN9" s="36"/>
      <c r="BQ9" s="36"/>
      <c r="BR9" s="36"/>
      <c r="BS9" s="36"/>
    </row>
    <row r="10" spans="1:71" ht="13.5" customHeight="1">
      <c r="D10" s="27">
        <v>3</v>
      </c>
      <c r="E10" s="27">
        <v>22</v>
      </c>
      <c r="F10" s="39">
        <v>28.5</v>
      </c>
      <c r="H10" s="27">
        <v>3</v>
      </c>
      <c r="I10" s="27">
        <v>51.270829999999997</v>
      </c>
      <c r="J10" s="39">
        <v>36.75</v>
      </c>
      <c r="K10" s="39"/>
      <c r="L10" s="27">
        <v>3</v>
      </c>
      <c r="M10" s="27">
        <v>2.5290771794999998</v>
      </c>
      <c r="N10" s="27">
        <v>1.4775949160000001</v>
      </c>
      <c r="S10" s="27">
        <v>3</v>
      </c>
      <c r="T10" s="27">
        <v>26.5</v>
      </c>
      <c r="U10" s="27">
        <v>45</v>
      </c>
      <c r="V10" s="27">
        <v>35</v>
      </c>
      <c r="X10" s="27">
        <v>3</v>
      </c>
      <c r="Y10" s="27">
        <v>35.221429999999998</v>
      </c>
      <c r="Z10" s="27">
        <v>17.338730000000002</v>
      </c>
      <c r="AA10" s="27">
        <v>29.14255</v>
      </c>
      <c r="AB10" s="39"/>
      <c r="AC10" s="27">
        <v>3</v>
      </c>
      <c r="AD10" s="27">
        <v>1.462493</v>
      </c>
      <c r="AE10" s="27">
        <v>1.522116</v>
      </c>
      <c r="AF10" s="27">
        <v>2.35867</v>
      </c>
      <c r="AJ10" s="27">
        <v>3</v>
      </c>
      <c r="AK10" s="27">
        <v>44.5</v>
      </c>
      <c r="AL10" s="27">
        <v>25</v>
      </c>
      <c r="AM10" s="27">
        <v>26.5</v>
      </c>
      <c r="AO10" s="27">
        <v>3</v>
      </c>
      <c r="AP10" s="27">
        <v>24.11354</v>
      </c>
      <c r="AQ10" s="27">
        <v>23.077680000000001</v>
      </c>
      <c r="AR10" s="27">
        <v>21.755949999999999</v>
      </c>
      <c r="AS10" s="39"/>
      <c r="AT10" s="27">
        <v>3</v>
      </c>
      <c r="AU10" s="27">
        <v>1.3978759999999999</v>
      </c>
      <c r="AV10" s="27">
        <v>2.807096</v>
      </c>
      <c r="AW10" s="27">
        <v>1.52034</v>
      </c>
      <c r="BA10" s="27">
        <v>4</v>
      </c>
      <c r="BB10" s="36">
        <v>1140.5</v>
      </c>
      <c r="BC10" s="36">
        <v>1031.5</v>
      </c>
      <c r="BD10" s="36">
        <v>942.5</v>
      </c>
      <c r="BG10" s="36"/>
      <c r="BH10" s="36"/>
      <c r="BI10" s="36"/>
      <c r="BL10" s="36"/>
      <c r="BM10" s="36"/>
      <c r="BN10" s="36"/>
      <c r="BQ10" s="36"/>
      <c r="BR10" s="36"/>
      <c r="BS10" s="36"/>
    </row>
    <row r="11" spans="1:71" ht="13.5" customHeight="1">
      <c r="D11" s="27">
        <v>4</v>
      </c>
      <c r="E11" s="27">
        <v>25.5</v>
      </c>
      <c r="F11" s="39">
        <v>32.5</v>
      </c>
      <c r="H11" s="27">
        <v>4</v>
      </c>
      <c r="I11" s="27">
        <v>48.233330000000002</v>
      </c>
      <c r="J11" s="39">
        <v>27.73994253</v>
      </c>
      <c r="K11" s="39"/>
      <c r="L11" s="27">
        <v>4</v>
      </c>
      <c r="M11" s="27">
        <v>2.1263710499999999</v>
      </c>
      <c r="N11" s="27">
        <v>1.5992300195000002</v>
      </c>
      <c r="S11" s="27">
        <v>4</v>
      </c>
      <c r="T11" s="27">
        <v>40.5</v>
      </c>
      <c r="U11" s="27">
        <v>29.5</v>
      </c>
      <c r="V11" s="27">
        <v>24</v>
      </c>
      <c r="X11" s="27">
        <v>4</v>
      </c>
      <c r="Y11" s="27">
        <v>22.587910000000001</v>
      </c>
      <c r="Z11" s="27">
        <v>23.26566</v>
      </c>
      <c r="AA11" s="27">
        <v>39.220280000000002</v>
      </c>
      <c r="AB11" s="39"/>
      <c r="AC11" s="27">
        <v>4</v>
      </c>
      <c r="AD11" s="27">
        <v>1.5534330000000001</v>
      </c>
      <c r="AE11" s="27">
        <v>1.59836</v>
      </c>
      <c r="AF11" s="27">
        <v>2.0971220000000002</v>
      </c>
      <c r="AJ11" s="27">
        <v>4</v>
      </c>
      <c r="AK11" s="27">
        <v>40</v>
      </c>
      <c r="AL11" s="27">
        <v>13.5</v>
      </c>
      <c r="AM11" s="27">
        <v>27</v>
      </c>
      <c r="AO11" s="27">
        <v>4</v>
      </c>
      <c r="AP11" s="27">
        <v>36.384340000000002</v>
      </c>
      <c r="AQ11" s="27">
        <v>114.2</v>
      </c>
      <c r="AR11" s="27">
        <v>16.89386</v>
      </c>
      <c r="AS11" s="39"/>
      <c r="AT11" s="27">
        <v>4</v>
      </c>
      <c r="AU11" s="27">
        <v>1.591</v>
      </c>
      <c r="AV11" s="27">
        <v>1.5225310000000001</v>
      </c>
      <c r="AW11" s="27">
        <v>2.2088130000000001</v>
      </c>
      <c r="BA11" s="27">
        <v>5</v>
      </c>
      <c r="BB11" s="36">
        <v>1130</v>
      </c>
      <c r="BC11" s="36">
        <v>878</v>
      </c>
      <c r="BD11" s="36">
        <v>829</v>
      </c>
      <c r="BG11" s="36"/>
      <c r="BH11" s="36"/>
      <c r="BI11" s="36"/>
      <c r="BL11" s="36"/>
      <c r="BM11" s="36"/>
      <c r="BN11" s="36"/>
      <c r="BQ11" s="36"/>
      <c r="BR11" s="36"/>
      <c r="BS11" s="36"/>
    </row>
    <row r="12" spans="1:71" ht="13.5" customHeight="1">
      <c r="D12" s="27">
        <v>5</v>
      </c>
      <c r="E12" s="27">
        <v>24.5</v>
      </c>
      <c r="F12" s="39">
        <v>18.5</v>
      </c>
      <c r="H12" s="27">
        <v>5</v>
      </c>
      <c r="I12" s="27">
        <v>47.711539999999999</v>
      </c>
      <c r="J12" s="39">
        <v>62.298245610000002</v>
      </c>
      <c r="K12" s="39"/>
      <c r="L12" s="27">
        <v>5</v>
      </c>
      <c r="M12" s="27">
        <v>2.4395801085</v>
      </c>
      <c r="N12" s="27">
        <v>1.6342404940000002</v>
      </c>
      <c r="S12" s="27">
        <v>5</v>
      </c>
      <c r="T12" s="27">
        <v>27</v>
      </c>
      <c r="U12" s="27">
        <v>28</v>
      </c>
      <c r="V12" s="27">
        <v>28.5</v>
      </c>
      <c r="X12" s="27">
        <v>5</v>
      </c>
      <c r="Y12" s="27">
        <v>36.539839999999998</v>
      </c>
      <c r="Z12" s="27">
        <v>26.5</v>
      </c>
      <c r="AA12" s="27">
        <v>29.15456</v>
      </c>
      <c r="AB12" s="39"/>
      <c r="AC12" s="27">
        <v>5</v>
      </c>
      <c r="AD12" s="27">
        <v>1.2187460000000001</v>
      </c>
      <c r="AE12" s="27">
        <v>1.0805400000000001</v>
      </c>
      <c r="AF12" s="27">
        <v>1.94651</v>
      </c>
      <c r="AJ12" s="27">
        <v>5</v>
      </c>
      <c r="AK12" s="27">
        <v>44.5</v>
      </c>
      <c r="AL12" s="27">
        <v>19</v>
      </c>
      <c r="AM12" s="27">
        <v>38</v>
      </c>
      <c r="AO12" s="27">
        <v>5</v>
      </c>
      <c r="AP12" s="27">
        <v>26.330739999999999</v>
      </c>
      <c r="AQ12" s="27">
        <v>41.786709999999999</v>
      </c>
      <c r="AR12" s="27">
        <v>16.27289</v>
      </c>
      <c r="AS12" s="39"/>
      <c r="AT12" s="27">
        <v>5</v>
      </c>
      <c r="AU12" s="27">
        <v>1.391656</v>
      </c>
      <c r="AV12" s="27">
        <v>1.491652</v>
      </c>
      <c r="AW12" s="27">
        <v>2.076991</v>
      </c>
      <c r="BA12" s="27">
        <v>6</v>
      </c>
      <c r="BB12" s="36">
        <v>1110.5</v>
      </c>
      <c r="BC12" s="36">
        <v>859</v>
      </c>
      <c r="BD12" s="36">
        <v>822</v>
      </c>
      <c r="BG12" s="36"/>
      <c r="BH12" s="36"/>
      <c r="BI12" s="36"/>
      <c r="BL12" s="36"/>
      <c r="BM12" s="36"/>
      <c r="BN12" s="36"/>
      <c r="BQ12" s="36"/>
      <c r="BR12" s="36"/>
      <c r="BS12" s="36"/>
    </row>
    <row r="13" spans="1:71" ht="13.5" customHeight="1">
      <c r="D13" s="27">
        <v>6</v>
      </c>
      <c r="E13" s="27">
        <v>25.5</v>
      </c>
      <c r="F13" s="39">
        <v>60.5</v>
      </c>
      <c r="H13" s="27">
        <v>6</v>
      </c>
      <c r="I13" s="27">
        <v>46.904760000000003</v>
      </c>
      <c r="J13" s="39">
        <v>16.099206349999999</v>
      </c>
      <c r="K13" s="39"/>
      <c r="L13" s="27">
        <v>6</v>
      </c>
      <c r="M13" s="27">
        <v>2.1695407700000002</v>
      </c>
      <c r="N13" s="27">
        <v>2.5177571375000003</v>
      </c>
      <c r="S13" s="27">
        <v>6</v>
      </c>
      <c r="T13" s="27">
        <v>34</v>
      </c>
      <c r="U13" s="27">
        <v>34</v>
      </c>
      <c r="V13" s="27">
        <v>33</v>
      </c>
      <c r="X13" s="27">
        <v>6</v>
      </c>
      <c r="Y13" s="27">
        <v>29.40625</v>
      </c>
      <c r="Z13" s="27">
        <v>21.398250000000001</v>
      </c>
      <c r="AA13" s="27">
        <v>31.1478</v>
      </c>
      <c r="AB13" s="39"/>
      <c r="AC13" s="27">
        <v>6</v>
      </c>
      <c r="AD13" s="27">
        <v>1.3875710000000001</v>
      </c>
      <c r="AE13" s="27">
        <v>1.327758</v>
      </c>
      <c r="AF13" s="27">
        <v>2.4063270000000001</v>
      </c>
      <c r="AJ13" s="27">
        <v>6</v>
      </c>
      <c r="AK13" s="27">
        <v>41</v>
      </c>
      <c r="AL13" s="27">
        <v>36</v>
      </c>
      <c r="AM13" s="27">
        <v>27</v>
      </c>
      <c r="AO13" s="27">
        <v>6</v>
      </c>
      <c r="AP13" s="27">
        <v>91.97869</v>
      </c>
      <c r="AQ13" s="27">
        <v>20.82798</v>
      </c>
      <c r="AR13" s="27">
        <v>28.326699999999999</v>
      </c>
      <c r="AS13" s="39"/>
      <c r="AT13" s="27">
        <v>6</v>
      </c>
      <c r="AU13" s="27">
        <v>1.1293260000000001</v>
      </c>
      <c r="AV13" s="27">
        <v>2.2592729999999999</v>
      </c>
      <c r="AW13" s="27">
        <v>2.3054510000000001</v>
      </c>
      <c r="BA13" s="27">
        <v>7</v>
      </c>
      <c r="BB13" s="36">
        <v>957.5</v>
      </c>
      <c r="BC13" s="36">
        <v>956.5</v>
      </c>
      <c r="BD13" s="36">
        <v>695.5</v>
      </c>
      <c r="BG13" s="36"/>
      <c r="BH13" s="36"/>
      <c r="BI13" s="36"/>
      <c r="BL13" s="36"/>
      <c r="BM13" s="36"/>
      <c r="BN13" s="36"/>
      <c r="BQ13" s="36"/>
      <c r="BR13" s="36"/>
      <c r="BS13" s="36"/>
    </row>
    <row r="14" spans="1:71" ht="13.5" customHeight="1">
      <c r="D14" s="27">
        <v>7</v>
      </c>
      <c r="E14" s="27">
        <v>12</v>
      </c>
      <c r="F14" s="39">
        <v>18.5</v>
      </c>
      <c r="H14" s="27">
        <v>7</v>
      </c>
      <c r="I14" s="27">
        <v>43.819380000000002</v>
      </c>
      <c r="J14" s="39">
        <v>50.883040940000001</v>
      </c>
      <c r="K14" s="39"/>
      <c r="L14" s="27">
        <v>7</v>
      </c>
      <c r="M14" s="27">
        <v>0.31451612899999998</v>
      </c>
      <c r="N14" s="27">
        <v>1.5218488315000001</v>
      </c>
      <c r="S14" s="27">
        <v>7</v>
      </c>
      <c r="T14" s="27">
        <v>34.5</v>
      </c>
      <c r="U14" s="27">
        <v>46</v>
      </c>
      <c r="V14" s="27">
        <v>35.5</v>
      </c>
      <c r="X14" s="27">
        <v>7</v>
      </c>
      <c r="Y14" s="27">
        <v>28.56692</v>
      </c>
      <c r="Z14" s="27">
        <v>12.90385</v>
      </c>
      <c r="AA14" s="27">
        <v>19.97099</v>
      </c>
      <c r="AB14" s="39"/>
      <c r="AC14" s="27">
        <v>7</v>
      </c>
      <c r="AD14" s="27">
        <v>1.2747250000000001</v>
      </c>
      <c r="AE14" s="27">
        <v>1.7276609999999999</v>
      </c>
      <c r="AF14" s="27">
        <v>1.8520289999999999</v>
      </c>
      <c r="AJ14" s="27">
        <v>7</v>
      </c>
      <c r="AK14" s="27">
        <v>32.5</v>
      </c>
      <c r="AL14" s="27">
        <v>39.5</v>
      </c>
      <c r="AM14" s="27">
        <v>23</v>
      </c>
      <c r="AO14" s="27">
        <v>7</v>
      </c>
      <c r="AP14" s="27">
        <v>86.291349999999994</v>
      </c>
      <c r="AQ14" s="27">
        <v>31.182539999999999</v>
      </c>
      <c r="AR14" s="27">
        <v>31.0625</v>
      </c>
      <c r="AS14" s="39"/>
      <c r="AT14" s="27">
        <v>7</v>
      </c>
      <c r="AU14" s="27">
        <v>2.2198180000000001</v>
      </c>
      <c r="AV14" s="27">
        <v>2.2712029999999999</v>
      </c>
      <c r="AW14" s="27">
        <v>1.937613</v>
      </c>
      <c r="BA14" s="27">
        <v>8</v>
      </c>
      <c r="BB14" s="36">
        <v>1135</v>
      </c>
      <c r="BC14" s="36">
        <v>679.5</v>
      </c>
      <c r="BD14" s="36">
        <v>1057</v>
      </c>
      <c r="BG14" s="36"/>
      <c r="BH14" s="36"/>
      <c r="BI14" s="36"/>
      <c r="BL14" s="36"/>
      <c r="BM14" s="36"/>
      <c r="BN14" s="36"/>
      <c r="BQ14" s="36"/>
      <c r="BR14" s="36"/>
      <c r="BS14" s="36"/>
    </row>
    <row r="15" spans="1:71" ht="13.5" customHeight="1">
      <c r="D15" s="27">
        <v>8</v>
      </c>
      <c r="E15" s="27">
        <v>20.5</v>
      </c>
      <c r="F15" s="39">
        <v>28</v>
      </c>
      <c r="H15" s="27">
        <v>8</v>
      </c>
      <c r="I15" s="27">
        <v>22.796250000000001</v>
      </c>
      <c r="J15" s="39">
        <v>27.78129032</v>
      </c>
      <c r="K15" s="39"/>
      <c r="L15" s="27">
        <v>8</v>
      </c>
      <c r="M15" s="27">
        <v>2.1593616735000003</v>
      </c>
      <c r="N15" s="27">
        <v>1.6702502135000001</v>
      </c>
      <c r="S15" s="27">
        <v>8</v>
      </c>
      <c r="T15" s="27">
        <v>36</v>
      </c>
      <c r="U15" s="27">
        <v>46</v>
      </c>
      <c r="V15" s="27">
        <v>30.5</v>
      </c>
      <c r="X15" s="27">
        <v>8</v>
      </c>
      <c r="Y15" s="27">
        <v>27.595199999999998</v>
      </c>
      <c r="Z15" s="27">
        <v>12.584289999999999</v>
      </c>
      <c r="AA15" s="27">
        <v>29.469830000000002</v>
      </c>
      <c r="AB15" s="39"/>
      <c r="AC15" s="27">
        <v>8</v>
      </c>
      <c r="AD15" s="27">
        <v>2.101791</v>
      </c>
      <c r="AE15" s="27">
        <v>1.197203</v>
      </c>
      <c r="AF15" s="27">
        <v>2.4149389999999999</v>
      </c>
      <c r="AJ15" s="27">
        <v>8</v>
      </c>
      <c r="AK15" s="27">
        <v>55.5</v>
      </c>
      <c r="AL15" s="27">
        <v>17</v>
      </c>
      <c r="AM15" s="27">
        <v>28</v>
      </c>
      <c r="AO15" s="27">
        <v>8</v>
      </c>
      <c r="AP15" s="27">
        <v>21.474599999999999</v>
      </c>
      <c r="AQ15" s="27">
        <v>87.460260000000005</v>
      </c>
      <c r="AR15" s="27">
        <v>20.282250000000001</v>
      </c>
      <c r="AS15" s="39"/>
      <c r="AT15" s="27">
        <v>8</v>
      </c>
      <c r="AU15" s="27">
        <v>1.1121639999999999</v>
      </c>
      <c r="AV15" s="27">
        <v>1.5578559999999999</v>
      </c>
      <c r="AW15" s="27">
        <v>1.795121</v>
      </c>
      <c r="BA15" s="27">
        <v>9</v>
      </c>
      <c r="BB15" s="36">
        <v>1100.5</v>
      </c>
      <c r="BC15" s="36">
        <v>900</v>
      </c>
      <c r="BD15" s="36">
        <v>980.5</v>
      </c>
      <c r="BG15" s="36"/>
      <c r="BH15" s="36"/>
      <c r="BI15" s="36"/>
      <c r="BL15" s="36"/>
      <c r="BM15" s="36"/>
      <c r="BN15" s="36"/>
      <c r="BQ15" s="36"/>
      <c r="BR15" s="36"/>
      <c r="BS15" s="36"/>
    </row>
    <row r="16" spans="1:71" ht="13.5" customHeight="1">
      <c r="D16" s="27">
        <v>9</v>
      </c>
      <c r="E16" s="27">
        <v>24.5</v>
      </c>
      <c r="F16" s="39">
        <v>25.5</v>
      </c>
      <c r="H16" s="27">
        <v>9</v>
      </c>
      <c r="I16" s="27">
        <v>43.799460000000003</v>
      </c>
      <c r="J16" s="39">
        <v>40.281451609999998</v>
      </c>
      <c r="K16" s="39"/>
      <c r="L16" s="27">
        <v>9</v>
      </c>
      <c r="M16" s="27">
        <v>2.7686288210000001</v>
      </c>
      <c r="N16" s="27">
        <v>1.8711043360000001</v>
      </c>
      <c r="S16" s="27">
        <v>9</v>
      </c>
      <c r="T16" s="27">
        <v>40</v>
      </c>
      <c r="U16" s="27">
        <v>30</v>
      </c>
      <c r="V16" s="27">
        <v>19</v>
      </c>
      <c r="X16" s="27">
        <v>9</v>
      </c>
      <c r="Y16" s="27">
        <v>24.151520000000001</v>
      </c>
      <c r="Z16" s="27">
        <v>31.52336</v>
      </c>
      <c r="AA16" s="27">
        <v>54.026319999999998</v>
      </c>
      <c r="AB16" s="39"/>
      <c r="AC16" s="27">
        <v>9</v>
      </c>
      <c r="AD16" s="27">
        <v>1.7396370000000001</v>
      </c>
      <c r="AE16" s="27">
        <v>1.8931070000000001</v>
      </c>
      <c r="AF16" s="27">
        <v>2.2596630000000002</v>
      </c>
      <c r="AJ16" s="27">
        <v>9</v>
      </c>
      <c r="AK16" s="27">
        <v>65.5</v>
      </c>
      <c r="AL16" s="27">
        <v>11.5</v>
      </c>
      <c r="AM16" s="27">
        <v>19.5</v>
      </c>
      <c r="AO16" s="27">
        <v>9</v>
      </c>
      <c r="AP16" s="27">
        <v>20.975909999999999</v>
      </c>
      <c r="AQ16" s="27">
        <v>46.864289999999997</v>
      </c>
      <c r="AR16" s="27">
        <v>37.688569999999999</v>
      </c>
      <c r="AS16" s="39"/>
      <c r="AT16" s="27">
        <v>9</v>
      </c>
      <c r="AU16" s="27">
        <v>1.4598580000000001</v>
      </c>
      <c r="AV16" s="27">
        <v>1.5212270000000001</v>
      </c>
      <c r="AW16" s="27">
        <v>1.5965290000000001</v>
      </c>
      <c r="BA16" s="27">
        <v>10</v>
      </c>
      <c r="BB16" s="36">
        <v>1119</v>
      </c>
      <c r="BC16" s="36">
        <v>838</v>
      </c>
      <c r="BD16" s="36">
        <v>747</v>
      </c>
      <c r="BG16" s="36"/>
      <c r="BH16" s="36"/>
      <c r="BI16" s="36"/>
      <c r="BL16" s="36"/>
      <c r="BM16" s="36"/>
      <c r="BN16" s="36"/>
      <c r="BQ16" s="36"/>
      <c r="BR16" s="36"/>
      <c r="BS16" s="36"/>
    </row>
    <row r="17" spans="4:71" ht="13.5" customHeight="1">
      <c r="D17" s="27">
        <v>10</v>
      </c>
      <c r="E17" s="27">
        <v>25.5</v>
      </c>
      <c r="F17" s="39">
        <v>29</v>
      </c>
      <c r="H17" s="27">
        <v>10</v>
      </c>
      <c r="I17" s="27">
        <v>25.648230000000002</v>
      </c>
      <c r="J17" s="39">
        <v>30.387694150000002</v>
      </c>
      <c r="K17" s="39"/>
      <c r="L17" s="27">
        <v>10</v>
      </c>
      <c r="M17" s="27">
        <v>1.8502901730000001</v>
      </c>
      <c r="N17" s="27">
        <v>1.9074690949999999</v>
      </c>
      <c r="S17" s="27">
        <v>10</v>
      </c>
      <c r="T17" s="27">
        <v>27</v>
      </c>
      <c r="U17" s="27">
        <v>32.5</v>
      </c>
      <c r="V17" s="27">
        <v>26.5</v>
      </c>
      <c r="X17" s="27">
        <v>10</v>
      </c>
      <c r="Y17" s="27">
        <v>41.814810000000001</v>
      </c>
      <c r="Z17" s="27">
        <v>25.237189999999998</v>
      </c>
      <c r="AA17" s="27">
        <v>29.641030000000001</v>
      </c>
      <c r="AB17" s="39"/>
      <c r="AC17" s="27">
        <v>10</v>
      </c>
      <c r="AD17" s="27">
        <v>1.4364790000000001</v>
      </c>
      <c r="AE17" s="27">
        <v>1.5314859999999999</v>
      </c>
      <c r="AF17" s="27">
        <v>2.0871870000000001</v>
      </c>
      <c r="AJ17" s="27">
        <v>10</v>
      </c>
      <c r="AK17" s="27">
        <v>41</v>
      </c>
      <c r="AL17" s="27">
        <v>22</v>
      </c>
      <c r="AM17" s="27">
        <v>28</v>
      </c>
      <c r="AO17" s="27">
        <v>10</v>
      </c>
      <c r="AP17" s="27">
        <v>30.491820000000001</v>
      </c>
      <c r="AQ17" s="27">
        <v>32.186900000000001</v>
      </c>
      <c r="AR17" s="27">
        <v>44.359540000000003</v>
      </c>
      <c r="AS17" s="39"/>
      <c r="AT17" s="27">
        <v>10</v>
      </c>
      <c r="AU17" s="27">
        <v>1.2074780000000001</v>
      </c>
      <c r="AV17" s="27">
        <v>2.2617440000000002</v>
      </c>
      <c r="AW17" s="27">
        <v>1.729444</v>
      </c>
      <c r="BA17" s="27">
        <v>11</v>
      </c>
      <c r="BB17" s="36">
        <v>1094</v>
      </c>
      <c r="BC17" s="36">
        <v>991</v>
      </c>
      <c r="BD17" s="36">
        <v>1178</v>
      </c>
      <c r="BG17" s="36"/>
      <c r="BH17" s="36"/>
      <c r="BI17" s="36"/>
      <c r="BL17" s="36"/>
      <c r="BM17" s="36"/>
      <c r="BN17" s="36"/>
      <c r="BQ17" s="36"/>
      <c r="BR17" s="36"/>
      <c r="BS17" s="36"/>
    </row>
    <row r="18" spans="4:71" ht="13.5" customHeight="1">
      <c r="D18" s="27">
        <v>11</v>
      </c>
      <c r="E18" s="27">
        <v>28.5</v>
      </c>
      <c r="F18" s="39">
        <v>25</v>
      </c>
      <c r="H18" s="27">
        <v>11</v>
      </c>
      <c r="I18" s="27">
        <v>27.232189999999999</v>
      </c>
      <c r="J18" s="39">
        <v>42.647342999999999</v>
      </c>
      <c r="K18" s="39"/>
      <c r="L18" s="27">
        <v>11</v>
      </c>
      <c r="M18" s="27">
        <v>2.3299162789999999</v>
      </c>
      <c r="N18" s="27">
        <v>1.5877158649999998</v>
      </c>
      <c r="S18" s="27">
        <v>11</v>
      </c>
      <c r="T18" s="27">
        <v>21</v>
      </c>
      <c r="U18" s="27">
        <v>39.5</v>
      </c>
      <c r="V18" s="27">
        <v>27</v>
      </c>
      <c r="X18" s="27">
        <v>11</v>
      </c>
      <c r="Y18" s="27">
        <v>52.59375</v>
      </c>
      <c r="Z18" s="27">
        <v>15.848369999999999</v>
      </c>
      <c r="AA18" s="27">
        <v>37.321429999999999</v>
      </c>
      <c r="AB18" s="39"/>
      <c r="AC18" s="27">
        <v>11</v>
      </c>
      <c r="AD18" s="27">
        <v>1.589947</v>
      </c>
      <c r="AE18" s="27">
        <v>1.700034</v>
      </c>
      <c r="AF18" s="27">
        <v>2.1449159999999998</v>
      </c>
      <c r="AJ18" s="27">
        <v>11</v>
      </c>
      <c r="AK18" s="27">
        <v>51</v>
      </c>
      <c r="AL18" s="27">
        <v>29.5</v>
      </c>
      <c r="AM18" s="27">
        <v>28.5</v>
      </c>
      <c r="AO18" s="27">
        <v>11</v>
      </c>
      <c r="AP18" s="27">
        <v>21.593779999999999</v>
      </c>
      <c r="AQ18" s="27">
        <v>21.76623</v>
      </c>
      <c r="AR18" s="27">
        <v>15.81786</v>
      </c>
      <c r="AS18" s="39"/>
      <c r="AT18" s="27">
        <v>11</v>
      </c>
      <c r="AU18" s="27">
        <v>1.567034</v>
      </c>
      <c r="AV18" s="27">
        <v>1.9955080000000001</v>
      </c>
      <c r="AW18" s="27">
        <v>1.517522</v>
      </c>
      <c r="BA18" s="27">
        <v>12</v>
      </c>
      <c r="BB18" s="36">
        <v>1072</v>
      </c>
      <c r="BC18" s="36">
        <v>815.5</v>
      </c>
      <c r="BD18" s="36">
        <v>1199.5</v>
      </c>
      <c r="BG18" s="36"/>
      <c r="BH18" s="36"/>
      <c r="BL18" s="36"/>
      <c r="BM18" s="36"/>
      <c r="BQ18" s="36"/>
      <c r="BR18" s="36"/>
    </row>
    <row r="19" spans="4:71" ht="13.5" customHeight="1">
      <c r="D19" s="27">
        <v>12</v>
      </c>
      <c r="E19" s="27">
        <v>26.5</v>
      </c>
      <c r="F19" s="39">
        <v>33.5</v>
      </c>
      <c r="H19" s="27">
        <v>12</v>
      </c>
      <c r="I19" s="27">
        <v>40.004350000000002</v>
      </c>
      <c r="J19" s="39">
        <v>21.581250000000001</v>
      </c>
      <c r="K19" s="39"/>
      <c r="L19" s="27">
        <v>12</v>
      </c>
      <c r="M19" s="27">
        <v>2.9683059549999999</v>
      </c>
      <c r="N19" s="27">
        <v>1.4949075695</v>
      </c>
      <c r="S19" s="27">
        <v>12</v>
      </c>
      <c r="T19" s="27">
        <v>29</v>
      </c>
      <c r="U19" s="27">
        <v>42</v>
      </c>
      <c r="V19" s="27">
        <v>14</v>
      </c>
      <c r="X19" s="27">
        <v>12</v>
      </c>
      <c r="Y19" s="27">
        <v>34.864179999999998</v>
      </c>
      <c r="Z19" s="27">
        <v>18.714289999999998</v>
      </c>
      <c r="AA19" s="27">
        <v>79.725639999999999</v>
      </c>
      <c r="AB19" s="39"/>
      <c r="AC19" s="27">
        <v>12</v>
      </c>
      <c r="AD19" s="27">
        <v>1.2708569999999999</v>
      </c>
      <c r="AE19" s="27">
        <v>1.41039</v>
      </c>
      <c r="AF19" s="27">
        <v>2.7021739999999999</v>
      </c>
      <c r="AJ19" s="27">
        <v>12</v>
      </c>
      <c r="AK19" s="27">
        <v>64.5</v>
      </c>
      <c r="AL19" s="27">
        <v>38.5</v>
      </c>
      <c r="AM19" s="27">
        <v>28</v>
      </c>
      <c r="AO19" s="27">
        <v>12</v>
      </c>
      <c r="AP19" s="27">
        <v>16.471150000000002</v>
      </c>
      <c r="AQ19" s="27">
        <v>57.038260000000001</v>
      </c>
      <c r="AR19" s="27">
        <v>18.5946</v>
      </c>
      <c r="AS19" s="39"/>
      <c r="AT19" s="27">
        <v>12</v>
      </c>
      <c r="AU19" s="27">
        <v>1.2363919999999999</v>
      </c>
      <c r="AV19" s="27">
        <v>2.0098349999999998</v>
      </c>
      <c r="AW19" s="27">
        <v>1.726586</v>
      </c>
      <c r="BA19" s="27">
        <v>13</v>
      </c>
      <c r="BB19" s="36">
        <v>1175.5</v>
      </c>
      <c r="BC19" s="36">
        <v>926</v>
      </c>
      <c r="BD19" s="36">
        <v>1199.5</v>
      </c>
      <c r="BG19" s="36"/>
      <c r="BH19" s="36"/>
      <c r="BL19" s="36"/>
      <c r="BM19" s="36"/>
      <c r="BQ19" s="36"/>
      <c r="BR19" s="36"/>
    </row>
    <row r="20" spans="4:71" ht="13.5" customHeight="1">
      <c r="D20" s="27">
        <v>13</v>
      </c>
      <c r="E20" s="27">
        <v>27.5</v>
      </c>
      <c r="F20" s="39">
        <v>35</v>
      </c>
      <c r="H20" s="27">
        <v>13</v>
      </c>
      <c r="I20" s="27">
        <v>41.264069999999997</v>
      </c>
      <c r="J20" s="39">
        <v>28.62068966</v>
      </c>
      <c r="K20" s="39"/>
      <c r="L20" s="27">
        <v>13</v>
      </c>
      <c r="M20" s="27">
        <v>1.9828809455</v>
      </c>
      <c r="N20" s="27">
        <v>1.601135191</v>
      </c>
      <c r="S20" s="27">
        <v>13</v>
      </c>
      <c r="T20" s="27">
        <v>20.5</v>
      </c>
      <c r="U20" s="27">
        <v>25</v>
      </c>
      <c r="V20" s="27">
        <v>22.5</v>
      </c>
      <c r="X20" s="27">
        <v>13</v>
      </c>
      <c r="Y20" s="27">
        <v>55.831339999999997</v>
      </c>
      <c r="Z20" s="27">
        <v>37.782470000000004</v>
      </c>
      <c r="AA20" s="27">
        <v>42.934519999999999</v>
      </c>
      <c r="AB20" s="39"/>
      <c r="AC20" s="27">
        <v>13</v>
      </c>
      <c r="AD20" s="27">
        <v>1.476245</v>
      </c>
      <c r="AE20" s="27">
        <v>1.352339</v>
      </c>
      <c r="AF20" s="27">
        <v>2.3447979999999999</v>
      </c>
      <c r="AJ20" s="27">
        <v>13</v>
      </c>
      <c r="AK20" s="27">
        <v>36</v>
      </c>
      <c r="AL20" s="27">
        <v>15</v>
      </c>
      <c r="AM20" s="27">
        <v>32.5</v>
      </c>
      <c r="AO20" s="27">
        <v>13</v>
      </c>
      <c r="AP20" s="27">
        <v>33.7804</v>
      </c>
      <c r="AQ20" s="27">
        <v>32.822920000000003</v>
      </c>
      <c r="AR20" s="27">
        <v>14.052099999999999</v>
      </c>
      <c r="AS20" s="39"/>
      <c r="AT20" s="27">
        <v>13</v>
      </c>
      <c r="AU20" s="27">
        <v>1.956393</v>
      </c>
      <c r="AV20" s="27">
        <v>1.859966</v>
      </c>
      <c r="AW20" s="27">
        <v>1.8889990000000001</v>
      </c>
      <c r="BA20" s="27">
        <v>14</v>
      </c>
      <c r="BB20" s="36">
        <v>1058.5</v>
      </c>
      <c r="BC20" s="36">
        <v>928</v>
      </c>
      <c r="BD20" s="36">
        <v>1238.5</v>
      </c>
      <c r="BG20" s="36"/>
      <c r="BH20" s="36"/>
      <c r="BL20" s="36"/>
      <c r="BM20" s="36"/>
      <c r="BQ20" s="36"/>
      <c r="BR20" s="36"/>
    </row>
    <row r="21" spans="4:71" ht="13.5" customHeight="1">
      <c r="D21" s="27">
        <v>14</v>
      </c>
      <c r="E21" s="27">
        <v>27</v>
      </c>
      <c r="F21" s="39">
        <v>25.5</v>
      </c>
      <c r="H21" s="27">
        <v>14</v>
      </c>
      <c r="I21" s="27">
        <v>40.112850000000002</v>
      </c>
      <c r="J21" s="39">
        <v>39.43009868</v>
      </c>
      <c r="K21" s="39"/>
      <c r="L21" s="27">
        <v>14</v>
      </c>
      <c r="M21" s="27">
        <v>1.9523691584999998</v>
      </c>
      <c r="N21" s="27">
        <v>1.7890861454999998</v>
      </c>
      <c r="S21" s="27">
        <v>14</v>
      </c>
      <c r="T21" s="27">
        <v>26</v>
      </c>
      <c r="U21" s="27">
        <v>40.5</v>
      </c>
      <c r="V21" s="27">
        <v>37</v>
      </c>
      <c r="X21" s="27">
        <v>14</v>
      </c>
      <c r="Y21" s="27">
        <v>39.466270000000002</v>
      </c>
      <c r="Z21" s="27">
        <v>17.622710000000001</v>
      </c>
      <c r="AA21" s="27">
        <v>29.076750000000001</v>
      </c>
      <c r="AB21" s="39"/>
      <c r="AC21" s="27">
        <v>14</v>
      </c>
      <c r="AD21" s="27">
        <v>1.579078</v>
      </c>
      <c r="AE21" s="27">
        <v>1.282891</v>
      </c>
      <c r="AF21" s="27">
        <v>2.0748790000000001</v>
      </c>
      <c r="AJ21" s="27">
        <v>14</v>
      </c>
      <c r="AK21" s="27">
        <v>37</v>
      </c>
      <c r="AL21" s="27">
        <v>13</v>
      </c>
      <c r="AM21" s="27">
        <v>48.5</v>
      </c>
      <c r="AO21" s="27">
        <v>14</v>
      </c>
      <c r="AP21" s="27">
        <v>32.02102</v>
      </c>
      <c r="AQ21" s="27">
        <v>80.442229999999995</v>
      </c>
      <c r="AR21" s="27">
        <v>24.207689999999999</v>
      </c>
      <c r="AS21" s="39"/>
      <c r="AT21" s="27">
        <v>14</v>
      </c>
      <c r="AU21" s="27">
        <v>1.9962070000000001</v>
      </c>
      <c r="AV21" s="27">
        <v>2.2299220000000002</v>
      </c>
      <c r="AW21" s="27">
        <v>1.9328179999999999</v>
      </c>
      <c r="BA21" s="27">
        <v>15</v>
      </c>
      <c r="BB21" s="36">
        <v>882</v>
      </c>
      <c r="BC21" s="36">
        <v>959</v>
      </c>
      <c r="BD21" s="36">
        <v>1298</v>
      </c>
      <c r="BG21" s="36"/>
      <c r="BH21" s="36"/>
      <c r="BL21" s="36"/>
      <c r="BM21" s="36"/>
      <c r="BQ21" s="36"/>
      <c r="BR21" s="36"/>
    </row>
    <row r="22" spans="4:71" ht="13.5" customHeight="1">
      <c r="D22" s="27">
        <v>15</v>
      </c>
      <c r="E22" s="27">
        <v>32</v>
      </c>
      <c r="F22" s="39">
        <v>25</v>
      </c>
      <c r="H22" s="27">
        <v>15</v>
      </c>
      <c r="I22" s="27">
        <v>41.356059999999999</v>
      </c>
      <c r="J22" s="39">
        <v>39.32211538</v>
      </c>
      <c r="K22" s="39"/>
      <c r="L22" s="27">
        <v>15</v>
      </c>
      <c r="M22" s="27">
        <v>2.0920839409999998</v>
      </c>
      <c r="N22" s="27">
        <v>1.9690174145000001</v>
      </c>
      <c r="S22" s="27">
        <v>15</v>
      </c>
      <c r="T22" s="27">
        <v>28.5</v>
      </c>
      <c r="U22" s="27">
        <v>27</v>
      </c>
      <c r="V22" s="27">
        <v>30.5</v>
      </c>
      <c r="X22" s="27">
        <v>15</v>
      </c>
      <c r="Y22" s="27">
        <v>33.744419999999998</v>
      </c>
      <c r="Z22" s="27">
        <v>35.469700000000003</v>
      </c>
      <c r="AA22" s="27">
        <v>29.8629</v>
      </c>
      <c r="AB22" s="39"/>
      <c r="AC22" s="27">
        <v>15</v>
      </c>
      <c r="AD22" s="27">
        <v>1.337569</v>
      </c>
      <c r="AE22" s="27">
        <v>1.563132</v>
      </c>
      <c r="AF22" s="27">
        <v>2.271109</v>
      </c>
      <c r="AJ22" s="27">
        <v>15</v>
      </c>
      <c r="AK22" s="27">
        <v>35.5</v>
      </c>
      <c r="AL22" s="27">
        <v>11</v>
      </c>
      <c r="AM22" s="27">
        <v>38.5</v>
      </c>
      <c r="AO22" s="27">
        <v>15</v>
      </c>
      <c r="AP22" s="27">
        <v>51.217230000000001</v>
      </c>
      <c r="AQ22" s="27">
        <v>50.5625</v>
      </c>
      <c r="AR22" s="27">
        <v>26.170449999999999</v>
      </c>
      <c r="AS22" s="39"/>
      <c r="AT22" s="27">
        <v>15</v>
      </c>
      <c r="AU22" s="27">
        <v>1.529733</v>
      </c>
      <c r="AV22" s="27">
        <v>2.2449720000000002</v>
      </c>
      <c r="AW22" s="27">
        <v>1.825078</v>
      </c>
      <c r="BA22" s="27">
        <v>16</v>
      </c>
      <c r="BB22" s="36">
        <v>1049.5</v>
      </c>
      <c r="BC22" s="36">
        <v>1137</v>
      </c>
      <c r="BD22" s="36">
        <v>1298</v>
      </c>
      <c r="BG22" s="36"/>
      <c r="BH22" s="36"/>
      <c r="BL22" s="36"/>
      <c r="BM22" s="36"/>
      <c r="BQ22" s="36"/>
      <c r="BR22" s="36"/>
    </row>
    <row r="23" spans="4:71" ht="13.5" customHeight="1">
      <c r="D23" s="27">
        <v>16</v>
      </c>
      <c r="E23" s="27">
        <v>22</v>
      </c>
      <c r="F23" s="39">
        <v>28</v>
      </c>
      <c r="H23" s="27">
        <v>16</v>
      </c>
      <c r="I23" s="27">
        <v>30.095020000000002</v>
      </c>
      <c r="J23" s="39">
        <v>36.804597700000002</v>
      </c>
      <c r="K23" s="39"/>
      <c r="L23" s="27">
        <v>16</v>
      </c>
      <c r="M23" s="27">
        <v>2.3335057910000003</v>
      </c>
      <c r="N23" s="27">
        <v>1.653516438</v>
      </c>
      <c r="S23" s="27">
        <v>16</v>
      </c>
      <c r="T23" s="27">
        <v>26</v>
      </c>
      <c r="U23" s="27">
        <v>20</v>
      </c>
      <c r="V23" s="27">
        <v>27</v>
      </c>
      <c r="X23" s="27">
        <v>16</v>
      </c>
      <c r="Y23" s="27">
        <v>43.48077</v>
      </c>
      <c r="Z23" s="27">
        <v>31.625</v>
      </c>
      <c r="AA23" s="27">
        <v>36.28022</v>
      </c>
      <c r="AB23" s="39"/>
      <c r="AC23" s="27">
        <v>16</v>
      </c>
      <c r="AD23" s="27">
        <v>1.210234</v>
      </c>
      <c r="AE23" s="27">
        <v>1.483063</v>
      </c>
      <c r="AF23" s="27">
        <v>2.0242429999999998</v>
      </c>
      <c r="AJ23" s="27">
        <v>16</v>
      </c>
      <c r="AK23" s="27">
        <v>36.5</v>
      </c>
      <c r="AL23" s="27">
        <v>11</v>
      </c>
      <c r="AM23" s="27">
        <v>21.5</v>
      </c>
      <c r="AO23" s="27">
        <v>16</v>
      </c>
      <c r="AP23" s="27">
        <v>34.363930000000003</v>
      </c>
      <c r="AQ23" s="27">
        <v>60.40625</v>
      </c>
      <c r="AR23" s="27">
        <v>40.289520000000003</v>
      </c>
      <c r="AS23" s="39"/>
      <c r="AT23" s="27">
        <v>16</v>
      </c>
      <c r="AU23" s="27">
        <v>1.5689820000000001</v>
      </c>
      <c r="AV23" s="27">
        <v>2.1489229999999999</v>
      </c>
      <c r="AW23" s="27">
        <v>2.0885880000000001</v>
      </c>
      <c r="BA23" s="27">
        <v>17</v>
      </c>
      <c r="BB23" s="36">
        <v>1083.5</v>
      </c>
      <c r="BC23" s="36">
        <v>1139</v>
      </c>
      <c r="BD23" s="36">
        <v>1162.5</v>
      </c>
      <c r="BG23" s="36"/>
      <c r="BH23" s="36"/>
      <c r="BL23" s="36"/>
      <c r="BM23" s="36"/>
      <c r="BQ23" s="36"/>
      <c r="BR23" s="36"/>
    </row>
    <row r="24" spans="4:71" ht="13.5" customHeight="1">
      <c r="D24" s="27">
        <v>17</v>
      </c>
      <c r="E24" s="27">
        <v>28.5</v>
      </c>
      <c r="F24" s="39">
        <v>38</v>
      </c>
      <c r="H24" s="27">
        <v>17</v>
      </c>
      <c r="I24" s="27">
        <v>28.658729999999998</v>
      </c>
      <c r="J24" s="39">
        <v>20.468121969999999</v>
      </c>
      <c r="K24" s="39"/>
      <c r="L24" s="27">
        <v>17</v>
      </c>
      <c r="M24" s="27">
        <v>1.8011158890000001</v>
      </c>
      <c r="N24" s="27">
        <v>0.954983162</v>
      </c>
      <c r="S24" s="27">
        <v>17</v>
      </c>
      <c r="T24" s="27">
        <v>34.5</v>
      </c>
      <c r="U24" s="27">
        <v>35</v>
      </c>
      <c r="V24" s="27">
        <v>41.5</v>
      </c>
      <c r="X24" s="27">
        <v>17</v>
      </c>
      <c r="Y24" s="27">
        <v>31.218330000000002</v>
      </c>
      <c r="Z24" s="27">
        <v>15.06826</v>
      </c>
      <c r="AA24" s="27">
        <v>23.10116</v>
      </c>
      <c r="AB24" s="39"/>
      <c r="AC24" s="27">
        <v>17</v>
      </c>
      <c r="AD24" s="27">
        <v>1.692253</v>
      </c>
      <c r="AE24" s="27">
        <v>1.3821110000000001</v>
      </c>
      <c r="AF24" s="27">
        <v>1.745619</v>
      </c>
      <c r="AJ24" s="27">
        <v>17</v>
      </c>
      <c r="AK24" s="27">
        <v>29.5</v>
      </c>
      <c r="AL24" s="27">
        <v>16</v>
      </c>
      <c r="AM24" s="27">
        <v>20</v>
      </c>
      <c r="AO24" s="27">
        <v>17</v>
      </c>
      <c r="AP24" s="27">
        <v>25.17108</v>
      </c>
      <c r="AQ24" s="27">
        <v>113.19840000000001</v>
      </c>
      <c r="AR24" s="27">
        <v>46.160710000000002</v>
      </c>
      <c r="AS24" s="39"/>
      <c r="AT24" s="27">
        <v>17</v>
      </c>
      <c r="AU24" s="27">
        <v>2.2658909999999999</v>
      </c>
      <c r="AV24" s="27">
        <v>1.6374919999999999</v>
      </c>
      <c r="AW24" s="27">
        <v>2.4192819999999999</v>
      </c>
      <c r="BA24" s="27">
        <v>18</v>
      </c>
      <c r="BB24" s="36">
        <v>922.5</v>
      </c>
      <c r="BC24" s="36">
        <v>818.5</v>
      </c>
      <c r="BD24" s="36">
        <v>1147.5</v>
      </c>
      <c r="BG24" s="36"/>
      <c r="BH24" s="36"/>
      <c r="BL24" s="36"/>
      <c r="BM24" s="36"/>
      <c r="BQ24" s="36"/>
      <c r="BR24" s="36"/>
    </row>
    <row r="25" spans="4:71" ht="13.5" customHeight="1">
      <c r="D25" s="27">
        <v>18</v>
      </c>
      <c r="E25" s="27">
        <v>19.5</v>
      </c>
      <c r="F25" s="39">
        <v>28</v>
      </c>
      <c r="H25" s="27">
        <v>18</v>
      </c>
      <c r="I25" s="27">
        <v>38.666670000000003</v>
      </c>
      <c r="J25" s="39">
        <v>41.465085639999998</v>
      </c>
      <c r="K25" s="39"/>
      <c r="L25" s="27">
        <v>18</v>
      </c>
      <c r="M25" s="27">
        <v>2.2185196815000001</v>
      </c>
      <c r="N25" s="27">
        <v>2.431736452</v>
      </c>
      <c r="S25" s="27">
        <v>18</v>
      </c>
      <c r="T25" s="27">
        <v>30</v>
      </c>
      <c r="U25" s="27">
        <v>41</v>
      </c>
      <c r="V25" s="27">
        <v>20</v>
      </c>
      <c r="X25" s="27">
        <v>18</v>
      </c>
      <c r="Y25" s="27">
        <v>36.224139999999998</v>
      </c>
      <c r="Z25" s="27">
        <v>30.404170000000001</v>
      </c>
      <c r="AA25" s="27">
        <v>48.409770000000002</v>
      </c>
      <c r="AB25" s="39"/>
      <c r="AC25" s="27">
        <v>18</v>
      </c>
      <c r="AD25" s="27">
        <v>1.505587</v>
      </c>
      <c r="AE25" s="27">
        <v>0.87804300000000002</v>
      </c>
      <c r="AF25" s="27">
        <v>1.888924</v>
      </c>
      <c r="AJ25" s="27">
        <v>18</v>
      </c>
      <c r="AK25" s="27">
        <v>27.5</v>
      </c>
      <c r="AL25" s="27">
        <v>7.5</v>
      </c>
      <c r="AM25" s="27">
        <v>34.5</v>
      </c>
      <c r="AO25" s="27">
        <v>18</v>
      </c>
      <c r="AP25" s="27">
        <v>40</v>
      </c>
      <c r="AQ25" s="27">
        <v>162</v>
      </c>
      <c r="AR25" s="27">
        <v>20.294740000000001</v>
      </c>
      <c r="AS25" s="39"/>
      <c r="AT25" s="27">
        <v>18</v>
      </c>
      <c r="AU25" s="27">
        <v>1.86202</v>
      </c>
      <c r="AV25" s="27">
        <v>1.8761330000000001</v>
      </c>
      <c r="AW25" s="27">
        <v>2.1842769999999998</v>
      </c>
      <c r="BA25" s="27">
        <v>19</v>
      </c>
      <c r="BB25" s="36">
        <v>908.5</v>
      </c>
      <c r="BC25" s="36">
        <v>928</v>
      </c>
      <c r="BD25" s="36">
        <v>1117.5</v>
      </c>
      <c r="BG25" s="36"/>
      <c r="BH25" s="36"/>
      <c r="BL25" s="36"/>
      <c r="BM25" s="36"/>
      <c r="BQ25" s="36"/>
      <c r="BR25" s="36"/>
    </row>
    <row r="26" spans="4:71" ht="13.5" customHeight="1">
      <c r="D26" s="27">
        <v>19</v>
      </c>
      <c r="E26" s="27">
        <v>27.5</v>
      </c>
      <c r="F26" s="39"/>
      <c r="H26" s="27">
        <v>19</v>
      </c>
      <c r="I26" s="27">
        <v>31.487629999999999</v>
      </c>
      <c r="J26" s="39"/>
      <c r="K26" s="39"/>
      <c r="L26" s="27">
        <v>19</v>
      </c>
      <c r="M26" s="27">
        <v>1.9974668250000001</v>
      </c>
      <c r="S26" s="27">
        <v>19</v>
      </c>
      <c r="T26" s="27">
        <v>30.5</v>
      </c>
      <c r="U26" s="27">
        <v>44.5</v>
      </c>
      <c r="V26" s="27">
        <v>27</v>
      </c>
      <c r="X26" s="27">
        <v>19</v>
      </c>
      <c r="Y26" s="27">
        <v>34.369050000000001</v>
      </c>
      <c r="Z26" s="27">
        <v>17.407550000000001</v>
      </c>
      <c r="AA26" s="27">
        <v>39.751750000000001</v>
      </c>
      <c r="AB26" s="39"/>
      <c r="AC26" s="27">
        <v>19</v>
      </c>
      <c r="AD26" s="27">
        <v>1.9467179999999999</v>
      </c>
      <c r="AE26" s="27">
        <v>1.531685</v>
      </c>
      <c r="AF26" s="27">
        <v>2.4056069999999998</v>
      </c>
      <c r="AJ26" s="27">
        <v>19</v>
      </c>
      <c r="AK26" s="27">
        <v>27</v>
      </c>
      <c r="AL26" s="27">
        <v>23</v>
      </c>
      <c r="AM26" s="27">
        <v>36.5</v>
      </c>
      <c r="AO26" s="27">
        <v>19</v>
      </c>
      <c r="AP26" s="27">
        <v>31.615379999999998</v>
      </c>
      <c r="AQ26" s="27">
        <v>38.342529999999996</v>
      </c>
      <c r="AR26" s="27">
        <v>27.861519999999999</v>
      </c>
      <c r="AS26" s="39"/>
      <c r="AT26" s="27">
        <v>19</v>
      </c>
      <c r="AU26" s="27">
        <v>1.765123</v>
      </c>
      <c r="AV26" s="27">
        <v>1.8059350000000001</v>
      </c>
      <c r="AW26" s="27">
        <v>1.859067</v>
      </c>
      <c r="BA26" s="27">
        <v>20</v>
      </c>
      <c r="BB26" s="36">
        <v>805</v>
      </c>
      <c r="BC26" s="36">
        <v>1051</v>
      </c>
      <c r="BD26" s="36">
        <v>1229.5</v>
      </c>
      <c r="BG26" s="36"/>
      <c r="BH26" s="36"/>
      <c r="BL26" s="36"/>
      <c r="BM26" s="36"/>
      <c r="BQ26" s="36"/>
      <c r="BR26" s="36"/>
    </row>
    <row r="27" spans="4:71" ht="13.5" customHeight="1">
      <c r="D27" s="27">
        <v>20</v>
      </c>
      <c r="E27" s="27">
        <v>32.5</v>
      </c>
      <c r="F27" s="39"/>
      <c r="H27" s="27">
        <v>20</v>
      </c>
      <c r="I27" s="27">
        <v>44.5</v>
      </c>
      <c r="J27" s="39"/>
      <c r="K27" s="39"/>
      <c r="L27" s="27">
        <v>20</v>
      </c>
      <c r="M27" s="27">
        <v>1.9485488465</v>
      </c>
      <c r="S27" s="27">
        <v>20</v>
      </c>
      <c r="T27" s="27">
        <v>20.5</v>
      </c>
      <c r="U27" s="27">
        <v>30</v>
      </c>
      <c r="V27" s="27">
        <v>26.5</v>
      </c>
      <c r="X27" s="27">
        <v>20</v>
      </c>
      <c r="Y27" s="27">
        <v>50.635269999999998</v>
      </c>
      <c r="Z27" s="27">
        <v>23.326599999999999</v>
      </c>
      <c r="AA27" s="27">
        <v>41.035510000000002</v>
      </c>
      <c r="AB27" s="39"/>
      <c r="AC27" s="27">
        <v>20</v>
      </c>
      <c r="AD27" s="27">
        <v>1.745822</v>
      </c>
      <c r="AE27" s="27">
        <v>1.462307</v>
      </c>
      <c r="AF27" s="27">
        <v>2.3811170000000002</v>
      </c>
      <c r="AJ27" s="27">
        <v>20</v>
      </c>
      <c r="AK27" s="27">
        <v>36.5</v>
      </c>
      <c r="AL27" s="27">
        <v>15</v>
      </c>
      <c r="AM27" s="27">
        <v>17</v>
      </c>
      <c r="AO27" s="27">
        <v>20</v>
      </c>
      <c r="AP27" s="27">
        <v>46.608800000000002</v>
      </c>
      <c r="AQ27" s="27">
        <v>77.100229999999996</v>
      </c>
      <c r="AR27" s="27">
        <v>106.4888</v>
      </c>
      <c r="AT27" s="27">
        <v>20</v>
      </c>
      <c r="AU27" s="27">
        <v>1.233203</v>
      </c>
      <c r="AV27" s="27">
        <v>2.3460580000000002</v>
      </c>
      <c r="AW27" s="27">
        <v>2.4687579999999998</v>
      </c>
      <c r="BA27" s="27">
        <v>21</v>
      </c>
      <c r="BB27" s="36">
        <v>1072.5</v>
      </c>
      <c r="BC27" s="36">
        <v>1100</v>
      </c>
      <c r="BD27" s="36">
        <v>1097.5</v>
      </c>
      <c r="BH27" s="36"/>
      <c r="BM27" s="36"/>
      <c r="BR27" s="36"/>
    </row>
    <row r="28" spans="4:71" ht="13.5" customHeight="1">
      <c r="D28" s="27">
        <v>21</v>
      </c>
      <c r="E28" s="27">
        <v>31.5</v>
      </c>
      <c r="F28" s="39"/>
      <c r="H28" s="27">
        <v>21</v>
      </c>
      <c r="I28" s="27">
        <v>41.021740000000001</v>
      </c>
      <c r="J28" s="39"/>
      <c r="K28" s="39"/>
      <c r="L28" s="27">
        <v>21</v>
      </c>
      <c r="M28" s="27">
        <v>2.1935028249999999</v>
      </c>
      <c r="S28" s="27">
        <v>21</v>
      </c>
      <c r="T28" s="27">
        <v>28.5</v>
      </c>
      <c r="U28" s="27">
        <v>39.5</v>
      </c>
      <c r="V28" s="27">
        <v>25</v>
      </c>
      <c r="X28" s="27">
        <v>21</v>
      </c>
      <c r="Y28" s="27">
        <v>37.895829999999997</v>
      </c>
      <c r="Z28" s="27">
        <v>19.658270000000002</v>
      </c>
      <c r="AA28" s="27">
        <v>42.844549999999998</v>
      </c>
      <c r="AB28" s="39"/>
      <c r="AC28" s="27">
        <v>21</v>
      </c>
      <c r="AD28" s="27">
        <v>1.716383</v>
      </c>
      <c r="AE28" s="27">
        <v>1.641319</v>
      </c>
      <c r="AF28" s="27">
        <v>2.2067869999999998</v>
      </c>
      <c r="AJ28" s="27">
        <v>21</v>
      </c>
      <c r="AK28" s="27">
        <v>36</v>
      </c>
      <c r="AL28" s="27">
        <v>22</v>
      </c>
      <c r="AM28" s="27">
        <v>35</v>
      </c>
      <c r="AO28" s="27">
        <v>21</v>
      </c>
      <c r="AP28" s="27">
        <v>27.04167</v>
      </c>
      <c r="AQ28" s="27">
        <v>43.854520000000001</v>
      </c>
      <c r="AR28" s="27">
        <v>37.370510000000003</v>
      </c>
      <c r="AT28" s="27">
        <v>21</v>
      </c>
      <c r="AU28" s="27">
        <v>1.855942</v>
      </c>
      <c r="AV28" s="27">
        <v>2.1108720000000001</v>
      </c>
      <c r="AW28" s="27">
        <v>1.972038</v>
      </c>
      <c r="BA28" s="27">
        <v>22</v>
      </c>
      <c r="BB28" s="36">
        <v>1119.5</v>
      </c>
      <c r="BC28" s="36">
        <v>996.5</v>
      </c>
      <c r="BD28" s="36">
        <v>1089.5</v>
      </c>
      <c r="BH28" s="36"/>
      <c r="BM28" s="36"/>
      <c r="BR28" s="36"/>
    </row>
    <row r="29" spans="4:71" ht="13.5" customHeight="1">
      <c r="F29" s="39"/>
      <c r="J29" s="39"/>
      <c r="N29" s="39"/>
      <c r="S29" s="27">
        <v>22</v>
      </c>
      <c r="T29" s="27">
        <v>29.5</v>
      </c>
      <c r="U29" s="27">
        <v>36.5</v>
      </c>
      <c r="V29" s="27">
        <v>23</v>
      </c>
      <c r="X29" s="27">
        <v>22</v>
      </c>
      <c r="Y29" s="27">
        <v>34.469470000000001</v>
      </c>
      <c r="Z29" s="27">
        <v>20.40476</v>
      </c>
      <c r="AA29" s="27">
        <v>42.310609999999997</v>
      </c>
      <c r="AC29" s="27">
        <v>22</v>
      </c>
      <c r="AD29" s="27">
        <v>2.254937</v>
      </c>
      <c r="AE29" s="27">
        <v>1.536991</v>
      </c>
      <c r="AF29" s="27">
        <v>2.1915909999999998</v>
      </c>
      <c r="AH29" s="36"/>
      <c r="AJ29" s="27">
        <v>22</v>
      </c>
      <c r="AK29" s="27">
        <v>30.5</v>
      </c>
      <c r="AL29" s="27">
        <v>8.5</v>
      </c>
      <c r="AM29" s="27">
        <v>29.5</v>
      </c>
      <c r="AO29" s="27">
        <v>22</v>
      </c>
      <c r="AP29" s="27">
        <v>76.802679999999995</v>
      </c>
      <c r="AQ29" s="27">
        <v>165.46530000000001</v>
      </c>
      <c r="AR29" s="27">
        <v>17.173860000000001</v>
      </c>
      <c r="AT29" s="27">
        <v>22</v>
      </c>
      <c r="AU29" s="27">
        <v>1.6123019999999999</v>
      </c>
      <c r="AV29" s="27">
        <v>2.116698</v>
      </c>
      <c r="AW29" s="27">
        <v>1.774553</v>
      </c>
      <c r="BA29" s="27">
        <v>23</v>
      </c>
      <c r="BB29" s="36">
        <v>1162</v>
      </c>
      <c r="BC29" s="36">
        <v>1026.5</v>
      </c>
      <c r="BD29" s="36">
        <v>1140.5</v>
      </c>
      <c r="BG29" s="36"/>
      <c r="BH29" s="36"/>
      <c r="BI29" s="36"/>
      <c r="BL29" s="36"/>
      <c r="BM29" s="36"/>
      <c r="BN29" s="36"/>
      <c r="BQ29" s="36"/>
      <c r="BR29" s="36"/>
      <c r="BS29" s="36"/>
    </row>
    <row r="30" spans="4:71" ht="13.5" customHeight="1">
      <c r="S30" s="27">
        <v>23</v>
      </c>
      <c r="T30" s="27">
        <v>20.5</v>
      </c>
      <c r="U30" s="27">
        <v>27</v>
      </c>
      <c r="V30" s="27">
        <v>13.5</v>
      </c>
      <c r="X30" s="27">
        <v>23</v>
      </c>
      <c r="Y30" s="27">
        <v>48.116419999999998</v>
      </c>
      <c r="Z30" s="27">
        <v>41.432690000000001</v>
      </c>
      <c r="AA30" s="27">
        <v>108.2778</v>
      </c>
      <c r="AC30" s="27">
        <v>23</v>
      </c>
      <c r="AD30" s="27">
        <v>2.2710590000000002</v>
      </c>
      <c r="AE30" s="27">
        <v>2.9501369999999998</v>
      </c>
      <c r="AF30" s="27">
        <v>2.548899</v>
      </c>
      <c r="AH30" s="36"/>
      <c r="AJ30" s="27">
        <v>23</v>
      </c>
      <c r="AK30" s="27">
        <v>32.5</v>
      </c>
      <c r="AL30" s="27">
        <v>23.5</v>
      </c>
      <c r="AM30" s="27">
        <v>31.5</v>
      </c>
      <c r="AO30" s="27">
        <v>23</v>
      </c>
      <c r="AP30" s="27">
        <v>24.32208</v>
      </c>
      <c r="AQ30" s="27">
        <v>61.696550000000002</v>
      </c>
      <c r="AR30" s="27">
        <v>22.815079999999998</v>
      </c>
      <c r="AT30" s="27">
        <v>23</v>
      </c>
      <c r="AU30" s="27">
        <v>1.7259949999999999</v>
      </c>
      <c r="AV30" s="27">
        <v>1.8301940000000001</v>
      </c>
      <c r="AW30" s="27">
        <v>1.9294150000000001</v>
      </c>
      <c r="BA30" s="27">
        <v>24</v>
      </c>
      <c r="BB30" s="36">
        <v>1125.5</v>
      </c>
      <c r="BC30" s="36">
        <v>994.5</v>
      </c>
      <c r="BD30" s="36">
        <v>1213.5</v>
      </c>
      <c r="BG30" s="36"/>
      <c r="BH30" s="36"/>
      <c r="BI30" s="36"/>
      <c r="BL30" s="36"/>
      <c r="BM30" s="36"/>
      <c r="BN30" s="36"/>
      <c r="BQ30" s="36"/>
      <c r="BR30" s="36"/>
      <c r="BS30" s="36"/>
    </row>
    <row r="31" spans="4:71" ht="13.5" customHeight="1">
      <c r="S31" s="27">
        <v>24</v>
      </c>
      <c r="T31" s="27">
        <v>14.5</v>
      </c>
      <c r="U31" s="27">
        <v>36</v>
      </c>
      <c r="V31" s="27">
        <v>22.5</v>
      </c>
      <c r="X31" s="27">
        <v>24</v>
      </c>
      <c r="Y31" s="27">
        <v>77.5</v>
      </c>
      <c r="Z31" s="27">
        <v>30.028130000000001</v>
      </c>
      <c r="AA31" s="27">
        <v>48.715000000000003</v>
      </c>
      <c r="AC31" s="27">
        <v>24</v>
      </c>
      <c r="AD31" s="27">
        <v>2.0223369999999998</v>
      </c>
      <c r="AE31" s="27">
        <v>2.8658589999999999</v>
      </c>
      <c r="AF31" s="27">
        <v>2.471711</v>
      </c>
      <c r="AJ31" s="27">
        <v>24</v>
      </c>
      <c r="AK31" s="27">
        <v>21</v>
      </c>
      <c r="AL31" s="27">
        <v>22</v>
      </c>
      <c r="AM31" s="27">
        <v>30.5</v>
      </c>
      <c r="AO31" s="27">
        <v>24</v>
      </c>
      <c r="AP31" s="27">
        <v>75.946020000000004</v>
      </c>
      <c r="AQ31" s="27">
        <v>86.962500000000006</v>
      </c>
      <c r="AR31" s="27">
        <v>18.42061</v>
      </c>
      <c r="AT31" s="27">
        <v>24</v>
      </c>
      <c r="AU31" s="27">
        <v>1.9880100000000001</v>
      </c>
      <c r="AV31" s="27">
        <v>1.9343539999999999</v>
      </c>
      <c r="AW31" s="27">
        <v>1.8406210000000001</v>
      </c>
      <c r="BA31" s="27">
        <v>25</v>
      </c>
      <c r="BB31" s="36">
        <v>1193.5</v>
      </c>
      <c r="BC31" s="36">
        <v>888.5</v>
      </c>
      <c r="BD31" s="36">
        <v>1118</v>
      </c>
      <c r="BG31" s="36"/>
      <c r="BH31" s="36"/>
      <c r="BI31" s="36"/>
      <c r="BL31" s="36"/>
      <c r="BM31" s="36"/>
      <c r="BN31" s="36"/>
      <c r="BQ31" s="36"/>
      <c r="BR31" s="36"/>
      <c r="BS31" s="36"/>
    </row>
    <row r="32" spans="4:71" ht="13.5" customHeight="1">
      <c r="S32" s="27">
        <v>25</v>
      </c>
      <c r="T32" s="27">
        <v>22.5</v>
      </c>
      <c r="U32" s="27">
        <v>17.5</v>
      </c>
      <c r="V32" s="27">
        <v>32.5</v>
      </c>
      <c r="X32" s="27">
        <v>25</v>
      </c>
      <c r="Y32" s="27">
        <v>46.157739999999997</v>
      </c>
      <c r="Z32" s="27">
        <v>62.630719999999997</v>
      </c>
      <c r="AA32" s="27">
        <v>38.211179999999999</v>
      </c>
      <c r="AC32" s="27">
        <v>25</v>
      </c>
      <c r="AD32" s="27">
        <v>1.6687689999999999</v>
      </c>
      <c r="AE32" s="27">
        <v>2.3534570000000001</v>
      </c>
      <c r="AF32" s="27">
        <v>2.4557449999999998</v>
      </c>
      <c r="AJ32" s="27">
        <v>25</v>
      </c>
      <c r="AK32" s="27">
        <v>32.5</v>
      </c>
      <c r="AL32" s="27">
        <v>22</v>
      </c>
      <c r="AM32" s="27">
        <v>5</v>
      </c>
      <c r="AO32" s="27">
        <v>25</v>
      </c>
      <c r="AP32" s="27">
        <v>35.123010000000001</v>
      </c>
      <c r="AQ32" s="27">
        <v>55.88194</v>
      </c>
      <c r="AR32" s="27">
        <v>374.04169999999999</v>
      </c>
      <c r="AT32" s="27">
        <v>25</v>
      </c>
      <c r="AU32" s="27">
        <v>1.6949879999999999</v>
      </c>
      <c r="AV32" s="27">
        <v>2.1271499999999999</v>
      </c>
      <c r="AW32" s="27">
        <v>0.6875</v>
      </c>
      <c r="BA32" s="27">
        <v>26</v>
      </c>
      <c r="BB32" s="36">
        <v>1107</v>
      </c>
      <c r="BC32" s="36">
        <v>1126.5</v>
      </c>
      <c r="BD32" s="36">
        <v>1137.5</v>
      </c>
      <c r="BG32" s="36"/>
      <c r="BH32" s="36"/>
      <c r="BI32" s="36"/>
      <c r="BL32" s="36"/>
      <c r="BM32" s="36"/>
      <c r="BN32" s="36"/>
      <c r="BQ32" s="36"/>
      <c r="BR32" s="36"/>
      <c r="BS32" s="36"/>
    </row>
    <row r="33" spans="4:71" ht="13.5" customHeight="1">
      <c r="I33" s="27" t="s">
        <v>138</v>
      </c>
      <c r="M33" s="27" t="s">
        <v>138</v>
      </c>
      <c r="S33" s="27">
        <v>26</v>
      </c>
      <c r="T33" s="27">
        <v>21</v>
      </c>
      <c r="U33" s="27">
        <v>34.5</v>
      </c>
      <c r="V33" s="27">
        <v>19</v>
      </c>
      <c r="X33" s="27">
        <v>26</v>
      </c>
      <c r="Y33" s="27">
        <v>47.78604</v>
      </c>
      <c r="Z33" s="27">
        <v>30.364599999999999</v>
      </c>
      <c r="AA33" s="27">
        <v>64.673299999999998</v>
      </c>
      <c r="AC33" s="27">
        <v>26</v>
      </c>
      <c r="AD33" s="27">
        <v>2.2157040000000001</v>
      </c>
      <c r="AE33" s="27">
        <v>2.0408580000000001</v>
      </c>
      <c r="AF33" s="27">
        <v>2.1216349999999999</v>
      </c>
      <c r="AJ33" s="27">
        <v>26</v>
      </c>
      <c r="AK33" s="27">
        <v>20.5</v>
      </c>
      <c r="AL33" s="27">
        <v>23.5</v>
      </c>
      <c r="AM33" s="27">
        <v>33</v>
      </c>
      <c r="AO33" s="27">
        <v>26</v>
      </c>
      <c r="AP33" s="27">
        <v>79.540670000000006</v>
      </c>
      <c r="AQ33" s="27">
        <v>44.916539999999998</v>
      </c>
      <c r="AR33" s="27">
        <v>14.47186</v>
      </c>
      <c r="AT33" s="27">
        <v>26</v>
      </c>
      <c r="AU33" s="27">
        <v>2.1347170000000002</v>
      </c>
      <c r="AV33" s="27">
        <v>1.73309</v>
      </c>
      <c r="AW33" s="27">
        <v>1.723417</v>
      </c>
      <c r="BA33" s="27">
        <v>27</v>
      </c>
      <c r="BB33" s="36">
        <v>1262</v>
      </c>
      <c r="BC33" s="36">
        <v>962.5</v>
      </c>
      <c r="BD33" s="36">
        <v>1184.5</v>
      </c>
      <c r="BG33" s="36"/>
      <c r="BH33" s="36"/>
      <c r="BI33" s="36"/>
      <c r="BL33" s="36"/>
      <c r="BM33" s="36"/>
      <c r="BN33" s="36"/>
      <c r="BQ33" s="36"/>
      <c r="BR33" s="36"/>
      <c r="BS33" s="36"/>
    </row>
    <row r="34" spans="4:71" ht="13.5" customHeight="1">
      <c r="E34" s="27" t="s">
        <v>138</v>
      </c>
      <c r="H34" s="40" t="s">
        <v>24</v>
      </c>
      <c r="I34" s="27">
        <v>0.30759999999999998</v>
      </c>
      <c r="L34" s="40" t="s">
        <v>24</v>
      </c>
      <c r="M34" s="27">
        <v>2.0999999999999999E-3</v>
      </c>
      <c r="S34" s="27">
        <v>27</v>
      </c>
      <c r="T34" s="27">
        <v>59</v>
      </c>
      <c r="U34" s="27">
        <v>18.5</v>
      </c>
      <c r="V34" s="27">
        <v>16.5</v>
      </c>
      <c r="X34" s="27">
        <v>27</v>
      </c>
      <c r="Y34" s="27">
        <v>12.887930000000001</v>
      </c>
      <c r="Z34" s="27">
        <v>58.55294</v>
      </c>
      <c r="AA34" s="27">
        <v>72.805769999999995</v>
      </c>
      <c r="AC34" s="27">
        <v>27</v>
      </c>
      <c r="AD34" s="27">
        <v>2.6650939999999999</v>
      </c>
      <c r="AE34" s="27">
        <v>2.646309</v>
      </c>
      <c r="AF34" s="27">
        <v>2.902056</v>
      </c>
      <c r="AJ34" s="27">
        <v>27</v>
      </c>
      <c r="AK34" s="27">
        <v>22</v>
      </c>
      <c r="AL34" s="27">
        <v>25</v>
      </c>
      <c r="AM34" s="27">
        <v>25.5</v>
      </c>
      <c r="AO34" s="27">
        <v>27</v>
      </c>
      <c r="AP34" s="27">
        <v>91.779409999999999</v>
      </c>
      <c r="AQ34" s="27">
        <v>60.74203</v>
      </c>
      <c r="AR34" s="27">
        <v>55.145339999999997</v>
      </c>
      <c r="AT34" s="27">
        <v>27</v>
      </c>
      <c r="AU34" s="27">
        <v>1.4073119999999999</v>
      </c>
      <c r="AV34" s="27">
        <v>1.7548539999999999</v>
      </c>
      <c r="AW34" s="27">
        <v>1.690896</v>
      </c>
      <c r="BA34" s="27">
        <v>28</v>
      </c>
      <c r="BB34" s="36">
        <v>1142</v>
      </c>
      <c r="BC34" s="36">
        <v>1003.5</v>
      </c>
      <c r="BD34" s="36">
        <v>1134</v>
      </c>
      <c r="BG34" s="36"/>
      <c r="BH34" s="36"/>
      <c r="BI34" s="36"/>
      <c r="BL34" s="36"/>
      <c r="BM34" s="36"/>
      <c r="BN34" s="36"/>
      <c r="BQ34" s="36"/>
      <c r="BR34" s="36"/>
      <c r="BS34" s="36"/>
    </row>
    <row r="35" spans="4:71" ht="13.5" customHeight="1">
      <c r="D35" s="40" t="s">
        <v>24</v>
      </c>
      <c r="E35" s="27">
        <v>0.20369999999999999</v>
      </c>
      <c r="S35" s="27">
        <v>28</v>
      </c>
      <c r="T35" s="27">
        <v>23</v>
      </c>
      <c r="U35" s="27">
        <v>38</v>
      </c>
      <c r="V35" s="27">
        <v>19</v>
      </c>
      <c r="X35" s="27">
        <v>28</v>
      </c>
      <c r="Y35" s="27">
        <v>41.75385</v>
      </c>
      <c r="Z35" s="27">
        <v>24.15523</v>
      </c>
      <c r="AA35" s="27">
        <v>61.61345</v>
      </c>
      <c r="AC35" s="27">
        <v>28</v>
      </c>
      <c r="AD35" s="27">
        <v>1.6937329999999999</v>
      </c>
      <c r="AE35" s="27">
        <v>1.9189339999999999</v>
      </c>
      <c r="AF35" s="27">
        <v>2.6817160000000002</v>
      </c>
      <c r="AJ35" s="27">
        <v>28</v>
      </c>
      <c r="AK35" s="27">
        <v>37.5</v>
      </c>
      <c r="AL35" s="27">
        <v>20.5</v>
      </c>
      <c r="AM35" s="27">
        <v>7.5</v>
      </c>
      <c r="AO35" s="27">
        <v>28</v>
      </c>
      <c r="AP35" s="27">
        <v>32.551519999999996</v>
      </c>
      <c r="AQ35" s="27">
        <v>67.434129999999996</v>
      </c>
      <c r="AR35" s="27">
        <v>400.6875</v>
      </c>
      <c r="AT35" s="27">
        <v>28</v>
      </c>
      <c r="AU35" s="27">
        <v>1.0300130000000001</v>
      </c>
      <c r="AV35" s="27">
        <v>1.5940479999999999</v>
      </c>
      <c r="AW35" s="27">
        <v>0.74412299999999998</v>
      </c>
      <c r="BA35" s="27">
        <v>29</v>
      </c>
      <c r="BB35" s="36">
        <v>1103.5</v>
      </c>
      <c r="BC35" s="36">
        <v>1146</v>
      </c>
      <c r="BD35" s="36">
        <v>1139.5</v>
      </c>
      <c r="BG35" s="36"/>
      <c r="BH35" s="36"/>
      <c r="BI35" s="36"/>
      <c r="BL35" s="36"/>
      <c r="BM35" s="36"/>
      <c r="BN35" s="36"/>
      <c r="BQ35" s="36"/>
      <c r="BR35" s="36"/>
      <c r="BS35" s="36"/>
    </row>
    <row r="36" spans="4:71" ht="13.5" customHeight="1">
      <c r="S36" s="27">
        <v>29</v>
      </c>
      <c r="T36" s="27">
        <v>24</v>
      </c>
      <c r="U36" s="27">
        <v>23</v>
      </c>
      <c r="V36" s="27">
        <v>28.5</v>
      </c>
      <c r="X36" s="27">
        <v>29</v>
      </c>
      <c r="Y36" s="27">
        <v>46.674599999999998</v>
      </c>
      <c r="Z36" s="27">
        <v>46.458329999999997</v>
      </c>
      <c r="AA36" s="27">
        <v>36.629629999999999</v>
      </c>
      <c r="AC36" s="27">
        <v>29</v>
      </c>
      <c r="AD36" s="27">
        <v>2.1283759999999998</v>
      </c>
      <c r="AE36" s="27">
        <v>1.961295</v>
      </c>
      <c r="AF36" s="27">
        <v>2.7515420000000002</v>
      </c>
      <c r="AJ36" s="27">
        <v>29</v>
      </c>
      <c r="AK36" s="27">
        <v>23.5</v>
      </c>
      <c r="AL36" s="27">
        <v>17</v>
      </c>
      <c r="AM36" s="27">
        <v>30.5</v>
      </c>
      <c r="AO36" s="27">
        <v>29</v>
      </c>
      <c r="AP36" s="27">
        <v>136.67580000000001</v>
      </c>
      <c r="AQ36" s="27">
        <v>104.8139</v>
      </c>
      <c r="AR36" s="27">
        <v>55.779629999999997</v>
      </c>
      <c r="AT36" s="27">
        <v>29</v>
      </c>
      <c r="AU36" s="27">
        <v>1.3441639999999999</v>
      </c>
      <c r="AV36" s="27">
        <v>1.8113109999999999</v>
      </c>
      <c r="AW36" s="27">
        <v>1.673276</v>
      </c>
      <c r="BA36" s="27">
        <v>30</v>
      </c>
      <c r="BB36" s="36">
        <v>1115</v>
      </c>
      <c r="BC36" s="36">
        <v>1101</v>
      </c>
      <c r="BD36" s="36">
        <v>1235</v>
      </c>
      <c r="BG36" s="36"/>
      <c r="BH36" s="36"/>
      <c r="BI36" s="36"/>
      <c r="BL36" s="36"/>
      <c r="BM36" s="36"/>
      <c r="BN36" s="36"/>
      <c r="BQ36" s="36"/>
      <c r="BR36" s="36"/>
      <c r="BS36" s="36"/>
    </row>
    <row r="37" spans="4:71" ht="13.5" customHeight="1">
      <c r="S37" s="27">
        <v>30</v>
      </c>
      <c r="T37" s="27">
        <v>26.5</v>
      </c>
      <c r="U37" s="27">
        <v>34.5</v>
      </c>
      <c r="V37" s="27">
        <v>18</v>
      </c>
      <c r="X37" s="27">
        <v>30</v>
      </c>
      <c r="Y37" s="27">
        <v>40.845550000000003</v>
      </c>
      <c r="Z37" s="27">
        <v>29.643999999999998</v>
      </c>
      <c r="AA37" s="27">
        <v>65.193749999999994</v>
      </c>
      <c r="AC37" s="27">
        <v>30</v>
      </c>
      <c r="AD37" s="27">
        <v>2.1404589999999999</v>
      </c>
      <c r="AE37" s="27">
        <v>2.7126570000000001</v>
      </c>
      <c r="AF37" s="27">
        <v>2.7856239999999999</v>
      </c>
      <c r="AJ37" s="27">
        <v>30</v>
      </c>
      <c r="AK37" s="27">
        <v>33</v>
      </c>
      <c r="AL37" s="27">
        <v>21.5</v>
      </c>
      <c r="AM37" s="27">
        <v>40</v>
      </c>
      <c r="AO37" s="27">
        <v>30</v>
      </c>
      <c r="AP37" s="27">
        <v>75.057680000000005</v>
      </c>
      <c r="AQ37" s="27">
        <v>17.556940000000001</v>
      </c>
      <c r="AR37" s="27">
        <v>22.56569</v>
      </c>
      <c r="AT37" s="27">
        <v>30</v>
      </c>
      <c r="AU37" s="27">
        <v>1.587405</v>
      </c>
      <c r="AV37" s="27">
        <v>2.236669</v>
      </c>
      <c r="AW37" s="27">
        <v>1.620887</v>
      </c>
      <c r="BA37" s="27">
        <v>31</v>
      </c>
      <c r="BB37" s="36">
        <v>920</v>
      </c>
      <c r="BC37" s="36">
        <v>1159</v>
      </c>
      <c r="BD37" s="36">
        <v>1161.5</v>
      </c>
      <c r="BG37" s="36"/>
      <c r="BH37" s="36"/>
      <c r="BI37" s="36"/>
      <c r="BL37" s="36"/>
      <c r="BM37" s="36"/>
      <c r="BN37" s="36"/>
      <c r="BQ37" s="36"/>
      <c r="BR37" s="36"/>
      <c r="BS37" s="36"/>
    </row>
    <row r="38" spans="4:71" ht="13.5" customHeight="1">
      <c r="S38" s="27">
        <v>31</v>
      </c>
      <c r="T38" s="27">
        <v>16.5</v>
      </c>
      <c r="U38" s="27">
        <v>21.5</v>
      </c>
      <c r="V38" s="27">
        <v>15.5</v>
      </c>
      <c r="X38" s="27">
        <v>31</v>
      </c>
      <c r="Y38" s="27">
        <v>73.420959999999994</v>
      </c>
      <c r="Z38" s="27">
        <v>48.626159999999999</v>
      </c>
      <c r="AA38" s="27">
        <v>61.631250000000001</v>
      </c>
      <c r="AC38" s="27">
        <v>31</v>
      </c>
      <c r="AD38" s="27">
        <v>2.6926199999999998</v>
      </c>
      <c r="AE38" s="27">
        <v>1.8161879999999999</v>
      </c>
      <c r="AF38" s="27">
        <v>2.7248960000000002</v>
      </c>
      <c r="AJ38" s="27">
        <v>31</v>
      </c>
      <c r="AK38" s="27">
        <v>41.5</v>
      </c>
      <c r="AL38" s="27">
        <v>29.5</v>
      </c>
      <c r="AM38" s="27">
        <v>18.5</v>
      </c>
      <c r="AO38" s="27">
        <v>31</v>
      </c>
      <c r="AP38" s="27">
        <v>31.500830000000001</v>
      </c>
      <c r="AQ38" s="27">
        <v>29.062580000000001</v>
      </c>
      <c r="AR38" s="27">
        <v>22.678570000000001</v>
      </c>
      <c r="AT38" s="27">
        <v>31</v>
      </c>
      <c r="AU38" s="27">
        <v>2.29731</v>
      </c>
      <c r="AV38" s="27">
        <v>2.2620589999999998</v>
      </c>
      <c r="AW38" s="27">
        <v>1.9856750000000001</v>
      </c>
      <c r="BA38" s="27">
        <v>32</v>
      </c>
      <c r="BB38" s="36">
        <v>1101</v>
      </c>
      <c r="BC38" s="36">
        <v>923.5</v>
      </c>
      <c r="BD38" s="36">
        <v>1246.5</v>
      </c>
      <c r="BG38" s="36"/>
      <c r="BH38" s="36"/>
      <c r="BI38" s="36"/>
      <c r="BL38" s="36"/>
      <c r="BM38" s="36"/>
      <c r="BN38" s="36"/>
      <c r="BQ38" s="36"/>
      <c r="BR38" s="36"/>
      <c r="BS38" s="36"/>
    </row>
    <row r="39" spans="4:71" ht="13.5" customHeight="1">
      <c r="S39" s="27">
        <v>32</v>
      </c>
      <c r="T39" s="27">
        <v>31</v>
      </c>
      <c r="U39" s="27">
        <v>36</v>
      </c>
      <c r="V39" s="27">
        <v>32.5</v>
      </c>
      <c r="X39" s="27">
        <v>32</v>
      </c>
      <c r="Y39" s="27">
        <v>29.201039999999999</v>
      </c>
      <c r="Z39" s="27">
        <v>29.22222</v>
      </c>
      <c r="AA39" s="27">
        <v>35.671430000000001</v>
      </c>
      <c r="AC39" s="27">
        <v>32</v>
      </c>
      <c r="AD39" s="27">
        <v>3.1888909999999999</v>
      </c>
      <c r="AE39" s="27">
        <v>1.7074689999999999</v>
      </c>
      <c r="AF39" s="27">
        <v>2.2904870000000002</v>
      </c>
      <c r="AJ39" s="27">
        <v>32</v>
      </c>
      <c r="AK39" s="27">
        <v>34.5</v>
      </c>
      <c r="AL39" s="27">
        <v>13</v>
      </c>
      <c r="AM39" s="27">
        <v>29</v>
      </c>
      <c r="AO39" s="27">
        <v>32</v>
      </c>
      <c r="AP39" s="27">
        <v>25.14592</v>
      </c>
      <c r="AQ39" s="27">
        <v>64.237369999999999</v>
      </c>
      <c r="AR39" s="27">
        <v>27.986889999999999</v>
      </c>
      <c r="AT39" s="27">
        <v>32</v>
      </c>
      <c r="AU39" s="27">
        <v>1.6957720000000001</v>
      </c>
      <c r="AV39" s="27">
        <v>2.123481</v>
      </c>
      <c r="AW39" s="27">
        <v>1.977285</v>
      </c>
      <c r="BA39" s="27">
        <v>33</v>
      </c>
      <c r="BB39" s="36">
        <v>1115.5</v>
      </c>
      <c r="BC39" s="36">
        <v>1050</v>
      </c>
      <c r="BD39" s="36">
        <v>1174.5</v>
      </c>
      <c r="BG39" s="36"/>
      <c r="BH39" s="36"/>
      <c r="BI39" s="36"/>
      <c r="BL39" s="36"/>
      <c r="BM39" s="36"/>
      <c r="BN39" s="36"/>
      <c r="BQ39" s="36"/>
      <c r="BR39" s="36"/>
      <c r="BS39" s="36"/>
    </row>
    <row r="40" spans="4:71" ht="13.5" customHeight="1">
      <c r="S40" s="27">
        <v>33</v>
      </c>
      <c r="T40" s="27">
        <v>23.5</v>
      </c>
      <c r="U40" s="27">
        <v>30</v>
      </c>
      <c r="V40" s="27">
        <v>22</v>
      </c>
      <c r="X40" s="27">
        <v>33</v>
      </c>
      <c r="Y40" s="27">
        <v>41.014490000000002</v>
      </c>
      <c r="Z40" s="27">
        <v>40.558920000000001</v>
      </c>
      <c r="AA40" s="27">
        <v>46.014740000000003</v>
      </c>
      <c r="AC40" s="27">
        <v>33</v>
      </c>
      <c r="AD40" s="27">
        <v>2.388636</v>
      </c>
      <c r="AE40" s="27">
        <v>1.655794</v>
      </c>
      <c r="AF40" s="27">
        <v>2.733295</v>
      </c>
      <c r="AJ40" s="27">
        <v>33</v>
      </c>
      <c r="AK40" s="27">
        <v>29</v>
      </c>
      <c r="AL40" s="27">
        <v>40</v>
      </c>
      <c r="AM40" s="27">
        <v>23</v>
      </c>
      <c r="AO40" s="27">
        <v>33</v>
      </c>
      <c r="AP40" s="27">
        <v>37.404940000000003</v>
      </c>
      <c r="AQ40" s="27">
        <v>24.52692</v>
      </c>
      <c r="AR40" s="27">
        <v>36.685420000000001</v>
      </c>
      <c r="AT40" s="27">
        <v>33</v>
      </c>
      <c r="AU40" s="27">
        <v>2.0232640000000002</v>
      </c>
      <c r="AV40" s="27">
        <v>1.5800650000000001</v>
      </c>
      <c r="AW40" s="27">
        <v>1.4793229999999999</v>
      </c>
      <c r="BA40" s="27">
        <v>34</v>
      </c>
      <c r="BB40" s="36">
        <v>1027.5</v>
      </c>
      <c r="BC40" s="36">
        <v>990</v>
      </c>
      <c r="BD40" s="36">
        <v>1149</v>
      </c>
      <c r="BG40" s="36"/>
      <c r="BH40" s="36"/>
      <c r="BI40" s="36"/>
      <c r="BL40" s="36"/>
      <c r="BM40" s="36"/>
      <c r="BN40" s="36"/>
      <c r="BQ40" s="36"/>
      <c r="BR40" s="36"/>
      <c r="BS40" s="36"/>
    </row>
    <row r="41" spans="4:71" ht="13.5" customHeight="1">
      <c r="S41" s="27">
        <v>34</v>
      </c>
      <c r="T41" s="27">
        <v>22</v>
      </c>
      <c r="U41" s="27">
        <v>29</v>
      </c>
      <c r="V41" s="27">
        <v>36</v>
      </c>
      <c r="X41" s="27">
        <v>34</v>
      </c>
      <c r="Y41" s="27">
        <v>49.431820000000002</v>
      </c>
      <c r="Z41" s="27">
        <v>39.189660000000003</v>
      </c>
      <c r="AA41" s="27">
        <v>32.402479999999997</v>
      </c>
      <c r="AC41" s="27">
        <v>34</v>
      </c>
      <c r="AD41" s="27">
        <v>2.1441620000000001</v>
      </c>
      <c r="AE41" s="27">
        <v>1.622217</v>
      </c>
      <c r="AF41" s="27">
        <v>3.1625320000000001</v>
      </c>
      <c r="AJ41" s="27">
        <v>34</v>
      </c>
      <c r="AK41" s="27">
        <v>26</v>
      </c>
      <c r="AL41" s="27">
        <v>16</v>
      </c>
      <c r="AM41" s="27">
        <v>34</v>
      </c>
      <c r="AO41" s="27">
        <v>34</v>
      </c>
      <c r="AP41" s="27">
        <v>51.438850000000002</v>
      </c>
      <c r="AQ41" s="27">
        <v>162.95359999999999</v>
      </c>
      <c r="AR41" s="27">
        <v>18.738099999999999</v>
      </c>
      <c r="AT41" s="27">
        <v>34</v>
      </c>
      <c r="AU41" s="27">
        <v>2.1040860000000001</v>
      </c>
      <c r="AV41" s="27">
        <v>1.5620000000000001</v>
      </c>
      <c r="AW41" s="27">
        <v>1.925265</v>
      </c>
      <c r="BA41" s="27">
        <v>35</v>
      </c>
      <c r="BB41" s="36">
        <v>1117.5</v>
      </c>
      <c r="BC41" s="36">
        <v>829</v>
      </c>
      <c r="BD41" s="36">
        <v>1133</v>
      </c>
      <c r="BG41" s="36"/>
      <c r="BH41" s="36"/>
      <c r="BI41" s="36"/>
      <c r="BL41" s="36"/>
      <c r="BM41" s="36"/>
      <c r="BN41" s="36"/>
      <c r="BQ41" s="36"/>
      <c r="BR41" s="36"/>
      <c r="BS41" s="36"/>
    </row>
    <row r="42" spans="4:71" ht="13.5" customHeight="1">
      <c r="S42" s="27">
        <v>35</v>
      </c>
      <c r="T42" s="27">
        <v>20.5</v>
      </c>
      <c r="U42" s="27">
        <v>38</v>
      </c>
      <c r="V42" s="27">
        <v>31</v>
      </c>
      <c r="X42" s="27">
        <v>35</v>
      </c>
      <c r="Y42" s="27">
        <v>53.286230000000003</v>
      </c>
      <c r="Z42" s="27">
        <v>27.170829999999999</v>
      </c>
      <c r="AA42" s="27">
        <v>39.094589999999997</v>
      </c>
      <c r="AC42" s="27">
        <v>35</v>
      </c>
      <c r="AD42" s="27">
        <v>1.7067749999999999</v>
      </c>
      <c r="AE42" s="27">
        <v>1.98752</v>
      </c>
      <c r="AF42" s="27">
        <v>2.5942069999999999</v>
      </c>
      <c r="AJ42" s="27">
        <v>35</v>
      </c>
      <c r="AK42" s="27">
        <v>39</v>
      </c>
      <c r="AL42" s="27">
        <v>25</v>
      </c>
      <c r="AM42" s="27">
        <v>20.5</v>
      </c>
      <c r="AO42" s="27">
        <v>35</v>
      </c>
      <c r="AP42" s="27">
        <v>34.8887</v>
      </c>
      <c r="AQ42" s="27">
        <v>38.925350000000002</v>
      </c>
      <c r="AR42" s="27">
        <v>44.531939999999999</v>
      </c>
      <c r="AT42" s="27">
        <v>35</v>
      </c>
      <c r="AU42" s="27">
        <v>1.6861710000000001</v>
      </c>
      <c r="AV42" s="27">
        <v>2.2844220000000002</v>
      </c>
      <c r="AW42" s="27">
        <v>2.0199959999999999</v>
      </c>
      <c r="BA42" s="27">
        <v>36</v>
      </c>
      <c r="BB42" s="36">
        <v>1102</v>
      </c>
      <c r="BC42" s="36">
        <v>1104.5</v>
      </c>
      <c r="BD42" s="36">
        <v>1143</v>
      </c>
      <c r="BG42" s="36"/>
      <c r="BH42" s="36"/>
      <c r="BI42" s="36"/>
      <c r="BL42" s="36"/>
      <c r="BM42" s="36"/>
      <c r="BN42" s="36"/>
      <c r="BQ42" s="36"/>
      <c r="BR42" s="36"/>
      <c r="BS42" s="36"/>
    </row>
    <row r="43" spans="4:71" ht="13.5" customHeight="1">
      <c r="S43" s="27">
        <v>36</v>
      </c>
      <c r="T43" s="27">
        <v>23</v>
      </c>
      <c r="U43" s="27">
        <v>27.5</v>
      </c>
      <c r="V43" s="27">
        <v>16.5</v>
      </c>
      <c r="X43" s="27">
        <v>36</v>
      </c>
      <c r="Y43" s="27">
        <v>48.320430000000002</v>
      </c>
      <c r="Z43" s="27">
        <v>42.285710000000002</v>
      </c>
      <c r="AA43" s="27">
        <v>67.909769999999995</v>
      </c>
      <c r="AC43" s="27">
        <v>36</v>
      </c>
      <c r="AD43" s="27">
        <v>1.9844949999999999</v>
      </c>
      <c r="AE43" s="27">
        <v>2.2015829999999998</v>
      </c>
      <c r="AF43" s="27">
        <v>2.5063580000000001</v>
      </c>
      <c r="AJ43" s="27">
        <v>36</v>
      </c>
      <c r="AK43" s="27">
        <v>28</v>
      </c>
      <c r="AL43" s="27">
        <v>27.5</v>
      </c>
      <c r="AM43" s="27">
        <v>45</v>
      </c>
      <c r="AO43" s="27">
        <v>36</v>
      </c>
      <c r="AP43" s="27">
        <v>51.66422</v>
      </c>
      <c r="AQ43" s="27">
        <v>20.040690000000001</v>
      </c>
      <c r="AR43" s="27">
        <v>32.145159999999997</v>
      </c>
      <c r="AT43" s="27">
        <v>36</v>
      </c>
      <c r="AU43" s="27">
        <v>1.3524929999999999</v>
      </c>
      <c r="AV43" s="27">
        <v>1.7713080000000001</v>
      </c>
      <c r="AW43" s="27">
        <v>1.1749000000000001</v>
      </c>
      <c r="BA43" s="27">
        <v>37</v>
      </c>
      <c r="BB43" s="36">
        <v>1201</v>
      </c>
      <c r="BC43" s="36">
        <v>1066</v>
      </c>
      <c r="BD43" s="36">
        <v>1017.5</v>
      </c>
      <c r="BG43" s="36"/>
      <c r="BH43" s="36"/>
      <c r="BI43" s="36"/>
      <c r="BL43" s="36"/>
      <c r="BM43" s="36"/>
      <c r="BN43" s="36"/>
      <c r="BQ43" s="36"/>
      <c r="BR43" s="36"/>
      <c r="BS43" s="36"/>
    </row>
    <row r="44" spans="4:71" ht="13.5" customHeight="1">
      <c r="S44" s="27">
        <v>37</v>
      </c>
      <c r="T44" s="27">
        <v>21.5</v>
      </c>
      <c r="U44" s="27">
        <v>29.5</v>
      </c>
      <c r="V44" s="27">
        <v>20</v>
      </c>
      <c r="X44" s="27">
        <v>37</v>
      </c>
      <c r="Y44" s="27">
        <v>60.25</v>
      </c>
      <c r="Z44" s="27">
        <v>35.257489999999997</v>
      </c>
      <c r="AA44" s="27">
        <v>64.853279999999998</v>
      </c>
      <c r="AC44" s="27">
        <v>37</v>
      </c>
      <c r="AD44" s="27">
        <v>2.0490840000000001</v>
      </c>
      <c r="AE44" s="27">
        <v>2.084514</v>
      </c>
      <c r="AF44" s="27">
        <v>2.448175</v>
      </c>
      <c r="AJ44" s="27">
        <v>37</v>
      </c>
      <c r="AK44" s="27">
        <v>32.5</v>
      </c>
      <c r="AL44" s="27">
        <v>17</v>
      </c>
      <c r="AM44" s="27">
        <v>51.5</v>
      </c>
      <c r="AO44" s="27">
        <v>37</v>
      </c>
      <c r="AP44" s="27">
        <v>32.94538</v>
      </c>
      <c r="AQ44" s="27">
        <v>64.686359999999993</v>
      </c>
      <c r="AR44" s="27">
        <v>25.414719999999999</v>
      </c>
      <c r="AT44" s="27">
        <v>37</v>
      </c>
      <c r="AU44" s="27">
        <v>1.6637040000000001</v>
      </c>
      <c r="AV44" s="27">
        <v>2.135046</v>
      </c>
      <c r="AW44" s="27">
        <v>1.580209</v>
      </c>
      <c r="BA44" s="27">
        <v>38</v>
      </c>
      <c r="BB44" s="36">
        <v>1107</v>
      </c>
      <c r="BC44" s="36">
        <v>1049.5</v>
      </c>
      <c r="BD44" s="36">
        <v>1313</v>
      </c>
      <c r="BG44" s="36"/>
      <c r="BH44" s="36"/>
      <c r="BI44" s="36"/>
      <c r="BL44" s="36"/>
      <c r="BM44" s="36"/>
      <c r="BN44" s="36"/>
      <c r="BQ44" s="36"/>
      <c r="BR44" s="36"/>
      <c r="BS44" s="36"/>
    </row>
    <row r="45" spans="4:71" ht="13.5" customHeight="1">
      <c r="S45" s="27">
        <v>38</v>
      </c>
      <c r="T45" s="27">
        <v>24.5</v>
      </c>
      <c r="U45" s="27">
        <v>24.5</v>
      </c>
      <c r="V45" s="27">
        <v>24.5</v>
      </c>
      <c r="X45" s="27">
        <v>38</v>
      </c>
      <c r="Y45" s="27">
        <v>47.66207</v>
      </c>
      <c r="Z45" s="27">
        <v>46.563789999999997</v>
      </c>
      <c r="AA45" s="27">
        <v>45.505890000000001</v>
      </c>
      <c r="AC45" s="27">
        <v>38</v>
      </c>
      <c r="AD45" s="27">
        <v>2.3839389999999998</v>
      </c>
      <c r="AE45" s="27">
        <v>1.818854</v>
      </c>
      <c r="AF45" s="27">
        <v>2.375429</v>
      </c>
      <c r="AJ45" s="27">
        <v>38</v>
      </c>
      <c r="AK45" s="27">
        <v>38</v>
      </c>
      <c r="AL45" s="27">
        <v>29.5</v>
      </c>
      <c r="AM45" s="27">
        <v>17.5</v>
      </c>
      <c r="AO45" s="27">
        <v>38</v>
      </c>
      <c r="AP45" s="27">
        <v>35.695099999999996</v>
      </c>
      <c r="AQ45" s="27">
        <v>37.810809999999996</v>
      </c>
      <c r="AR45" s="27">
        <v>32.102559999999997</v>
      </c>
      <c r="AT45" s="27">
        <v>38</v>
      </c>
      <c r="AU45" s="27">
        <v>1.56236</v>
      </c>
      <c r="AV45" s="27">
        <v>1.767201</v>
      </c>
      <c r="AW45" s="27">
        <v>1.596311</v>
      </c>
      <c r="BA45" s="27">
        <v>39</v>
      </c>
      <c r="BB45" s="36">
        <v>1219.5</v>
      </c>
      <c r="BC45" s="36">
        <v>937.5</v>
      </c>
      <c r="BD45" s="36">
        <v>1012.5</v>
      </c>
      <c r="BG45" s="36"/>
      <c r="BH45" s="36"/>
      <c r="BI45" s="36"/>
      <c r="BL45" s="36"/>
      <c r="BM45" s="36"/>
      <c r="BN45" s="36"/>
      <c r="BQ45" s="36"/>
      <c r="BR45" s="36"/>
      <c r="BS45" s="36"/>
    </row>
    <row r="46" spans="4:71" ht="13.5" customHeight="1">
      <c r="S46" s="27">
        <v>39</v>
      </c>
      <c r="T46" s="27">
        <v>13.5</v>
      </c>
      <c r="U46" s="27">
        <v>37.5</v>
      </c>
      <c r="V46" s="27">
        <v>18</v>
      </c>
      <c r="X46" s="27">
        <v>39</v>
      </c>
      <c r="Y46" s="27">
        <v>91.552199999999999</v>
      </c>
      <c r="Z46" s="27">
        <v>27.956240000000001</v>
      </c>
      <c r="AA46" s="27">
        <v>63.09375</v>
      </c>
      <c r="AC46" s="27">
        <v>39</v>
      </c>
      <c r="AD46" s="27">
        <v>1.6644270000000001</v>
      </c>
      <c r="AE46" s="27">
        <v>1.8967400000000001</v>
      </c>
      <c r="AF46" s="27">
        <v>1.9231940000000001</v>
      </c>
      <c r="AJ46" s="27">
        <v>39</v>
      </c>
      <c r="AK46" s="27">
        <v>34.5</v>
      </c>
      <c r="AL46" s="27">
        <v>14.5</v>
      </c>
      <c r="AM46" s="27">
        <v>24</v>
      </c>
      <c r="AO46" s="27">
        <v>39</v>
      </c>
      <c r="AP46" s="27">
        <v>29.831040000000002</v>
      </c>
      <c r="AQ46" s="27">
        <v>80.620189999999994</v>
      </c>
      <c r="AR46" s="27">
        <v>192.89879999999999</v>
      </c>
      <c r="AT46" s="27">
        <v>39</v>
      </c>
      <c r="AU46" s="27">
        <v>1.506697</v>
      </c>
      <c r="AV46" s="27">
        <v>2.0647009999999999</v>
      </c>
      <c r="AW46" s="27">
        <v>1.500699</v>
      </c>
      <c r="BA46" s="27">
        <v>40</v>
      </c>
      <c r="BB46" s="36">
        <v>940</v>
      </c>
      <c r="BC46" s="36">
        <v>1164</v>
      </c>
      <c r="BD46" s="36">
        <v>1153.5</v>
      </c>
      <c r="BG46" s="36"/>
      <c r="BH46" s="36"/>
      <c r="BI46" s="36"/>
      <c r="BL46" s="36"/>
      <c r="BM46" s="36"/>
      <c r="BN46" s="36"/>
      <c r="BQ46" s="36"/>
      <c r="BR46" s="36"/>
      <c r="BS46" s="36"/>
    </row>
    <row r="47" spans="4:71" ht="13.5" customHeight="1">
      <c r="S47" s="27">
        <v>40</v>
      </c>
      <c r="T47" s="27">
        <v>27.5</v>
      </c>
      <c r="U47" s="27">
        <v>36.5</v>
      </c>
      <c r="V47" s="27">
        <v>19.5</v>
      </c>
      <c r="X47" s="27">
        <v>40</v>
      </c>
      <c r="Y47" s="27">
        <v>42.560609999999997</v>
      </c>
      <c r="Z47" s="27">
        <v>29.75113</v>
      </c>
      <c r="AA47" s="27">
        <v>62.4131</v>
      </c>
      <c r="AC47" s="27">
        <v>40</v>
      </c>
      <c r="AD47" s="27">
        <v>2.7277550000000002</v>
      </c>
      <c r="AE47" s="27">
        <v>1.5198210000000001</v>
      </c>
      <c r="AF47" s="27">
        <v>1.866036</v>
      </c>
      <c r="AJ47" s="27">
        <v>40</v>
      </c>
      <c r="AK47" s="27">
        <v>27</v>
      </c>
      <c r="AL47" s="27">
        <v>38.5</v>
      </c>
      <c r="AM47" s="27">
        <v>30.5</v>
      </c>
      <c r="AO47" s="27">
        <v>40</v>
      </c>
      <c r="AP47" s="27">
        <v>65.61018</v>
      </c>
      <c r="AQ47" s="27">
        <v>34.561959999999999</v>
      </c>
      <c r="AR47" s="27">
        <v>28.820229999999999</v>
      </c>
      <c r="AT47" s="27">
        <v>40</v>
      </c>
      <c r="AU47" s="27">
        <v>1.2883260000000001</v>
      </c>
      <c r="AV47" s="27">
        <v>1.0419609999999999</v>
      </c>
      <c r="AW47" s="27">
        <v>1.545531</v>
      </c>
      <c r="BA47" s="27">
        <v>41</v>
      </c>
      <c r="BB47" s="36">
        <v>1181.5</v>
      </c>
      <c r="BC47" s="36">
        <v>908.5</v>
      </c>
      <c r="BD47" s="36">
        <v>1205</v>
      </c>
      <c r="BG47" s="36"/>
      <c r="BH47" s="36"/>
      <c r="BI47" s="36"/>
      <c r="BL47" s="36"/>
      <c r="BM47" s="36"/>
      <c r="BN47" s="36"/>
      <c r="BQ47" s="36"/>
      <c r="BR47" s="36"/>
      <c r="BS47" s="36"/>
    </row>
    <row r="48" spans="4:71" ht="13.5" customHeight="1">
      <c r="S48" s="27">
        <v>41</v>
      </c>
      <c r="T48" s="27">
        <v>15.5</v>
      </c>
      <c r="U48" s="27">
        <v>42</v>
      </c>
      <c r="V48" s="27">
        <v>23.5</v>
      </c>
      <c r="X48" s="27">
        <v>41</v>
      </c>
      <c r="Y48" s="27">
        <v>73.372919999999993</v>
      </c>
      <c r="Z48" s="27">
        <v>17.714289999999998</v>
      </c>
      <c r="AA48" s="27">
        <v>50.139090000000003</v>
      </c>
      <c r="AC48" s="27">
        <v>41</v>
      </c>
      <c r="AD48" s="27">
        <v>1.8881889999999999</v>
      </c>
      <c r="AE48" s="27">
        <v>1.947708</v>
      </c>
      <c r="AF48" s="27">
        <v>2.3358989999999999</v>
      </c>
      <c r="AJ48" s="27">
        <v>41</v>
      </c>
      <c r="AK48" s="27">
        <v>38</v>
      </c>
      <c r="AL48" s="27">
        <v>28.5</v>
      </c>
      <c r="AM48" s="27">
        <v>27</v>
      </c>
      <c r="AO48" s="27">
        <v>41</v>
      </c>
      <c r="AP48" s="27">
        <v>30.097100000000001</v>
      </c>
      <c r="AQ48" s="27">
        <v>35.233249999999998</v>
      </c>
      <c r="AR48" s="27">
        <v>20.213889999999999</v>
      </c>
      <c r="AT48" s="27">
        <v>41</v>
      </c>
      <c r="AU48" s="27">
        <v>1.853672</v>
      </c>
      <c r="AV48" s="27">
        <v>1.8721129999999999</v>
      </c>
      <c r="AW48" s="27">
        <v>1.8291539999999999</v>
      </c>
      <c r="BA48" s="27">
        <v>42</v>
      </c>
      <c r="BB48" s="36">
        <v>1081</v>
      </c>
      <c r="BC48" s="36">
        <v>1014</v>
      </c>
      <c r="BG48" s="36"/>
      <c r="BH48" s="36"/>
      <c r="BI48" s="36"/>
      <c r="BL48" s="36"/>
      <c r="BM48" s="36"/>
      <c r="BN48" s="36"/>
      <c r="BQ48" s="36"/>
      <c r="BR48" s="36"/>
      <c r="BS48" s="36"/>
    </row>
    <row r="49" spans="19:71" ht="13.5" customHeight="1">
      <c r="S49" s="27">
        <v>42</v>
      </c>
      <c r="T49" s="27">
        <v>23.5</v>
      </c>
      <c r="U49" s="27">
        <v>19.5</v>
      </c>
      <c r="V49" s="27">
        <v>22</v>
      </c>
      <c r="X49" s="27">
        <v>42</v>
      </c>
      <c r="Y49" s="27">
        <v>48.5779</v>
      </c>
      <c r="Z49" s="27">
        <v>62.532609999999998</v>
      </c>
      <c r="AA49" s="27">
        <v>48.966670000000001</v>
      </c>
      <c r="AC49" s="27">
        <v>42</v>
      </c>
      <c r="AD49" s="27">
        <v>2.249158</v>
      </c>
      <c r="AE49" s="27">
        <v>2.1389010000000002</v>
      </c>
      <c r="AF49" s="27">
        <v>3.1236229999999998</v>
      </c>
      <c r="AJ49" s="27">
        <v>42</v>
      </c>
      <c r="AK49" s="27">
        <v>29.5</v>
      </c>
      <c r="AL49" s="27">
        <v>35</v>
      </c>
      <c r="AO49" s="27">
        <v>42</v>
      </c>
      <c r="AP49" s="27">
        <v>66.073819999999998</v>
      </c>
      <c r="AQ49" s="27">
        <v>27.053419999999999</v>
      </c>
      <c r="AT49" s="27">
        <v>42</v>
      </c>
      <c r="AU49" s="27">
        <v>1.8151679999999999</v>
      </c>
      <c r="AV49" s="27">
        <v>1.851048</v>
      </c>
      <c r="BA49" s="27">
        <v>43</v>
      </c>
      <c r="BC49" s="36">
        <v>1086</v>
      </c>
      <c r="BG49" s="36"/>
      <c r="BH49" s="36"/>
      <c r="BI49" s="36"/>
      <c r="BL49" s="36"/>
      <c r="BM49" s="36"/>
      <c r="BN49" s="36"/>
      <c r="BQ49" s="36"/>
      <c r="BR49" s="36"/>
      <c r="BS49" s="36"/>
    </row>
    <row r="50" spans="19:71" ht="13.5" customHeight="1">
      <c r="S50" s="27">
        <v>43</v>
      </c>
      <c r="T50" s="27">
        <v>20</v>
      </c>
      <c r="U50" s="27">
        <v>35.5</v>
      </c>
      <c r="V50" s="27">
        <v>24</v>
      </c>
      <c r="X50" s="27">
        <v>43</v>
      </c>
      <c r="Y50" s="27">
        <v>55.58081</v>
      </c>
      <c r="Z50" s="27">
        <v>29.13278</v>
      </c>
      <c r="AA50" s="27">
        <v>51.9375</v>
      </c>
      <c r="AC50" s="27">
        <v>43</v>
      </c>
      <c r="AD50" s="27">
        <v>2.2515209999999999</v>
      </c>
      <c r="AE50" s="27">
        <v>1.962637</v>
      </c>
      <c r="AF50" s="27">
        <v>1.9515229999999999</v>
      </c>
      <c r="AJ50" s="27">
        <v>43</v>
      </c>
      <c r="AK50" s="27">
        <v>25</v>
      </c>
      <c r="AL50" s="27">
        <v>26</v>
      </c>
      <c r="AO50" s="27">
        <v>43</v>
      </c>
      <c r="AP50" s="27">
        <v>56.20288</v>
      </c>
      <c r="AQ50" s="27">
        <v>52.873750000000001</v>
      </c>
      <c r="AT50" s="27">
        <v>43</v>
      </c>
      <c r="AU50" s="27">
        <v>1.7294419999999999</v>
      </c>
      <c r="AV50" s="27">
        <v>2.0888840000000002</v>
      </c>
      <c r="BA50" s="27">
        <v>44</v>
      </c>
      <c r="BC50" s="36">
        <v>924.5</v>
      </c>
      <c r="BG50" s="36"/>
      <c r="BH50" s="36"/>
      <c r="BI50" s="36"/>
      <c r="BL50" s="36"/>
      <c r="BM50" s="36"/>
      <c r="BN50" s="36"/>
      <c r="BQ50" s="36"/>
      <c r="BR50" s="36"/>
      <c r="BS50" s="36"/>
    </row>
    <row r="51" spans="19:71" ht="13.5" customHeight="1">
      <c r="S51" s="27">
        <v>44</v>
      </c>
      <c r="T51" s="27">
        <v>30.5</v>
      </c>
      <c r="U51" s="27">
        <v>25.5</v>
      </c>
      <c r="V51" s="27">
        <v>15</v>
      </c>
      <c r="X51" s="27">
        <v>44</v>
      </c>
      <c r="Y51" s="27">
        <v>35.217199999999998</v>
      </c>
      <c r="Z51" s="27">
        <v>43.956020000000002</v>
      </c>
      <c r="AA51" s="27">
        <v>81.81944</v>
      </c>
      <c r="AC51" s="27">
        <v>44</v>
      </c>
      <c r="AD51" s="27">
        <v>2.0794030000000001</v>
      </c>
      <c r="AE51" s="27">
        <v>1.891745</v>
      </c>
      <c r="AF51" s="27">
        <v>2.3853439999999999</v>
      </c>
      <c r="AJ51" s="27">
        <v>44</v>
      </c>
      <c r="AK51" s="27">
        <v>27.5</v>
      </c>
      <c r="AL51" s="27">
        <v>17</v>
      </c>
      <c r="AO51" s="27">
        <v>44</v>
      </c>
      <c r="AP51" s="27">
        <v>55.473709999999997</v>
      </c>
      <c r="AQ51" s="27">
        <v>59.030769999999997</v>
      </c>
      <c r="AT51" s="27">
        <v>44</v>
      </c>
      <c r="AU51" s="27">
        <v>1.9652959999999999</v>
      </c>
      <c r="AV51" s="27">
        <v>1.816133</v>
      </c>
      <c r="BI51" s="36"/>
      <c r="BN51" s="36"/>
      <c r="BS51" s="36"/>
    </row>
    <row r="52" spans="19:71" ht="13.5" customHeight="1">
      <c r="S52" s="27">
        <v>45</v>
      </c>
      <c r="T52" s="27">
        <v>22.5</v>
      </c>
      <c r="V52" s="27">
        <v>19</v>
      </c>
      <c r="X52" s="27">
        <v>45</v>
      </c>
      <c r="Y52" s="27">
        <v>48.69444</v>
      </c>
      <c r="AA52" s="27">
        <v>61.440480000000001</v>
      </c>
      <c r="AC52" s="27">
        <v>45</v>
      </c>
      <c r="AD52" s="27">
        <v>2.3681909999999999</v>
      </c>
      <c r="AF52" s="27">
        <v>2.3617810000000001</v>
      </c>
      <c r="AJ52" s="27">
        <v>45</v>
      </c>
      <c r="AK52" s="27">
        <v>24.5</v>
      </c>
      <c r="AO52" s="27">
        <v>45</v>
      </c>
      <c r="AP52" s="27">
        <v>63.456850000000003</v>
      </c>
      <c r="AT52" s="27">
        <v>45</v>
      </c>
      <c r="AU52" s="27">
        <v>1.6761619999999999</v>
      </c>
      <c r="BI52" s="36"/>
      <c r="BN52" s="36"/>
      <c r="BS52" s="36"/>
    </row>
    <row r="53" spans="19:71" ht="13.5" customHeight="1">
      <c r="S53" s="27">
        <v>46</v>
      </c>
      <c r="V53" s="27">
        <v>15</v>
      </c>
      <c r="X53" s="27">
        <v>46</v>
      </c>
      <c r="AA53" s="27">
        <v>80.102680000000007</v>
      </c>
      <c r="AC53" s="27">
        <v>46</v>
      </c>
      <c r="AF53" s="27">
        <v>2.2136309999999999</v>
      </c>
      <c r="AJ53" s="27">
        <v>46</v>
      </c>
      <c r="AK53" s="27">
        <v>17.5</v>
      </c>
      <c r="AO53" s="27">
        <v>46</v>
      </c>
      <c r="AP53" s="27">
        <v>246.96899999999999</v>
      </c>
      <c r="AT53" s="27">
        <v>46</v>
      </c>
      <c r="AU53" s="27">
        <v>1.68377</v>
      </c>
      <c r="BI53" s="36"/>
      <c r="BN53" s="36"/>
      <c r="BS53" s="36"/>
    </row>
    <row r="54" spans="19:71" ht="13.5" customHeight="1">
      <c r="S54" s="27">
        <v>47</v>
      </c>
      <c r="V54" s="27">
        <v>26</v>
      </c>
      <c r="X54" s="27">
        <v>47</v>
      </c>
      <c r="AA54" s="27">
        <v>43.904760000000003</v>
      </c>
      <c r="AC54" s="27">
        <v>47</v>
      </c>
      <c r="AF54" s="27">
        <v>2.6240709999999998</v>
      </c>
      <c r="BI54" s="36"/>
      <c r="BN54" s="36"/>
      <c r="BS54" s="36"/>
    </row>
    <row r="55" spans="19:71" ht="13.5" customHeight="1">
      <c r="BI55" s="36"/>
      <c r="BN55" s="36"/>
      <c r="BS55" s="36"/>
    </row>
    <row r="56" spans="19:71" ht="13.5" customHeight="1">
      <c r="BI56" s="36"/>
      <c r="BN56" s="36"/>
      <c r="BS56" s="36"/>
    </row>
    <row r="57" spans="19:71" ht="13.5" customHeight="1">
      <c r="BI57" s="36"/>
      <c r="BN57" s="36"/>
      <c r="BS57" s="36"/>
    </row>
    <row r="58" spans="19:71" ht="13.5" customHeight="1">
      <c r="T58" s="36"/>
      <c r="U58" s="36"/>
      <c r="Y58" s="36"/>
      <c r="Z58" s="36"/>
      <c r="BI58" s="36"/>
      <c r="BN58" s="36"/>
      <c r="BS58" s="36"/>
    </row>
    <row r="59" spans="19:71" ht="13.5" customHeight="1">
      <c r="AD59" s="36"/>
      <c r="AE59" s="36"/>
      <c r="BA59" s="36"/>
    </row>
    <row r="60" spans="19:71" ht="13.5" customHeight="1">
      <c r="BA60" s="36"/>
    </row>
    <row r="61" spans="19:71" ht="13.5" customHeight="1">
      <c r="T61" s="27" t="s">
        <v>204</v>
      </c>
      <c r="U61" s="27" t="s">
        <v>205</v>
      </c>
      <c r="Y61" s="27" t="s">
        <v>204</v>
      </c>
      <c r="Z61" s="27" t="s">
        <v>205</v>
      </c>
      <c r="AD61" s="27" t="s">
        <v>204</v>
      </c>
      <c r="AE61" s="27" t="s">
        <v>205</v>
      </c>
    </row>
    <row r="62" spans="19:71" ht="13.5" customHeight="1">
      <c r="S62" s="40" t="s">
        <v>24</v>
      </c>
      <c r="T62" s="36">
        <v>0.14610000000000001</v>
      </c>
      <c r="U62" s="36" t="s">
        <v>19</v>
      </c>
      <c r="X62" s="40" t="s">
        <v>24</v>
      </c>
      <c r="Y62" s="36">
        <v>0.14610000000000001</v>
      </c>
      <c r="Z62" s="36" t="s">
        <v>19</v>
      </c>
      <c r="AC62" s="40" t="s">
        <v>24</v>
      </c>
      <c r="AD62" s="36" t="s">
        <v>19</v>
      </c>
      <c r="AE62" s="36" t="s">
        <v>19</v>
      </c>
    </row>
    <row r="63" spans="19:71" ht="13.5" customHeight="1">
      <c r="S63" s="40" t="s">
        <v>26</v>
      </c>
      <c r="T63" s="27">
        <f>T62*2</f>
        <v>0.29220000000000002</v>
      </c>
      <c r="U63" s="36" t="s">
        <v>27</v>
      </c>
      <c r="X63" s="40" t="s">
        <v>26</v>
      </c>
      <c r="Y63" s="27">
        <f>Y62*2</f>
        <v>0.29220000000000002</v>
      </c>
      <c r="Z63" s="36" t="s">
        <v>27</v>
      </c>
      <c r="AC63" s="40" t="s">
        <v>26</v>
      </c>
      <c r="AD63" s="36" t="s">
        <v>27</v>
      </c>
      <c r="AE63" s="36" t="s">
        <v>27</v>
      </c>
      <c r="AK63" s="36"/>
      <c r="AL63" s="36"/>
      <c r="AP63" s="36"/>
      <c r="AQ63" s="36"/>
      <c r="AU63" s="36"/>
      <c r="AV63" s="36"/>
    </row>
    <row r="64" spans="19:71" ht="13.5" customHeight="1">
      <c r="BB64" s="27" t="s">
        <v>22</v>
      </c>
      <c r="BC64" s="27" t="s">
        <v>23</v>
      </c>
    </row>
    <row r="65" spans="36:55" ht="13.5" customHeight="1">
      <c r="AK65" s="27" t="s">
        <v>218</v>
      </c>
      <c r="AL65" s="27" t="s">
        <v>204</v>
      </c>
      <c r="AP65" s="27" t="s">
        <v>218</v>
      </c>
      <c r="AQ65" s="27" t="s">
        <v>204</v>
      </c>
      <c r="AU65" s="27" t="s">
        <v>218</v>
      </c>
      <c r="AV65" s="27" t="s">
        <v>204</v>
      </c>
      <c r="BA65" s="40" t="s">
        <v>24</v>
      </c>
      <c r="BB65" s="36">
        <v>6.9999999999999999E-4</v>
      </c>
      <c r="BC65" s="36">
        <v>2.0000000000000001E-4</v>
      </c>
    </row>
    <row r="66" spans="36:55" ht="13.5" customHeight="1">
      <c r="AJ66" s="40" t="s">
        <v>24</v>
      </c>
      <c r="AK66" s="36" t="s">
        <v>19</v>
      </c>
      <c r="AL66" s="36">
        <v>1.6999999999999999E-3</v>
      </c>
      <c r="AO66" s="40" t="s">
        <v>24</v>
      </c>
      <c r="AP66" s="36">
        <v>0.1245</v>
      </c>
      <c r="AQ66" s="36">
        <v>3.8999999999999998E-3</v>
      </c>
      <c r="AT66" s="40" t="s">
        <v>24</v>
      </c>
      <c r="AU66" s="36" t="s">
        <v>19</v>
      </c>
      <c r="AV66" s="36">
        <v>2.0400000000000001E-2</v>
      </c>
      <c r="BA66" s="36" t="s">
        <v>215</v>
      </c>
      <c r="BB66" s="27">
        <f t="shared" ref="BB66:BC66" si="20">BB65*2</f>
        <v>1.4E-3</v>
      </c>
      <c r="BC66" s="27">
        <f t="shared" si="20"/>
        <v>4.0000000000000002E-4</v>
      </c>
    </row>
    <row r="67" spans="36:55" ht="13.5" customHeight="1">
      <c r="AJ67" s="40" t="s">
        <v>26</v>
      </c>
      <c r="AK67" s="27" t="s">
        <v>27</v>
      </c>
      <c r="AL67" s="27">
        <f>AL66*2</f>
        <v>3.3999999999999998E-3</v>
      </c>
      <c r="AO67" s="40" t="s">
        <v>26</v>
      </c>
      <c r="AP67" s="27">
        <f t="shared" ref="AP67:AQ67" si="21">AP66*2</f>
        <v>0.249</v>
      </c>
      <c r="AQ67" s="27">
        <f t="shared" si="21"/>
        <v>7.7999999999999996E-3</v>
      </c>
      <c r="AT67" s="40" t="s">
        <v>26</v>
      </c>
      <c r="AU67" s="27" t="s">
        <v>27</v>
      </c>
      <c r="AV67" s="27">
        <f>AV66*2</f>
        <v>4.0800000000000003E-2</v>
      </c>
    </row>
    <row r="68" spans="36:55" ht="13.5" customHeight="1"/>
    <row r="69" spans="36:55" ht="13.5" customHeight="1"/>
    <row r="70" spans="36:55" ht="13.5" customHeight="1"/>
    <row r="71" spans="36:55" ht="13.5" customHeight="1"/>
    <row r="72" spans="36:55" ht="13.5" customHeight="1"/>
    <row r="73" spans="36:55" ht="13.5" customHeight="1"/>
    <row r="74" spans="36:55" ht="13.5" customHeight="1"/>
    <row r="75" spans="36:55" ht="13.5" customHeight="1"/>
    <row r="76" spans="36:55" ht="13.5" customHeight="1"/>
    <row r="77" spans="36:55" ht="13.5" customHeight="1"/>
    <row r="78" spans="36:55" ht="13.5" customHeight="1"/>
    <row r="79" spans="36:55" ht="13.5" customHeight="1"/>
    <row r="80" spans="36:55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13">
    <mergeCell ref="E3:F3"/>
    <mergeCell ref="I3:J3"/>
    <mergeCell ref="M3:N3"/>
    <mergeCell ref="AU3:AV3"/>
    <mergeCell ref="BB2:BC2"/>
    <mergeCell ref="BG2:BH2"/>
    <mergeCell ref="BL2:BM2"/>
    <mergeCell ref="BQ2:BR2"/>
    <mergeCell ref="T3:U3"/>
    <mergeCell ref="Y3:Z3"/>
    <mergeCell ref="AD3:AE3"/>
    <mergeCell ref="AK3:AL3"/>
    <mergeCell ref="AP3:AQ3"/>
  </mergeCells>
  <phoneticPr fontId="11"/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00"/>
  <sheetViews>
    <sheetView workbookViewId="0"/>
  </sheetViews>
  <sheetFormatPr defaultColWidth="14.42578125" defaultRowHeight="15" customHeight="1"/>
  <cols>
    <col min="1" max="1" width="33.140625" customWidth="1"/>
    <col min="2" max="2" width="32.85546875" customWidth="1"/>
    <col min="3" max="3" width="33.85546875" customWidth="1"/>
    <col min="4" max="6" width="8.85546875" customWidth="1"/>
    <col min="7" max="7" width="10.85546875" customWidth="1"/>
    <col min="8" max="28" width="8.85546875" customWidth="1"/>
  </cols>
  <sheetData>
    <row r="1" spans="1:28" ht="19.5" customHeight="1">
      <c r="A1" s="1" t="s">
        <v>28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9.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9.5" customHeight="1">
      <c r="A3" s="2"/>
      <c r="B3" s="1" t="s">
        <v>1</v>
      </c>
      <c r="C3" s="2"/>
      <c r="D3" s="2"/>
      <c r="E3" s="2"/>
      <c r="F3" s="2"/>
      <c r="G3" s="1" t="s">
        <v>3</v>
      </c>
      <c r="H3" s="1" t="s">
        <v>29</v>
      </c>
      <c r="I3" s="2"/>
      <c r="J3" s="2"/>
      <c r="K3" s="2"/>
      <c r="L3" s="2"/>
      <c r="M3" s="2"/>
      <c r="N3" s="2"/>
      <c r="O3" s="1" t="s">
        <v>30</v>
      </c>
      <c r="P3" s="44" t="s">
        <v>31</v>
      </c>
      <c r="Q3" s="45"/>
      <c r="R3" s="45"/>
      <c r="S3" s="45"/>
      <c r="T3" s="45"/>
      <c r="U3" s="45"/>
      <c r="V3" s="2"/>
      <c r="W3" s="2"/>
      <c r="X3" s="1" t="s">
        <v>32</v>
      </c>
      <c r="Y3" s="1" t="s">
        <v>29</v>
      </c>
      <c r="Z3" s="2"/>
      <c r="AA3" s="2"/>
      <c r="AB3" s="2"/>
    </row>
    <row r="4" spans="1:28" ht="19.5" customHeight="1">
      <c r="A4" s="2"/>
      <c r="B4" s="3" t="s">
        <v>33</v>
      </c>
      <c r="C4" s="3" t="s">
        <v>34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 t="s">
        <v>9</v>
      </c>
      <c r="Q4" s="2" t="s">
        <v>10</v>
      </c>
      <c r="R4" s="2" t="s">
        <v>11</v>
      </c>
      <c r="S4" s="2" t="s">
        <v>35</v>
      </c>
      <c r="T4" s="2" t="s">
        <v>36</v>
      </c>
      <c r="U4" s="2" t="s">
        <v>37</v>
      </c>
      <c r="V4" s="2"/>
      <c r="W4" s="2"/>
      <c r="X4" s="2"/>
      <c r="Y4" s="2"/>
      <c r="Z4" s="2"/>
      <c r="AA4" s="2"/>
      <c r="AB4" s="2"/>
    </row>
    <row r="5" spans="1:28" ht="19.5" customHeight="1">
      <c r="A5" s="2"/>
      <c r="B5" s="2">
        <v>1</v>
      </c>
      <c r="C5" s="2">
        <v>70.72949921</v>
      </c>
      <c r="D5" s="2"/>
      <c r="E5" s="2"/>
      <c r="F5" s="2"/>
      <c r="G5" s="2" t="s">
        <v>38</v>
      </c>
      <c r="H5" s="5" t="s">
        <v>39</v>
      </c>
      <c r="I5" s="5" t="s">
        <v>40</v>
      </c>
      <c r="J5" s="2"/>
      <c r="K5" s="2"/>
      <c r="L5" s="2"/>
      <c r="M5" s="2"/>
      <c r="N5" s="2"/>
      <c r="O5" s="2"/>
      <c r="P5" s="5" t="s">
        <v>41</v>
      </c>
      <c r="Q5" s="5" t="s">
        <v>42</v>
      </c>
      <c r="R5" s="5" t="s">
        <v>43</v>
      </c>
      <c r="S5" s="5" t="s">
        <v>44</v>
      </c>
      <c r="T5" s="5" t="s">
        <v>45</v>
      </c>
      <c r="U5" s="5" t="s">
        <v>46</v>
      </c>
      <c r="V5" s="2"/>
      <c r="W5" s="2"/>
      <c r="X5" s="2" t="s">
        <v>47</v>
      </c>
      <c r="Y5" s="2" t="s">
        <v>48</v>
      </c>
      <c r="Z5" s="2" t="s">
        <v>49</v>
      </c>
      <c r="AA5" s="2"/>
      <c r="AB5" s="2"/>
    </row>
    <row r="6" spans="1:28" ht="19.5" customHeight="1">
      <c r="A6" s="2"/>
      <c r="B6" s="2">
        <v>2</v>
      </c>
      <c r="C6" s="2">
        <v>42.398373980000002</v>
      </c>
      <c r="D6" s="2"/>
      <c r="E6" s="2"/>
      <c r="F6" s="2"/>
      <c r="G6" s="2"/>
      <c r="H6" s="2">
        <v>0.35</v>
      </c>
      <c r="I6" s="2">
        <v>0.88888900000000004</v>
      </c>
      <c r="J6" s="2"/>
      <c r="K6" s="2"/>
      <c r="L6" s="2"/>
      <c r="M6" s="2"/>
      <c r="N6" s="2"/>
      <c r="O6" s="4" t="s">
        <v>12</v>
      </c>
      <c r="P6" s="2">
        <f t="shared" ref="P6:U6" si="0">COUNT(P8:P28)</f>
        <v>21</v>
      </c>
      <c r="Q6" s="2">
        <f t="shared" si="0"/>
        <v>21</v>
      </c>
      <c r="R6" s="2">
        <f t="shared" si="0"/>
        <v>21</v>
      </c>
      <c r="S6" s="2">
        <f t="shared" si="0"/>
        <v>21</v>
      </c>
      <c r="T6" s="2">
        <f t="shared" si="0"/>
        <v>21</v>
      </c>
      <c r="U6" s="2">
        <f t="shared" si="0"/>
        <v>21</v>
      </c>
      <c r="V6" s="2"/>
      <c r="W6" s="2"/>
      <c r="X6" s="2"/>
      <c r="Y6" s="2">
        <v>0.86887755099999997</v>
      </c>
      <c r="Z6" s="2">
        <v>0.2342342342</v>
      </c>
      <c r="AA6" s="2"/>
      <c r="AB6" s="2"/>
    </row>
    <row r="7" spans="1:28" ht="19.5" customHeight="1">
      <c r="A7" s="2"/>
      <c r="B7" s="2">
        <v>3</v>
      </c>
      <c r="C7" s="2">
        <v>30.077120820000001</v>
      </c>
      <c r="D7" s="2"/>
      <c r="E7" s="2"/>
      <c r="F7" s="2"/>
      <c r="G7" s="2"/>
      <c r="H7" s="2">
        <f t="shared" ref="H7:I7" si="1">H6*100</f>
        <v>35</v>
      </c>
      <c r="I7" s="2">
        <f t="shared" si="1"/>
        <v>88.888900000000007</v>
      </c>
      <c r="J7" s="2"/>
      <c r="K7" s="2"/>
      <c r="L7" s="2"/>
      <c r="M7" s="2"/>
      <c r="N7" s="2"/>
      <c r="O7" s="4" t="s">
        <v>17</v>
      </c>
      <c r="P7" s="2">
        <f t="shared" ref="P7:U7" si="2">MEDIAN(P10:P704)</f>
        <v>1733.4608029999999</v>
      </c>
      <c r="Q7" s="2">
        <f t="shared" si="2"/>
        <v>1683.057325</v>
      </c>
      <c r="R7" s="2">
        <f t="shared" si="2"/>
        <v>2491.3375799999999</v>
      </c>
      <c r="S7" s="2">
        <f t="shared" si="2"/>
        <v>1685.277247</v>
      </c>
      <c r="T7" s="2">
        <f t="shared" si="2"/>
        <v>2039.6178339999999</v>
      </c>
      <c r="U7" s="2">
        <f t="shared" si="2"/>
        <v>2177.1974519999999</v>
      </c>
      <c r="V7" s="2"/>
      <c r="W7" s="2"/>
      <c r="X7" s="2"/>
      <c r="Y7" s="2">
        <f t="shared" ref="Y7:Z7" si="3">Y6*100</f>
        <v>86.887755099999993</v>
      </c>
      <c r="Z7" s="2">
        <f t="shared" si="3"/>
        <v>23.423423419999999</v>
      </c>
      <c r="AA7" s="2"/>
      <c r="AB7" s="2"/>
    </row>
    <row r="8" spans="1:28" ht="19.5" customHeight="1">
      <c r="A8" s="2"/>
      <c r="B8" s="2">
        <v>4</v>
      </c>
      <c r="C8" s="2">
        <v>24.132231399999998</v>
      </c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4" t="s">
        <v>21</v>
      </c>
      <c r="P8" s="2">
        <v>1730.0191199999999</v>
      </c>
      <c r="Q8" s="2">
        <v>1836.6878979999999</v>
      </c>
      <c r="R8" s="2">
        <v>2271.2101910000001</v>
      </c>
      <c r="S8" s="2">
        <v>1786.2332699999999</v>
      </c>
      <c r="T8" s="2">
        <v>2291.8471340000001</v>
      </c>
      <c r="U8" s="2">
        <v>2067.1337579999999</v>
      </c>
      <c r="V8" s="2"/>
      <c r="W8" s="2"/>
      <c r="X8" s="2"/>
      <c r="Y8" s="2"/>
      <c r="Z8" s="2"/>
      <c r="AA8" s="2"/>
      <c r="AB8" s="2"/>
    </row>
    <row r="9" spans="1:28" ht="19.5" customHeight="1">
      <c r="A9" s="2"/>
      <c r="B9" s="2">
        <v>5</v>
      </c>
      <c r="C9" s="2">
        <v>20.695274309999999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>
        <v>2</v>
      </c>
      <c r="P9" s="2">
        <v>1723.135755</v>
      </c>
      <c r="Q9" s="2">
        <v>863.31210190000002</v>
      </c>
      <c r="R9" s="2">
        <v>2061.4012739999998</v>
      </c>
      <c r="S9" s="2">
        <v>1910.1338430000001</v>
      </c>
      <c r="T9" s="2">
        <v>1986.8789810000001</v>
      </c>
      <c r="U9" s="2">
        <v>1973.1210189999999</v>
      </c>
      <c r="V9" s="2"/>
      <c r="W9" s="2"/>
      <c r="X9" s="2"/>
      <c r="Y9" s="2"/>
      <c r="Z9" s="2"/>
      <c r="AA9" s="2"/>
      <c r="AB9" s="2"/>
    </row>
    <row r="10" spans="1:28" ht="19.5" customHeight="1">
      <c r="A10" s="2"/>
      <c r="B10" s="2">
        <v>6</v>
      </c>
      <c r="C10" s="2">
        <v>15.19699812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>
        <v>3</v>
      </c>
      <c r="P10" s="2">
        <v>1993.881453</v>
      </c>
      <c r="Q10" s="2">
        <v>1775.923567</v>
      </c>
      <c r="R10" s="2">
        <v>3079.4904459999998</v>
      </c>
      <c r="S10" s="2">
        <v>1642.8298279999999</v>
      </c>
      <c r="T10" s="2">
        <v>1623.43949</v>
      </c>
      <c r="U10" s="2">
        <v>1667.0063689999999</v>
      </c>
      <c r="V10" s="2"/>
      <c r="W10" s="2"/>
      <c r="X10" s="2"/>
      <c r="Y10" s="2"/>
      <c r="Z10" s="2"/>
      <c r="AA10" s="2"/>
      <c r="AB10" s="2"/>
    </row>
    <row r="11" spans="1:28" ht="19.5" customHeight="1">
      <c r="A11" s="2"/>
      <c r="B11" s="2">
        <v>7</v>
      </c>
      <c r="C11" s="2">
        <v>14.889047959999999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>
        <v>4</v>
      </c>
      <c r="P11" s="2">
        <v>726.19502869999997</v>
      </c>
      <c r="Q11" s="2">
        <v>1066.2420380000001</v>
      </c>
      <c r="R11" s="2">
        <v>1727.7707009999999</v>
      </c>
      <c r="S11" s="2">
        <v>2040.917782</v>
      </c>
      <c r="T11" s="2">
        <v>2118.7261149999999</v>
      </c>
      <c r="U11" s="2">
        <v>2137.070064</v>
      </c>
      <c r="V11" s="2"/>
      <c r="W11" s="2"/>
      <c r="X11" s="2"/>
      <c r="Y11" s="2"/>
      <c r="Z11" s="2"/>
      <c r="AA11" s="2"/>
      <c r="AB11" s="2"/>
    </row>
    <row r="12" spans="1:28" ht="19.5" customHeight="1">
      <c r="A12" s="2"/>
      <c r="B12" s="2">
        <v>8</v>
      </c>
      <c r="C12" s="2">
        <v>11.34020619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>
        <v>5</v>
      </c>
      <c r="P12" s="2">
        <v>1825.239006</v>
      </c>
      <c r="Q12" s="2">
        <v>2027.0063689999999</v>
      </c>
      <c r="R12" s="2">
        <v>2414.522293</v>
      </c>
      <c r="S12" s="2">
        <v>1121.9885280000001</v>
      </c>
      <c r="T12" s="2">
        <v>2053.3757959999998</v>
      </c>
      <c r="U12" s="2">
        <v>1582.1656049999999</v>
      </c>
      <c r="V12" s="2"/>
      <c r="W12" s="2"/>
      <c r="X12" s="2"/>
      <c r="Y12" s="2"/>
      <c r="Z12" s="2"/>
      <c r="AA12" s="2"/>
      <c r="AB12" s="2"/>
    </row>
    <row r="13" spans="1:28" ht="19.5" customHeight="1">
      <c r="A13" s="2"/>
      <c r="B13" s="2">
        <v>9</v>
      </c>
      <c r="C13" s="2">
        <v>11.90944882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>
        <v>6</v>
      </c>
      <c r="P13" s="2">
        <v>2157.9349900000002</v>
      </c>
      <c r="Q13" s="2">
        <v>2057.9617830000002</v>
      </c>
      <c r="R13" s="2">
        <v>2587.6433120000002</v>
      </c>
      <c r="S13" s="2">
        <v>1300.956023</v>
      </c>
      <c r="T13" s="2">
        <v>1834.394904</v>
      </c>
      <c r="U13" s="2">
        <v>2511.974522</v>
      </c>
      <c r="V13" s="2"/>
      <c r="W13" s="2"/>
      <c r="X13" s="2"/>
      <c r="Y13" s="2"/>
      <c r="Z13" s="2"/>
      <c r="AA13" s="2"/>
      <c r="AB13" s="2"/>
    </row>
    <row r="14" spans="1:28" ht="19.5" customHeight="1">
      <c r="A14" s="2"/>
      <c r="B14" s="2">
        <v>10</v>
      </c>
      <c r="C14" s="2">
        <v>11.32075472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>
        <v>7</v>
      </c>
      <c r="P14" s="2">
        <v>1197.705545</v>
      </c>
      <c r="Q14" s="2">
        <v>2417.9617830000002</v>
      </c>
      <c r="R14" s="2">
        <v>2357.1974519999999</v>
      </c>
      <c r="S14" s="2">
        <v>2265.774379</v>
      </c>
      <c r="T14" s="2">
        <v>2744.7133760000002</v>
      </c>
      <c r="U14" s="2">
        <v>3103.566879</v>
      </c>
      <c r="V14" s="2"/>
      <c r="W14" s="2"/>
      <c r="X14" s="2"/>
      <c r="Y14" s="2"/>
      <c r="Z14" s="2"/>
      <c r="AA14" s="2"/>
      <c r="AB14" s="2"/>
    </row>
    <row r="15" spans="1:28" ht="19.5" customHeight="1">
      <c r="A15" s="2"/>
      <c r="B15" s="2">
        <v>11</v>
      </c>
      <c r="C15" s="2">
        <v>8.3070452160000006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>
        <v>8</v>
      </c>
      <c r="P15" s="2">
        <v>1878.0114719999999</v>
      </c>
      <c r="Q15" s="2">
        <v>1676.1783439999999</v>
      </c>
      <c r="R15" s="2">
        <v>2491.3375799999999</v>
      </c>
      <c r="S15" s="2">
        <v>2070.7456980000002</v>
      </c>
      <c r="T15" s="2">
        <v>1836.6878979999999</v>
      </c>
      <c r="U15" s="2">
        <v>1118.980892</v>
      </c>
      <c r="V15" s="2"/>
      <c r="W15" s="2"/>
      <c r="X15" s="2"/>
      <c r="Y15" s="2"/>
      <c r="Z15" s="2"/>
      <c r="AA15" s="2"/>
      <c r="AB15" s="2"/>
    </row>
    <row r="16" spans="1:28" ht="19.5" customHeight="1">
      <c r="A16" s="2"/>
      <c r="B16" s="2">
        <v>12</v>
      </c>
      <c r="C16" s="2">
        <v>7.9635949940000001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>
        <v>9</v>
      </c>
      <c r="P16" s="2">
        <v>1797.705545</v>
      </c>
      <c r="Q16" s="2">
        <v>1718.5987259999999</v>
      </c>
      <c r="R16" s="2">
        <v>2835.2866239999998</v>
      </c>
      <c r="S16" s="2">
        <v>2497.5143400000002</v>
      </c>
      <c r="T16" s="2">
        <v>2372.1019110000002</v>
      </c>
      <c r="U16" s="2">
        <v>2513.1210190000002</v>
      </c>
      <c r="V16" s="2"/>
      <c r="W16" s="2"/>
      <c r="X16" s="2"/>
      <c r="Y16" s="2"/>
      <c r="Z16" s="2"/>
      <c r="AA16" s="2"/>
      <c r="AB16" s="2"/>
    </row>
    <row r="17" spans="1:28" ht="19.5" customHeight="1">
      <c r="A17" s="2"/>
      <c r="B17" s="2">
        <v>13</v>
      </c>
      <c r="C17" s="2">
        <v>8.5409252670000004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>
        <v>10</v>
      </c>
      <c r="P17" s="2">
        <v>1960.6118550000001</v>
      </c>
      <c r="Q17" s="2">
        <v>1470.955414</v>
      </c>
      <c r="R17" s="2">
        <v>2416.8152869999999</v>
      </c>
      <c r="S17" s="2">
        <v>978.58508600000005</v>
      </c>
      <c r="T17" s="2">
        <v>1508.7898090000001</v>
      </c>
      <c r="U17" s="2">
        <v>1539.7452229999999</v>
      </c>
      <c r="V17" s="2"/>
      <c r="W17" s="2"/>
      <c r="X17" s="2"/>
      <c r="Y17" s="2"/>
      <c r="Z17" s="2"/>
      <c r="AA17" s="2"/>
      <c r="AB17" s="2"/>
    </row>
    <row r="18" spans="1:28" ht="19.5" customHeight="1">
      <c r="A18" s="2"/>
      <c r="B18" s="2">
        <v>14</v>
      </c>
      <c r="C18" s="2">
        <v>6.3324538260000001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>
        <v>11</v>
      </c>
      <c r="P18" s="2">
        <v>1349.1395789999999</v>
      </c>
      <c r="Q18" s="2">
        <v>1312.7388539999999</v>
      </c>
      <c r="R18" s="2">
        <v>2755.0318470000002</v>
      </c>
      <c r="S18" s="2">
        <v>3295.984704</v>
      </c>
      <c r="T18" s="2">
        <v>3339.7452229999999</v>
      </c>
      <c r="U18" s="2">
        <v>3096.6878980000001</v>
      </c>
      <c r="V18" s="2"/>
      <c r="W18" s="2"/>
      <c r="X18" s="2"/>
      <c r="Y18" s="2"/>
      <c r="Z18" s="2"/>
      <c r="AA18" s="2"/>
      <c r="AB18" s="2"/>
    </row>
    <row r="19" spans="1:28" ht="19.5" customHeight="1">
      <c r="A19" s="2"/>
      <c r="B19" s="2">
        <v>15</v>
      </c>
      <c r="C19" s="2">
        <v>7.0666666669999998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>
        <v>12</v>
      </c>
      <c r="P19" s="2">
        <v>1701.338432</v>
      </c>
      <c r="Q19" s="2">
        <v>1683.057325</v>
      </c>
      <c r="R19" s="2">
        <v>2245.9872610000002</v>
      </c>
      <c r="S19" s="2">
        <v>1543.021033</v>
      </c>
      <c r="T19" s="2">
        <v>2303.3121019999999</v>
      </c>
      <c r="U19" s="2">
        <v>1487.0063689999999</v>
      </c>
      <c r="V19" s="2"/>
      <c r="W19" s="2"/>
      <c r="X19" s="2"/>
      <c r="Y19" s="2"/>
      <c r="Z19" s="2"/>
      <c r="AA19" s="2"/>
      <c r="AB19" s="2"/>
    </row>
    <row r="20" spans="1:28" ht="19.5" customHeight="1">
      <c r="A20" s="2"/>
      <c r="B20" s="2">
        <v>16</v>
      </c>
      <c r="C20" s="2">
        <v>5.7534246580000001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>
        <v>13</v>
      </c>
      <c r="P20" s="2">
        <v>1446.65392</v>
      </c>
      <c r="Q20" s="2">
        <v>1317.3248410000001</v>
      </c>
      <c r="R20" s="2">
        <v>1988.025478</v>
      </c>
      <c r="S20" s="2">
        <v>1616.443595</v>
      </c>
      <c r="T20" s="2">
        <v>2502.8025480000001</v>
      </c>
      <c r="U20" s="2">
        <v>1600.509554</v>
      </c>
      <c r="V20" s="2"/>
      <c r="W20" s="2"/>
      <c r="X20" s="2"/>
      <c r="Y20" s="2"/>
      <c r="Z20" s="2"/>
      <c r="AA20" s="2"/>
      <c r="AB20" s="2"/>
    </row>
    <row r="21" spans="1:28" ht="19.5" customHeight="1">
      <c r="A21" s="2"/>
      <c r="B21" s="2">
        <v>17</v>
      </c>
      <c r="C21" s="2">
        <v>5.349182764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>
        <v>14</v>
      </c>
      <c r="P21" s="2">
        <v>1368.6424469999999</v>
      </c>
      <c r="Q21" s="2">
        <v>1806.8789810000001</v>
      </c>
      <c r="R21" s="2">
        <v>2295.2866239999998</v>
      </c>
      <c r="S21" s="2">
        <v>1334.225621</v>
      </c>
      <c r="T21" s="2">
        <v>2039.6178339999999</v>
      </c>
      <c r="U21" s="2">
        <v>2177.1974519999999</v>
      </c>
      <c r="V21" s="2"/>
      <c r="W21" s="2"/>
      <c r="X21" s="2"/>
      <c r="Y21" s="2"/>
      <c r="Z21" s="2"/>
      <c r="AA21" s="2"/>
      <c r="AB21" s="2"/>
    </row>
    <row r="22" spans="1:28" ht="19.5" customHeight="1">
      <c r="A22" s="2"/>
      <c r="B22" s="2">
        <v>18</v>
      </c>
      <c r="C22" s="2">
        <v>4.9275362319999996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>
        <v>15</v>
      </c>
      <c r="P22" s="2">
        <v>1567.112811</v>
      </c>
      <c r="Q22" s="2">
        <v>1579.872611</v>
      </c>
      <c r="R22" s="2">
        <v>2568.1528659999999</v>
      </c>
      <c r="S22" s="2">
        <v>1689.8661569999999</v>
      </c>
      <c r="T22" s="2">
        <v>1754.1401269999999</v>
      </c>
      <c r="U22" s="2">
        <v>1448.025478</v>
      </c>
      <c r="V22" s="2"/>
      <c r="W22" s="2"/>
      <c r="X22" s="2"/>
      <c r="Y22" s="2"/>
      <c r="Z22" s="2"/>
      <c r="AA22" s="2"/>
      <c r="AB22" s="2"/>
    </row>
    <row r="23" spans="1:28" ht="19.5" customHeight="1">
      <c r="A23" s="2"/>
      <c r="B23" s="2">
        <v>19</v>
      </c>
      <c r="C23" s="2">
        <v>5.4054054049999998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>
        <v>16</v>
      </c>
      <c r="P23" s="2">
        <v>2242.8298279999999</v>
      </c>
      <c r="Q23" s="2">
        <v>2626.6242040000002</v>
      </c>
      <c r="R23" s="2">
        <v>2562.4203819999998</v>
      </c>
      <c r="S23" s="2">
        <v>1829.827916</v>
      </c>
      <c r="T23" s="2">
        <v>2118.7261149999999</v>
      </c>
      <c r="U23" s="2">
        <v>2228.7898089999999</v>
      </c>
      <c r="V23" s="2"/>
      <c r="W23" s="2"/>
      <c r="X23" s="2"/>
      <c r="Y23" s="2"/>
      <c r="Z23" s="2"/>
      <c r="AA23" s="2"/>
      <c r="AB23" s="2"/>
    </row>
    <row r="24" spans="1:28" ht="19.5" customHeight="1">
      <c r="A24" s="2"/>
      <c r="B24" s="2">
        <v>20</v>
      </c>
      <c r="C24" s="2">
        <v>5.7391304349999999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>
        <v>17</v>
      </c>
      <c r="P24" s="2">
        <v>1874.56979</v>
      </c>
      <c r="Q24" s="2">
        <v>1355.159236</v>
      </c>
      <c r="R24" s="2">
        <v>2491.3375799999999</v>
      </c>
      <c r="S24" s="2">
        <v>1427.1510519999999</v>
      </c>
      <c r="T24" s="2">
        <v>1789.681529</v>
      </c>
      <c r="U24" s="2">
        <v>2181.7834389999998</v>
      </c>
      <c r="V24" s="2"/>
      <c r="W24" s="2"/>
      <c r="X24" s="2"/>
      <c r="Y24" s="2"/>
      <c r="Z24" s="2"/>
      <c r="AA24" s="2"/>
      <c r="AB24" s="2"/>
    </row>
    <row r="25" spans="1:28" ht="19.5" customHeight="1">
      <c r="A25" s="2"/>
      <c r="B25" s="2">
        <v>21</v>
      </c>
      <c r="C25" s="2">
        <v>7.3504273500000004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>
        <v>18</v>
      </c>
      <c r="P25" s="2">
        <v>2213.0019120000002</v>
      </c>
      <c r="Q25" s="2">
        <v>2114.1401270000001</v>
      </c>
      <c r="R25" s="2">
        <v>2813.503185</v>
      </c>
      <c r="S25" s="2">
        <v>1685.277247</v>
      </c>
      <c r="T25" s="2">
        <v>1892.8662420000001</v>
      </c>
      <c r="U25" s="2">
        <v>2342.2929939999999</v>
      </c>
      <c r="V25" s="2"/>
      <c r="W25" s="2"/>
      <c r="X25" s="2"/>
      <c r="Y25" s="2"/>
      <c r="Z25" s="2"/>
      <c r="AA25" s="2"/>
      <c r="AB25" s="2"/>
    </row>
    <row r="26" spans="1:28" ht="19.5" customHeight="1">
      <c r="A26" s="2"/>
      <c r="B26" s="2">
        <v>22</v>
      </c>
      <c r="C26" s="2">
        <v>6.0606060609999997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>
        <v>19</v>
      </c>
      <c r="P26" s="2">
        <v>1474.1873800000001</v>
      </c>
      <c r="Q26" s="2">
        <v>1750.7006369999999</v>
      </c>
      <c r="R26" s="2">
        <v>2862.8025480000001</v>
      </c>
      <c r="S26" s="2">
        <v>2030.5927340000001</v>
      </c>
      <c r="T26" s="2">
        <v>1592.484076</v>
      </c>
      <c r="U26" s="2">
        <v>2221.910828</v>
      </c>
      <c r="V26" s="2"/>
      <c r="W26" s="2"/>
      <c r="X26" s="2"/>
      <c r="Y26" s="2"/>
      <c r="Z26" s="2"/>
      <c r="AA26" s="2"/>
      <c r="AB26" s="2"/>
    </row>
    <row r="27" spans="1:28" ht="19.5" customHeight="1">
      <c r="A27" s="2"/>
      <c r="B27" s="2">
        <v>23</v>
      </c>
      <c r="C27" s="2">
        <v>4.8417132220000001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>
        <v>20</v>
      </c>
      <c r="P27" s="2">
        <v>1733.4608029999999</v>
      </c>
      <c r="Q27" s="2">
        <v>1313.88535</v>
      </c>
      <c r="R27" s="2">
        <v>2831.8471340000001</v>
      </c>
      <c r="S27" s="2">
        <v>2149.9043980000001</v>
      </c>
      <c r="T27" s="2">
        <v>1867.6433119999999</v>
      </c>
      <c r="U27" s="2">
        <v>2255.159236</v>
      </c>
      <c r="V27" s="2"/>
      <c r="W27" s="2"/>
      <c r="X27" s="2"/>
      <c r="Y27" s="2"/>
      <c r="Z27" s="2"/>
      <c r="AA27" s="2"/>
      <c r="AB27" s="2"/>
    </row>
    <row r="28" spans="1:28" ht="19.5" customHeight="1">
      <c r="A28" s="2"/>
      <c r="B28" s="2">
        <v>24</v>
      </c>
      <c r="C28" s="2">
        <v>3.3797216699999999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>
        <v>21</v>
      </c>
      <c r="P28" s="2">
        <v>2149.9043980000001</v>
      </c>
      <c r="Q28" s="2">
        <v>1669.2993630000001</v>
      </c>
      <c r="R28" s="2">
        <v>2281.5286620000002</v>
      </c>
      <c r="S28" s="2">
        <v>1561.376673</v>
      </c>
      <c r="T28" s="2">
        <v>2212.7388540000002</v>
      </c>
      <c r="U28" s="2">
        <v>2126.7515920000001</v>
      </c>
      <c r="V28" s="2"/>
      <c r="W28" s="2"/>
      <c r="X28" s="2"/>
      <c r="Y28" s="2"/>
      <c r="Z28" s="2"/>
      <c r="AA28" s="2"/>
      <c r="AB28" s="2"/>
    </row>
    <row r="29" spans="1:28" ht="19.5" customHeight="1">
      <c r="A29" s="2"/>
      <c r="B29" s="2">
        <v>25</v>
      </c>
      <c r="C29" s="2">
        <v>5.6795131850000002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9.5" customHeight="1">
      <c r="A30" s="2"/>
      <c r="B30" s="2">
        <v>26</v>
      </c>
      <c r="C30" s="2">
        <v>3.7190082640000002</v>
      </c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9.5" customHeight="1">
      <c r="A31" s="2"/>
      <c r="B31" s="2">
        <v>27</v>
      </c>
      <c r="C31" s="2">
        <v>3.5164835160000001</v>
      </c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 t="s">
        <v>50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9.5" customHeight="1">
      <c r="A32" s="2"/>
      <c r="B32" s="2">
        <v>28</v>
      </c>
      <c r="C32" s="2">
        <v>4.7505938240000001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4" t="s">
        <v>51</v>
      </c>
      <c r="P32" s="2" t="s">
        <v>52</v>
      </c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9.5" customHeight="1">
      <c r="A33" s="2"/>
      <c r="B33" s="2">
        <v>29</v>
      </c>
      <c r="C33" s="2">
        <v>4.3478260869999996</v>
      </c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4" t="s">
        <v>53</v>
      </c>
      <c r="P33" s="2">
        <v>7.1999999999999998E-3</v>
      </c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9.5" customHeight="1">
      <c r="A34" s="2"/>
      <c r="B34" s="2">
        <v>30</v>
      </c>
      <c r="C34" s="2">
        <v>5.9895833329999997</v>
      </c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4" t="s">
        <v>54</v>
      </c>
      <c r="P34" s="2">
        <v>5.0999999999999995E-3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9.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9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9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9.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9.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9.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9.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9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9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9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9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9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9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9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9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9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9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9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9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9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9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9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9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9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9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9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9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9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9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9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9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9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9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9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9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9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9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9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9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9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9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9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9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9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9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9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  <row r="89" spans="1:28" ht="19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</row>
    <row r="90" spans="1:28" ht="19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</row>
    <row r="91" spans="1:28" ht="19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ht="19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ht="19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</row>
    <row r="94" spans="1:28" ht="19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</row>
    <row r="95" spans="1:28" ht="19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</row>
    <row r="96" spans="1:28" ht="19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</row>
    <row r="97" spans="1:28" ht="19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</row>
    <row r="98" spans="1:28" ht="19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</row>
    <row r="99" spans="1:28" ht="19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</row>
    <row r="100" spans="1:28" ht="19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</row>
    <row r="101" spans="1:28" ht="19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</row>
    <row r="102" spans="1:28" ht="19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</row>
    <row r="103" spans="1:28" ht="19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</row>
    <row r="104" spans="1:28" ht="19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</row>
    <row r="105" spans="1:28" ht="19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ht="19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</row>
    <row r="107" spans="1:28" ht="19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</row>
    <row r="108" spans="1:28" ht="19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</row>
    <row r="109" spans="1:28" ht="19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</row>
    <row r="110" spans="1:28" ht="19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</row>
    <row r="111" spans="1:28" ht="19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</row>
    <row r="112" spans="1:28" ht="19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</row>
    <row r="113" spans="1:28" ht="19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</row>
    <row r="114" spans="1:28" ht="19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</row>
    <row r="115" spans="1:28" ht="19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</row>
    <row r="116" spans="1:28" ht="19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</row>
    <row r="117" spans="1:28" ht="19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</row>
    <row r="118" spans="1:28" ht="19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</row>
    <row r="119" spans="1:28" ht="19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</row>
    <row r="120" spans="1:28" ht="19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</row>
    <row r="121" spans="1:28" ht="19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</row>
    <row r="122" spans="1:28" ht="19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</row>
    <row r="123" spans="1:28" ht="19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9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9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9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9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9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9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9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9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9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9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9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9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9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9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9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9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9.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9.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9.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9.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9.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9.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9.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9.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9.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9.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9.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9.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9.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9.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9.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9.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9.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9.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9.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9.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9.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9.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9.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9.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9.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9.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9.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9.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9.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9.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9.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9.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9.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9.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9.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9.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9.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9.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9.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9.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9.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9.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9.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9.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9.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9.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9.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9.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9.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9.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9.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9.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9.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9.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9.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9.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9.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9.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9.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9.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9.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9.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9.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9.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9.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9.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9.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9.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9.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9.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9.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9.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9.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9.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9.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9.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9.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9.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9.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9.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9.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9.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9.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9.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9.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9.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9.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9.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9.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9.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9.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9.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9.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9.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9.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9.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9.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9.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9.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9.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9.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9.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9.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9.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9.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9.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9.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9.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9.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9.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9.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9.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9.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9.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9.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9.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9.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9.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9.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9.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9.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9.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9.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9.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9.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9.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9.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9.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9.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9.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9.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9.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9.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9.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9.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9.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9.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9.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9.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9.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9.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9.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9.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9.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9.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9.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9.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9.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9.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9.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9.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9.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9.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9.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9.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9.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9.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9.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9.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9.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9.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9.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9.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9.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9.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9.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9.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9.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9.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9.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9.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9.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9.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9.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9.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9.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9.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9.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9.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9.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9.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9.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9.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9.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9.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9.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9.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9.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9.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9.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9.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9.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9.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9.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9.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9.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9.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9.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9.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9.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9.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9.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9.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9.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9.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9.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9.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9.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9.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9.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9.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9.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9.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9.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9.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9.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9.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9.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9.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9.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9.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9.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9.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9.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9.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9.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9.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9.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9.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9.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9.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9.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9.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9.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9.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9.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9.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9.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9.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9.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9.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9.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9.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9.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9.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9.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9.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9.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9.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9.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9.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9.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9.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9.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9.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9.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9.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9.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9.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9.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9.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9.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9.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9.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9.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9.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9.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9.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9.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9.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9.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9.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9.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9.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9.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9.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9.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9.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9.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9.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9.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9.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9.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9.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9.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9.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9.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9.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9.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9.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9.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9.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9.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9.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9.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9.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9.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9.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9.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9.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9.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9.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9.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9.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9.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9.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9.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9.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9.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9.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9.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9.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9.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9.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9.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9.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9.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9.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9.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9.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9.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9.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9.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9.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9.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9.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9.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9.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9.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9.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9.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9.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9.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9.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9.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9.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9.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9.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9.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9.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9.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9.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9.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9.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9.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9.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9.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9.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9.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9.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9.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9.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9.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9.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9.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9.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9.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9.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9.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9.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9.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9.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9.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9.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9.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9.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9.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9.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9.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9.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9.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9.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9.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9.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9.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9.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9.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9.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9.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9.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9.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9.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9.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9.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9.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9.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9.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9.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9.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9.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9.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9.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9.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9.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9.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9.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9.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9.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9.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9.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9.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9.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9.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9.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9.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9.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9.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9.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9.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9.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9.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9.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9.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9.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9.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9.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9.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9.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9.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9.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9.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9.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9.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9.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9.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9.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9.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9.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9.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9.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9.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9.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9.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9.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9.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9.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9.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9.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9.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9.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9.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9.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9.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9.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9.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9.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9.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9.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9.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9.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9.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9.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9.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9.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9.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9.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9.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9.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9.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9.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9.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9.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9.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9.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9.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9.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9.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9.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9.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9.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9.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9.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9.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9.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9.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9.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9.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9.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9.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9.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9.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9.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9.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9.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9.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9.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9.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9.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9.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9.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9.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9.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9.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9.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9.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9.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9.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9.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9.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9.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9.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9.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9.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9.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9.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9.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9.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9.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9.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9.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9.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9.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9.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9.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9.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9.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9.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9.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9.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9.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9.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9.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9.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9.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9.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9.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9.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9.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9.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9.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9.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9.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9.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9.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9.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9.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9.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9.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9.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9.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9.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9.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9.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9.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9.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9.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9.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9.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9.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9.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9.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9.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9.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9.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9.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9.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9.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9.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9.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9.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9.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9.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9.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9.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9.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9.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9.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9.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9.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9.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9.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9.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9.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9.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9.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9.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9.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9.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9.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9.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9.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9.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9.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9.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9.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9.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9.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9.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9.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9.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9.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9.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9.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9.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9.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9.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9.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9.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9.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9.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9.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9.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9.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9.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9.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9.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9.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9.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9.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9.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9.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9.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9.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9.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9.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9.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9.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9.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9.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9.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9.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9.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9.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9.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9.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9.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9.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9.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9.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9.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9.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9.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9.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9.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9.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9.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9.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9.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9.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9.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9.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9.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9.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9.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9.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9.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9.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9.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9.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9.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9.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9.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9.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9.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9.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9.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9.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9.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9.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9.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9.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9.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9.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9.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9.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9.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9.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9.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9.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9.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9.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9.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9.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9.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9.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9.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9.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9.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9.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9.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9.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9.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9.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9.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9.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9.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9.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9.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9.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9.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9.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9.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9.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9.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9.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9.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9.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9.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9.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9.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9.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9.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9.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9.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9.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9.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9.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9.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9.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9.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9.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9.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9.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9.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9.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9.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9.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9.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9.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9.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9.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9.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9.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9.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9.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9.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9.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9.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9.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9.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9.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9.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9.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9.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9.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9.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9.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9.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9.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9.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9.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9.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9.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9.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9.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9.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9.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9.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9.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9.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9.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9.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9.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9.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9.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9.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9.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9.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9.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9.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9.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9.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9.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9.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9.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9.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9.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9.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9.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9.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9.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9.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9.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9.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9.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9.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9.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9.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9.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9.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9.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9.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9.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9.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9.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9.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9.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9.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9.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9.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9.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9.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9.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9.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9.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9.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9.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9.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9.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9.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9.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9.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9.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9.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9.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9.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9.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9.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9.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9.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9.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9.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9.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9.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9.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9.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9.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9.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9.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9.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9.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9.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9.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9.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9.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9.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9.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9.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9.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9.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9.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9.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9.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9.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9.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9.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9.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9.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9.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9.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9.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9.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9.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9.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9.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9.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9.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9.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9.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9.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9.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9.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9.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9.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9.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9.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9.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9.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9.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9.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9.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</sheetData>
  <mergeCells count="1">
    <mergeCell ref="P3:U3"/>
  </mergeCells>
  <phoneticPr fontId="11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X1000"/>
  <sheetViews>
    <sheetView topLeftCell="K1" workbookViewId="0"/>
  </sheetViews>
  <sheetFormatPr defaultColWidth="14.42578125" defaultRowHeight="15" customHeight="1"/>
  <cols>
    <col min="1" max="1" width="33.140625" customWidth="1"/>
    <col min="2" max="2" width="62" customWidth="1"/>
    <col min="3" max="50" width="9.42578125" customWidth="1"/>
  </cols>
  <sheetData>
    <row r="1" spans="1:50">
      <c r="A1" s="1" t="s">
        <v>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>
      <c r="A3" s="2"/>
      <c r="B3" s="1" t="s">
        <v>3</v>
      </c>
      <c r="C3" s="1" t="s">
        <v>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>
      <c r="A4" s="2"/>
      <c r="B4" s="4" t="s">
        <v>5</v>
      </c>
      <c r="C4" s="9" t="s">
        <v>56</v>
      </c>
      <c r="D4" s="9" t="s">
        <v>57</v>
      </c>
      <c r="E4" s="9" t="s">
        <v>58</v>
      </c>
      <c r="F4" s="9" t="s">
        <v>59</v>
      </c>
      <c r="G4" s="9" t="s">
        <v>60</v>
      </c>
      <c r="H4" s="9" t="s">
        <v>61</v>
      </c>
      <c r="I4" s="9" t="s">
        <v>62</v>
      </c>
      <c r="J4" s="9" t="s">
        <v>63</v>
      </c>
      <c r="K4" s="9" t="s">
        <v>64</v>
      </c>
      <c r="L4" s="9" t="s">
        <v>65</v>
      </c>
      <c r="M4" s="9" t="s">
        <v>66</v>
      </c>
      <c r="N4" s="9" t="s">
        <v>67</v>
      </c>
      <c r="O4" s="9" t="s">
        <v>68</v>
      </c>
      <c r="P4" s="9" t="s">
        <v>69</v>
      </c>
      <c r="Q4" s="9" t="s">
        <v>70</v>
      </c>
      <c r="R4" s="9" t="s">
        <v>71</v>
      </c>
      <c r="S4" s="9" t="s">
        <v>72</v>
      </c>
      <c r="T4" s="9" t="s">
        <v>73</v>
      </c>
      <c r="U4" s="9" t="s">
        <v>74</v>
      </c>
      <c r="V4" s="9" t="s">
        <v>75</v>
      </c>
      <c r="W4" s="9" t="s">
        <v>76</v>
      </c>
      <c r="X4" s="9" t="s">
        <v>77</v>
      </c>
      <c r="Y4" s="9" t="s">
        <v>78</v>
      </c>
      <c r="Z4" s="9" t="s">
        <v>79</v>
      </c>
      <c r="AA4" s="9" t="s">
        <v>80</v>
      </c>
      <c r="AB4" s="9" t="s">
        <v>81</v>
      </c>
      <c r="AC4" s="9" t="s">
        <v>82</v>
      </c>
      <c r="AD4" s="9" t="s">
        <v>83</v>
      </c>
      <c r="AE4" s="9" t="s">
        <v>84</v>
      </c>
      <c r="AF4" s="9" t="s">
        <v>85</v>
      </c>
      <c r="AG4" s="9" t="s">
        <v>86</v>
      </c>
      <c r="AH4" s="9" t="s">
        <v>87</v>
      </c>
      <c r="AI4" s="9" t="s">
        <v>88</v>
      </c>
      <c r="AJ4" s="9" t="s">
        <v>89</v>
      </c>
      <c r="AK4" s="9" t="s">
        <v>90</v>
      </c>
      <c r="AL4" s="9" t="s">
        <v>91</v>
      </c>
      <c r="AM4" s="9" t="s">
        <v>92</v>
      </c>
      <c r="AN4" s="9" t="s">
        <v>93</v>
      </c>
      <c r="AO4" s="9" t="s">
        <v>94</v>
      </c>
      <c r="AP4" s="9" t="s">
        <v>95</v>
      </c>
      <c r="AQ4" s="9" t="s">
        <v>96</v>
      </c>
      <c r="AR4" s="9" t="s">
        <v>97</v>
      </c>
      <c r="AS4" s="9" t="s">
        <v>98</v>
      </c>
      <c r="AT4" s="9" t="s">
        <v>99</v>
      </c>
      <c r="AU4" s="9" t="s">
        <v>100</v>
      </c>
      <c r="AV4" s="9" t="s">
        <v>101</v>
      </c>
      <c r="AW4" s="9" t="s">
        <v>102</v>
      </c>
      <c r="AX4" s="9" t="s">
        <v>103</v>
      </c>
    </row>
    <row r="5" spans="1:50">
      <c r="A5" s="2"/>
      <c r="B5" s="4" t="s">
        <v>12</v>
      </c>
      <c r="C5" s="2">
        <f t="shared" ref="C5:AX5" si="0">COUNT(C9:C702)</f>
        <v>35</v>
      </c>
      <c r="D5" s="2">
        <f t="shared" si="0"/>
        <v>20</v>
      </c>
      <c r="E5" s="2">
        <f t="shared" si="0"/>
        <v>24</v>
      </c>
      <c r="F5" s="2">
        <f t="shared" si="0"/>
        <v>12</v>
      </c>
      <c r="G5" s="2">
        <f t="shared" si="0"/>
        <v>34</v>
      </c>
      <c r="H5" s="2">
        <f t="shared" si="0"/>
        <v>10</v>
      </c>
      <c r="I5" s="2">
        <f t="shared" si="0"/>
        <v>16</v>
      </c>
      <c r="J5" s="2">
        <f t="shared" si="0"/>
        <v>21</v>
      </c>
      <c r="K5" s="2">
        <f t="shared" si="0"/>
        <v>13</v>
      </c>
      <c r="L5" s="2">
        <f t="shared" si="0"/>
        <v>15</v>
      </c>
      <c r="M5" s="2">
        <f t="shared" si="0"/>
        <v>14</v>
      </c>
      <c r="N5" s="2">
        <f t="shared" si="0"/>
        <v>25</v>
      </c>
      <c r="O5" s="2">
        <f t="shared" si="0"/>
        <v>26</v>
      </c>
      <c r="P5" s="2">
        <f t="shared" si="0"/>
        <v>30</v>
      </c>
      <c r="Q5" s="2">
        <f t="shared" si="0"/>
        <v>28</v>
      </c>
      <c r="R5" s="2">
        <f t="shared" si="0"/>
        <v>48</v>
      </c>
      <c r="S5" s="2">
        <f t="shared" si="0"/>
        <v>33</v>
      </c>
      <c r="T5" s="2">
        <f t="shared" si="0"/>
        <v>12</v>
      </c>
      <c r="U5" s="2">
        <f t="shared" si="0"/>
        <v>475</v>
      </c>
      <c r="V5" s="2">
        <f t="shared" si="0"/>
        <v>32</v>
      </c>
      <c r="W5" s="2">
        <f t="shared" si="0"/>
        <v>45</v>
      </c>
      <c r="X5" s="2">
        <f t="shared" si="0"/>
        <v>27</v>
      </c>
      <c r="Y5" s="2">
        <f t="shared" si="0"/>
        <v>32</v>
      </c>
      <c r="Z5" s="2">
        <f t="shared" si="0"/>
        <v>15</v>
      </c>
      <c r="AA5" s="2">
        <f t="shared" si="0"/>
        <v>20</v>
      </c>
      <c r="AB5" s="2">
        <f t="shared" si="0"/>
        <v>30</v>
      </c>
      <c r="AC5" s="2">
        <f t="shared" si="0"/>
        <v>27</v>
      </c>
      <c r="AD5" s="2">
        <f t="shared" si="0"/>
        <v>27</v>
      </c>
      <c r="AE5" s="2">
        <f t="shared" si="0"/>
        <v>37</v>
      </c>
      <c r="AF5" s="2">
        <f t="shared" si="0"/>
        <v>12</v>
      </c>
      <c r="AG5" s="2">
        <f t="shared" si="0"/>
        <v>52</v>
      </c>
      <c r="AH5" s="2">
        <f t="shared" si="0"/>
        <v>28</v>
      </c>
      <c r="AI5" s="2">
        <f t="shared" si="0"/>
        <v>27</v>
      </c>
      <c r="AJ5" s="2">
        <f t="shared" si="0"/>
        <v>20</v>
      </c>
      <c r="AK5" s="2">
        <f t="shared" si="0"/>
        <v>25</v>
      </c>
      <c r="AL5" s="2">
        <f t="shared" si="0"/>
        <v>44</v>
      </c>
      <c r="AM5" s="2">
        <f t="shared" si="0"/>
        <v>10</v>
      </c>
      <c r="AN5" s="2">
        <f t="shared" si="0"/>
        <v>39</v>
      </c>
      <c r="AO5" s="2">
        <f t="shared" si="0"/>
        <v>24</v>
      </c>
      <c r="AP5" s="2">
        <f t="shared" si="0"/>
        <v>32</v>
      </c>
      <c r="AQ5" s="2">
        <f t="shared" si="0"/>
        <v>22</v>
      </c>
      <c r="AR5" s="2">
        <f t="shared" si="0"/>
        <v>10</v>
      </c>
      <c r="AS5" s="2">
        <f t="shared" si="0"/>
        <v>43</v>
      </c>
      <c r="AT5" s="2">
        <f t="shared" si="0"/>
        <v>23</v>
      </c>
      <c r="AU5" s="2">
        <f t="shared" si="0"/>
        <v>52</v>
      </c>
      <c r="AV5" s="2">
        <f t="shared" si="0"/>
        <v>44</v>
      </c>
      <c r="AW5" s="2">
        <f t="shared" si="0"/>
        <v>33</v>
      </c>
      <c r="AX5" s="2">
        <f t="shared" si="0"/>
        <v>21</v>
      </c>
    </row>
    <row r="6" spans="1:50">
      <c r="A6" s="2"/>
      <c r="B6" s="4" t="s">
        <v>17</v>
      </c>
      <c r="C6" s="2">
        <f t="shared" ref="C6:AX6" si="1">MEDIAN(C9:C703)</f>
        <v>3.6371357290726687</v>
      </c>
      <c r="D6" s="2">
        <f t="shared" si="1"/>
        <v>5.435797</v>
      </c>
      <c r="E6" s="2">
        <f t="shared" si="1"/>
        <v>5.7050798874674875</v>
      </c>
      <c r="F6" s="2">
        <f t="shared" si="1"/>
        <v>5.7359732469876317</v>
      </c>
      <c r="G6" s="2">
        <f t="shared" si="1"/>
        <v>5.7987154307553475</v>
      </c>
      <c r="H6" s="2">
        <f t="shared" si="1"/>
        <v>6.4848983491692769</v>
      </c>
      <c r="I6" s="2">
        <f t="shared" si="1"/>
        <v>6.5707309305164818</v>
      </c>
      <c r="J6" s="2">
        <f t="shared" si="1"/>
        <v>6.611497</v>
      </c>
      <c r="K6" s="2">
        <f t="shared" si="1"/>
        <v>6.6506714793778867</v>
      </c>
      <c r="L6" s="2">
        <f t="shared" si="1"/>
        <v>6.6602261266521579</v>
      </c>
      <c r="M6" s="2">
        <f t="shared" si="1"/>
        <v>6.7771113116407449</v>
      </c>
      <c r="N6" s="2">
        <f t="shared" si="1"/>
        <v>6.9283932268167101</v>
      </c>
      <c r="O6" s="2">
        <f t="shared" si="1"/>
        <v>7.0930516481766546</v>
      </c>
      <c r="P6" s="2">
        <f t="shared" si="1"/>
        <v>7.2132809597112377</v>
      </c>
      <c r="Q6" s="2">
        <f t="shared" si="1"/>
        <v>7.3096236530601413</v>
      </c>
      <c r="R6" s="2">
        <f t="shared" si="1"/>
        <v>7.3572376453102608</v>
      </c>
      <c r="S6" s="2">
        <f t="shared" si="1"/>
        <v>7.4086734964700884</v>
      </c>
      <c r="T6" s="2">
        <f t="shared" si="1"/>
        <v>7.4505547003556458</v>
      </c>
      <c r="U6" s="2">
        <f t="shared" si="1"/>
        <v>7.4812888157545512</v>
      </c>
      <c r="V6" s="2">
        <f t="shared" si="1"/>
        <v>7.4960985190296725</v>
      </c>
      <c r="W6" s="2">
        <f t="shared" si="1"/>
        <v>7.617920271776633</v>
      </c>
      <c r="X6" s="2">
        <f t="shared" si="1"/>
        <v>7.6669669999999996</v>
      </c>
      <c r="Y6" s="2">
        <f t="shared" si="1"/>
        <v>7.7727055576198314</v>
      </c>
      <c r="Z6" s="2">
        <f t="shared" si="1"/>
        <v>7.8832209777589046</v>
      </c>
      <c r="AA6" s="2">
        <f t="shared" si="1"/>
        <v>7.9001008546101161</v>
      </c>
      <c r="AB6" s="2">
        <f t="shared" si="1"/>
        <v>7.9894368066245551</v>
      </c>
      <c r="AC6" s="2">
        <f t="shared" si="1"/>
        <v>8.0265409999999999</v>
      </c>
      <c r="AD6" s="2">
        <f t="shared" si="1"/>
        <v>8.089282870640691</v>
      </c>
      <c r="AE6" s="2">
        <f t="shared" si="1"/>
        <v>8.1825999256860769</v>
      </c>
      <c r="AF6" s="2">
        <f t="shared" si="1"/>
        <v>8.3566537501990545</v>
      </c>
      <c r="AG6" s="2">
        <f t="shared" si="1"/>
        <v>8.3813365889909228</v>
      </c>
      <c r="AH6" s="2">
        <f t="shared" si="1"/>
        <v>8.4972663092520833</v>
      </c>
      <c r="AI6" s="2">
        <f t="shared" si="1"/>
        <v>8.4985402622219866</v>
      </c>
      <c r="AJ6" s="2">
        <f t="shared" si="1"/>
        <v>8.669090716067732</v>
      </c>
      <c r="AK6" s="2">
        <f t="shared" si="1"/>
        <v>8.7112904081957634</v>
      </c>
      <c r="AL6" s="2">
        <f t="shared" si="1"/>
        <v>8.7796061362068052</v>
      </c>
      <c r="AM6" s="2">
        <f t="shared" si="1"/>
        <v>8.8439407611869001</v>
      </c>
      <c r="AN6" s="2">
        <f t="shared" si="1"/>
        <v>8.9896491321195384</v>
      </c>
      <c r="AO6" s="2">
        <f t="shared" si="1"/>
        <v>9.3092520834439192</v>
      </c>
      <c r="AP6" s="2">
        <f t="shared" si="1"/>
        <v>9.5328308296618722</v>
      </c>
      <c r="AQ6" s="2">
        <f t="shared" si="1"/>
        <v>9.5444556505122353</v>
      </c>
      <c r="AR6" s="2">
        <f t="shared" si="1"/>
        <v>9.5525771006953661</v>
      </c>
      <c r="AS6" s="2">
        <f t="shared" si="1"/>
        <v>9.7228090662986357</v>
      </c>
      <c r="AT6" s="2">
        <f t="shared" si="1"/>
        <v>9.7919210149158662</v>
      </c>
      <c r="AU6" s="2">
        <f t="shared" si="1"/>
        <v>9.9057805616009347</v>
      </c>
      <c r="AV6" s="2">
        <f t="shared" si="1"/>
        <v>10.352460321673124</v>
      </c>
      <c r="AW6" s="2">
        <f t="shared" si="1"/>
        <v>10.76840596634641</v>
      </c>
      <c r="AX6" s="2">
        <f t="shared" si="1"/>
        <v>11.022880000000001</v>
      </c>
    </row>
    <row r="7" spans="1:50">
      <c r="A7" s="2"/>
      <c r="B7" s="4" t="s">
        <v>18</v>
      </c>
      <c r="C7" s="2" t="s">
        <v>19</v>
      </c>
      <c r="D7" s="2" t="s">
        <v>19</v>
      </c>
      <c r="E7" s="2" t="s">
        <v>19</v>
      </c>
      <c r="F7" s="2">
        <v>3.0000000000000001E-3</v>
      </c>
      <c r="G7" s="2">
        <v>1.2999999999999999E-3</v>
      </c>
      <c r="H7" s="2">
        <v>0.25790000000000002</v>
      </c>
      <c r="I7" s="2">
        <v>2.5899999999999999E-2</v>
      </c>
      <c r="J7" s="2">
        <v>0.30909999999999999</v>
      </c>
      <c r="K7" s="2">
        <v>0.68340000000000001</v>
      </c>
      <c r="L7" s="2">
        <v>0.7177</v>
      </c>
      <c r="M7" s="2">
        <v>0.58630000000000004</v>
      </c>
      <c r="N7" s="2">
        <v>0.28110000000000002</v>
      </c>
      <c r="O7" s="2">
        <v>0.996</v>
      </c>
      <c r="P7" s="2">
        <v>0.41210000000000002</v>
      </c>
      <c r="Q7" s="2">
        <v>0.9022</v>
      </c>
      <c r="R7" s="2">
        <v>0.83130000000000004</v>
      </c>
      <c r="S7" s="2">
        <v>0.41139999999999999</v>
      </c>
      <c r="T7" s="2">
        <v>0.52210000000000001</v>
      </c>
      <c r="U7" s="2"/>
      <c r="V7" s="2">
        <v>0.60270000000000001</v>
      </c>
      <c r="W7" s="2">
        <v>0.57569999999999999</v>
      </c>
      <c r="X7" s="2">
        <v>0.42159999999999997</v>
      </c>
      <c r="Y7" s="2">
        <v>0.154</v>
      </c>
      <c r="Z7" s="2">
        <v>0.41260000000000002</v>
      </c>
      <c r="AA7" s="2">
        <v>0.52559999999999996</v>
      </c>
      <c r="AB7" s="2">
        <v>9.1499999999999998E-2</v>
      </c>
      <c r="AC7" s="2">
        <v>0.1207</v>
      </c>
      <c r="AD7" s="2">
        <v>3.2800000000000003E-2</v>
      </c>
      <c r="AE7" s="2">
        <v>3.5000000000000001E-3</v>
      </c>
      <c r="AF7" s="2">
        <v>0.2031</v>
      </c>
      <c r="AG7" s="2">
        <v>1.2699999999999999E-2</v>
      </c>
      <c r="AH7" s="2">
        <v>4.0000000000000002E-4</v>
      </c>
      <c r="AI7" s="2">
        <v>3.3999999999999998E-3</v>
      </c>
      <c r="AJ7" s="2">
        <v>4.0000000000000002E-4</v>
      </c>
      <c r="AK7" s="2">
        <v>2.0999999999999999E-3</v>
      </c>
      <c r="AL7" s="2" t="s">
        <v>19</v>
      </c>
      <c r="AM7" s="2">
        <v>5.7000000000000002E-3</v>
      </c>
      <c r="AN7" s="2" t="s">
        <v>19</v>
      </c>
      <c r="AO7" s="2" t="s">
        <v>19</v>
      </c>
      <c r="AP7" s="2">
        <v>2.0000000000000001E-4</v>
      </c>
      <c r="AQ7" s="2" t="s">
        <v>19</v>
      </c>
      <c r="AR7" s="2">
        <v>1.6000000000000001E-3</v>
      </c>
      <c r="AS7" s="2" t="s">
        <v>19</v>
      </c>
      <c r="AT7" s="2" t="s">
        <v>19</v>
      </c>
      <c r="AU7" s="2" t="s">
        <v>19</v>
      </c>
      <c r="AV7" s="2" t="s">
        <v>19</v>
      </c>
      <c r="AW7" s="2" t="s">
        <v>19</v>
      </c>
      <c r="AX7" s="2" t="s">
        <v>19</v>
      </c>
    </row>
    <row r="8" spans="1:50">
      <c r="A8" s="2"/>
      <c r="B8" s="4" t="s">
        <v>20</v>
      </c>
      <c r="C8" s="2">
        <f t="shared" ref="C8:E8" si="2">0.0001*47</f>
        <v>4.7000000000000002E-3</v>
      </c>
      <c r="D8" s="2">
        <f t="shared" si="2"/>
        <v>4.7000000000000002E-3</v>
      </c>
      <c r="E8" s="2">
        <f t="shared" si="2"/>
        <v>4.7000000000000002E-3</v>
      </c>
      <c r="F8" s="2">
        <f t="shared" ref="F8:G8" si="3">F7*47</f>
        <v>0.14100000000000001</v>
      </c>
      <c r="G8" s="2">
        <f t="shared" si="3"/>
        <v>6.1099999999999995E-2</v>
      </c>
      <c r="H8" s="2" t="s">
        <v>52</v>
      </c>
      <c r="I8" s="2" t="s">
        <v>52</v>
      </c>
      <c r="J8" s="2" t="s">
        <v>52</v>
      </c>
      <c r="K8" s="2" t="s">
        <v>52</v>
      </c>
      <c r="L8" s="2" t="s">
        <v>52</v>
      </c>
      <c r="M8" s="2" t="s">
        <v>52</v>
      </c>
      <c r="N8" s="2" t="s">
        <v>52</v>
      </c>
      <c r="O8" s="2" t="s">
        <v>52</v>
      </c>
      <c r="P8" s="2" t="s">
        <v>52</v>
      </c>
      <c r="Q8" s="2" t="s">
        <v>52</v>
      </c>
      <c r="R8" s="2" t="s">
        <v>52</v>
      </c>
      <c r="S8" s="2" t="s">
        <v>52</v>
      </c>
      <c r="T8" s="2" t="s">
        <v>52</v>
      </c>
      <c r="U8" s="2"/>
      <c r="V8" s="2" t="s">
        <v>52</v>
      </c>
      <c r="W8" s="2" t="s">
        <v>52</v>
      </c>
      <c r="X8" s="2" t="s">
        <v>52</v>
      </c>
      <c r="Y8" s="2" t="s">
        <v>52</v>
      </c>
      <c r="Z8" s="2" t="s">
        <v>52</v>
      </c>
      <c r="AA8" s="2" t="s">
        <v>52</v>
      </c>
      <c r="AB8" s="2" t="s">
        <v>52</v>
      </c>
      <c r="AC8" s="2" t="s">
        <v>52</v>
      </c>
      <c r="AD8" s="2" t="s">
        <v>52</v>
      </c>
      <c r="AE8" s="2">
        <f>AE7*47</f>
        <v>0.16450000000000001</v>
      </c>
      <c r="AF8" s="2" t="s">
        <v>52</v>
      </c>
      <c r="AG8" s="2">
        <f t="shared" ref="AG8:AK8" si="4">AG7*47</f>
        <v>0.59689999999999999</v>
      </c>
      <c r="AH8" s="2">
        <f t="shared" si="4"/>
        <v>1.8800000000000001E-2</v>
      </c>
      <c r="AI8" s="2">
        <f t="shared" si="4"/>
        <v>0.1598</v>
      </c>
      <c r="AJ8" s="2">
        <f t="shared" si="4"/>
        <v>1.8800000000000001E-2</v>
      </c>
      <c r="AK8" s="2">
        <f t="shared" si="4"/>
        <v>9.8699999999999996E-2</v>
      </c>
      <c r="AL8" s="2">
        <f>0.0001*47</f>
        <v>4.7000000000000002E-3</v>
      </c>
      <c r="AM8" s="2">
        <f>AM7*47</f>
        <v>0.26790000000000003</v>
      </c>
      <c r="AN8" s="2">
        <f t="shared" ref="AN8:AO8" si="5">0.0001*47</f>
        <v>4.7000000000000002E-3</v>
      </c>
      <c r="AO8" s="2">
        <f t="shared" si="5"/>
        <v>4.7000000000000002E-3</v>
      </c>
      <c r="AP8" s="2">
        <f>AP7*47</f>
        <v>9.4000000000000004E-3</v>
      </c>
      <c r="AQ8" s="2">
        <f>0.0001*47</f>
        <v>4.7000000000000002E-3</v>
      </c>
      <c r="AR8" s="2">
        <f>AR7*47</f>
        <v>7.5200000000000003E-2</v>
      </c>
      <c r="AS8" s="2">
        <f t="shared" ref="AS8:AX8" si="6">0.0001*47</f>
        <v>4.7000000000000002E-3</v>
      </c>
      <c r="AT8" s="2">
        <f t="shared" si="6"/>
        <v>4.7000000000000002E-3</v>
      </c>
      <c r="AU8" s="2">
        <f t="shared" si="6"/>
        <v>4.7000000000000002E-3</v>
      </c>
      <c r="AV8" s="2">
        <f t="shared" si="6"/>
        <v>4.7000000000000002E-3</v>
      </c>
      <c r="AW8" s="2">
        <f t="shared" si="6"/>
        <v>4.7000000000000002E-3</v>
      </c>
      <c r="AX8" s="2">
        <f t="shared" si="6"/>
        <v>4.7000000000000002E-3</v>
      </c>
    </row>
    <row r="9" spans="1:50">
      <c r="A9" s="2"/>
      <c r="B9" s="4" t="s">
        <v>21</v>
      </c>
      <c r="C9" s="2">
        <v>6.1773979510589729</v>
      </c>
      <c r="D9" s="2">
        <v>5.222569</v>
      </c>
      <c r="E9" s="2">
        <v>7.1299962843038376</v>
      </c>
      <c r="F9" s="2">
        <v>7.3220446945166939</v>
      </c>
      <c r="G9" s="2">
        <v>5.4330909283932263</v>
      </c>
      <c r="H9" s="2">
        <v>9.755294867031159</v>
      </c>
      <c r="I9" s="2">
        <v>6.7853920059451136</v>
      </c>
      <c r="J9" s="2">
        <v>7.0350859999999997</v>
      </c>
      <c r="K9" s="2">
        <v>7.8666595891501672</v>
      </c>
      <c r="L9" s="2">
        <v>7.4430702266574658</v>
      </c>
      <c r="M9" s="2">
        <v>5.5066617124051165</v>
      </c>
      <c r="N9" s="2">
        <v>6.909283932268167</v>
      </c>
      <c r="O9" s="2">
        <v>8.4211476193003882</v>
      </c>
      <c r="P9" s="2">
        <v>9.212272413610064</v>
      </c>
      <c r="Q9" s="2">
        <v>10.010085461011732</v>
      </c>
      <c r="R9" s="2">
        <v>8.0768618291841392</v>
      </c>
      <c r="S9" s="2">
        <v>7.6870322203938635</v>
      </c>
      <c r="T9" s="2">
        <v>9.3253357396889438</v>
      </c>
      <c r="U9" s="2">
        <v>8.7931418865120232</v>
      </c>
      <c r="V9" s="2">
        <v>8.3918467009926214</v>
      </c>
      <c r="W9" s="2">
        <v>8.0988375179149639</v>
      </c>
      <c r="X9" s="2">
        <v>8.6934550000000002</v>
      </c>
      <c r="Y9" s="2">
        <v>6.1047830000000003</v>
      </c>
      <c r="Z9" s="2">
        <v>10.175699347099103</v>
      </c>
      <c r="AA9" s="2">
        <v>7.3363766654281015</v>
      </c>
      <c r="AB9" s="2">
        <v>8.6797600721906694</v>
      </c>
      <c r="AC9" s="2">
        <v>10.16009</v>
      </c>
      <c r="AD9" s="2">
        <v>7.0159774934975312</v>
      </c>
      <c r="AE9" s="2">
        <v>10.146716917033814</v>
      </c>
      <c r="AF9" s="2">
        <v>8.3842029831732052</v>
      </c>
      <c r="AG9" s="2">
        <v>8.5533202399278085</v>
      </c>
      <c r="AH9" s="2">
        <v>8.6574658952173689</v>
      </c>
      <c r="AI9" s="2">
        <v>7.7427676628271147</v>
      </c>
      <c r="AJ9" s="2">
        <v>8.6991878549816875</v>
      </c>
      <c r="AK9" s="2">
        <v>10.10308402781464</v>
      </c>
      <c r="AL9" s="2">
        <v>7.2930622644514038</v>
      </c>
      <c r="AM9" s="2">
        <v>8.0074313923244329</v>
      </c>
      <c r="AN9" s="2">
        <v>8.3335633526195654</v>
      </c>
      <c r="AO9" s="2">
        <v>9.4915866022612665</v>
      </c>
      <c r="AP9" s="2">
        <v>11.863368543977918</v>
      </c>
      <c r="AQ9" s="2">
        <v>10.919687881522375</v>
      </c>
      <c r="AR9" s="10">
        <v>9.7537024258187799</v>
      </c>
      <c r="AS9" s="2">
        <v>7.0580179415043265</v>
      </c>
      <c r="AT9" s="2">
        <v>10.466797600721907</v>
      </c>
      <c r="AU9" s="2">
        <v>12.164658421359945</v>
      </c>
      <c r="AV9" s="2">
        <v>9.7696268379425657</v>
      </c>
      <c r="AW9" s="2">
        <v>9.4387175540102977</v>
      </c>
      <c r="AX9" s="2">
        <v>10.02474</v>
      </c>
    </row>
    <row r="10" spans="1:50">
      <c r="A10" s="2"/>
      <c r="B10" s="2">
        <v>2</v>
      </c>
      <c r="C10" s="2">
        <v>3.676628271139657</v>
      </c>
      <c r="D10" s="2">
        <v>3.9018000000000002</v>
      </c>
      <c r="E10" s="2">
        <v>5.1652423164711498</v>
      </c>
      <c r="F10" s="2">
        <v>8.0752693879717619</v>
      </c>
      <c r="G10" s="2">
        <v>3.8511598280163488</v>
      </c>
      <c r="H10" s="2">
        <v>5.7095387228621481</v>
      </c>
      <c r="I10" s="2">
        <v>4.6075694038961723</v>
      </c>
      <c r="J10" s="2">
        <v>6.5640419999999997</v>
      </c>
      <c r="K10" s="2">
        <v>5.659217580550985</v>
      </c>
      <c r="L10" s="2">
        <v>12.947184033122777</v>
      </c>
      <c r="M10" s="2">
        <v>8.6045968469664</v>
      </c>
      <c r="N10" s="2">
        <v>5.057911778756834</v>
      </c>
      <c r="O10" s="2">
        <v>10.380168798768512</v>
      </c>
      <c r="P10" s="2">
        <v>7.923350496310845</v>
      </c>
      <c r="Q10" s="2">
        <v>7.9590211794681238</v>
      </c>
      <c r="R10" s="2">
        <v>6.2805881416211058</v>
      </c>
      <c r="S10" s="2">
        <v>8.0099792982642395</v>
      </c>
      <c r="T10" s="2">
        <v>6.5637241891820164</v>
      </c>
      <c r="U10" s="2">
        <v>8.6867668135251339</v>
      </c>
      <c r="V10" s="2">
        <v>6.1076490259567917</v>
      </c>
      <c r="W10" s="2">
        <v>9.9100801528743574</v>
      </c>
      <c r="X10" s="2">
        <v>8.1876960000000008</v>
      </c>
      <c r="Y10" s="2">
        <v>9.4549599999999998</v>
      </c>
      <c r="Z10" s="2">
        <v>8.7074685492860553</v>
      </c>
      <c r="AA10" s="2">
        <v>7.874940283454535</v>
      </c>
      <c r="AB10" s="2">
        <v>6.2723074473167362</v>
      </c>
      <c r="AC10" s="2">
        <v>7.2691759999999999</v>
      </c>
      <c r="AD10" s="2">
        <v>9.5132438027496153</v>
      </c>
      <c r="AE10" s="2">
        <v>8.0102977865067153</v>
      </c>
      <c r="AF10" s="2">
        <v>5.0623706141514937</v>
      </c>
      <c r="AG10" s="2">
        <v>6.4640373692871176</v>
      </c>
      <c r="AH10" s="2">
        <v>6.6452571792557995</v>
      </c>
      <c r="AI10" s="2">
        <v>9.1941185837889474</v>
      </c>
      <c r="AJ10" s="2">
        <v>7.8080577525346353</v>
      </c>
      <c r="AK10" s="2">
        <v>8.7112904081957634</v>
      </c>
      <c r="AL10" s="2">
        <v>9.9454323477891595</v>
      </c>
      <c r="AM10" s="2">
        <v>7.5255586814586763</v>
      </c>
      <c r="AN10" s="2">
        <v>10.179839694251287</v>
      </c>
      <c r="AO10" s="2">
        <v>8.3838844949307294</v>
      </c>
      <c r="AP10" s="2">
        <v>12.621689049312597</v>
      </c>
      <c r="AQ10" s="2">
        <v>8.8007856043314412</v>
      </c>
      <c r="AR10" s="10">
        <v>8.3660491533520887</v>
      </c>
      <c r="AS10" s="2">
        <v>9.7307712723605295</v>
      </c>
      <c r="AT10" s="2">
        <v>8.63580869472902</v>
      </c>
      <c r="AU10" s="2">
        <v>8.114124953553798</v>
      </c>
      <c r="AV10" s="2">
        <v>10.999309942141304</v>
      </c>
      <c r="AW10" s="2">
        <v>11.436275810817984</v>
      </c>
      <c r="AX10" s="2">
        <v>11.022880000000001</v>
      </c>
    </row>
    <row r="11" spans="1:50">
      <c r="A11" s="2"/>
      <c r="B11" s="2">
        <v>3</v>
      </c>
      <c r="C11" s="2">
        <v>4.4811295716333142</v>
      </c>
      <c r="D11" s="2">
        <v>4.8257329999999996</v>
      </c>
      <c r="E11" s="2">
        <v>6.196507245607517</v>
      </c>
      <c r="F11" s="2">
        <v>10.922554275704654</v>
      </c>
      <c r="G11" s="2">
        <v>5.0368915547534368</v>
      </c>
      <c r="H11" s="2">
        <v>5.2384946122405642</v>
      </c>
      <c r="I11" s="2">
        <v>3.8454270396517862</v>
      </c>
      <c r="J11" s="2">
        <v>5.586919</v>
      </c>
      <c r="K11" s="2">
        <v>8.0724029937894795</v>
      </c>
      <c r="L11" s="2">
        <v>7.8344922766601206</v>
      </c>
      <c r="M11" s="2">
        <v>8.9020648654387173</v>
      </c>
      <c r="N11" s="2">
        <v>9.5712086628801956</v>
      </c>
      <c r="O11" s="2">
        <v>6.5911141780349274</v>
      </c>
      <c r="P11" s="2">
        <v>8.0243112691756462</v>
      </c>
      <c r="Q11" s="2">
        <v>9.0046180795158968</v>
      </c>
      <c r="R11" s="2">
        <v>6.5888847603375975</v>
      </c>
      <c r="S11" s="2">
        <v>2.8851849885875045</v>
      </c>
      <c r="T11" s="2">
        <v>7.3105791177875687</v>
      </c>
      <c r="U11" s="2">
        <v>5.7948935718456394</v>
      </c>
      <c r="V11" s="2">
        <v>8.9581187961144444</v>
      </c>
      <c r="W11" s="2">
        <v>9.1453898826901643</v>
      </c>
      <c r="X11" s="2">
        <v>7.8309889999999998</v>
      </c>
      <c r="Y11" s="2">
        <v>10.99071</v>
      </c>
      <c r="Z11" s="2">
        <v>10.081426827326291</v>
      </c>
      <c r="AA11" s="2">
        <v>8.3963055363872812</v>
      </c>
      <c r="AB11" s="2">
        <v>5.9181485216837411</v>
      </c>
      <c r="AC11" s="2">
        <v>5.8398000000000003</v>
      </c>
      <c r="AD11" s="2">
        <v>6.9041881203885556</v>
      </c>
      <c r="AE11" s="2">
        <v>7.7141037210042995</v>
      </c>
      <c r="AF11" s="2">
        <v>8.1532990073783118</v>
      </c>
      <c r="AG11" s="2">
        <v>7.4905249747863474</v>
      </c>
      <c r="AH11" s="2">
        <v>7.2214024098943677</v>
      </c>
      <c r="AI11" s="2">
        <v>6.5032114231116296</v>
      </c>
      <c r="AJ11" s="2">
        <v>10.490684218907585</v>
      </c>
      <c r="AK11" s="2">
        <v>8.4246509899676205</v>
      </c>
      <c r="AL11" s="2">
        <v>6.6143638197356553</v>
      </c>
      <c r="AM11" s="2">
        <v>7.4134508201072249</v>
      </c>
      <c r="AN11" s="2">
        <v>10.470619459631614</v>
      </c>
      <c r="AO11" s="2">
        <v>7.0752163065980147</v>
      </c>
      <c r="AP11" s="2">
        <v>9.8734540049896484</v>
      </c>
      <c r="AQ11" s="2">
        <v>11.749349753171611</v>
      </c>
      <c r="AR11" s="10">
        <v>9.1215032645044847</v>
      </c>
      <c r="AS11" s="2">
        <v>4.7139444768830616</v>
      </c>
      <c r="AT11" s="2">
        <v>9.8721800520197451</v>
      </c>
      <c r="AU11" s="2">
        <v>10.337809862519242</v>
      </c>
      <c r="AV11" s="2">
        <v>6.720101916237593</v>
      </c>
      <c r="AW11" s="2">
        <v>13.064706194596317</v>
      </c>
      <c r="AX11" s="2">
        <v>9.6884110000000003</v>
      </c>
    </row>
    <row r="12" spans="1:50">
      <c r="A12" s="2"/>
      <c r="B12" s="2">
        <v>4</v>
      </c>
      <c r="C12" s="2">
        <v>2.7546048091724615</v>
      </c>
      <c r="D12" s="2">
        <v>6.5353779999999997</v>
      </c>
      <c r="E12" s="2">
        <v>5.709857211104624</v>
      </c>
      <c r="F12" s="2">
        <v>3.7906470619459629</v>
      </c>
      <c r="G12" s="2">
        <v>12.197462710334944</v>
      </c>
      <c r="H12" s="2">
        <v>7.2602579754764056</v>
      </c>
      <c r="I12" s="2">
        <v>6.1414087796592183</v>
      </c>
      <c r="J12" s="2">
        <v>6.611497</v>
      </c>
      <c r="K12" s="2">
        <v>6.4140347152184303</v>
      </c>
      <c r="L12" s="2">
        <v>15.094113275651575</v>
      </c>
      <c r="M12" s="2">
        <v>7.7749349753171613</v>
      </c>
      <c r="N12" s="2">
        <v>7.7701576516800257</v>
      </c>
      <c r="O12" s="2">
        <v>9.7374595254525182</v>
      </c>
      <c r="P12" s="2">
        <v>4.7442008599182541</v>
      </c>
      <c r="Q12" s="2">
        <v>6.5302829237220665</v>
      </c>
      <c r="R12" s="2">
        <v>8.4558628377302405</v>
      </c>
      <c r="S12" s="2">
        <v>8.304899410796752</v>
      </c>
      <c r="T12" s="2">
        <v>10.326344285790116</v>
      </c>
      <c r="U12" s="2">
        <v>6.2872763947130945</v>
      </c>
      <c r="V12" s="2">
        <v>7.1363660491533523</v>
      </c>
      <c r="W12" s="2">
        <v>5.7254631349859331</v>
      </c>
      <c r="X12" s="2">
        <v>7.5500819999999997</v>
      </c>
      <c r="Y12" s="2">
        <v>8.2692289999999993</v>
      </c>
      <c r="Z12" s="2">
        <v>6.0152874356388342</v>
      </c>
      <c r="AA12" s="2">
        <v>7.9252614257656981</v>
      </c>
      <c r="AB12" s="2">
        <v>7.1357290726684006</v>
      </c>
      <c r="AC12" s="2">
        <v>5.071288</v>
      </c>
      <c r="AD12" s="2">
        <v>6.6908009979298271</v>
      </c>
      <c r="AE12" s="2">
        <v>6.6102234725834697</v>
      </c>
      <c r="AF12" s="2">
        <v>8.3291045172249056</v>
      </c>
      <c r="AG12" s="2">
        <v>6.3003344126545997</v>
      </c>
      <c r="AH12" s="2">
        <v>8.4399384256064547</v>
      </c>
      <c r="AI12" s="2">
        <v>11.506980200647593</v>
      </c>
      <c r="AJ12" s="2">
        <v>5.9757948935718455</v>
      </c>
      <c r="AK12" s="2">
        <v>11.150273369074792</v>
      </c>
      <c r="AL12" s="2">
        <v>8.3609533414724773</v>
      </c>
      <c r="AM12" s="2">
        <v>9.3517702638144264</v>
      </c>
      <c r="AN12" s="2">
        <v>6.2923722065927068</v>
      </c>
      <c r="AO12" s="2">
        <v>8.2568076861829187</v>
      </c>
      <c r="AP12" s="2">
        <v>11.936620839747333</v>
      </c>
      <c r="AQ12" s="2">
        <v>10.996125059716546</v>
      </c>
      <c r="AR12" s="10">
        <v>10.763310154466797</v>
      </c>
      <c r="AS12" s="2">
        <v>8.7399543500185786</v>
      </c>
      <c r="AT12" s="2">
        <v>9.8674027283826096</v>
      </c>
      <c r="AU12" s="2">
        <v>8.3271935877700507</v>
      </c>
      <c r="AV12" s="2">
        <v>7.2261797335315041</v>
      </c>
      <c r="AW12" s="2">
        <v>5.0270184192366907</v>
      </c>
      <c r="AX12" s="2">
        <v>12.79081</v>
      </c>
    </row>
    <row r="13" spans="1:50">
      <c r="A13" s="2"/>
      <c r="B13" s="2">
        <v>5</v>
      </c>
      <c r="C13" s="2">
        <v>5.3544243325017256</v>
      </c>
      <c r="D13" s="2">
        <v>7.4663190000000004</v>
      </c>
      <c r="E13" s="2">
        <v>6.2853654652582414</v>
      </c>
      <c r="F13" s="2">
        <v>6.0834439195286372</v>
      </c>
      <c r="G13" s="2">
        <v>4.6078878921386481</v>
      </c>
      <c r="H13" s="2">
        <v>8.7173416848028022</v>
      </c>
      <c r="I13" s="2">
        <v>6.7618238760019107</v>
      </c>
      <c r="J13" s="2">
        <v>9.7686720000000005</v>
      </c>
      <c r="K13" s="2">
        <v>6.1414087796592183</v>
      </c>
      <c r="L13" s="2">
        <v>5.9194224746536444</v>
      </c>
      <c r="M13" s="2">
        <v>6.132491108869897</v>
      </c>
      <c r="N13" s="2">
        <v>5.8238760019109295</v>
      </c>
      <c r="O13" s="2">
        <v>3.5349010032379637</v>
      </c>
      <c r="P13" s="2">
        <v>8.929773342534105</v>
      </c>
      <c r="Q13" s="2">
        <v>7.5631402940708101</v>
      </c>
      <c r="R13" s="2">
        <v>6.7589574818196292</v>
      </c>
      <c r="S13" s="2">
        <v>7.9727161738945798</v>
      </c>
      <c r="T13" s="2">
        <v>6.3168958012633363</v>
      </c>
      <c r="U13" s="2">
        <v>7.1452837199426718</v>
      </c>
      <c r="V13" s="2">
        <v>9.5514623918467016</v>
      </c>
      <c r="W13" s="2">
        <v>7.5153670576994527</v>
      </c>
      <c r="X13" s="2">
        <v>9.9556240000000003</v>
      </c>
      <c r="Y13" s="2">
        <v>10.247680000000001</v>
      </c>
      <c r="Z13" s="2">
        <v>5.5700408726577848</v>
      </c>
      <c r="AA13" s="2">
        <v>9.3469929401772909</v>
      </c>
      <c r="AB13" s="2">
        <v>7.5650512235256651</v>
      </c>
      <c r="AC13" s="2">
        <v>7.8991449999999999</v>
      </c>
      <c r="AD13" s="2">
        <v>5.3455066617124043</v>
      </c>
      <c r="AE13" s="2">
        <v>5.6315091034555982</v>
      </c>
      <c r="AF13" s="2">
        <v>8.6096926588460096</v>
      </c>
      <c r="AG13" s="2">
        <v>6.490471893412602</v>
      </c>
      <c r="AH13" s="2">
        <v>8.9313657837464824</v>
      </c>
      <c r="AI13" s="2">
        <v>8.6842189075853291</v>
      </c>
      <c r="AJ13" s="2">
        <v>9.4587823132862674</v>
      </c>
      <c r="AK13" s="2">
        <v>7.2876479643293166</v>
      </c>
      <c r="AL13" s="2">
        <v>11.020330166144699</v>
      </c>
      <c r="AM13" s="2">
        <v>11.366526885715801</v>
      </c>
      <c r="AN13" s="2">
        <v>6.5812410425181804</v>
      </c>
      <c r="AO13" s="2">
        <v>11.202823929083285</v>
      </c>
      <c r="AP13" s="2">
        <v>10.03843091459207</v>
      </c>
      <c r="AQ13" s="2">
        <v>8.9020648654387173</v>
      </c>
      <c r="AR13" s="10">
        <v>6.7615053877594358</v>
      </c>
      <c r="AS13" s="2">
        <v>10.517437231275546</v>
      </c>
      <c r="AT13" s="2">
        <v>7.3405170125802854</v>
      </c>
      <c r="AU13" s="2">
        <v>9.1581294123891936</v>
      </c>
      <c r="AV13" s="2">
        <v>10.48877328945273</v>
      </c>
      <c r="AW13" s="2">
        <v>10.041297308774352</v>
      </c>
      <c r="AX13" s="2">
        <v>12.430910000000001</v>
      </c>
    </row>
    <row r="14" spans="1:50">
      <c r="A14" s="2"/>
      <c r="B14" s="2">
        <v>6</v>
      </c>
      <c r="C14" s="2">
        <v>1.2102553214077181</v>
      </c>
      <c r="D14" s="2">
        <v>6.5207280000000001</v>
      </c>
      <c r="E14" s="2">
        <v>6.7959021179468122</v>
      </c>
      <c r="F14" s="2">
        <v>2.6055523116938266</v>
      </c>
      <c r="G14" s="2">
        <v>8.2020277084770949</v>
      </c>
      <c r="H14" s="2">
        <v>4.6231753277774823</v>
      </c>
      <c r="I14" s="2">
        <v>6.8860342905674399</v>
      </c>
      <c r="J14" s="2">
        <v>8.4587310000000002</v>
      </c>
      <c r="K14" s="2">
        <v>10.089389033388183</v>
      </c>
      <c r="L14" s="2">
        <v>13.555496576251393</v>
      </c>
      <c r="M14" s="2">
        <v>3.9747332660969268</v>
      </c>
      <c r="N14" s="2">
        <v>7.5481713466744518</v>
      </c>
      <c r="O14" s="2">
        <v>10.976697276925528</v>
      </c>
      <c r="P14" s="2">
        <v>7.2968841233611128</v>
      </c>
      <c r="Q14" s="2">
        <v>7.0561070120494715</v>
      </c>
      <c r="R14" s="2">
        <v>7.8625192419979824</v>
      </c>
      <c r="S14" s="2">
        <v>8.8046074632411493</v>
      </c>
      <c r="T14" s="2">
        <v>7.5242847284887731</v>
      </c>
      <c r="U14" s="2">
        <v>8.3412070704389834</v>
      </c>
      <c r="V14" s="2">
        <v>7.5271511226710555</v>
      </c>
      <c r="W14" s="2">
        <v>8.0341844046923931</v>
      </c>
      <c r="X14" s="2">
        <v>9.0667229999999996</v>
      </c>
      <c r="Y14" s="2">
        <v>11.005039999999999</v>
      </c>
      <c r="Z14" s="2">
        <v>6.3449227666011998</v>
      </c>
      <c r="AA14" s="2">
        <v>10.27474919050905</v>
      </c>
      <c r="AB14" s="2">
        <v>9.7040182599925675</v>
      </c>
      <c r="AC14" s="2">
        <v>6.1079679999999996</v>
      </c>
      <c r="AD14" s="2">
        <v>6.6150007962206061</v>
      </c>
      <c r="AE14" s="2">
        <v>6.8567333722596739</v>
      </c>
      <c r="AF14" s="2">
        <v>9.6259886405860176</v>
      </c>
      <c r="AG14" s="2">
        <v>10.459472371144965</v>
      </c>
      <c r="AH14" s="2">
        <v>8.6918626254047453</v>
      </c>
      <c r="AI14" s="2">
        <v>6.8353946600138009</v>
      </c>
      <c r="AJ14" s="2">
        <v>8.6389935771537765</v>
      </c>
      <c r="AK14" s="2">
        <v>5.1251127979192095</v>
      </c>
      <c r="AL14" s="2">
        <v>10.090662986358087</v>
      </c>
      <c r="AM14" s="2">
        <v>9.9317373533627045</v>
      </c>
      <c r="AN14" s="2">
        <v>6.1933223631827596</v>
      </c>
      <c r="AO14" s="2">
        <v>9.231381708158608</v>
      </c>
      <c r="AP14" s="2">
        <v>5.5518870428366691</v>
      </c>
      <c r="AQ14" s="2">
        <v>8.4663729497319391</v>
      </c>
      <c r="AR14" s="10">
        <v>13.428738255746058</v>
      </c>
      <c r="AS14" s="2">
        <v>8.1953394553851044</v>
      </c>
      <c r="AT14" s="2">
        <v>10.964913211953926</v>
      </c>
      <c r="AU14" s="2">
        <v>9.5530548330590808</v>
      </c>
      <c r="AV14" s="2">
        <v>8.4660544614894633</v>
      </c>
      <c r="AW14" s="2">
        <v>7.0108816816179207</v>
      </c>
      <c r="AX14" s="2">
        <v>11.34965</v>
      </c>
    </row>
    <row r="15" spans="1:50">
      <c r="A15" s="2"/>
      <c r="B15" s="2">
        <v>7</v>
      </c>
      <c r="C15" s="2">
        <v>3.8967036466903764</v>
      </c>
      <c r="D15" s="2">
        <v>7.7943639999999998</v>
      </c>
      <c r="E15" s="2">
        <v>5.5171718244068151</v>
      </c>
      <c r="F15" s="2">
        <v>5.9955411646053403</v>
      </c>
      <c r="G15" s="2">
        <v>4.3416317214289508</v>
      </c>
      <c r="H15" s="2">
        <v>5.0891236265194539</v>
      </c>
      <c r="I15" s="2">
        <v>6.0761186899516959</v>
      </c>
      <c r="J15" s="2">
        <v>10.109450000000001</v>
      </c>
      <c r="K15" s="2">
        <v>5.914326662774033</v>
      </c>
      <c r="L15" s="2">
        <v>5.5588937841711346</v>
      </c>
      <c r="M15" s="2">
        <v>9.7065661659323741</v>
      </c>
      <c r="N15" s="2">
        <v>6.8672434842613734</v>
      </c>
      <c r="O15" s="2">
        <v>8.593131270237274</v>
      </c>
      <c r="P15" s="2">
        <v>6.6513084558628384</v>
      </c>
      <c r="Q15" s="2">
        <v>8.2386538563618021</v>
      </c>
      <c r="R15" s="2">
        <v>6.7411221402409893</v>
      </c>
      <c r="S15" s="2">
        <v>8.1781410902914171</v>
      </c>
      <c r="T15" s="2">
        <v>6.5834704602155103</v>
      </c>
      <c r="U15" s="2">
        <v>7.504856945697755</v>
      </c>
      <c r="V15" s="2">
        <v>6.5395190827538618</v>
      </c>
      <c r="W15" s="2">
        <v>6.8290248951642871</v>
      </c>
      <c r="X15" s="2">
        <v>6.223579</v>
      </c>
      <c r="Y15" s="2">
        <v>7.0971919999999997</v>
      </c>
      <c r="Z15" s="2">
        <v>7.5663251764955675</v>
      </c>
      <c r="AA15" s="2">
        <v>6.2863209299856679</v>
      </c>
      <c r="AB15" s="2">
        <v>16.698657041244228</v>
      </c>
      <c r="AC15" s="2">
        <v>6.7710600000000003</v>
      </c>
      <c r="AD15" s="2">
        <v>10.676999840755879</v>
      </c>
      <c r="AE15" s="2">
        <v>5.4770423058548756</v>
      </c>
      <c r="AF15" s="2">
        <v>7.6172832952916822</v>
      </c>
      <c r="AG15" s="2">
        <v>6.2519241997982906</v>
      </c>
      <c r="AH15" s="2">
        <v>8.1109400711290398</v>
      </c>
      <c r="AI15" s="2">
        <v>7.5666436647380433</v>
      </c>
      <c r="AJ15" s="2">
        <v>10.443547959021179</v>
      </c>
      <c r="AK15" s="2">
        <v>11.843303784701948</v>
      </c>
      <c r="AL15" s="2">
        <v>7.6140984128669249</v>
      </c>
      <c r="AM15" s="2">
        <v>10.178247253038908</v>
      </c>
      <c r="AN15" s="2">
        <v>8.1568023780455441</v>
      </c>
      <c r="AO15" s="2">
        <v>9.490312649291365</v>
      </c>
      <c r="AP15" s="2">
        <v>13.021073305377143</v>
      </c>
      <c r="AQ15" s="2">
        <v>9.5597430861510695</v>
      </c>
      <c r="AR15" s="10">
        <v>9.3514517755719524</v>
      </c>
      <c r="AS15" s="2">
        <v>9.3011306332607884</v>
      </c>
      <c r="AT15" s="2">
        <v>7.5029460162429</v>
      </c>
      <c r="AU15" s="2">
        <v>8.6571474069748913</v>
      </c>
      <c r="AV15" s="2">
        <v>8.4676469027018424</v>
      </c>
      <c r="AW15" s="2">
        <v>10.487817824725305</v>
      </c>
      <c r="AX15" s="2">
        <v>13.20229</v>
      </c>
    </row>
    <row r="16" spans="1:50">
      <c r="A16" s="2"/>
      <c r="B16" s="2">
        <v>8</v>
      </c>
      <c r="C16" s="2">
        <v>3.3858485057593293</v>
      </c>
      <c r="D16" s="2">
        <v>5.649025</v>
      </c>
      <c r="E16" s="2">
        <v>4.0056266256170705</v>
      </c>
      <c r="F16" s="2">
        <v>6.0608312543128617</v>
      </c>
      <c r="G16" s="2">
        <v>3.4231116301289877</v>
      </c>
      <c r="H16" s="2">
        <v>4.2776155846913317</v>
      </c>
      <c r="I16" s="2">
        <v>6.4920643346249802</v>
      </c>
      <c r="J16" s="2">
        <v>7.4586750000000004</v>
      </c>
      <c r="K16" s="2">
        <v>6.4318700567970701</v>
      </c>
      <c r="L16" s="2">
        <v>10.414884017198364</v>
      </c>
      <c r="M16" s="2">
        <v>4.9082223047932478</v>
      </c>
      <c r="N16" s="2">
        <v>4.5416423377037001</v>
      </c>
      <c r="O16" s="2">
        <v>8.1759116725940864</v>
      </c>
      <c r="P16" s="2">
        <v>3.7759966027920799</v>
      </c>
      <c r="Q16" s="2">
        <v>5.4458304580922556</v>
      </c>
      <c r="R16" s="2">
        <v>7.3809650193747016</v>
      </c>
      <c r="S16" s="2">
        <v>3.2867986623493812</v>
      </c>
      <c r="T16" s="2">
        <v>7.4000743139232448</v>
      </c>
      <c r="U16" s="2">
        <v>7.835766229630023</v>
      </c>
      <c r="V16" s="2">
        <v>7.8851319072137587</v>
      </c>
      <c r="W16" s="2">
        <v>7.617920271776633</v>
      </c>
      <c r="X16" s="2">
        <v>5.6184510000000003</v>
      </c>
      <c r="Y16" s="2">
        <v>8.542173</v>
      </c>
      <c r="Z16" s="2">
        <v>6.1108339083815491</v>
      </c>
      <c r="AA16" s="2">
        <v>9.1985774191836089</v>
      </c>
      <c r="AB16" s="2">
        <v>6.8382610541960824</v>
      </c>
      <c r="AC16" s="2">
        <v>8.8125699999999991</v>
      </c>
      <c r="AD16" s="2">
        <v>9.6371357290726678</v>
      </c>
      <c r="AE16" s="2">
        <v>9.8167630978289733</v>
      </c>
      <c r="AF16" s="2">
        <v>8.8702160411911457</v>
      </c>
      <c r="AG16" s="2">
        <v>7.6714262965125535</v>
      </c>
      <c r="AH16" s="2">
        <v>6.677424491745847</v>
      </c>
      <c r="AI16" s="2">
        <v>8.4459897022134935</v>
      </c>
      <c r="AJ16" s="2">
        <v>8.8673496470088651</v>
      </c>
      <c r="AK16" s="2">
        <v>10.978926694622857</v>
      </c>
      <c r="AL16" s="2">
        <v>6.6796539094431759</v>
      </c>
      <c r="AM16" s="2">
        <v>6.9245713679070011</v>
      </c>
      <c r="AN16" s="2">
        <v>7.4281012792611074</v>
      </c>
      <c r="AO16" s="2">
        <v>8.881363129677796</v>
      </c>
      <c r="AP16" s="2">
        <v>12.112107861351451</v>
      </c>
      <c r="AQ16" s="2">
        <v>8.7202080789850847</v>
      </c>
      <c r="AR16" s="10">
        <v>5.1639683635012474</v>
      </c>
      <c r="AS16" s="2">
        <v>10.276660119963903</v>
      </c>
      <c r="AT16" s="2">
        <v>7.090185253994373</v>
      </c>
      <c r="AU16" s="2">
        <v>9.3371198046605439</v>
      </c>
      <c r="AV16" s="2">
        <v>10.55056000849302</v>
      </c>
      <c r="AW16" s="2">
        <v>5.303147725463135</v>
      </c>
      <c r="AX16" s="2">
        <v>11.56718</v>
      </c>
    </row>
    <row r="17" spans="1:50">
      <c r="A17" s="2"/>
      <c r="B17" s="2">
        <v>9</v>
      </c>
      <c r="C17" s="2">
        <v>3.9817400074313927</v>
      </c>
      <c r="D17" s="2">
        <v>6.2312219999999998</v>
      </c>
      <c r="E17" s="2">
        <v>5.7003025638303519</v>
      </c>
      <c r="F17" s="2">
        <v>3.8788683051117365</v>
      </c>
      <c r="G17" s="2">
        <v>4.1693295822495884</v>
      </c>
      <c r="H17" s="2">
        <v>8.2182706088433566</v>
      </c>
      <c r="I17" s="2">
        <v>6.6493975264079834</v>
      </c>
      <c r="J17" s="2">
        <v>2.699506</v>
      </c>
      <c r="K17" s="2">
        <v>6.0168798768512133</v>
      </c>
      <c r="L17" s="2">
        <v>3.2619565794362759</v>
      </c>
      <c r="M17" s="2">
        <v>11.597749349753173</v>
      </c>
      <c r="N17" s="2">
        <v>7.7137852327618246</v>
      </c>
      <c r="O17" s="2">
        <v>9.3313870162959809</v>
      </c>
      <c r="P17" s="2">
        <v>3.3976325707309307</v>
      </c>
      <c r="Q17" s="2">
        <v>9.3906258293964662</v>
      </c>
      <c r="R17" s="2">
        <v>7.1112054779977703</v>
      </c>
      <c r="S17" s="2">
        <v>7.6140984128669249</v>
      </c>
      <c r="T17" s="2">
        <v>9.6546525824088327</v>
      </c>
      <c r="U17" s="2">
        <v>4.2171028186209458</v>
      </c>
      <c r="V17" s="2">
        <v>6.9984606401613672</v>
      </c>
      <c r="W17" s="2">
        <v>8.5198789744678596</v>
      </c>
      <c r="X17" s="2">
        <v>6.5567169999999999</v>
      </c>
      <c r="Y17" s="2">
        <v>8.1978869999999997</v>
      </c>
      <c r="Z17" s="2">
        <v>9.5645204097882051</v>
      </c>
      <c r="AA17" s="2">
        <v>8.7182971495302297</v>
      </c>
      <c r="AB17" s="2">
        <v>6.7739264292159875</v>
      </c>
      <c r="AC17" s="2">
        <v>6.0843990000000003</v>
      </c>
      <c r="AD17" s="2">
        <v>11.195817187748819</v>
      </c>
      <c r="AE17" s="2">
        <v>11.533414724773078</v>
      </c>
      <c r="AF17" s="2">
        <v>6.1726206274218374</v>
      </c>
      <c r="AG17" s="2">
        <v>4.0352460321673123</v>
      </c>
      <c r="AH17" s="2">
        <v>10.772546313498594</v>
      </c>
      <c r="AI17" s="2">
        <v>5.3168427198895909</v>
      </c>
      <c r="AJ17" s="2">
        <v>8.281649769096024</v>
      </c>
      <c r="AK17" s="2">
        <v>8.9135304421678434</v>
      </c>
      <c r="AL17" s="2">
        <v>8.7546048091724611</v>
      </c>
      <c r="AM17" s="2">
        <v>11.887892138648549</v>
      </c>
      <c r="AN17" s="2">
        <v>9.5734380805775245</v>
      </c>
      <c r="AO17" s="2">
        <v>9.7858697383088273</v>
      </c>
      <c r="AP17" s="2">
        <v>7.7844896225914324</v>
      </c>
      <c r="AQ17" s="2">
        <v>9.5291682148734012</v>
      </c>
      <c r="AR17" s="10">
        <v>11.284356919157068</v>
      </c>
      <c r="AS17" s="2">
        <v>9.1778756834226858</v>
      </c>
      <c r="AT17" s="2">
        <v>9.0549392218270608</v>
      </c>
      <c r="AU17" s="2">
        <v>11.173523010775519</v>
      </c>
      <c r="AV17" s="2">
        <v>12.196188757365041</v>
      </c>
      <c r="AW17" s="2">
        <v>8.6252985827273214</v>
      </c>
      <c r="AX17" s="2">
        <v>10.331440000000001</v>
      </c>
    </row>
    <row r="18" spans="1:50">
      <c r="A18" s="2"/>
      <c r="B18" s="2">
        <v>10</v>
      </c>
      <c r="C18" s="2">
        <v>3.8046605446148947</v>
      </c>
      <c r="D18" s="2">
        <v>4.2167830000000004</v>
      </c>
      <c r="E18" s="2">
        <v>4.3623334571898722</v>
      </c>
      <c r="F18" s="2">
        <v>3.4412654599501038</v>
      </c>
      <c r="G18" s="2">
        <v>5.1525027867721223</v>
      </c>
      <c r="H18" s="2">
        <v>7.8338553001751681</v>
      </c>
      <c r="I18" s="2">
        <v>4.2715643080842929</v>
      </c>
      <c r="J18" s="2">
        <v>9.3543179999999992</v>
      </c>
      <c r="K18" s="2">
        <v>6.6506714793778867</v>
      </c>
      <c r="L18" s="2">
        <v>3.997664419555178</v>
      </c>
      <c r="M18" s="2">
        <v>5.9570040872657781</v>
      </c>
      <c r="N18" s="2">
        <v>4.664578799299326</v>
      </c>
      <c r="O18" s="2">
        <v>5.0827538616699401</v>
      </c>
      <c r="P18" s="2">
        <v>4.1967195711025003</v>
      </c>
      <c r="Q18" s="2">
        <v>4.5588407027973883</v>
      </c>
      <c r="R18" s="2">
        <v>5.0821168851849894</v>
      </c>
      <c r="S18" s="2">
        <v>8.6412229948511072</v>
      </c>
      <c r="T18" s="2">
        <v>7.6102765539572159</v>
      </c>
      <c r="U18" s="2">
        <v>7.6054992303200804</v>
      </c>
      <c r="V18" s="2">
        <v>5.1700196401082863</v>
      </c>
      <c r="W18" s="2">
        <v>6.8169223419502094</v>
      </c>
      <c r="X18" s="2">
        <v>10.49291</v>
      </c>
      <c r="Y18" s="2">
        <v>6.3426929999999997</v>
      </c>
      <c r="Z18" s="2">
        <v>8.5029990976166463</v>
      </c>
      <c r="AA18" s="2">
        <v>9.0810552577100694</v>
      </c>
      <c r="AB18" s="2">
        <v>7.2952916821487337</v>
      </c>
      <c r="AC18" s="2">
        <v>6.3735869999999997</v>
      </c>
      <c r="AD18" s="2">
        <v>9.0600350337066722</v>
      </c>
      <c r="AE18" s="2">
        <v>9.3399861988428263</v>
      </c>
      <c r="AF18" s="2">
        <v>8.486119220765433</v>
      </c>
      <c r="AG18" s="2">
        <v>8.412229948511067</v>
      </c>
      <c r="AH18" s="2">
        <v>7.3325548065183934</v>
      </c>
      <c r="AI18" s="2">
        <v>9.963267689367802</v>
      </c>
      <c r="AJ18" s="2">
        <v>8.3931206539625247</v>
      </c>
      <c r="AK18" s="2">
        <v>9.2285153139763256</v>
      </c>
      <c r="AL18" s="2">
        <v>8.7313551674717349</v>
      </c>
      <c r="AM18" s="2">
        <v>8.336111258559372</v>
      </c>
      <c r="AN18" s="2">
        <v>8.7348585381389672</v>
      </c>
      <c r="AO18" s="2">
        <v>9.4801210255321404</v>
      </c>
      <c r="AP18" s="2">
        <v>10.65757205796486</v>
      </c>
      <c r="AQ18" s="2">
        <v>9.4718403312277726</v>
      </c>
      <c r="AR18" s="10">
        <v>12.563087212697065</v>
      </c>
      <c r="AS18" s="2">
        <v>10.710759594458304</v>
      </c>
      <c r="AT18" s="2">
        <v>9.0861510695896808</v>
      </c>
      <c r="AU18" s="2">
        <v>9.8756834226869792</v>
      </c>
      <c r="AV18" s="2">
        <v>8.970858325813472</v>
      </c>
      <c r="AW18" s="2">
        <v>11.108869897552948</v>
      </c>
      <c r="AX18" s="2">
        <v>11.899990000000001</v>
      </c>
    </row>
    <row r="19" spans="1:50">
      <c r="A19" s="2"/>
      <c r="B19" s="2">
        <v>11</v>
      </c>
      <c r="C19" s="2">
        <v>2.5689261638091194</v>
      </c>
      <c r="D19" s="2">
        <v>4.19895</v>
      </c>
      <c r="E19" s="2">
        <v>4.5158447900631673</v>
      </c>
      <c r="F19" s="2">
        <v>4.0014862784648866</v>
      </c>
      <c r="G19" s="2">
        <v>4.3196560326981261</v>
      </c>
      <c r="H19" s="2"/>
      <c r="I19" s="2">
        <v>8.2255958384202987</v>
      </c>
      <c r="J19" s="2">
        <v>3.8584849999999999</v>
      </c>
      <c r="K19" s="2">
        <v>10.199267477042305</v>
      </c>
      <c r="L19" s="2">
        <v>6.4576676044376029</v>
      </c>
      <c r="M19" s="2">
        <v>7.4217315144115927</v>
      </c>
      <c r="N19" s="2">
        <v>8.2657253569722382</v>
      </c>
      <c r="O19" s="2">
        <v>5.6219544561813262</v>
      </c>
      <c r="P19" s="2">
        <v>6.0082806943043687</v>
      </c>
      <c r="Q19" s="2">
        <v>9.4055947767928227</v>
      </c>
      <c r="R19" s="2">
        <v>4.4680715536918099</v>
      </c>
      <c r="S19" s="2">
        <v>10.836880938478687</v>
      </c>
      <c r="T19" s="2">
        <v>7.4462551090822231</v>
      </c>
      <c r="U19" s="2">
        <v>9.1724613833005986</v>
      </c>
      <c r="V19" s="2">
        <v>6.0353521949148048</v>
      </c>
      <c r="W19" s="2">
        <v>7.4252348850788259</v>
      </c>
      <c r="X19" s="2">
        <v>5.0187379999999999</v>
      </c>
      <c r="Y19" s="2">
        <v>7.5083599999999997</v>
      </c>
      <c r="Z19" s="2">
        <v>5.228939964966294</v>
      </c>
      <c r="AA19" s="2">
        <v>9.1883857954243844</v>
      </c>
      <c r="AB19" s="2">
        <v>6.0477732363713574</v>
      </c>
      <c r="AC19" s="2">
        <v>6.3025640000000003</v>
      </c>
      <c r="AD19" s="2">
        <v>6.6704177504113806</v>
      </c>
      <c r="AE19" s="2">
        <v>10.500238866181856</v>
      </c>
      <c r="AF19" s="2">
        <v>5.5458357662296303</v>
      </c>
      <c r="AG19" s="2">
        <v>6.2837730240458622</v>
      </c>
      <c r="AH19" s="2">
        <v>6.2981049949572689</v>
      </c>
      <c r="AI19" s="2">
        <v>13.114390360422529</v>
      </c>
      <c r="AJ19" s="2">
        <v>9.6989224481129579</v>
      </c>
      <c r="AK19" s="2">
        <v>9.3664207229683107</v>
      </c>
      <c r="AL19" s="2">
        <v>8.6074632411486807</v>
      </c>
      <c r="AM19" s="2"/>
      <c r="AN19" s="2">
        <v>9.1278730293539994</v>
      </c>
      <c r="AO19" s="2">
        <v>9.9823769839163425</v>
      </c>
      <c r="AP19" s="2">
        <v>8.8214873400923608</v>
      </c>
      <c r="AQ19" s="2">
        <v>10.554063379160253</v>
      </c>
      <c r="AR19" s="2"/>
      <c r="AS19" s="2">
        <v>9.3559106109666121</v>
      </c>
      <c r="AT19" s="2">
        <v>8.1861032963533091</v>
      </c>
      <c r="AU19" s="2">
        <v>10.485588407027974</v>
      </c>
      <c r="AV19" s="2">
        <v>8.3501247412283028</v>
      </c>
      <c r="AW19" s="2">
        <v>11.191039864111683</v>
      </c>
      <c r="AX19" s="2">
        <v>12.091089999999999</v>
      </c>
    </row>
    <row r="20" spans="1:50">
      <c r="A20" s="2"/>
      <c r="B20" s="2">
        <v>12</v>
      </c>
      <c r="C20" s="2">
        <v>4.2725197728117204</v>
      </c>
      <c r="D20" s="2">
        <v>4.8633170000000003</v>
      </c>
      <c r="E20" s="2">
        <v>6.3455597430861506</v>
      </c>
      <c r="F20" s="2">
        <v>5.476405329369924</v>
      </c>
      <c r="G20" s="2">
        <v>2.941557407505706</v>
      </c>
      <c r="H20" s="2"/>
      <c r="I20" s="2">
        <v>7.2077074154679117</v>
      </c>
      <c r="J20" s="2">
        <v>8.2883379999999995</v>
      </c>
      <c r="K20" s="2">
        <v>7.5325654227931418</v>
      </c>
      <c r="L20" s="2">
        <v>4.8878390572748023</v>
      </c>
      <c r="M20" s="2">
        <v>4.3543712511279793</v>
      </c>
      <c r="N20" s="2">
        <v>7.8373586708424012</v>
      </c>
      <c r="O20" s="2">
        <v>3.6699400180476673</v>
      </c>
      <c r="P20" s="2">
        <v>4.1715589999469191</v>
      </c>
      <c r="Q20" s="2">
        <v>6.0866288019533945</v>
      </c>
      <c r="R20" s="2">
        <v>5.5764106375072986</v>
      </c>
      <c r="S20" s="2">
        <v>6.0888582196507244</v>
      </c>
      <c r="T20" s="2">
        <v>7.4548542916290677</v>
      </c>
      <c r="U20" s="2">
        <v>8.9160783481076482</v>
      </c>
      <c r="V20" s="2">
        <v>4.183661553160996</v>
      </c>
      <c r="W20" s="2">
        <v>6.741759116725941</v>
      </c>
      <c r="X20" s="2">
        <v>8.3568130000000007</v>
      </c>
      <c r="Y20" s="2">
        <v>7.3007059999999999</v>
      </c>
      <c r="Z20" s="2">
        <v>7.8832209777589046</v>
      </c>
      <c r="AA20" s="2">
        <v>7.0401825999256866</v>
      </c>
      <c r="AB20" s="2">
        <v>8.8323159403365352</v>
      </c>
      <c r="AC20" s="2">
        <v>8.2717770000000002</v>
      </c>
      <c r="AD20" s="2">
        <v>7.5007165985455702</v>
      </c>
      <c r="AE20" s="2">
        <v>9.5587876214236438</v>
      </c>
      <c r="AF20" s="2">
        <v>9.1192738468071539</v>
      </c>
      <c r="AG20" s="2">
        <v>6.3821858909708578</v>
      </c>
      <c r="AH20" s="2">
        <v>8.5545941928977118</v>
      </c>
      <c r="AI20" s="2">
        <v>12.486650034502892</v>
      </c>
      <c r="AJ20" s="2">
        <v>6.5430224534210941</v>
      </c>
      <c r="AK20" s="2">
        <v>7.4392483677477577</v>
      </c>
      <c r="AL20" s="2">
        <v>8.4418493550613096</v>
      </c>
      <c r="AM20" s="2"/>
      <c r="AN20" s="2">
        <v>9.773130208609798</v>
      </c>
      <c r="AO20" s="2">
        <v>9.2619565794362764</v>
      </c>
      <c r="AP20" s="2">
        <v>9.1985774191836089</v>
      </c>
      <c r="AQ20" s="2">
        <v>9.5078295026275264</v>
      </c>
      <c r="AR20" s="2"/>
      <c r="AS20" s="2">
        <v>11.575136684537396</v>
      </c>
      <c r="AT20" s="2">
        <v>9.9750517543394022</v>
      </c>
      <c r="AU20" s="2">
        <v>11.167790222410956</v>
      </c>
      <c r="AV20" s="2">
        <v>11.246456818302457</v>
      </c>
      <c r="AW20" s="2">
        <v>9.6062423695525236</v>
      </c>
      <c r="AX20" s="2">
        <v>12.10351</v>
      </c>
    </row>
    <row r="21" spans="1:50">
      <c r="A21" s="2"/>
      <c r="B21" s="2">
        <v>13</v>
      </c>
      <c r="C21" s="2">
        <v>2.718615637772706</v>
      </c>
      <c r="D21" s="2">
        <v>4.0782420000000004</v>
      </c>
      <c r="E21" s="2">
        <v>8.88486650034503</v>
      </c>
      <c r="F21" s="2"/>
      <c r="G21" s="2">
        <v>7.9494665321938536</v>
      </c>
      <c r="H21" s="2"/>
      <c r="I21" s="2">
        <v>6.0162429003662607</v>
      </c>
      <c r="J21" s="2">
        <v>9.2597269999999998</v>
      </c>
      <c r="K21" s="2">
        <v>7.8854503954562336</v>
      </c>
      <c r="L21" s="2">
        <v>6.6602261266521579</v>
      </c>
      <c r="M21" s="2">
        <v>5.6359679388502579</v>
      </c>
      <c r="N21" s="2">
        <v>11.09390095015659</v>
      </c>
      <c r="O21" s="2">
        <v>6.7175540102977864</v>
      </c>
      <c r="P21" s="2">
        <v>9.5371304209352949</v>
      </c>
      <c r="Q21" s="2">
        <v>5.8853442327087429</v>
      </c>
      <c r="R21" s="2">
        <v>7.8835394660013804</v>
      </c>
      <c r="S21" s="2">
        <v>6.7936727002494832</v>
      </c>
      <c r="T21" s="2"/>
      <c r="U21" s="2">
        <v>11.738521152927438</v>
      </c>
      <c r="V21" s="2">
        <v>9.5091034555974314</v>
      </c>
      <c r="W21" s="2">
        <v>9.0221349328520617</v>
      </c>
      <c r="X21" s="2">
        <v>7.6984979999999998</v>
      </c>
      <c r="Y21" s="2">
        <v>5.9458570000000002</v>
      </c>
      <c r="Z21" s="2">
        <v>9.3457189872073894</v>
      </c>
      <c r="AA21" s="2">
        <v>5.2343542650883803</v>
      </c>
      <c r="AB21" s="2">
        <v>8.0453314931790434</v>
      </c>
      <c r="AC21" s="2">
        <v>10.36966</v>
      </c>
      <c r="AD21" s="2">
        <v>10.275067678751526</v>
      </c>
      <c r="AE21" s="2">
        <v>8.5179680450130046</v>
      </c>
      <c r="AF21" s="2"/>
      <c r="AG21" s="2">
        <v>4.2467222251711876</v>
      </c>
      <c r="AH21" s="2">
        <v>7.6975423323955621</v>
      </c>
      <c r="AI21" s="2">
        <v>9.893837252508094</v>
      </c>
      <c r="AJ21" s="2">
        <v>7.8768512129093899</v>
      </c>
      <c r="AK21" s="2">
        <v>8.8991984712564349</v>
      </c>
      <c r="AL21" s="2">
        <v>7.4672753330856203</v>
      </c>
      <c r="AM21" s="2"/>
      <c r="AN21" s="2">
        <v>7.9746271033494347</v>
      </c>
      <c r="AO21" s="2">
        <v>9.6536971176814053</v>
      </c>
      <c r="AP21" s="2">
        <v>10.649609851902968</v>
      </c>
      <c r="AQ21" s="2">
        <v>9.5616540156059227</v>
      </c>
      <c r="AR21" s="2"/>
      <c r="AS21" s="2">
        <v>8.6463188067307186</v>
      </c>
      <c r="AT21" s="2">
        <v>9.3762938584850577</v>
      </c>
      <c r="AU21" s="2">
        <v>10.016455225861245</v>
      </c>
      <c r="AV21" s="2">
        <v>11.107277456340571</v>
      </c>
      <c r="AW21" s="2">
        <v>8.8577949997345922</v>
      </c>
      <c r="AX21" s="2">
        <v>10.863630000000001</v>
      </c>
    </row>
    <row r="22" spans="1:50">
      <c r="A22" s="2"/>
      <c r="B22" s="2">
        <v>14</v>
      </c>
      <c r="C22" s="2">
        <v>1.5962630712882848</v>
      </c>
      <c r="D22" s="2">
        <v>9.1584470000000007</v>
      </c>
      <c r="E22" s="2">
        <v>6.025160571155582</v>
      </c>
      <c r="F22" s="2"/>
      <c r="G22" s="2">
        <v>4.9435744997080526</v>
      </c>
      <c r="H22" s="2"/>
      <c r="I22" s="2">
        <v>6.6704177504113806</v>
      </c>
      <c r="J22" s="2">
        <v>6.5286900000000001</v>
      </c>
      <c r="K22" s="2"/>
      <c r="L22" s="2">
        <v>7.7714316046499281</v>
      </c>
      <c r="M22" s="2">
        <v>8.9437868252030359</v>
      </c>
      <c r="N22" s="2">
        <v>7.3612187483412068</v>
      </c>
      <c r="O22" s="2">
        <v>3.6935081479908698</v>
      </c>
      <c r="P22" s="2">
        <v>7.6048622538351296</v>
      </c>
      <c r="Q22" s="2">
        <v>6.1385423854769368</v>
      </c>
      <c r="R22" s="2">
        <v>5.2031424173257603</v>
      </c>
      <c r="S22" s="2">
        <v>2.679760072190668</v>
      </c>
      <c r="T22" s="2"/>
      <c r="U22" s="2">
        <v>6.2391846700992621</v>
      </c>
      <c r="V22" s="2">
        <v>4.3167896385158446</v>
      </c>
      <c r="W22" s="2">
        <v>4.8512129093900951</v>
      </c>
      <c r="X22" s="2">
        <v>4.340039</v>
      </c>
      <c r="Y22" s="2">
        <v>7.5726950000000004</v>
      </c>
      <c r="Z22" s="2">
        <v>5.3579277031689578</v>
      </c>
      <c r="AA22" s="2">
        <v>3.9253675885131907</v>
      </c>
      <c r="AB22" s="2">
        <v>6.0028663941822815</v>
      </c>
      <c r="AC22" s="2">
        <v>8.5552309999999991</v>
      </c>
      <c r="AD22" s="2">
        <v>10.789744678592282</v>
      </c>
      <c r="AE22" s="2">
        <v>8.2781463984287917</v>
      </c>
      <c r="AF22" s="2"/>
      <c r="AG22" s="2">
        <v>6.7828441000053088</v>
      </c>
      <c r="AH22" s="2">
        <v>7.6223791071712936</v>
      </c>
      <c r="AI22" s="2">
        <v>7.8618822655130316</v>
      </c>
      <c r="AJ22" s="2">
        <v>9.7304527841180519</v>
      </c>
      <c r="AK22" s="2">
        <v>7.4682307978130478</v>
      </c>
      <c r="AL22" s="2">
        <v>7.2889219172992199</v>
      </c>
      <c r="AM22" s="2"/>
      <c r="AN22" s="2">
        <v>8.9896491321195384</v>
      </c>
      <c r="AO22" s="2">
        <v>9.0584425924942931</v>
      </c>
      <c r="AP22" s="2">
        <v>7.3351027124581982</v>
      </c>
      <c r="AQ22" s="2">
        <v>9.4438133658899091</v>
      </c>
      <c r="AR22" s="2"/>
      <c r="AS22" s="2">
        <v>10.662986358086949</v>
      </c>
      <c r="AT22" s="2">
        <v>9.8078454270396502</v>
      </c>
      <c r="AU22" s="2">
        <v>9.7976538032804292</v>
      </c>
      <c r="AV22" s="2">
        <v>13.00865226392059</v>
      </c>
      <c r="AW22" s="2">
        <v>10.234619671957111</v>
      </c>
      <c r="AX22" s="2">
        <v>8.8259469999999993</v>
      </c>
    </row>
    <row r="23" spans="1:50">
      <c r="A23" s="2"/>
      <c r="B23" s="2">
        <v>15</v>
      </c>
      <c r="C23" s="2">
        <v>6.8137374595254521</v>
      </c>
      <c r="D23" s="2">
        <v>5.0260639999999999</v>
      </c>
      <c r="E23" s="2">
        <v>5.0550453845745524</v>
      </c>
      <c r="F23" s="2"/>
      <c r="G23" s="2">
        <v>9.679494665321938</v>
      </c>
      <c r="H23" s="2"/>
      <c r="I23" s="2">
        <v>10.308508944211477</v>
      </c>
      <c r="J23" s="2">
        <v>3.8724989999999999</v>
      </c>
      <c r="K23" s="2"/>
      <c r="L23" s="2">
        <v>6.5003450289293481</v>
      </c>
      <c r="M23" s="2"/>
      <c r="N23" s="2">
        <v>7.8586973830882743</v>
      </c>
      <c r="O23" s="2">
        <v>7.4685492860555236</v>
      </c>
      <c r="P23" s="2">
        <v>7.1296777960613618</v>
      </c>
      <c r="Q23" s="2">
        <v>8.2424757152715102</v>
      </c>
      <c r="R23" s="2">
        <v>8.5772068581134882</v>
      </c>
      <c r="S23" s="2">
        <v>4.4890917776952071</v>
      </c>
      <c r="T23" s="2"/>
      <c r="U23" s="2">
        <v>8.8122511810605655</v>
      </c>
      <c r="V23" s="2">
        <v>5.2247996178141083</v>
      </c>
      <c r="W23" s="2">
        <v>6.136312967779606</v>
      </c>
      <c r="X23" s="2">
        <v>7.0551519999999996</v>
      </c>
      <c r="Y23" s="2">
        <v>8.4004460000000005</v>
      </c>
      <c r="Z23" s="2">
        <v>9.7734486968522756</v>
      </c>
      <c r="AA23" s="2">
        <v>7.3198152768193641</v>
      </c>
      <c r="AB23" s="2">
        <v>8.9928340145442967</v>
      </c>
      <c r="AC23" s="2">
        <v>10.888159999999999</v>
      </c>
      <c r="AD23" s="2">
        <v>8.6781676309782902</v>
      </c>
      <c r="AE23" s="2">
        <v>10.068687297627264</v>
      </c>
      <c r="AF23" s="2"/>
      <c r="AG23" s="2">
        <v>2.9128934656828918</v>
      </c>
      <c r="AH23" s="2">
        <v>7.7236583682785707</v>
      </c>
      <c r="AI23" s="2">
        <v>5.9652847815701477</v>
      </c>
      <c r="AJ23" s="2">
        <v>7.7443601040394929</v>
      </c>
      <c r="AK23" s="2">
        <v>7.9290832846754071</v>
      </c>
      <c r="AL23" s="2">
        <v>12.938903338818408</v>
      </c>
      <c r="AM23" s="2"/>
      <c r="AN23" s="2">
        <v>7.6991347736079412</v>
      </c>
      <c r="AO23" s="2">
        <v>8.5192419979829079</v>
      </c>
      <c r="AP23" s="2">
        <v>15.425341047826318</v>
      </c>
      <c r="AQ23" s="2">
        <v>8.4730612028239296</v>
      </c>
      <c r="AR23" s="2"/>
      <c r="AS23" s="2">
        <v>6.7153245926004566</v>
      </c>
      <c r="AT23" s="2">
        <v>7.8854503954562336</v>
      </c>
      <c r="AU23" s="2">
        <v>7.946918626254047</v>
      </c>
      <c r="AV23" s="2">
        <v>8.2896119751579178</v>
      </c>
      <c r="AW23" s="2">
        <v>11.050905037422369</v>
      </c>
      <c r="AX23" s="2">
        <v>10.348319999999999</v>
      </c>
    </row>
    <row r="24" spans="1:50">
      <c r="A24" s="2"/>
      <c r="B24" s="2">
        <v>16</v>
      </c>
      <c r="C24" s="2">
        <v>2.2157227029035513</v>
      </c>
      <c r="D24" s="2">
        <v>6.8229749999999996</v>
      </c>
      <c r="E24" s="2">
        <v>5.509528106587398</v>
      </c>
      <c r="F24" s="2"/>
      <c r="G24" s="2">
        <v>9.5759859865173311</v>
      </c>
      <c r="H24" s="2"/>
      <c r="I24" s="2">
        <v>6.4710441106215821</v>
      </c>
      <c r="J24" s="2">
        <v>5.1190619999999996</v>
      </c>
      <c r="K24" s="2"/>
      <c r="L24" s="2"/>
      <c r="M24" s="2"/>
      <c r="N24" s="2">
        <v>6.9283932268167101</v>
      </c>
      <c r="O24" s="2">
        <v>6.6290142788895379</v>
      </c>
      <c r="P24" s="2">
        <v>7.9217580550984659</v>
      </c>
      <c r="Q24" s="2">
        <v>4.2438558309889061</v>
      </c>
      <c r="R24" s="2">
        <v>9.434577206858112</v>
      </c>
      <c r="S24" s="2">
        <v>7.1166197781198584</v>
      </c>
      <c r="T24" s="2"/>
      <c r="U24" s="2">
        <v>8.069536599607197</v>
      </c>
      <c r="V24" s="2">
        <v>6.6401613673761881</v>
      </c>
      <c r="W24" s="2">
        <v>9.0625829396464788</v>
      </c>
      <c r="X24" s="2">
        <v>5.7155899999999997</v>
      </c>
      <c r="Y24" s="2">
        <v>7.6504060725091563</v>
      </c>
      <c r="Z24" s="2"/>
      <c r="AA24" s="2">
        <v>4.8757365040607246</v>
      </c>
      <c r="AB24" s="2">
        <v>9.3246987632039922</v>
      </c>
      <c r="AC24" s="2">
        <v>4.4094699999999998</v>
      </c>
      <c r="AD24" s="2">
        <v>8.089282870640691</v>
      </c>
      <c r="AE24" s="2">
        <v>9.817718562556399</v>
      </c>
      <c r="AF24" s="2"/>
      <c r="AG24" s="2">
        <v>7.3577153776739737</v>
      </c>
      <c r="AH24" s="2">
        <v>8.1351451775571952</v>
      </c>
      <c r="AI24" s="2">
        <v>6.0293009183077659</v>
      </c>
      <c r="AJ24" s="2">
        <v>8.774351080205955</v>
      </c>
      <c r="AK24" s="2">
        <v>6.2487393173735342</v>
      </c>
      <c r="AL24" s="2">
        <v>8.1233611125855933</v>
      </c>
      <c r="AM24" s="2"/>
      <c r="AN24" s="2">
        <v>7.1774510324327192</v>
      </c>
      <c r="AO24" s="2">
        <v>7.7077339561547857</v>
      </c>
      <c r="AP24" s="2">
        <v>5.6381973565475869</v>
      </c>
      <c r="AQ24" s="2">
        <v>10.144487499336483</v>
      </c>
      <c r="AR24" s="2"/>
      <c r="AS24" s="2">
        <v>6.455756674982748</v>
      </c>
      <c r="AT24" s="2">
        <v>9.7919210149158662</v>
      </c>
      <c r="AU24" s="2">
        <v>6.5299644354795907</v>
      </c>
      <c r="AV24" s="2">
        <v>8.7380434205637254</v>
      </c>
      <c r="AW24" s="2">
        <v>10.556611285100058</v>
      </c>
      <c r="AX24" s="2">
        <v>8.6042780000000008</v>
      </c>
    </row>
    <row r="25" spans="1:50">
      <c r="A25" s="2"/>
      <c r="B25" s="2">
        <v>17</v>
      </c>
      <c r="C25" s="2">
        <v>3.4848983491692769</v>
      </c>
      <c r="D25" s="2">
        <v>3.7998829999999999</v>
      </c>
      <c r="E25" s="2">
        <v>5.9277031689580122</v>
      </c>
      <c r="F25" s="2"/>
      <c r="G25" s="2">
        <v>4.3002282499071072</v>
      </c>
      <c r="H25" s="2"/>
      <c r="I25" s="2"/>
      <c r="J25" s="2">
        <v>4.0228250000000001</v>
      </c>
      <c r="K25" s="2"/>
      <c r="L25" s="2"/>
      <c r="M25" s="2"/>
      <c r="N25" s="2">
        <v>9.5667498274855358</v>
      </c>
      <c r="O25" s="2">
        <v>6.3063856892616386</v>
      </c>
      <c r="P25" s="2">
        <v>6.7904878178247259</v>
      </c>
      <c r="Q25" s="2">
        <v>7.0242581878018999</v>
      </c>
      <c r="R25" s="2">
        <v>7.3561229364615954</v>
      </c>
      <c r="S25" s="2">
        <v>5.4155740750570631</v>
      </c>
      <c r="T25" s="2"/>
      <c r="U25" s="2">
        <v>7.4535803386591652</v>
      </c>
      <c r="V25" s="2">
        <v>8.0099792982642395</v>
      </c>
      <c r="W25" s="2">
        <v>9.2208715961569094</v>
      </c>
      <c r="X25" s="2">
        <v>6.8111899999999999</v>
      </c>
      <c r="Y25" s="2">
        <v>6.0114655767291261</v>
      </c>
      <c r="Z25" s="2"/>
      <c r="AA25" s="2">
        <v>3.1829714953022985</v>
      </c>
      <c r="AB25" s="2">
        <v>9.0632199161314286</v>
      </c>
      <c r="AC25" s="2">
        <v>7.2796859999999999</v>
      </c>
      <c r="AD25" s="2">
        <v>7.787037528531239</v>
      </c>
      <c r="AE25" s="2">
        <v>6.5962099899145397</v>
      </c>
      <c r="AF25" s="2"/>
      <c r="AG25" s="2">
        <v>9.5017782260204893</v>
      </c>
      <c r="AH25" s="2">
        <v>9.291575985986519</v>
      </c>
      <c r="AI25" s="2">
        <v>5.423854769361431</v>
      </c>
      <c r="AJ25" s="2">
        <v>7.7488189394341527</v>
      </c>
      <c r="AK25" s="2">
        <v>7.6946759382132806</v>
      </c>
      <c r="AL25" s="2">
        <v>6.8732947608684114</v>
      </c>
      <c r="AM25" s="2"/>
      <c r="AN25" s="2">
        <v>7.4609055682361065</v>
      </c>
      <c r="AO25" s="2">
        <v>9.6966930304156271</v>
      </c>
      <c r="AP25" s="2">
        <v>10.091618451085514</v>
      </c>
      <c r="AQ25" s="2">
        <v>9.9728223366420732</v>
      </c>
      <c r="AR25" s="2"/>
      <c r="AS25" s="2">
        <v>9.7989277562503307</v>
      </c>
      <c r="AT25" s="2">
        <v>10.013588831678963</v>
      </c>
      <c r="AU25" s="2">
        <v>7.4029407081055263</v>
      </c>
      <c r="AV25" s="2">
        <v>11.123201868464356</v>
      </c>
      <c r="AW25" s="2">
        <v>10.76840596634641</v>
      </c>
      <c r="AX25" s="2">
        <v>8.3485329999999998</v>
      </c>
    </row>
    <row r="26" spans="1:50">
      <c r="A26" s="2"/>
      <c r="B26" s="2">
        <v>18</v>
      </c>
      <c r="C26" s="2">
        <v>3.8626254047454749</v>
      </c>
      <c r="D26" s="2">
        <v>3.8833280000000001</v>
      </c>
      <c r="E26" s="2">
        <v>9.7938319443707211</v>
      </c>
      <c r="F26" s="2"/>
      <c r="G26" s="2">
        <v>6.9274377620892826</v>
      </c>
      <c r="H26" s="2"/>
      <c r="I26" s="2"/>
      <c r="J26" s="2">
        <v>2.6338979999999999</v>
      </c>
      <c r="K26" s="2"/>
      <c r="L26" s="2"/>
      <c r="M26" s="2"/>
      <c r="N26" s="2">
        <v>9.0648123573438077</v>
      </c>
      <c r="O26" s="2">
        <v>5.8751526089495201</v>
      </c>
      <c r="P26" s="2">
        <v>9.4094166357025326</v>
      </c>
      <c r="Q26" s="2">
        <v>4.8142682732629112</v>
      </c>
      <c r="R26" s="2">
        <v>6.9662933276713206</v>
      </c>
      <c r="S26" s="2">
        <v>6.5484367535431822</v>
      </c>
      <c r="T26" s="2"/>
      <c r="U26" s="2">
        <v>6.5997133605817719</v>
      </c>
      <c r="V26" s="2">
        <v>11.544880301502202</v>
      </c>
      <c r="W26" s="2">
        <v>9.0670417750411385</v>
      </c>
      <c r="X26" s="2">
        <v>8.8383669999999999</v>
      </c>
      <c r="Y26" s="2">
        <v>7.6930834970009023</v>
      </c>
      <c r="Z26" s="2"/>
      <c r="AA26" s="2">
        <v>8.6189288178778067</v>
      </c>
      <c r="AB26" s="2">
        <v>8.7147937788629974</v>
      </c>
      <c r="AC26" s="2">
        <v>8.3752849999999999</v>
      </c>
      <c r="AD26" s="2">
        <v>9.0670417750411385</v>
      </c>
      <c r="AE26" s="2">
        <v>10.832422103084028</v>
      </c>
      <c r="AF26" s="2"/>
      <c r="AG26" s="2">
        <v>10.250225595838419</v>
      </c>
      <c r="AH26" s="2">
        <v>6.9143797441477792</v>
      </c>
      <c r="AI26" s="2">
        <v>10.014862784648868</v>
      </c>
      <c r="AJ26" s="2">
        <v>7.335421200700674</v>
      </c>
      <c r="AK26" s="2">
        <v>10.52444397261001</v>
      </c>
      <c r="AL26" s="2">
        <v>9.833642974680183</v>
      </c>
      <c r="AM26" s="2"/>
      <c r="AN26" s="2">
        <v>9.6138860873719398</v>
      </c>
      <c r="AO26" s="2">
        <v>11.244864377090078</v>
      </c>
      <c r="AP26" s="2">
        <v>7.5402091406125589</v>
      </c>
      <c r="AQ26" s="2">
        <v>11.046446202027708</v>
      </c>
      <c r="AR26" s="2"/>
      <c r="AS26" s="2">
        <v>9.8932002760231441</v>
      </c>
      <c r="AT26" s="2">
        <v>9.3944476883061725</v>
      </c>
      <c r="AU26" s="2">
        <v>9.9358777005148902</v>
      </c>
      <c r="AV26" s="2">
        <v>10.997399012686447</v>
      </c>
      <c r="AW26" s="2">
        <v>10.886246616062424</v>
      </c>
      <c r="AX26" s="2">
        <v>8.9625780000000006</v>
      </c>
    </row>
    <row r="27" spans="1:50">
      <c r="A27" s="2"/>
      <c r="B27" s="2">
        <v>19</v>
      </c>
      <c r="C27" s="2">
        <v>4.0811083390838157</v>
      </c>
      <c r="D27" s="2">
        <v>7.5293809999999999</v>
      </c>
      <c r="E27" s="2">
        <v>5.1910398641116826</v>
      </c>
      <c r="F27" s="2"/>
      <c r="G27" s="2">
        <v>5.9458569987791279</v>
      </c>
      <c r="H27" s="2"/>
      <c r="I27" s="2"/>
      <c r="J27" s="2">
        <v>7.90456</v>
      </c>
      <c r="K27" s="2"/>
      <c r="L27" s="2"/>
      <c r="M27" s="2"/>
      <c r="N27" s="2">
        <v>6.3296353309623656</v>
      </c>
      <c r="O27" s="2">
        <v>8.3854769361431067</v>
      </c>
      <c r="P27" s="2">
        <v>8.8953766123467268</v>
      </c>
      <c r="Q27" s="2">
        <v>8.892828706406922</v>
      </c>
      <c r="R27" s="2">
        <v>8.4695578321566956</v>
      </c>
      <c r="S27" s="2">
        <v>8.4787939911884926</v>
      </c>
      <c r="T27" s="2"/>
      <c r="U27" s="2">
        <v>8.2612665215775785</v>
      </c>
      <c r="V27" s="2">
        <v>9.9772811720367329</v>
      </c>
      <c r="W27" s="2">
        <v>6.2605233823451352</v>
      </c>
      <c r="X27" s="2">
        <v>10.120279999999999</v>
      </c>
      <c r="Y27" s="2">
        <v>7.8523276182387596</v>
      </c>
      <c r="Z27" s="2"/>
      <c r="AA27" s="2">
        <v>6.5337862943892988</v>
      </c>
      <c r="AB27" s="2">
        <v>7.765698816285366</v>
      </c>
      <c r="AC27" s="2">
        <v>8.8355010000000007</v>
      </c>
      <c r="AD27" s="2">
        <v>3.7817293911566434</v>
      </c>
      <c r="AE27" s="2">
        <v>7.1099315250278678</v>
      </c>
      <c r="AF27" s="2"/>
      <c r="AG27" s="2">
        <v>9.1667285949360355</v>
      </c>
      <c r="AH27" s="2">
        <v>7.6953129146982331</v>
      </c>
      <c r="AI27" s="2">
        <v>8.9090716067731837</v>
      </c>
      <c r="AJ27" s="2">
        <v>10.339083815489145</v>
      </c>
      <c r="AK27" s="2">
        <v>9.5489144859068951</v>
      </c>
      <c r="AL27" s="2">
        <v>9.0558946865544883</v>
      </c>
      <c r="AM27" s="2"/>
      <c r="AN27" s="2">
        <v>6.3433303253888216</v>
      </c>
      <c r="AO27" s="2">
        <v>11.407293380752694</v>
      </c>
      <c r="AP27" s="2">
        <v>7.9430967673443389</v>
      </c>
      <c r="AQ27" s="2">
        <v>11.405382451297839</v>
      </c>
      <c r="AR27" s="2"/>
      <c r="AS27" s="2">
        <v>10.830192685386699</v>
      </c>
      <c r="AT27" s="2">
        <v>11.010457030627954</v>
      </c>
      <c r="AU27" s="2">
        <v>8.2198630500557357</v>
      </c>
      <c r="AV27" s="2">
        <v>15.026275280004247</v>
      </c>
      <c r="AW27" s="2">
        <v>11.156006157439355</v>
      </c>
      <c r="AX27" s="2">
        <v>10.47062</v>
      </c>
    </row>
    <row r="28" spans="1:50">
      <c r="A28" s="2"/>
      <c r="B28" s="2">
        <v>20</v>
      </c>
      <c r="C28" s="2">
        <v>3.5078295026275281</v>
      </c>
      <c r="D28" s="2">
        <v>5.8289720000000003</v>
      </c>
      <c r="E28" s="2">
        <v>6.2133871224587294</v>
      </c>
      <c r="F28" s="2"/>
      <c r="G28" s="2">
        <v>3.5014597377780139</v>
      </c>
      <c r="H28" s="2"/>
      <c r="I28" s="2"/>
      <c r="J28" s="2">
        <v>11.51717</v>
      </c>
      <c r="K28" s="2"/>
      <c r="L28" s="2"/>
      <c r="M28" s="2"/>
      <c r="N28" s="2">
        <v>5.4222623281490518</v>
      </c>
      <c r="O28" s="2">
        <v>5.0846647911247942</v>
      </c>
      <c r="P28" s="2">
        <v>8.0176230160836557</v>
      </c>
      <c r="Q28" s="2">
        <v>8.3166834757683539</v>
      </c>
      <c r="R28" s="2">
        <v>6.2232602579754763</v>
      </c>
      <c r="S28" s="2">
        <v>8.1507511014385052</v>
      </c>
      <c r="T28" s="2"/>
      <c r="U28" s="2">
        <v>5.3754445565051228</v>
      </c>
      <c r="V28" s="2">
        <v>4.131110993152503</v>
      </c>
      <c r="W28" s="2">
        <v>9.2581347205265665</v>
      </c>
      <c r="X28" s="2">
        <v>7.6669669999999996</v>
      </c>
      <c r="Y28" s="2">
        <v>8.7549232974149369</v>
      </c>
      <c r="Z28" s="2"/>
      <c r="AA28" s="2">
        <v>8.425924942937522</v>
      </c>
      <c r="AB28" s="2">
        <v>8.9466532193853165</v>
      </c>
      <c r="AC28" s="2">
        <v>7.9080630000000003</v>
      </c>
      <c r="AD28" s="2">
        <v>4.3648813631296779</v>
      </c>
      <c r="AE28" s="2">
        <v>8.0338659164499173</v>
      </c>
      <c r="AF28" s="2"/>
      <c r="AG28" s="2">
        <v>8.6854928605552306</v>
      </c>
      <c r="AH28" s="2">
        <v>8.9476086841127458</v>
      </c>
      <c r="AI28" s="2">
        <v>6.5541695419077444</v>
      </c>
      <c r="AJ28" s="2">
        <v>16.713944476883061</v>
      </c>
      <c r="AK28" s="2">
        <v>6.878072084505547</v>
      </c>
      <c r="AL28" s="2">
        <v>8.5144646743457724</v>
      </c>
      <c r="AM28" s="2"/>
      <c r="AN28" s="2">
        <v>6.6751950740485162</v>
      </c>
      <c r="AO28" s="2">
        <v>9.356547587451562</v>
      </c>
      <c r="AP28" s="2">
        <v>10.410425181803706</v>
      </c>
      <c r="AQ28" s="2">
        <v>7.5462604172195977</v>
      </c>
      <c r="AR28" s="2"/>
      <c r="AS28" s="2">
        <v>8.4080896013588831</v>
      </c>
      <c r="AT28" s="2">
        <v>11.966558734540049</v>
      </c>
      <c r="AU28" s="2">
        <v>11.055363872817029</v>
      </c>
      <c r="AV28" s="2">
        <v>8.2867455809756354</v>
      </c>
      <c r="AW28" s="2">
        <v>10.602792080259038</v>
      </c>
      <c r="AX28" s="2">
        <v>11.21302</v>
      </c>
    </row>
    <row r="29" spans="1:50">
      <c r="A29" s="2"/>
      <c r="B29" s="2">
        <v>21</v>
      </c>
      <c r="C29" s="2">
        <v>3.5514623918467012</v>
      </c>
      <c r="D29" s="2"/>
      <c r="E29" s="2">
        <v>5.2012314878709063</v>
      </c>
      <c r="F29" s="2"/>
      <c r="G29" s="2">
        <v>8.4791124794309685</v>
      </c>
      <c r="H29" s="2"/>
      <c r="I29" s="2"/>
      <c r="J29" s="2">
        <v>5.6885180000000002</v>
      </c>
      <c r="K29" s="2"/>
      <c r="L29" s="2"/>
      <c r="M29" s="2"/>
      <c r="N29" s="2">
        <v>6.7057699453261854</v>
      </c>
      <c r="O29" s="2">
        <v>11.705079887467488</v>
      </c>
      <c r="P29" s="2">
        <v>5.8445777376718517</v>
      </c>
      <c r="Q29" s="2">
        <v>8.9660810021763364</v>
      </c>
      <c r="R29" s="2">
        <v>8.7896385158447909</v>
      </c>
      <c r="S29" s="2">
        <v>13.063432241626414</v>
      </c>
      <c r="T29" s="2"/>
      <c r="U29" s="2">
        <v>6.0191092945485432</v>
      </c>
      <c r="V29" s="2">
        <v>7.3510271245819849</v>
      </c>
      <c r="W29" s="2">
        <v>8.3771962418387389</v>
      </c>
      <c r="X29" s="2">
        <v>10.16742</v>
      </c>
      <c r="Y29" s="2">
        <v>6.7169170338128357</v>
      </c>
      <c r="Z29" s="2"/>
      <c r="AA29" s="2"/>
      <c r="AB29" s="2">
        <v>8.9699028610860445</v>
      </c>
      <c r="AC29" s="2">
        <v>8.0265409999999999</v>
      </c>
      <c r="AD29" s="2">
        <v>6.3340941663570254</v>
      </c>
      <c r="AE29" s="2">
        <v>7.2532512341419393</v>
      </c>
      <c r="AF29" s="2"/>
      <c r="AG29" s="2">
        <v>9.2645044853760812</v>
      </c>
      <c r="AH29" s="2">
        <v>9.6224852699187853</v>
      </c>
      <c r="AI29" s="2">
        <v>7.4433887148999416</v>
      </c>
      <c r="AJ29" s="2"/>
      <c r="AK29" s="2">
        <v>5.4445565051223523</v>
      </c>
      <c r="AL29" s="2">
        <v>9.7667604437602833</v>
      </c>
      <c r="AM29" s="2"/>
      <c r="AN29" s="2">
        <v>8.7686182918413937</v>
      </c>
      <c r="AO29" s="2">
        <v>10.594829874197144</v>
      </c>
      <c r="AP29" s="2">
        <v>10.272519772811719</v>
      </c>
      <c r="AQ29" s="2">
        <v>10.407240299378948</v>
      </c>
      <c r="AR29" s="2"/>
      <c r="AS29" s="2">
        <v>9.7170762779340745</v>
      </c>
      <c r="AT29" s="2">
        <v>9.8521152927437754</v>
      </c>
      <c r="AU29" s="2">
        <v>10.820638038112428</v>
      </c>
      <c r="AV29" s="2">
        <v>9.0348744625510911</v>
      </c>
      <c r="AW29" s="2">
        <v>8.1781410902914171</v>
      </c>
      <c r="AX29" s="2">
        <v>14.65141</v>
      </c>
    </row>
    <row r="30" spans="1:50">
      <c r="A30" s="2"/>
      <c r="B30" s="2">
        <v>22</v>
      </c>
      <c r="C30" s="2">
        <v>5.3321301555284251</v>
      </c>
      <c r="D30" s="2"/>
      <c r="E30" s="2">
        <v>4.9177769520675199</v>
      </c>
      <c r="F30" s="2"/>
      <c r="G30" s="2">
        <v>8.3017145283719955</v>
      </c>
      <c r="H30" s="2"/>
      <c r="I30" s="2"/>
      <c r="J30" s="2"/>
      <c r="K30" s="2"/>
      <c r="L30" s="2"/>
      <c r="M30" s="2"/>
      <c r="N30" s="2">
        <v>7.1153458251499542</v>
      </c>
      <c r="O30" s="2">
        <v>3.4715218429852963</v>
      </c>
      <c r="P30" s="2">
        <v>9.2285153139763256</v>
      </c>
      <c r="Q30" s="2">
        <v>10.020277084770955</v>
      </c>
      <c r="R30" s="2">
        <v>5.6407452624873935</v>
      </c>
      <c r="S30" s="2">
        <v>8.322734752375391</v>
      </c>
      <c r="T30" s="2"/>
      <c r="U30" s="2">
        <v>6.7809331705504539</v>
      </c>
      <c r="V30" s="2">
        <v>7.0475078295026279</v>
      </c>
      <c r="W30" s="2">
        <v>6.145867615053878</v>
      </c>
      <c r="X30" s="2">
        <v>10.97001</v>
      </c>
      <c r="Y30" s="2">
        <v>7.5507192526142575</v>
      </c>
      <c r="Z30" s="2"/>
      <c r="AA30" s="2"/>
      <c r="AB30" s="2">
        <v>9.0017516853336161</v>
      </c>
      <c r="AC30" s="2">
        <v>9.0023890000000009</v>
      </c>
      <c r="AD30" s="2">
        <v>8.4453527257285419</v>
      </c>
      <c r="AE30" s="2">
        <v>10.424757152715111</v>
      </c>
      <c r="AF30" s="2"/>
      <c r="AG30" s="2">
        <v>6.8306173363766653</v>
      </c>
      <c r="AH30" s="2">
        <v>11.291045172249058</v>
      </c>
      <c r="AI30" s="2">
        <v>9.167684059663463</v>
      </c>
      <c r="AJ30" s="2"/>
      <c r="AK30" s="2">
        <v>5.8859812091936936</v>
      </c>
      <c r="AL30" s="2">
        <v>6.9959127342215623</v>
      </c>
      <c r="AM30" s="2"/>
      <c r="AN30" s="2">
        <v>8.7625670152343549</v>
      </c>
      <c r="AO30" s="2">
        <v>9.2466691437974422</v>
      </c>
      <c r="AP30" s="2">
        <v>7.0522851531397635</v>
      </c>
      <c r="AQ30" s="2">
        <v>8.1759116725940864</v>
      </c>
      <c r="AR30" s="2"/>
      <c r="AS30" s="2">
        <v>9.1113116407452619</v>
      </c>
      <c r="AT30" s="2">
        <v>9.6100642284622335</v>
      </c>
      <c r="AU30" s="2">
        <v>6.568501512819152</v>
      </c>
      <c r="AV30" s="2">
        <v>8.3851584479006309</v>
      </c>
      <c r="AW30" s="2">
        <v>12.128350761717714</v>
      </c>
      <c r="AX30" s="2"/>
    </row>
    <row r="31" spans="1:50">
      <c r="A31" s="2"/>
      <c r="B31" s="2">
        <v>23</v>
      </c>
      <c r="C31" s="2">
        <v>3.2976272625935557</v>
      </c>
      <c r="D31" s="2"/>
      <c r="E31" s="2">
        <v>7.173947661765486</v>
      </c>
      <c r="F31" s="2"/>
      <c r="G31" s="2">
        <v>8.1036148415520994</v>
      </c>
      <c r="H31" s="2"/>
      <c r="I31" s="2"/>
      <c r="J31" s="2"/>
      <c r="K31" s="2"/>
      <c r="L31" s="2"/>
      <c r="M31" s="2"/>
      <c r="N31" s="2">
        <v>4.6744519348160729</v>
      </c>
      <c r="O31" s="2">
        <v>11.451244758214344</v>
      </c>
      <c r="P31" s="2">
        <v>8.4112744837836395</v>
      </c>
      <c r="Q31" s="2">
        <v>8.2482085036360751</v>
      </c>
      <c r="R31" s="2">
        <v>8.0071129040819571</v>
      </c>
      <c r="S31" s="2">
        <v>8.2749615160040335</v>
      </c>
      <c r="T31" s="2"/>
      <c r="U31" s="2">
        <v>5.9914008174531563</v>
      </c>
      <c r="V31" s="2">
        <v>7.4650459153882904</v>
      </c>
      <c r="W31" s="2">
        <v>5.684696639949042</v>
      </c>
      <c r="X31" s="2">
        <v>6.0738890000000003</v>
      </c>
      <c r="Y31" s="2">
        <v>6.416582621158236</v>
      </c>
      <c r="Z31" s="2"/>
      <c r="AA31" s="2"/>
      <c r="AB31" s="2">
        <v>7.9335421200700678</v>
      </c>
      <c r="AC31" s="2">
        <v>12.52073</v>
      </c>
      <c r="AD31" s="2">
        <v>6.5595838420298316</v>
      </c>
      <c r="AE31" s="2">
        <v>7.5644142470407134</v>
      </c>
      <c r="AF31" s="2"/>
      <c r="AG31" s="2">
        <v>6.4920643346249802</v>
      </c>
      <c r="AH31" s="2">
        <v>10.910451722490578</v>
      </c>
      <c r="AI31" s="2">
        <v>8.8988799830139609</v>
      </c>
      <c r="AJ31" s="2"/>
      <c r="AK31" s="2">
        <v>8.9294548542916292</v>
      </c>
      <c r="AL31" s="2">
        <v>7.7768459047720153</v>
      </c>
      <c r="AM31" s="2"/>
      <c r="AN31" s="2">
        <v>8.3351557938319445</v>
      </c>
      <c r="AO31" s="2">
        <v>8.8023780455438185</v>
      </c>
      <c r="AP31" s="2">
        <v>6.1108339083815491</v>
      </c>
      <c r="AQ31" s="2"/>
      <c r="AR31" s="2"/>
      <c r="AS31" s="2">
        <v>7.382238972344604</v>
      </c>
      <c r="AT31" s="2">
        <v>11.999044535272573</v>
      </c>
      <c r="AU31" s="2">
        <v>10.551833961462922</v>
      </c>
      <c r="AV31" s="2">
        <v>11.570677849142735</v>
      </c>
      <c r="AW31" s="2">
        <v>10.619990445352725</v>
      </c>
      <c r="AX31" s="2"/>
    </row>
    <row r="32" spans="1:50">
      <c r="A32" s="2"/>
      <c r="B32" s="2">
        <v>24</v>
      </c>
      <c r="C32" s="2">
        <v>1.1449652317001966</v>
      </c>
      <c r="D32" s="2"/>
      <c r="E32" s="2">
        <v>4.1591379584903656</v>
      </c>
      <c r="F32" s="2"/>
      <c r="G32" s="2">
        <v>9.2871171505918575</v>
      </c>
      <c r="H32" s="2"/>
      <c r="I32" s="2"/>
      <c r="J32" s="2"/>
      <c r="K32" s="2"/>
      <c r="L32" s="2"/>
      <c r="M32" s="2"/>
      <c r="N32" s="2">
        <v>4.923509740432082</v>
      </c>
      <c r="O32" s="2">
        <v>8.705876108073678</v>
      </c>
      <c r="P32" s="2">
        <v>6.6341100907691493</v>
      </c>
      <c r="Q32" s="2">
        <v>5.1037740856733365</v>
      </c>
      <c r="R32" s="2">
        <v>8.5211529274377611</v>
      </c>
      <c r="S32" s="2">
        <v>5.6512553744890921</v>
      </c>
      <c r="T32" s="2"/>
      <c r="U32" s="2">
        <v>7.9067891077021075</v>
      </c>
      <c r="V32" s="2">
        <v>5.9633738521152928</v>
      </c>
      <c r="W32" s="2">
        <v>7.6848028026965345</v>
      </c>
      <c r="X32" s="2">
        <v>4.9986730000000001</v>
      </c>
      <c r="Y32" s="2">
        <v>8.842507564095758</v>
      </c>
      <c r="Z32" s="2"/>
      <c r="AA32" s="2"/>
      <c r="AB32" s="2">
        <v>6.223897234460428</v>
      </c>
      <c r="AC32" s="2">
        <v>10.42731</v>
      </c>
      <c r="AD32" s="2">
        <v>10.212962471468762</v>
      </c>
      <c r="AE32" s="2">
        <v>8.740909814746006</v>
      </c>
      <c r="AF32" s="2"/>
      <c r="AG32" s="2">
        <v>9.7880991560061581</v>
      </c>
      <c r="AH32" s="2">
        <v>13.635755613355274</v>
      </c>
      <c r="AI32" s="2">
        <v>9.3186474865969533</v>
      </c>
      <c r="AJ32" s="2"/>
      <c r="AK32" s="2">
        <v>8.4740166675513553</v>
      </c>
      <c r="AL32" s="2">
        <v>7.4663198683581928</v>
      </c>
      <c r="AM32" s="2"/>
      <c r="AN32" s="2">
        <v>9.259090185253994</v>
      </c>
      <c r="AO32" s="2">
        <v>8.6434524125484362</v>
      </c>
      <c r="AP32" s="2">
        <v>8.5287966452571791</v>
      </c>
      <c r="AQ32" s="2"/>
      <c r="AR32" s="2"/>
      <c r="AS32" s="2">
        <v>7.600084930197994</v>
      </c>
      <c r="AT32" s="2"/>
      <c r="AU32" s="2">
        <v>8.7816763097828971</v>
      </c>
      <c r="AV32" s="2">
        <v>8.6765751897659111</v>
      </c>
      <c r="AW32" s="2">
        <v>12.021338712245873</v>
      </c>
      <c r="AX32" s="2"/>
    </row>
    <row r="33" spans="1:50">
      <c r="A33" s="2"/>
      <c r="B33" s="2">
        <v>25</v>
      </c>
      <c r="C33" s="2">
        <v>3.5638834333032539</v>
      </c>
      <c r="D33" s="2"/>
      <c r="E33" s="2"/>
      <c r="F33" s="2"/>
      <c r="G33" s="2">
        <v>6.0850363607410154</v>
      </c>
      <c r="H33" s="2"/>
      <c r="I33" s="2"/>
      <c r="J33" s="2"/>
      <c r="K33" s="2"/>
      <c r="L33" s="2"/>
      <c r="M33" s="2"/>
      <c r="N33" s="2">
        <v>6.3506555549657628</v>
      </c>
      <c r="O33" s="2">
        <v>5.9085938744094699</v>
      </c>
      <c r="P33" s="2">
        <v>5.7999893837252507</v>
      </c>
      <c r="Q33" s="2">
        <v>5.7659111417803492</v>
      </c>
      <c r="R33" s="2">
        <v>8.3803811242634954</v>
      </c>
      <c r="S33" s="2">
        <v>7.0156590052550563</v>
      </c>
      <c r="T33" s="2"/>
      <c r="U33" s="2">
        <v>10.136843781517065</v>
      </c>
      <c r="V33" s="2">
        <v>6.4512978395880882</v>
      </c>
      <c r="W33" s="2">
        <v>9.96772652476246</v>
      </c>
      <c r="X33" s="2">
        <v>6.7876209999999997</v>
      </c>
      <c r="Y33" s="2">
        <v>8.1195392536758852</v>
      </c>
      <c r="Z33" s="2"/>
      <c r="AA33" s="2"/>
      <c r="AB33" s="2">
        <v>8.8332714050639627</v>
      </c>
      <c r="AC33" s="2">
        <v>9.3055889999999994</v>
      </c>
      <c r="AD33" s="2">
        <v>9.4931790434736456</v>
      </c>
      <c r="AE33" s="2">
        <v>11.596156908540793</v>
      </c>
      <c r="AF33" s="2"/>
      <c r="AG33" s="2">
        <v>7.3322363182759176</v>
      </c>
      <c r="AH33" s="2">
        <v>10.961091353044216</v>
      </c>
      <c r="AI33" s="2">
        <v>8.4985402622219866</v>
      </c>
      <c r="AJ33" s="2"/>
      <c r="AK33" s="2">
        <v>10.645151016508306</v>
      </c>
      <c r="AL33" s="2">
        <v>7.8488242475715264</v>
      </c>
      <c r="AM33" s="2"/>
      <c r="AN33" s="2">
        <v>9.9183608471787252</v>
      </c>
      <c r="AO33" s="2"/>
      <c r="AP33" s="2">
        <v>5.692340357768459</v>
      </c>
      <c r="AQ33" s="2"/>
      <c r="AR33" s="2"/>
      <c r="AS33" s="2">
        <v>7.9918254684431229</v>
      </c>
      <c r="AT33" s="2"/>
      <c r="AU33" s="2">
        <v>10.05690323265566</v>
      </c>
      <c r="AV33" s="2">
        <v>12.278677212166249</v>
      </c>
      <c r="AW33" s="2">
        <v>11.839800414034716</v>
      </c>
      <c r="AX33" s="2"/>
    </row>
    <row r="34" spans="1:50">
      <c r="A34" s="2"/>
      <c r="B34" s="2">
        <v>26</v>
      </c>
      <c r="C34" s="2">
        <v>4.1884388767981315</v>
      </c>
      <c r="D34" s="2"/>
      <c r="E34" s="2"/>
      <c r="F34" s="2"/>
      <c r="G34" s="2">
        <v>5.6515738627315679</v>
      </c>
      <c r="H34" s="2"/>
      <c r="I34" s="2"/>
      <c r="J34" s="2"/>
      <c r="K34" s="2"/>
      <c r="L34" s="2"/>
      <c r="M34" s="2"/>
      <c r="N34" s="2"/>
      <c r="O34" s="2">
        <v>9.5626094803333519</v>
      </c>
      <c r="P34" s="2">
        <v>8.1915175964753963</v>
      </c>
      <c r="Q34" s="2">
        <v>6.8131004830405013</v>
      </c>
      <c r="R34" s="2">
        <v>8.3746483358989323</v>
      </c>
      <c r="S34" s="2">
        <v>9.0109878443654114</v>
      </c>
      <c r="T34" s="2"/>
      <c r="U34" s="2">
        <v>8.7112904081957634</v>
      </c>
      <c r="V34" s="2">
        <v>7.9946918626254044</v>
      </c>
      <c r="W34" s="2">
        <v>8.8205318753649351</v>
      </c>
      <c r="X34" s="2">
        <v>7.0803120000000002</v>
      </c>
      <c r="Y34" s="2">
        <v>7.4182281437443605</v>
      </c>
      <c r="Z34" s="2"/>
      <c r="AA34" s="2"/>
      <c r="AB34" s="2">
        <v>5.305058654917989</v>
      </c>
      <c r="AC34" s="2">
        <v>4.842295</v>
      </c>
      <c r="AD34" s="2">
        <v>8.0787727586389941</v>
      </c>
      <c r="AE34" s="2">
        <v>8.1825999256860769</v>
      </c>
      <c r="AF34" s="2"/>
      <c r="AG34" s="2">
        <v>5.9503158341737876</v>
      </c>
      <c r="AH34" s="2">
        <v>8.6539625245501366</v>
      </c>
      <c r="AI34" s="2">
        <v>8.3714634534741759</v>
      </c>
      <c r="AJ34" s="2"/>
      <c r="AK34" s="2"/>
      <c r="AL34" s="2">
        <v>10.927331599341791</v>
      </c>
      <c r="AM34" s="2"/>
      <c r="AN34" s="2">
        <v>10.326662774032592</v>
      </c>
      <c r="AO34" s="2"/>
      <c r="AP34" s="2">
        <v>6.0293009183077659</v>
      </c>
      <c r="AQ34" s="2"/>
      <c r="AR34" s="2"/>
      <c r="AS34" s="2">
        <v>8.1020224003397203</v>
      </c>
      <c r="AT34" s="2"/>
      <c r="AU34" s="2">
        <v>9.6457349116195132</v>
      </c>
      <c r="AV34" s="2">
        <v>8.9361431073836197</v>
      </c>
      <c r="AW34" s="2">
        <v>9.3157810924146727</v>
      </c>
      <c r="AX34" s="2"/>
    </row>
    <row r="35" spans="1:50">
      <c r="A35" s="2"/>
      <c r="B35" s="2">
        <v>27</v>
      </c>
      <c r="C35" s="2">
        <v>5.5098465948298738</v>
      </c>
      <c r="D35" s="2"/>
      <c r="E35" s="2"/>
      <c r="F35" s="2"/>
      <c r="G35" s="2">
        <v>6.9010032379637982</v>
      </c>
      <c r="H35" s="2"/>
      <c r="I35" s="2"/>
      <c r="J35" s="2"/>
      <c r="K35" s="2"/>
      <c r="L35" s="2"/>
      <c r="M35" s="2"/>
      <c r="N35" s="2"/>
      <c r="O35" s="2"/>
      <c r="P35" s="2">
        <v>5.6751419926747699</v>
      </c>
      <c r="Q35" s="2">
        <v>6.2758108179839693</v>
      </c>
      <c r="R35" s="2">
        <v>8.470513296884123</v>
      </c>
      <c r="S35" s="2">
        <v>7.5137746164870745</v>
      </c>
      <c r="T35" s="2"/>
      <c r="U35" s="2">
        <v>7.5000796220606185</v>
      </c>
      <c r="V35" s="2">
        <v>9.1651361537236582</v>
      </c>
      <c r="W35" s="2">
        <v>9.4380805775253478</v>
      </c>
      <c r="X35" s="2">
        <v>9.4288439999999998</v>
      </c>
      <c r="Y35" s="2">
        <v>9.0584425924942931</v>
      </c>
      <c r="Z35" s="2"/>
      <c r="AA35" s="2"/>
      <c r="AB35" s="2">
        <v>6.8474972132278777</v>
      </c>
      <c r="AC35" s="2">
        <v>9.4291630000000008</v>
      </c>
      <c r="AD35" s="2">
        <v>10.871277668666066</v>
      </c>
      <c r="AE35" s="2">
        <v>11.35028398534954</v>
      </c>
      <c r="AF35" s="2"/>
      <c r="AG35" s="2">
        <v>3.0546207335845854</v>
      </c>
      <c r="AH35" s="2">
        <v>10.195127129890121</v>
      </c>
      <c r="AI35" s="2">
        <v>10.954403099952227</v>
      </c>
      <c r="AJ35" s="2"/>
      <c r="AK35" s="2"/>
      <c r="AL35" s="2">
        <v>8.8046074632411493</v>
      </c>
      <c r="AM35" s="2"/>
      <c r="AN35" s="2">
        <v>8.1596687722278247</v>
      </c>
      <c r="AO35" s="2"/>
      <c r="AP35" s="2">
        <v>12.893359520144381</v>
      </c>
      <c r="AQ35" s="2"/>
      <c r="AR35" s="2"/>
      <c r="AS35" s="2">
        <v>8.310632199161315</v>
      </c>
      <c r="AT35" s="2"/>
      <c r="AU35" s="2">
        <v>10.00276023143479</v>
      </c>
      <c r="AV35" s="2">
        <v>10.323796379850311</v>
      </c>
      <c r="AW35" s="2">
        <v>10.084293221508572</v>
      </c>
      <c r="AX35" s="2"/>
    </row>
    <row r="36" spans="1:50">
      <c r="A36" s="2"/>
      <c r="B36" s="2">
        <v>28</v>
      </c>
      <c r="C36" s="2">
        <v>11.881840862041509</v>
      </c>
      <c r="D36" s="2"/>
      <c r="E36" s="2"/>
      <c r="F36" s="2"/>
      <c r="G36" s="2">
        <v>3.4297998832209782</v>
      </c>
      <c r="H36" s="2"/>
      <c r="I36" s="2"/>
      <c r="J36" s="2"/>
      <c r="K36" s="2"/>
      <c r="L36" s="2"/>
      <c r="M36" s="2"/>
      <c r="N36" s="2"/>
      <c r="O36" s="2"/>
      <c r="P36" s="2">
        <v>5.7499867296565634</v>
      </c>
      <c r="Q36" s="2">
        <v>9.9935240724029928</v>
      </c>
      <c r="R36" s="2">
        <v>6.4452465629810494</v>
      </c>
      <c r="S36" s="2">
        <v>6.1930038749402838</v>
      </c>
      <c r="T36" s="2"/>
      <c r="U36" s="2">
        <v>5.4655767291257495</v>
      </c>
      <c r="V36" s="2">
        <v>10.30596103827167</v>
      </c>
      <c r="W36" s="2">
        <v>9.4766176548649081</v>
      </c>
      <c r="X36" s="2"/>
      <c r="Y36" s="2">
        <v>8.2577631509103444</v>
      </c>
      <c r="Z36" s="2"/>
      <c r="AA36" s="2"/>
      <c r="AB36" s="2">
        <v>6.2159350283985351</v>
      </c>
      <c r="AC36" s="2"/>
      <c r="AD36" s="2"/>
      <c r="AE36" s="2">
        <v>6.4573491161951271</v>
      </c>
      <c r="AF36" s="2"/>
      <c r="AG36" s="2">
        <v>4.8219119910823292</v>
      </c>
      <c r="AH36" s="2">
        <v>7.3042093529380541</v>
      </c>
      <c r="AI36" s="2"/>
      <c r="AJ36" s="2"/>
      <c r="AK36" s="2"/>
      <c r="AL36" s="2">
        <v>9.3234248102340889</v>
      </c>
      <c r="AM36" s="2"/>
      <c r="AN36" s="2">
        <v>10.140347152184299</v>
      </c>
      <c r="AO36" s="2"/>
      <c r="AP36" s="2">
        <v>9.8670842401401355</v>
      </c>
      <c r="AQ36" s="2"/>
      <c r="AR36" s="2"/>
      <c r="AS36" s="2">
        <v>7.4675938213280952</v>
      </c>
      <c r="AT36" s="2"/>
      <c r="AU36" s="2">
        <v>6.3168958012633363</v>
      </c>
      <c r="AV36" s="2">
        <v>10.094484845267797</v>
      </c>
      <c r="AW36" s="2">
        <v>11.827060884335687</v>
      </c>
      <c r="AX36" s="2"/>
    </row>
    <row r="37" spans="1:50">
      <c r="A37" s="2"/>
      <c r="B37" s="2">
        <v>29</v>
      </c>
      <c r="C37" s="2">
        <v>3.4696109135304423</v>
      </c>
      <c r="D37" s="2"/>
      <c r="E37" s="2"/>
      <c r="F37" s="2"/>
      <c r="G37" s="2">
        <v>12.673921121078614</v>
      </c>
      <c r="H37" s="2"/>
      <c r="I37" s="2"/>
      <c r="J37" s="2"/>
      <c r="K37" s="2"/>
      <c r="L37" s="2"/>
      <c r="M37" s="2"/>
      <c r="N37" s="2"/>
      <c r="O37" s="2"/>
      <c r="P37" s="2">
        <v>5.6840596634640903</v>
      </c>
      <c r="Q37" s="2"/>
      <c r="R37" s="2">
        <v>5.8649609851902964</v>
      </c>
      <c r="S37" s="2">
        <v>6.0175168533361649</v>
      </c>
      <c r="T37" s="2"/>
      <c r="U37" s="2">
        <v>7.1978342799511656</v>
      </c>
      <c r="V37" s="2">
        <v>9.7304527841180519</v>
      </c>
      <c r="W37" s="2">
        <v>6.3710388024842084</v>
      </c>
      <c r="X37" s="2"/>
      <c r="Y37" s="2">
        <v>2.9871012261797336</v>
      </c>
      <c r="Z37" s="2"/>
      <c r="AA37" s="2"/>
      <c r="AB37" s="2">
        <v>8.6536440363076608</v>
      </c>
      <c r="AC37" s="2"/>
      <c r="AD37" s="2"/>
      <c r="AE37" s="2">
        <v>5.3808588566272091</v>
      </c>
      <c r="AF37" s="2"/>
      <c r="AG37" s="2">
        <v>9.0549392218270608</v>
      </c>
      <c r="AH37" s="2"/>
      <c r="AI37" s="2"/>
      <c r="AJ37" s="2"/>
      <c r="AK37" s="2"/>
      <c r="AL37" s="2">
        <v>11.747438823716758</v>
      </c>
      <c r="AM37" s="2"/>
      <c r="AN37" s="2">
        <v>9.4874462551090826</v>
      </c>
      <c r="AO37" s="2"/>
      <c r="AP37" s="2">
        <v>10.340676256701524</v>
      </c>
      <c r="AQ37" s="2"/>
      <c r="AR37" s="2"/>
      <c r="AS37" s="2">
        <v>10.168692605764637</v>
      </c>
      <c r="AT37" s="2"/>
      <c r="AU37" s="2">
        <v>7.7895854344710438</v>
      </c>
      <c r="AV37" s="2">
        <v>7.866978077392643</v>
      </c>
      <c r="AW37" s="2">
        <v>12.190774457242952</v>
      </c>
      <c r="AX37" s="2"/>
    </row>
    <row r="38" spans="1:50">
      <c r="A38" s="2"/>
      <c r="B38" s="2">
        <v>30</v>
      </c>
      <c r="C38" s="2">
        <v>3.8861935346886778</v>
      </c>
      <c r="D38" s="2"/>
      <c r="E38" s="2"/>
      <c r="F38" s="2"/>
      <c r="G38" s="2">
        <v>7.0943256011465579</v>
      </c>
      <c r="H38" s="2"/>
      <c r="I38" s="2"/>
      <c r="J38" s="2"/>
      <c r="K38" s="2"/>
      <c r="L38" s="2"/>
      <c r="M38" s="2"/>
      <c r="N38" s="2"/>
      <c r="O38" s="2"/>
      <c r="P38" s="2">
        <v>8.1794150432613186</v>
      </c>
      <c r="Q38" s="2"/>
      <c r="R38" s="2">
        <v>8.3765592653537873</v>
      </c>
      <c r="S38" s="2">
        <v>6.2149795636711085</v>
      </c>
      <c r="T38" s="2"/>
      <c r="U38" s="2">
        <v>8.7402728382610544</v>
      </c>
      <c r="V38" s="2">
        <v>7.777482881256967</v>
      </c>
      <c r="W38" s="2">
        <v>7.8217527469610912</v>
      </c>
      <c r="X38" s="2"/>
      <c r="Y38" s="2">
        <v>6.3649875258771704</v>
      </c>
      <c r="Z38" s="2"/>
      <c r="AA38" s="2"/>
      <c r="AB38" s="2">
        <v>8.4281543606348528</v>
      </c>
      <c r="AC38" s="2"/>
      <c r="AD38" s="2"/>
      <c r="AE38" s="2">
        <v>8.5284781570147032</v>
      </c>
      <c r="AF38" s="2"/>
      <c r="AG38" s="2">
        <v>9.973140824884549</v>
      </c>
      <c r="AH38" s="2"/>
      <c r="AI38" s="2"/>
      <c r="AJ38" s="2"/>
      <c r="AK38" s="2"/>
      <c r="AL38" s="2">
        <v>12.229630022824992</v>
      </c>
      <c r="AM38" s="2"/>
      <c r="AN38" s="2">
        <v>6.8812569669303034</v>
      </c>
      <c r="AO38" s="2"/>
      <c r="AP38" s="2">
        <v>6.5818780190031321</v>
      </c>
      <c r="AQ38" s="2"/>
      <c r="AR38" s="2"/>
      <c r="AS38" s="2">
        <v>10.765539572164128</v>
      </c>
      <c r="AT38" s="2"/>
      <c r="AU38" s="2">
        <v>10.383990657678222</v>
      </c>
      <c r="AV38" s="2">
        <v>9.839057274802272</v>
      </c>
      <c r="AW38" s="2">
        <v>13.065980147566219</v>
      </c>
      <c r="AX38" s="2"/>
    </row>
    <row r="39" spans="1:50">
      <c r="A39" s="2"/>
      <c r="B39" s="2">
        <v>31</v>
      </c>
      <c r="C39" s="2">
        <v>3.6371357290726687</v>
      </c>
      <c r="D39" s="2"/>
      <c r="E39" s="2"/>
      <c r="F39" s="2"/>
      <c r="G39" s="2">
        <v>7.2519772811720369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6.4675407399543507</v>
      </c>
      <c r="S39" s="2">
        <v>4.1151865810287171</v>
      </c>
      <c r="T39" s="2"/>
      <c r="U39" s="2">
        <v>7.5561335527363456</v>
      </c>
      <c r="V39" s="2">
        <v>10.996762036201497</v>
      </c>
      <c r="W39" s="2">
        <v>5.569722384415309</v>
      </c>
      <c r="X39" s="2"/>
      <c r="Y39" s="2">
        <v>7.9883220977758898</v>
      </c>
      <c r="Z39" s="2"/>
      <c r="AA39" s="2"/>
      <c r="AB39" s="2"/>
      <c r="AC39" s="2"/>
      <c r="AD39" s="2"/>
      <c r="AE39" s="2">
        <v>4.7719093370136418</v>
      </c>
      <c r="AF39" s="2"/>
      <c r="AG39" s="2">
        <v>10.319974520940601</v>
      </c>
      <c r="AH39" s="2"/>
      <c r="AI39" s="2"/>
      <c r="AJ39" s="2"/>
      <c r="AK39" s="2"/>
      <c r="AL39" s="2">
        <v>9.4116460533998616</v>
      </c>
      <c r="AM39" s="2"/>
      <c r="AN39" s="2">
        <v>10.994214130261691</v>
      </c>
      <c r="AO39" s="2"/>
      <c r="AP39" s="2">
        <v>3.5145177557195182</v>
      </c>
      <c r="AQ39" s="2"/>
      <c r="AR39" s="2"/>
      <c r="AS39" s="2">
        <v>10.74961516004034</v>
      </c>
      <c r="AT39" s="2"/>
      <c r="AU39" s="2">
        <v>11.146133021922607</v>
      </c>
      <c r="AV39" s="2">
        <v>11.99617814109029</v>
      </c>
      <c r="AW39" s="2">
        <v>13.940867349647009</v>
      </c>
      <c r="AX39" s="2"/>
    </row>
    <row r="40" spans="1:50">
      <c r="A40" s="2"/>
      <c r="B40" s="2">
        <v>32</v>
      </c>
      <c r="C40" s="2">
        <v>2.27082116885185</v>
      </c>
      <c r="D40" s="2"/>
      <c r="E40" s="2"/>
      <c r="F40" s="2"/>
      <c r="G40" s="2">
        <v>3.2590901852539944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7.1615266203089334</v>
      </c>
      <c r="S40" s="2">
        <v>7.4086734964700884</v>
      </c>
      <c r="T40" s="2"/>
      <c r="U40" s="2">
        <v>9.9103986411168314</v>
      </c>
      <c r="V40" s="2">
        <v>8.1580763310154456</v>
      </c>
      <c r="W40" s="2">
        <v>5.3435957322575511</v>
      </c>
      <c r="X40" s="2"/>
      <c r="Y40" s="2">
        <v>8.44917458463825</v>
      </c>
      <c r="Z40" s="2"/>
      <c r="AA40" s="2"/>
      <c r="AB40" s="2"/>
      <c r="AC40" s="2"/>
      <c r="AD40" s="2"/>
      <c r="AE40" s="2">
        <v>7.0809490949625777</v>
      </c>
      <c r="AF40" s="2"/>
      <c r="AG40" s="2">
        <v>5.0362545782684851</v>
      </c>
      <c r="AH40" s="2"/>
      <c r="AI40" s="2"/>
      <c r="AJ40" s="2"/>
      <c r="AK40" s="2"/>
      <c r="AL40" s="2">
        <v>8.5128722331333933</v>
      </c>
      <c r="AM40" s="2"/>
      <c r="AN40" s="2">
        <v>8.5670152343542654</v>
      </c>
      <c r="AO40" s="2"/>
      <c r="AP40" s="2">
        <v>6.5334678061468239</v>
      </c>
      <c r="AQ40" s="2"/>
      <c r="AR40" s="2"/>
      <c r="AS40" s="2">
        <v>11.452837199426721</v>
      </c>
      <c r="AT40" s="2"/>
      <c r="AU40" s="2">
        <v>10.419024364350548</v>
      </c>
      <c r="AV40" s="2">
        <v>11.171930569563139</v>
      </c>
      <c r="AW40" s="2">
        <v>11.518127289134243</v>
      </c>
      <c r="AX40" s="2"/>
    </row>
    <row r="41" spans="1:50">
      <c r="A41" s="2"/>
      <c r="B41" s="2">
        <v>33</v>
      </c>
      <c r="C41" s="2">
        <v>3.6278995700408729</v>
      </c>
      <c r="D41" s="2"/>
      <c r="E41" s="2"/>
      <c r="F41" s="2"/>
      <c r="G41" s="2">
        <v>3.5052815966877224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7.4574021975688733</v>
      </c>
      <c r="S41" s="2">
        <v>5.4601624290036632</v>
      </c>
      <c r="T41" s="2"/>
      <c r="U41" s="2">
        <v>5.4971070651308453</v>
      </c>
      <c r="V41" s="2"/>
      <c r="W41" s="2">
        <v>7.5137746164870745</v>
      </c>
      <c r="X41" s="2"/>
      <c r="Y41" s="2"/>
      <c r="Z41" s="2"/>
      <c r="AA41" s="2"/>
      <c r="AB41" s="2"/>
      <c r="AC41" s="2"/>
      <c r="AD41" s="2"/>
      <c r="AE41" s="2">
        <v>11.393916874568713</v>
      </c>
      <c r="AF41" s="2"/>
      <c r="AG41" s="2">
        <v>7.8714369127873036</v>
      </c>
      <c r="AH41" s="2"/>
      <c r="AI41" s="2"/>
      <c r="AJ41" s="2"/>
      <c r="AK41" s="2"/>
      <c r="AL41" s="2">
        <v>12.264345241254844</v>
      </c>
      <c r="AM41" s="2"/>
      <c r="AN41" s="2">
        <v>10.839428844418494</v>
      </c>
      <c r="AO41" s="2"/>
      <c r="AP41" s="2"/>
      <c r="AQ41" s="2"/>
      <c r="AR41" s="2"/>
      <c r="AS41" s="2">
        <v>11.419714422209248</v>
      </c>
      <c r="AT41" s="2"/>
      <c r="AU41" s="2">
        <v>7.9322681671001645</v>
      </c>
      <c r="AV41" s="2">
        <v>10.793885025744466</v>
      </c>
      <c r="AW41" s="2">
        <v>11.158235575136684</v>
      </c>
      <c r="AX41" s="2"/>
    </row>
    <row r="42" spans="1:50">
      <c r="A42" s="2"/>
      <c r="B42" s="2">
        <v>34</v>
      </c>
      <c r="C42" s="2">
        <v>5.2958224958861937</v>
      </c>
      <c r="D42" s="2"/>
      <c r="E42" s="2"/>
      <c r="F42" s="2"/>
      <c r="G42" s="2">
        <v>6.1582886565104307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7.9695312914698233</v>
      </c>
      <c r="S42" s="2"/>
      <c r="T42" s="2"/>
      <c r="U42" s="2">
        <v>7.6806624555443497</v>
      </c>
      <c r="V42" s="2"/>
      <c r="W42" s="2">
        <v>9.4390360422527735</v>
      </c>
      <c r="X42" s="2"/>
      <c r="Y42" s="2"/>
      <c r="Z42" s="2"/>
      <c r="AA42" s="2"/>
      <c r="AB42" s="2"/>
      <c r="AC42" s="2"/>
      <c r="AD42" s="2"/>
      <c r="AE42" s="2">
        <v>7.5233292637613465</v>
      </c>
      <c r="AF42" s="2"/>
      <c r="AG42" s="2">
        <v>8.6488667126705234</v>
      </c>
      <c r="AH42" s="2"/>
      <c r="AI42" s="2"/>
      <c r="AJ42" s="2"/>
      <c r="AK42" s="2"/>
      <c r="AL42" s="2">
        <v>12.846223260257975</v>
      </c>
      <c r="AM42" s="2"/>
      <c r="AN42" s="2">
        <v>10.255639895960508</v>
      </c>
      <c r="AO42" s="2"/>
      <c r="AP42" s="2"/>
      <c r="AQ42" s="2"/>
      <c r="AR42" s="2"/>
      <c r="AS42" s="2">
        <v>10.630819045596901</v>
      </c>
      <c r="AT42" s="2"/>
      <c r="AU42" s="2">
        <v>7.1137533839375768</v>
      </c>
      <c r="AV42" s="2">
        <v>9.7833218323690225</v>
      </c>
      <c r="AW42" s="2"/>
      <c r="AX42" s="2"/>
    </row>
    <row r="43" spans="1:50">
      <c r="A43" s="2"/>
      <c r="B43" s="2">
        <v>35</v>
      </c>
      <c r="C43" s="2">
        <v>3.1103561760178353</v>
      </c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6.4417431923138162</v>
      </c>
      <c r="S43" s="2"/>
      <c r="T43" s="2"/>
      <c r="U43" s="2">
        <v>7.1672594086734973</v>
      </c>
      <c r="V43" s="2"/>
      <c r="W43" s="2">
        <v>4.705345294336218</v>
      </c>
      <c r="X43" s="2"/>
      <c r="Y43" s="2"/>
      <c r="Z43" s="2"/>
      <c r="AA43" s="2"/>
      <c r="AB43" s="2"/>
      <c r="AC43" s="2"/>
      <c r="AD43" s="2"/>
      <c r="AE43" s="2">
        <v>5.8802484208291306</v>
      </c>
      <c r="AF43" s="2"/>
      <c r="AG43" s="2">
        <v>8.446945166940921</v>
      </c>
      <c r="AH43" s="2"/>
      <c r="AI43" s="2"/>
      <c r="AJ43" s="2"/>
      <c r="AK43" s="2"/>
      <c r="AL43" s="2">
        <v>8.2364244386644732</v>
      </c>
      <c r="AM43" s="2"/>
      <c r="AN43" s="2">
        <v>9.8476564573491157</v>
      </c>
      <c r="AO43" s="2"/>
      <c r="AP43" s="2"/>
      <c r="AQ43" s="2"/>
      <c r="AR43" s="2"/>
      <c r="AS43" s="2">
        <v>9.7228090662986357</v>
      </c>
      <c r="AT43" s="2"/>
      <c r="AU43" s="2">
        <v>9.996708954827751</v>
      </c>
      <c r="AV43" s="2">
        <v>12.791443282552152</v>
      </c>
      <c r="AW43" s="2"/>
      <c r="AX43" s="2"/>
    </row>
    <row r="44" spans="1:50">
      <c r="A44" s="2"/>
      <c r="B44" s="2">
        <v>36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7.8214342587186154</v>
      </c>
      <c r="S44" s="2"/>
      <c r="T44" s="2"/>
      <c r="U44" s="2">
        <v>7.9459631615266204</v>
      </c>
      <c r="V44" s="2"/>
      <c r="W44" s="2">
        <v>3.7049737247199959</v>
      </c>
      <c r="X44" s="2"/>
      <c r="Y44" s="2"/>
      <c r="Z44" s="2"/>
      <c r="AA44" s="2"/>
      <c r="AB44" s="2"/>
      <c r="AC44" s="2"/>
      <c r="AD44" s="2"/>
      <c r="AE44" s="2">
        <v>7.8207972822336647</v>
      </c>
      <c r="AF44" s="2"/>
      <c r="AG44" s="2">
        <v>7.5577259939487238</v>
      </c>
      <c r="AH44" s="2"/>
      <c r="AI44" s="2"/>
      <c r="AJ44" s="2"/>
      <c r="AK44" s="2"/>
      <c r="AL44" s="2">
        <v>4.4148840171983652</v>
      </c>
      <c r="AM44" s="2"/>
      <c r="AN44" s="2">
        <v>10.554700355645204</v>
      </c>
      <c r="AO44" s="2"/>
      <c r="AP44" s="2"/>
      <c r="AQ44" s="2"/>
      <c r="AR44" s="2"/>
      <c r="AS44" s="2">
        <v>11.057274802271882</v>
      </c>
      <c r="AT44" s="2"/>
      <c r="AU44" s="2">
        <v>7.3010244705132967</v>
      </c>
      <c r="AV44" s="2">
        <v>9.6533786294389294</v>
      </c>
      <c r="AW44" s="2"/>
      <c r="AX44" s="2"/>
    </row>
    <row r="45" spans="1:50">
      <c r="A45" s="2"/>
      <c r="B45" s="2">
        <v>37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7.3583523541589262</v>
      </c>
      <c r="S45" s="2"/>
      <c r="T45" s="2"/>
      <c r="U45" s="2">
        <v>7.3000690057858701</v>
      </c>
      <c r="V45" s="2"/>
      <c r="W45" s="2">
        <v>5.6404267742449177</v>
      </c>
      <c r="X45" s="2"/>
      <c r="Y45" s="2"/>
      <c r="Z45" s="2"/>
      <c r="AA45" s="2"/>
      <c r="AB45" s="2"/>
      <c r="AC45" s="2"/>
      <c r="AD45" s="2"/>
      <c r="AE45" s="2">
        <v>9.081692234195021</v>
      </c>
      <c r="AF45" s="2"/>
      <c r="AG45" s="2">
        <v>10.013270343436488</v>
      </c>
      <c r="AH45" s="2"/>
      <c r="AI45" s="2"/>
      <c r="AJ45" s="2"/>
      <c r="AK45" s="2"/>
      <c r="AL45" s="2">
        <v>10.792611072774564</v>
      </c>
      <c r="AM45" s="2"/>
      <c r="AN45" s="2">
        <v>9.3304315515685552</v>
      </c>
      <c r="AO45" s="2"/>
      <c r="AP45" s="2"/>
      <c r="AQ45" s="2"/>
      <c r="AR45" s="2"/>
      <c r="AS45" s="2">
        <v>12.434417962736875</v>
      </c>
      <c r="AT45" s="2"/>
      <c r="AU45" s="2">
        <v>11.272572854185468</v>
      </c>
      <c r="AV45" s="2">
        <v>10.38112426349594</v>
      </c>
      <c r="AW45" s="2"/>
      <c r="AX45" s="2"/>
    </row>
    <row r="46" spans="1:50">
      <c r="A46" s="2"/>
      <c r="B46" s="2">
        <v>38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5.3652529327459</v>
      </c>
      <c r="S46" s="2"/>
      <c r="T46" s="2"/>
      <c r="U46" s="2">
        <v>4.1120016986039598</v>
      </c>
      <c r="V46" s="2"/>
      <c r="W46" s="2">
        <v>5.8219650724560745</v>
      </c>
      <c r="X46" s="2"/>
      <c r="Y46" s="2"/>
      <c r="Z46" s="2"/>
      <c r="AA46" s="2"/>
      <c r="AB46" s="2"/>
      <c r="AC46" s="2"/>
      <c r="AD46" s="2"/>
      <c r="AE46" s="2"/>
      <c r="AF46" s="2"/>
      <c r="AG46" s="2">
        <v>8.0724029937894795</v>
      </c>
      <c r="AH46" s="2"/>
      <c r="AI46" s="2"/>
      <c r="AJ46" s="2"/>
      <c r="AK46" s="2"/>
      <c r="AL46" s="2">
        <v>9.8903338818408617</v>
      </c>
      <c r="AM46" s="2"/>
      <c r="AN46" s="2">
        <v>11.383725250809491</v>
      </c>
      <c r="AO46" s="2"/>
      <c r="AP46" s="2"/>
      <c r="AQ46" s="2"/>
      <c r="AR46" s="2"/>
      <c r="AS46" s="2">
        <v>7.5930781888635277</v>
      </c>
      <c r="AT46" s="2"/>
      <c r="AU46" s="2">
        <v>8.7632039917193048</v>
      </c>
      <c r="AV46" s="2">
        <v>11.64615956260948</v>
      </c>
      <c r="AW46" s="2"/>
      <c r="AX46" s="2"/>
    </row>
    <row r="47" spans="1:50">
      <c r="A47" s="2"/>
      <c r="B47" s="2">
        <v>39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5.8952173682254889</v>
      </c>
      <c r="S47" s="2"/>
      <c r="T47" s="2"/>
      <c r="U47" s="2">
        <v>9.2555868145867617</v>
      </c>
      <c r="V47" s="2"/>
      <c r="W47" s="2">
        <v>7.8364032061149747</v>
      </c>
      <c r="X47" s="2"/>
      <c r="Y47" s="2"/>
      <c r="Z47" s="2"/>
      <c r="AA47" s="2"/>
      <c r="AB47" s="2"/>
      <c r="AC47" s="2"/>
      <c r="AD47" s="2"/>
      <c r="AE47" s="2"/>
      <c r="AF47" s="2"/>
      <c r="AG47" s="2">
        <v>8.8119326928180897</v>
      </c>
      <c r="AH47" s="2"/>
      <c r="AI47" s="2"/>
      <c r="AJ47" s="2"/>
      <c r="AK47" s="2"/>
      <c r="AL47" s="2">
        <v>11.169382663623335</v>
      </c>
      <c r="AM47" s="2"/>
      <c r="AN47" s="2">
        <v>11.509528106587398</v>
      </c>
      <c r="AO47" s="2"/>
      <c r="AP47" s="2"/>
      <c r="AQ47" s="2"/>
      <c r="AR47" s="2"/>
      <c r="AS47" s="2">
        <v>11.415892563299538</v>
      </c>
      <c r="AT47" s="2"/>
      <c r="AU47" s="2">
        <v>10.785285843197622</v>
      </c>
      <c r="AV47" s="2">
        <v>12.336642072296831</v>
      </c>
      <c r="AW47" s="2"/>
      <c r="AX47" s="2"/>
    </row>
    <row r="48" spans="1:50">
      <c r="A48" s="2"/>
      <c r="B48" s="2">
        <v>40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8.9695843728435687</v>
      </c>
      <c r="S48" s="2"/>
      <c r="T48" s="2"/>
      <c r="U48" s="2">
        <v>7.3962524550135358</v>
      </c>
      <c r="V48" s="2"/>
      <c r="W48" s="2">
        <v>6.7423960932108926</v>
      </c>
      <c r="X48" s="2"/>
      <c r="Y48" s="2"/>
      <c r="Z48" s="2"/>
      <c r="AA48" s="2"/>
      <c r="AB48" s="2"/>
      <c r="AC48" s="2"/>
      <c r="AD48" s="2"/>
      <c r="AE48" s="2"/>
      <c r="AF48" s="2"/>
      <c r="AG48" s="2">
        <v>8.3504432294707787</v>
      </c>
      <c r="AH48" s="2"/>
      <c r="AI48" s="2"/>
      <c r="AJ48" s="2"/>
      <c r="AK48" s="2"/>
      <c r="AL48" s="2">
        <v>7.7258877859759014</v>
      </c>
      <c r="AM48" s="2"/>
      <c r="AN48" s="2"/>
      <c r="AO48" s="2"/>
      <c r="AP48" s="2"/>
      <c r="AQ48" s="2"/>
      <c r="AR48" s="2"/>
      <c r="AS48" s="2">
        <v>4.5314507139444764</v>
      </c>
      <c r="AT48" s="2"/>
      <c r="AU48" s="2">
        <v>13.224905780561601</v>
      </c>
      <c r="AV48" s="2">
        <v>12.742396093210893</v>
      </c>
      <c r="AW48" s="2"/>
      <c r="AX48" s="2"/>
    </row>
    <row r="49" spans="1:50">
      <c r="A49" s="2"/>
      <c r="B49" s="2">
        <v>41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8.0650777642125373</v>
      </c>
      <c r="S49" s="2"/>
      <c r="T49" s="2"/>
      <c r="U49" s="2">
        <v>6.2793141886512025</v>
      </c>
      <c r="V49" s="2"/>
      <c r="W49" s="2">
        <v>7.866978077392643</v>
      </c>
      <c r="X49" s="2"/>
      <c r="Y49" s="2"/>
      <c r="Z49" s="2"/>
      <c r="AA49" s="2"/>
      <c r="AB49" s="2"/>
      <c r="AC49" s="2"/>
      <c r="AD49" s="2"/>
      <c r="AE49" s="2"/>
      <c r="AF49" s="2"/>
      <c r="AG49" s="2">
        <v>9.6288550347683</v>
      </c>
      <c r="AH49" s="2"/>
      <c r="AI49" s="2"/>
      <c r="AJ49" s="2"/>
      <c r="AK49" s="2"/>
      <c r="AL49" s="2">
        <v>10.478581665693508</v>
      </c>
      <c r="AM49" s="2"/>
      <c r="AN49" s="2"/>
      <c r="AO49" s="2"/>
      <c r="AP49" s="2"/>
      <c r="AQ49" s="2"/>
      <c r="AR49" s="2"/>
      <c r="AS49" s="2">
        <v>10.562662561707096</v>
      </c>
      <c r="AT49" s="2"/>
      <c r="AU49" s="2">
        <v>10.247040713413663</v>
      </c>
      <c r="AV49" s="2">
        <v>10.183980041403471</v>
      </c>
      <c r="AW49" s="2"/>
      <c r="AX49" s="2"/>
    </row>
    <row r="50" spans="1:50">
      <c r="A50" s="2"/>
      <c r="B50" s="2">
        <v>42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8.1157173947661772</v>
      </c>
      <c r="S50" s="2"/>
      <c r="T50" s="2"/>
      <c r="U50" s="2">
        <v>8.6549179892775623</v>
      </c>
      <c r="V50" s="2"/>
      <c r="W50" s="2">
        <v>6.8271139657094331</v>
      </c>
      <c r="X50" s="2"/>
      <c r="Y50" s="2"/>
      <c r="Z50" s="2"/>
      <c r="AA50" s="2"/>
      <c r="AB50" s="2"/>
      <c r="AC50" s="2"/>
      <c r="AD50" s="2"/>
      <c r="AE50" s="2"/>
      <c r="AF50" s="2"/>
      <c r="AG50" s="2">
        <v>9.2097245076702592</v>
      </c>
      <c r="AH50" s="2"/>
      <c r="AI50" s="2"/>
      <c r="AJ50" s="2"/>
      <c r="AK50" s="2"/>
      <c r="AL50" s="2">
        <v>12.632517649556769</v>
      </c>
      <c r="AM50" s="2"/>
      <c r="AN50" s="2"/>
      <c r="AO50" s="2"/>
      <c r="AP50" s="2"/>
      <c r="AQ50" s="2"/>
      <c r="AR50" s="2"/>
      <c r="AS50" s="2">
        <v>11.16747173416848</v>
      </c>
      <c r="AT50" s="2"/>
      <c r="AU50" s="2">
        <v>10.854716280057328</v>
      </c>
      <c r="AV50" s="2">
        <v>12.88762673177982</v>
      </c>
      <c r="AW50" s="2"/>
      <c r="AX50" s="2"/>
    </row>
    <row r="51" spans="1:50">
      <c r="A51" s="2"/>
      <c r="B51" s="2">
        <v>43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6.901321726206274</v>
      </c>
      <c r="S51" s="2"/>
      <c r="T51" s="2"/>
      <c r="U51" s="2">
        <v>8.5482244280481989</v>
      </c>
      <c r="V51" s="2"/>
      <c r="W51" s="2">
        <v>10.110090769149105</v>
      </c>
      <c r="X51" s="2"/>
      <c r="Y51" s="2"/>
      <c r="Z51" s="2"/>
      <c r="AA51" s="2"/>
      <c r="AB51" s="2"/>
      <c r="AC51" s="2"/>
      <c r="AD51" s="2"/>
      <c r="AE51" s="2"/>
      <c r="AF51" s="2"/>
      <c r="AG51" s="2">
        <v>10.360422527735016</v>
      </c>
      <c r="AH51" s="2"/>
      <c r="AI51" s="2"/>
      <c r="AJ51" s="2"/>
      <c r="AK51" s="2"/>
      <c r="AL51" s="2">
        <v>11.562715643080843</v>
      </c>
      <c r="AM51" s="2"/>
      <c r="AN51" s="2"/>
      <c r="AO51" s="2"/>
      <c r="AP51" s="2"/>
      <c r="AQ51" s="2"/>
      <c r="AR51" s="2"/>
      <c r="AS51" s="2">
        <v>11.975476405329371</v>
      </c>
      <c r="AT51" s="2"/>
      <c r="AU51" s="2">
        <v>8.3542650883804868</v>
      </c>
      <c r="AV51" s="2">
        <v>9.9556239715483841</v>
      </c>
      <c r="AW51" s="2"/>
      <c r="AX51" s="2"/>
    </row>
    <row r="52" spans="1:50">
      <c r="A52" s="2"/>
      <c r="B52" s="2">
        <v>44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8.6807155369180951</v>
      </c>
      <c r="S52" s="2"/>
      <c r="T52" s="2"/>
      <c r="U52" s="2">
        <v>6.560539306757259</v>
      </c>
      <c r="V52" s="2"/>
      <c r="W52" s="2">
        <v>8.1574393545304957</v>
      </c>
      <c r="X52" s="2"/>
      <c r="Y52" s="2"/>
      <c r="Z52" s="2"/>
      <c r="AA52" s="2"/>
      <c r="AB52" s="2"/>
      <c r="AC52" s="2"/>
      <c r="AD52" s="2"/>
      <c r="AE52" s="2"/>
      <c r="AF52" s="2"/>
      <c r="AG52" s="2">
        <v>11.111099315250279</v>
      </c>
      <c r="AH52" s="2"/>
      <c r="AI52" s="2"/>
      <c r="AJ52" s="2"/>
      <c r="AK52" s="2"/>
      <c r="AL52" s="2">
        <v>13.267583205053347</v>
      </c>
      <c r="AM52" s="2"/>
      <c r="AN52" s="2"/>
      <c r="AO52" s="2"/>
      <c r="AP52" s="2"/>
      <c r="AQ52" s="2"/>
      <c r="AR52" s="2"/>
      <c r="AS52" s="2"/>
      <c r="AT52" s="2"/>
      <c r="AU52" s="2">
        <v>10.397367163862199</v>
      </c>
      <c r="AV52" s="2">
        <v>13.597537024258187</v>
      </c>
      <c r="AW52" s="2"/>
      <c r="AX52" s="2"/>
    </row>
    <row r="53" spans="1:50">
      <c r="A53" s="2"/>
      <c r="B53" s="2">
        <v>45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9.058124104251819</v>
      </c>
      <c r="S53" s="2"/>
      <c r="T53" s="2"/>
      <c r="U53" s="2">
        <v>4.89994161048888</v>
      </c>
      <c r="V53" s="2"/>
      <c r="W53" s="2">
        <v>6.1047826317745111</v>
      </c>
      <c r="X53" s="2"/>
      <c r="Y53" s="2"/>
      <c r="Z53" s="2"/>
      <c r="AA53" s="2"/>
      <c r="AB53" s="2"/>
      <c r="AC53" s="2"/>
      <c r="AD53" s="2"/>
      <c r="AE53" s="2"/>
      <c r="AF53" s="2"/>
      <c r="AG53" s="2">
        <v>9.2995381920484093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>
        <v>9.2132278783374915</v>
      </c>
      <c r="AV53" s="2"/>
      <c r="AW53" s="2"/>
      <c r="AX53" s="2"/>
    </row>
    <row r="54" spans="1:50">
      <c r="A54" s="2"/>
      <c r="B54" s="2">
        <v>46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7.2831891289346569</v>
      </c>
      <c r="S54" s="2"/>
      <c r="T54" s="2"/>
      <c r="U54" s="2">
        <v>7.6246085248686235</v>
      </c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v>10.099899145389884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>
        <v>9.8623069165029982</v>
      </c>
      <c r="AV54" s="2"/>
      <c r="AW54" s="2"/>
      <c r="AX54" s="2"/>
    </row>
    <row r="55" spans="1:50">
      <c r="A55" s="2"/>
      <c r="B55" s="2">
        <v>47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7.2637613461436388</v>
      </c>
      <c r="S55" s="2"/>
      <c r="T55" s="2"/>
      <c r="U55" s="2">
        <v>7.989596050745793</v>
      </c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>
        <v>8.9800944848452691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>
        <v>9.9734593131270231</v>
      </c>
      <c r="AV55" s="2"/>
      <c r="AW55" s="2"/>
      <c r="AX55" s="2"/>
    </row>
    <row r="56" spans="1:50">
      <c r="A56" s="2"/>
      <c r="B56" s="2">
        <v>48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6.3477891607834813</v>
      </c>
      <c r="S56" s="2"/>
      <c r="T56" s="2"/>
      <c r="U56" s="2">
        <v>8.8625723233717277</v>
      </c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7.5335208875205684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>
        <v>10.524762460852488</v>
      </c>
      <c r="AV56" s="2"/>
      <c r="AW56" s="2"/>
      <c r="AX56" s="2"/>
    </row>
    <row r="57" spans="1:50">
      <c r="A57" s="2"/>
      <c r="B57" s="2">
        <v>49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>
        <v>8.5625563989596056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v>9.4552789426190351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>
        <v>10.551833961462922</v>
      </c>
      <c r="AV57" s="2"/>
      <c r="AW57" s="2"/>
      <c r="AX57" s="2"/>
    </row>
    <row r="58" spans="1:50">
      <c r="A58" s="2"/>
      <c r="B58" s="2">
        <v>50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>
        <v>5.3037847019480866</v>
      </c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6.5356972238441529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>
        <v>9.689367800838685</v>
      </c>
      <c r="AV58" s="2"/>
      <c r="AW58" s="2"/>
      <c r="AX58" s="2"/>
    </row>
    <row r="59" spans="1:50">
      <c r="A59" s="2"/>
      <c r="B59" s="2">
        <v>51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>
        <v>5.8544508731885978</v>
      </c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9.0695896809809433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>
        <v>9.463559636923403</v>
      </c>
      <c r="AV59" s="2"/>
      <c r="AW59" s="2"/>
      <c r="AX59" s="2"/>
    </row>
    <row r="60" spans="1:50">
      <c r="A60" s="2"/>
      <c r="B60" s="2">
        <v>52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>
        <v>10.675725887785974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v>10.071553691809543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>
        <v>11.347099102924783</v>
      </c>
      <c r="AV60" s="2"/>
      <c r="AW60" s="2"/>
      <c r="AX60" s="2"/>
    </row>
    <row r="61" spans="1:50">
      <c r="A61" s="2"/>
      <c r="B61" s="2">
        <v>53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>
        <v>8.727533308562025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>
      <c r="A62" s="2"/>
      <c r="B62" s="2">
        <v>54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>
        <v>10.024417431923139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>
      <c r="A63" s="2"/>
      <c r="B63" s="2">
        <v>55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>
        <v>9.3301130633260776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>
      <c r="A64" s="2"/>
      <c r="B64" s="2">
        <v>56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>
        <v>6.391103561760179</v>
      </c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>
      <c r="A65" s="2"/>
      <c r="B65" s="2">
        <v>57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>
        <v>10.014862784648868</v>
      </c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>
      <c r="A66" s="2"/>
      <c r="B66" s="2">
        <v>58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>
        <v>8.0494718403312273</v>
      </c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>
      <c r="A67" s="2"/>
      <c r="B67" s="2">
        <v>59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>
        <v>3.8553001751685336</v>
      </c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>
      <c r="A68" s="2"/>
      <c r="B68" s="2">
        <v>60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>
        <v>7.4726896332077075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>
      <c r="A69" s="2"/>
      <c r="B69" s="2">
        <v>61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>
        <v>8.4128669249960186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>
      <c r="A70" s="2"/>
      <c r="B70" s="2">
        <v>62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>
        <v>8.7632039917193048</v>
      </c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>
      <c r="A71" s="2"/>
      <c r="B71" s="2">
        <v>63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>
        <v>5.363342003291045</v>
      </c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>
      <c r="A72" s="2"/>
      <c r="B72" s="2">
        <v>64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>
        <v>7.2481554222623288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>
      <c r="A73" s="2"/>
      <c r="B73" s="2">
        <v>65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>
        <v>5.3340410849832791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>
      <c r="A74" s="2"/>
      <c r="B74" s="2">
        <v>66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>
        <v>7.2567546048091724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>
      <c r="A75" s="2"/>
      <c r="B75" s="2">
        <v>67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>
        <v>7.6768405966346416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>
      <c r="A76" s="2"/>
      <c r="B76" s="2">
        <v>68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>
        <v>8.6399490418812039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>
      <c r="A77" s="2"/>
      <c r="B77" s="2">
        <v>69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>
        <v>7.1140718721800518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>
      <c r="A78" s="2"/>
      <c r="B78" s="2">
        <v>70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>
        <v>7.6185572482615855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>
      <c r="A79" s="2"/>
      <c r="B79" s="2">
        <v>71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>
        <v>7.3440203832475186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>
      <c r="A80" s="2"/>
      <c r="B80" s="2">
        <v>72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>
        <v>8.0029725569297732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>
      <c r="A81" s="2"/>
      <c r="B81" s="2">
        <v>73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>
        <v>11.208875205690322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>
      <c r="A82" s="2"/>
      <c r="B82" s="2">
        <v>74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>
        <v>6.1920484102128563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>
      <c r="A83" s="2"/>
      <c r="B83" s="2">
        <v>75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>
        <v>6.9525983332448646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>
      <c r="A84" s="2"/>
      <c r="B84" s="2">
        <v>76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>
        <v>7.9637985031052603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>
      <c r="A85" s="2"/>
      <c r="B85" s="2">
        <v>77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>
        <v>4.4808110833908383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>
      <c r="A86" s="2"/>
      <c r="B86" s="2">
        <v>78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>
        <v>6.6882530919900205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>
      <c r="A87" s="2"/>
      <c r="B87" s="2">
        <v>79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>
        <v>6.3305907956897922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>
      <c r="A88" s="2"/>
      <c r="B88" s="2">
        <v>80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>
        <v>5.9878974467859232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>
      <c r="A89" s="2"/>
      <c r="B89" s="2">
        <v>81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>
        <v>6.7306120282392907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  <row r="90" spans="1:50">
      <c r="A90" s="2"/>
      <c r="B90" s="2">
        <v>82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>
        <v>8.410000530813738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</row>
    <row r="91" spans="1:50">
      <c r="A91" s="2"/>
      <c r="B91" s="2">
        <v>83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>
        <v>9.5498699506343225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</row>
    <row r="92" spans="1:50">
      <c r="A92" s="2"/>
      <c r="B92" s="2">
        <v>84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>
        <v>5.0158713307500404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</row>
    <row r="93" spans="1:50">
      <c r="A93" s="2"/>
      <c r="B93" s="2">
        <v>85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>
        <v>6.9137427676628267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</row>
    <row r="94" spans="1:50">
      <c r="A94" s="2"/>
      <c r="B94" s="2">
        <v>86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>
        <v>5.891077021073305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</row>
    <row r="95" spans="1:50">
      <c r="A95" s="2"/>
      <c r="B95" s="2">
        <v>87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>
        <v>7.0615213121715597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</row>
    <row r="96" spans="1:50">
      <c r="A96" s="2"/>
      <c r="B96" s="2">
        <v>88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>
        <v>6.3605286904825098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</row>
    <row r="97" spans="1:50">
      <c r="A97" s="2"/>
      <c r="B97" s="2">
        <v>89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>
        <v>5.745209406019427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</row>
    <row r="98" spans="1:50">
      <c r="A98" s="2"/>
      <c r="B98" s="2">
        <v>90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>
        <v>7.6287488720208074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</row>
    <row r="99" spans="1:50">
      <c r="A99" s="2"/>
      <c r="B99" s="2">
        <v>91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>
        <v>6.229630022824991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</row>
    <row r="100" spans="1:50">
      <c r="A100" s="2"/>
      <c r="B100" s="2">
        <v>92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>
        <v>7.5564520409788205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</row>
    <row r="101" spans="1:50">
      <c r="A101" s="2"/>
      <c r="B101" s="2">
        <v>93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>
        <v>6.909283932268167</v>
      </c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</row>
    <row r="102" spans="1:50">
      <c r="A102" s="2"/>
      <c r="B102" s="2">
        <v>94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>
        <v>7.3303253888210627</v>
      </c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</row>
    <row r="103" spans="1:50">
      <c r="A103" s="2"/>
      <c r="B103" s="2">
        <v>95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>
        <v>9.2469876320399162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</row>
    <row r="104" spans="1:50">
      <c r="A104" s="2"/>
      <c r="B104" s="2">
        <v>96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>
        <v>9.1985774191836089</v>
      </c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</row>
    <row r="105" spans="1:50">
      <c r="A105" s="2"/>
      <c r="B105" s="2">
        <v>97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>
        <v>8.879452200222941</v>
      </c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</row>
    <row r="106" spans="1:50">
      <c r="A106" s="2"/>
      <c r="B106" s="2">
        <v>98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>
        <v>7.8809915600615739</v>
      </c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</row>
    <row r="107" spans="1:50">
      <c r="A107" s="2"/>
      <c r="B107" s="2">
        <v>99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>
        <v>5.754764053293699</v>
      </c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</row>
    <row r="108" spans="1:50">
      <c r="A108" s="2"/>
      <c r="B108" s="2">
        <v>100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>
        <v>9.1660916184510857</v>
      </c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</row>
    <row r="109" spans="1:50">
      <c r="A109" s="2"/>
      <c r="B109" s="2">
        <v>101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>
        <v>6.0458623069165034</v>
      </c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</row>
    <row r="110" spans="1:50">
      <c r="A110" s="2"/>
      <c r="B110" s="2">
        <v>102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>
        <v>6.1127448378364031</v>
      </c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</row>
    <row r="111" spans="1:50">
      <c r="A111" s="2"/>
      <c r="B111" s="2">
        <v>103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>
        <v>5.8006263602102024</v>
      </c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</row>
    <row r="112" spans="1:50">
      <c r="A112" s="2"/>
      <c r="B112" s="2">
        <v>104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>
        <v>4.4091512288338022</v>
      </c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</row>
    <row r="113" spans="1:50">
      <c r="A113" s="2"/>
      <c r="B113" s="2">
        <v>105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>
        <v>5.2365836827857111</v>
      </c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</row>
    <row r="114" spans="1:50">
      <c r="A114" s="2"/>
      <c r="B114" s="2">
        <v>106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>
        <v>7.9023302723074469</v>
      </c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</row>
    <row r="115" spans="1:50">
      <c r="A115" s="2"/>
      <c r="B115" s="2">
        <v>107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>
        <v>8.5342109453792663</v>
      </c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</row>
    <row r="116" spans="1:50">
      <c r="A116" s="2"/>
      <c r="B116" s="2">
        <v>108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>
        <v>5.1996390466585281</v>
      </c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</row>
    <row r="117" spans="1:50">
      <c r="A117" s="2"/>
      <c r="B117" s="2">
        <v>109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>
        <v>6.4911088698975528</v>
      </c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</row>
    <row r="118" spans="1:50">
      <c r="A118" s="2"/>
      <c r="B118" s="2">
        <v>110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>
        <v>8.1259090185253982</v>
      </c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</row>
    <row r="119" spans="1:50">
      <c r="A119" s="2"/>
      <c r="B119" s="2">
        <v>111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>
        <v>8.7622485269918791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</row>
    <row r="120" spans="1:50">
      <c r="A120" s="2"/>
      <c r="B120" s="2">
        <v>112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>
        <v>6.3783640320611497</v>
      </c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</row>
    <row r="121" spans="1:50">
      <c r="A121" s="2"/>
      <c r="B121" s="2">
        <v>113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>
        <v>12.313392430596105</v>
      </c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</row>
    <row r="122" spans="1:50">
      <c r="A122" s="2"/>
      <c r="B122" s="2">
        <v>114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>
        <v>5.5748181962949204</v>
      </c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</row>
    <row r="123" spans="1:50">
      <c r="A123" s="2"/>
      <c r="B123" s="2">
        <v>115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>
        <v>3.4734327724401508</v>
      </c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</row>
    <row r="124" spans="1:50">
      <c r="A124" s="2"/>
      <c r="B124" s="2">
        <v>116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>
        <v>6.2589309411327569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</row>
    <row r="125" spans="1:50">
      <c r="A125" s="2"/>
      <c r="B125" s="2">
        <v>117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>
        <v>7.3564414247040713</v>
      </c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</row>
    <row r="126" spans="1:50">
      <c r="A126" s="2"/>
      <c r="B126" s="2">
        <v>118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>
        <v>9.0472955040076446</v>
      </c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</row>
    <row r="127" spans="1:50">
      <c r="A127" s="2"/>
      <c r="B127" s="2">
        <v>119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>
        <v>8.344073464621264</v>
      </c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</row>
    <row r="128" spans="1:50">
      <c r="A128" s="2"/>
      <c r="B128" s="2">
        <v>120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>
        <v>8.8323159403365352</v>
      </c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</row>
    <row r="129" spans="1:50">
      <c r="A129" s="2"/>
      <c r="B129" s="2">
        <v>121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>
        <v>6.7732894527310368</v>
      </c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</row>
    <row r="130" spans="1:50">
      <c r="A130" s="2"/>
      <c r="B130" s="2">
        <v>122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>
        <v>8.3510802059557303</v>
      </c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</row>
    <row r="131" spans="1:50">
      <c r="A131" s="2"/>
      <c r="B131" s="2">
        <v>123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>
        <v>10.90217102818621</v>
      </c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</row>
    <row r="132" spans="1:50">
      <c r="A132" s="2"/>
      <c r="B132" s="2">
        <v>124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>
        <v>5.3442327087425019</v>
      </c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</row>
    <row r="133" spans="1:50">
      <c r="A133" s="2"/>
      <c r="B133" s="2">
        <v>125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>
        <v>6.6194596316152658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</row>
    <row r="134" spans="1:50">
      <c r="A134" s="2"/>
      <c r="B134" s="2">
        <v>126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>
        <v>8.3985349540846119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0">
      <c r="A135" s="2"/>
      <c r="B135" s="2">
        <v>127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>
        <v>6.8691544137162266</v>
      </c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0">
      <c r="A136" s="2"/>
      <c r="B136" s="2">
        <v>128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>
        <v>9.6556080471362602</v>
      </c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</row>
    <row r="137" spans="1:50">
      <c r="A137" s="2"/>
      <c r="B137" s="2">
        <v>129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>
        <v>11.317161208132067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</row>
    <row r="138" spans="1:50">
      <c r="A138" s="2"/>
      <c r="B138" s="2">
        <v>130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>
        <v>6.303519295079357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</row>
    <row r="139" spans="1:50">
      <c r="A139" s="2"/>
      <c r="B139" s="2">
        <v>131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>
        <v>6.8041828122511809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</row>
    <row r="140" spans="1:50">
      <c r="A140" s="2"/>
      <c r="B140" s="2">
        <v>132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>
        <v>5.2162004352672646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</row>
    <row r="141" spans="1:50">
      <c r="A141" s="2"/>
      <c r="B141" s="2">
        <v>133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>
        <v>6.622963002282499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</row>
    <row r="142" spans="1:50">
      <c r="A142" s="2"/>
      <c r="B142" s="2">
        <v>134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>
        <v>7.2456075163225222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</row>
    <row r="143" spans="1:50">
      <c r="A143" s="2"/>
      <c r="B143" s="2">
        <v>135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>
        <v>7.8625192419979824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</row>
    <row r="144" spans="1:50">
      <c r="A144" s="2"/>
      <c r="B144" s="2">
        <v>136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>
        <v>7.9348160730399702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</row>
    <row r="145" spans="1:50">
      <c r="A145" s="2"/>
      <c r="B145" s="2">
        <v>137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>
        <v>8.5170125802855772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</row>
    <row r="146" spans="1:50">
      <c r="A146" s="2"/>
      <c r="B146" s="2">
        <v>138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>
        <v>6.9694782100960779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</row>
    <row r="147" spans="1:50">
      <c r="A147" s="2"/>
      <c r="B147" s="2">
        <v>139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>
        <v>6.223897234460428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</row>
    <row r="148" spans="1:50">
      <c r="A148" s="2"/>
      <c r="B148" s="2">
        <v>140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>
        <v>6.3442857901162482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</row>
    <row r="149" spans="1:50">
      <c r="A149" s="2"/>
      <c r="B149" s="2">
        <v>141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>
        <v>4.9206433462498014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</row>
    <row r="150" spans="1:50">
      <c r="A150" s="2"/>
      <c r="B150" s="2">
        <v>142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>
        <v>7.460268591751154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</row>
    <row r="151" spans="1:50">
      <c r="A151" s="2"/>
      <c r="B151" s="2">
        <v>143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>
        <v>5.9703805934497582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</row>
    <row r="152" spans="1:50">
      <c r="A152" s="2"/>
      <c r="B152" s="2">
        <v>144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>
        <v>8.4826158500982007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</row>
    <row r="153" spans="1:50">
      <c r="A153" s="2"/>
      <c r="B153" s="2">
        <v>145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>
        <v>5.2544190243643509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</row>
    <row r="154" spans="1:50">
      <c r="A154" s="2"/>
      <c r="B154" s="2">
        <v>146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>
        <v>8.5291151334996549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</row>
    <row r="155" spans="1:50">
      <c r="A155" s="2"/>
      <c r="B155" s="2">
        <v>147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>
        <v>6.7083178512659902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</row>
    <row r="156" spans="1:50">
      <c r="A156" s="2"/>
      <c r="B156" s="2">
        <v>148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>
        <v>8.0058389511120556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</row>
    <row r="157" spans="1:50">
      <c r="A157" s="2"/>
      <c r="B157" s="2">
        <v>149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>
        <v>5.3655714209883749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</row>
    <row r="158" spans="1:50">
      <c r="A158" s="2"/>
      <c r="B158" s="2">
        <v>150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>
        <v>6.7541801581824936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</row>
    <row r="159" spans="1:50">
      <c r="A159" s="2"/>
      <c r="B159" s="2">
        <v>151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>
        <v>4.9180954403099957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</row>
    <row r="160" spans="1:50">
      <c r="A160" s="2"/>
      <c r="B160" s="2">
        <v>152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>
        <v>7.1303147725463134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</row>
    <row r="161" spans="1:50">
      <c r="A161" s="2"/>
      <c r="B161" s="2">
        <v>153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>
        <v>12.276766282711396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</row>
    <row r="162" spans="1:50">
      <c r="A162" s="2"/>
      <c r="B162" s="2">
        <v>154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>
        <v>9.3004936567758385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</row>
    <row r="163" spans="1:50">
      <c r="A163" s="2"/>
      <c r="B163" s="2">
        <v>155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>
        <v>6.7697860820638036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</row>
    <row r="164" spans="1:50">
      <c r="A164" s="2"/>
      <c r="B164" s="2">
        <v>156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>
        <v>9.9139020117840637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</row>
    <row r="165" spans="1:50">
      <c r="A165" s="2"/>
      <c r="B165" s="2">
        <v>157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>
        <v>7.7736610223472589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</row>
    <row r="166" spans="1:50">
      <c r="A166" s="2"/>
      <c r="B166" s="2">
        <v>158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>
        <v>8.1695419077445717</v>
      </c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</row>
    <row r="167" spans="1:50">
      <c r="A167" s="2"/>
      <c r="B167" s="2">
        <v>159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>
        <v>8.1048887945220027</v>
      </c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</row>
    <row r="168" spans="1:50">
      <c r="A168" s="2"/>
      <c r="B168" s="2">
        <v>160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>
        <v>8.4494930728807258</v>
      </c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</row>
    <row r="169" spans="1:50">
      <c r="A169" s="2"/>
      <c r="B169" s="2">
        <v>161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>
        <v>5.9347099102924785</v>
      </c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</row>
    <row r="170" spans="1:50">
      <c r="A170" s="2"/>
      <c r="B170" s="2">
        <v>162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>
        <v>10.319656032698127</v>
      </c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</row>
    <row r="171" spans="1:50">
      <c r="A171" s="2"/>
      <c r="B171" s="2">
        <v>163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>
        <v>10.417431923138171</v>
      </c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</row>
    <row r="172" spans="1:50">
      <c r="A172" s="2"/>
      <c r="B172" s="2">
        <v>164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>
        <v>10.749933648282818</v>
      </c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</row>
    <row r="173" spans="1:50">
      <c r="A173" s="2"/>
      <c r="B173" s="2">
        <v>165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>
        <v>11.625139338606083</v>
      </c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</row>
    <row r="174" spans="1:50">
      <c r="A174" s="2"/>
      <c r="B174" s="2">
        <v>166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>
        <v>7.0911407187218005</v>
      </c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</row>
    <row r="175" spans="1:50">
      <c r="A175" s="2"/>
      <c r="B175" s="2">
        <v>167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>
        <v>10.124741228302987</v>
      </c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</row>
    <row r="176" spans="1:50">
      <c r="A176" s="2"/>
      <c r="B176" s="2">
        <v>168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>
        <v>8.2163596793885016</v>
      </c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</row>
    <row r="177" spans="1:50">
      <c r="A177" s="2"/>
      <c r="B177" s="2">
        <v>169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>
        <v>7.1628005732788358</v>
      </c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</row>
    <row r="178" spans="1:50">
      <c r="A178" s="2"/>
      <c r="B178" s="2">
        <v>170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>
        <v>7.9784489622591437</v>
      </c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</row>
    <row r="179" spans="1:50">
      <c r="A179" s="2"/>
      <c r="B179" s="2">
        <v>171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>
        <v>9.5909549339136895</v>
      </c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</row>
    <row r="180" spans="1:50">
      <c r="A180" s="2"/>
      <c r="B180" s="2">
        <v>172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>
        <v>9.3670576994532606</v>
      </c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</row>
    <row r="181" spans="1:50">
      <c r="A181" s="2"/>
      <c r="B181" s="2">
        <v>173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>
        <v>6.89941079675142</v>
      </c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</row>
    <row r="182" spans="1:50">
      <c r="A182" s="2"/>
      <c r="B182" s="2">
        <v>174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>
        <v>5.6834226869791395</v>
      </c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</row>
    <row r="183" spans="1:50">
      <c r="A183" s="2"/>
      <c r="B183" s="2">
        <v>175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>
        <v>6.768830617336377</v>
      </c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</row>
    <row r="184" spans="1:50">
      <c r="A184" s="2"/>
      <c r="B184" s="2">
        <v>176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>
        <v>7.5300175168533361</v>
      </c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</row>
    <row r="185" spans="1:50">
      <c r="A185" s="2"/>
      <c r="B185" s="2">
        <v>177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>
        <v>9.2660969265884603</v>
      </c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</row>
    <row r="186" spans="1:50">
      <c r="A186" s="2"/>
      <c r="B186" s="2">
        <v>178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>
        <v>5.4891448590689533</v>
      </c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</row>
    <row r="187" spans="1:50">
      <c r="A187" s="2"/>
      <c r="B187" s="2">
        <v>179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>
        <v>6.393332979457508</v>
      </c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</row>
    <row r="188" spans="1:50">
      <c r="A188" s="2"/>
      <c r="B188" s="2">
        <v>180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>
        <v>5.5034768299803591</v>
      </c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</row>
    <row r="189" spans="1:50">
      <c r="A189" s="2"/>
      <c r="B189" s="2">
        <v>181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>
        <v>5.5385105366526881</v>
      </c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</row>
    <row r="190" spans="1:50">
      <c r="A190" s="2"/>
      <c r="B190" s="2">
        <v>182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>
        <v>6.4815542226232807</v>
      </c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</row>
    <row r="191" spans="1:50">
      <c r="A191" s="2"/>
      <c r="B191" s="2">
        <v>183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>
        <v>5.8006263602102024</v>
      </c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</row>
    <row r="192" spans="1:50">
      <c r="A192" s="2"/>
      <c r="B192" s="2">
        <v>184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>
        <v>9.7387334784224198</v>
      </c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</row>
    <row r="193" spans="1:50">
      <c r="A193" s="2"/>
      <c r="B193" s="2">
        <v>185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>
        <v>6.5223207176601736</v>
      </c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</row>
    <row r="194" spans="1:50">
      <c r="A194" s="2"/>
      <c r="B194" s="2">
        <v>186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>
        <v>7.9927809331705504</v>
      </c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</row>
    <row r="195" spans="1:50">
      <c r="A195" s="2"/>
      <c r="B195" s="2">
        <v>187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>
        <v>8.7861351451775569</v>
      </c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</row>
    <row r="196" spans="1:50">
      <c r="A196" s="2"/>
      <c r="B196" s="2">
        <v>188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>
        <v>8.3994904188120394</v>
      </c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</row>
    <row r="197" spans="1:50">
      <c r="A197" s="2"/>
      <c r="B197" s="2">
        <v>189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>
        <v>8.2456605976962685</v>
      </c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</row>
    <row r="198" spans="1:50">
      <c r="A198" s="2"/>
      <c r="B198" s="2">
        <v>190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>
        <v>10.118052975210999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</row>
    <row r="199" spans="1:50">
      <c r="A199" s="2"/>
      <c r="B199" s="2">
        <v>191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>
        <v>5.3458251499548801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</row>
    <row r="200" spans="1:50">
      <c r="A200" s="2"/>
      <c r="B200" s="2">
        <v>192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>
        <v>5.4289505812410424</v>
      </c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</row>
    <row r="201" spans="1:50">
      <c r="A201" s="2"/>
      <c r="B201" s="2">
        <v>193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>
        <v>7.9236689845533208</v>
      </c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</row>
    <row r="202" spans="1:50">
      <c r="A202" s="2"/>
      <c r="B202" s="2">
        <v>194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>
        <v>7.9421413026169114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</row>
    <row r="203" spans="1:50">
      <c r="A203" s="2"/>
      <c r="B203" s="2">
        <v>195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>
        <v>8.7017357609214923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</row>
    <row r="204" spans="1:50">
      <c r="A204" s="2"/>
      <c r="B204" s="2">
        <v>196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>
        <v>8.2246403736928713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</row>
    <row r="205" spans="1:50">
      <c r="A205" s="2"/>
      <c r="B205" s="2">
        <v>197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>
        <v>6.747491905090504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</row>
    <row r="206" spans="1:50">
      <c r="A206" s="2"/>
      <c r="B206" s="2">
        <v>198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>
        <v>8.7963267689367797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</row>
    <row r="207" spans="1:50">
      <c r="A207" s="2"/>
      <c r="B207" s="2">
        <v>199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>
        <v>8.0440575402091401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</row>
    <row r="208" spans="1:50">
      <c r="A208" s="2"/>
      <c r="B208" s="2">
        <v>200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>
        <v>7.2704495992356284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</row>
    <row r="209" spans="1:50">
      <c r="A209" s="2"/>
      <c r="B209" s="2">
        <v>201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>
        <v>11.101226179733532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</row>
    <row r="210" spans="1:50">
      <c r="A210" s="2"/>
      <c r="B210" s="2">
        <v>202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>
        <v>9.6046499283401463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</row>
    <row r="211" spans="1:50">
      <c r="A211" s="2"/>
      <c r="B211" s="2">
        <v>203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>
        <v>5.2031424173257603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</row>
    <row r="212" spans="1:50">
      <c r="A212" s="2"/>
      <c r="B212" s="2">
        <v>204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>
        <v>5.659217580550985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</row>
    <row r="213" spans="1:50">
      <c r="A213" s="2"/>
      <c r="B213" s="2">
        <v>205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>
        <v>6.4586230691650295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</row>
    <row r="214" spans="1:50">
      <c r="A214" s="2"/>
      <c r="B214" s="2">
        <v>206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>
        <v>6.4563936514677005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</row>
    <row r="215" spans="1:50">
      <c r="A215" s="2"/>
      <c r="B215" s="2">
        <v>207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>
        <v>6.9904984340994742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</row>
    <row r="216" spans="1:50">
      <c r="A216" s="2"/>
      <c r="B216" s="2">
        <v>208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>
        <v>8.5787992993258673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</row>
    <row r="217" spans="1:50">
      <c r="A217" s="2"/>
      <c r="B217" s="2">
        <v>209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>
        <v>9.6183449227666014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</row>
    <row r="218" spans="1:50">
      <c r="A218" s="2"/>
      <c r="B218" s="2">
        <v>210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>
        <v>4.9295610170391209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</row>
    <row r="219" spans="1:50">
      <c r="A219" s="2"/>
      <c r="B219" s="2">
        <v>211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>
        <v>8.69823239025426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</row>
    <row r="220" spans="1:50">
      <c r="A220" s="2"/>
      <c r="B220" s="2">
        <v>212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>
        <v>9.9311003768777546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</row>
    <row r="221" spans="1:50">
      <c r="A221" s="2"/>
      <c r="B221" s="2">
        <v>213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>
        <v>7.9418228143744365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</row>
    <row r="222" spans="1:50">
      <c r="A222" s="2"/>
      <c r="B222" s="2">
        <v>214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>
        <v>6.6114974255533738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</row>
    <row r="223" spans="1:50">
      <c r="A223" s="2"/>
      <c r="B223" s="2">
        <v>215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>
        <v>5.3961462922660433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</row>
    <row r="224" spans="1:50">
      <c r="A224" s="2"/>
      <c r="B224" s="2">
        <v>216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>
        <v>3.9626307128828491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</row>
    <row r="225" spans="1:50">
      <c r="A225" s="2"/>
      <c r="B225" s="2">
        <v>217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>
        <v>4.4808110833908383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</row>
    <row r="226" spans="1:50">
      <c r="A226" s="2"/>
      <c r="B226" s="2">
        <v>218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>
        <v>7.6854397791814852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</row>
    <row r="227" spans="1:50">
      <c r="A227" s="2"/>
      <c r="B227" s="2">
        <v>219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>
        <v>7.5663251764955675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</row>
    <row r="228" spans="1:50">
      <c r="A228" s="2"/>
      <c r="B228" s="2">
        <v>220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>
        <v>8.3819735654758745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</row>
    <row r="229" spans="1:50">
      <c r="A229" s="2"/>
      <c r="B229" s="2">
        <v>221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>
        <v>8.8147990870003703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</row>
    <row r="230" spans="1:50">
      <c r="A230" s="2"/>
      <c r="B230" s="2">
        <v>222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>
        <v>9.5788523806996135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</row>
    <row r="231" spans="1:50">
      <c r="A231" s="2"/>
      <c r="B231" s="2">
        <v>223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>
        <v>8.0453314931790434</v>
      </c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</row>
    <row r="232" spans="1:50">
      <c r="A232" s="2"/>
      <c r="B232" s="2">
        <v>224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>
        <v>7.2956101703912104</v>
      </c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</row>
    <row r="233" spans="1:50">
      <c r="A233" s="2"/>
      <c r="B233" s="2">
        <v>225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>
        <v>8.155209936833165</v>
      </c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</row>
    <row r="234" spans="1:50">
      <c r="A234" s="2"/>
      <c r="B234" s="2">
        <v>226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>
        <v>9.8088008917670795</v>
      </c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</row>
    <row r="235" spans="1:50">
      <c r="A235" s="2"/>
      <c r="B235" s="2">
        <v>227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>
        <v>6.0528690482509679</v>
      </c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</row>
    <row r="236" spans="1:50">
      <c r="A236" s="2"/>
      <c r="B236" s="2">
        <v>228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>
        <v>7.8730293539996818</v>
      </c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</row>
    <row r="237" spans="1:50">
      <c r="A237" s="2"/>
      <c r="B237" s="2">
        <v>229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>
        <v>5.3136578374648336</v>
      </c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</row>
    <row r="238" spans="1:50">
      <c r="A238" s="2"/>
      <c r="B238" s="2">
        <v>230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>
        <v>7.5647327352831892</v>
      </c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</row>
    <row r="239" spans="1:50">
      <c r="A239" s="2"/>
      <c r="B239" s="2">
        <v>231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>
        <v>9.527257285418548</v>
      </c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</row>
    <row r="240" spans="1:50">
      <c r="A240" s="2"/>
      <c r="B240" s="2">
        <v>232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>
        <v>15.432029300918307</v>
      </c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</row>
    <row r="241" spans="1:50">
      <c r="A241" s="2"/>
      <c r="B241" s="2">
        <v>233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>
        <v>6.4430171452837204</v>
      </c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</row>
    <row r="242" spans="1:50">
      <c r="A242" s="2"/>
      <c r="B242" s="2">
        <v>234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>
        <v>8.5444025691384891</v>
      </c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</row>
    <row r="243" spans="1:50">
      <c r="A243" s="2"/>
      <c r="B243" s="2">
        <v>235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>
        <v>9.5278942619034979</v>
      </c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</row>
    <row r="244" spans="1:50">
      <c r="A244" s="2"/>
      <c r="B244" s="2">
        <v>236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>
        <v>8.3800626360210195</v>
      </c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</row>
    <row r="245" spans="1:50">
      <c r="A245" s="2"/>
      <c r="B245" s="2">
        <v>237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>
        <v>7.6284303837783316</v>
      </c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</row>
    <row r="246" spans="1:50">
      <c r="A246" s="2"/>
      <c r="B246" s="2">
        <v>238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>
        <v>9.3718350230903962</v>
      </c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</row>
    <row r="247" spans="1:50">
      <c r="A247" s="2"/>
      <c r="B247" s="2">
        <v>239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>
        <v>7.2026116035883003</v>
      </c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</row>
    <row r="248" spans="1:50">
      <c r="A248" s="2"/>
      <c r="B248" s="2">
        <v>240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>
        <v>5.6515738627315679</v>
      </c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</row>
    <row r="249" spans="1:50">
      <c r="A249" s="2"/>
      <c r="B249" s="2">
        <v>241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>
        <v>9.1737353362705019</v>
      </c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</row>
    <row r="250" spans="1:50">
      <c r="A250" s="2"/>
      <c r="B250" s="2">
        <v>242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>
        <v>7.9491480439513778</v>
      </c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</row>
    <row r="251" spans="1:50">
      <c r="A251" s="2"/>
      <c r="B251" s="2">
        <v>243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6.4710441106215821</v>
      </c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</row>
    <row r="252" spans="1:50">
      <c r="A252" s="2"/>
      <c r="B252" s="2">
        <v>244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>
        <v>6.4153086681883327</v>
      </c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</row>
    <row r="253" spans="1:50">
      <c r="A253" s="2"/>
      <c r="B253" s="2">
        <v>245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>
        <v>8.7995116513615361</v>
      </c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</row>
    <row r="254" spans="1:50">
      <c r="A254" s="2"/>
      <c r="B254" s="2">
        <v>246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>
        <v>6.3089335952014434</v>
      </c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</row>
    <row r="255" spans="1:50">
      <c r="A255" s="2"/>
      <c r="B255" s="2">
        <v>247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>
        <v>5.912415733319178</v>
      </c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</row>
    <row r="256" spans="1:50">
      <c r="A256" s="2"/>
      <c r="B256" s="2">
        <v>248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>
        <v>7.3440203832475186</v>
      </c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</row>
    <row r="257" spans="1:50">
      <c r="A257" s="2"/>
      <c r="B257" s="2">
        <v>249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>
        <v>4.6674451934816066</v>
      </c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</row>
    <row r="258" spans="1:50">
      <c r="A258" s="2"/>
      <c r="B258" s="2">
        <v>250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>
        <v>7.5277880991560062</v>
      </c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</row>
    <row r="259" spans="1:50">
      <c r="A259" s="2"/>
      <c r="B259" s="2">
        <v>251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>
        <v>5.8563618026434527</v>
      </c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</row>
    <row r="260" spans="1:50">
      <c r="A260" s="2"/>
      <c r="B260" s="2">
        <v>252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>
        <v>7.6873507086363393</v>
      </c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</row>
    <row r="261" spans="1:50">
      <c r="A261" s="2"/>
      <c r="B261" s="2">
        <v>253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>
        <v>6.3968363501247412</v>
      </c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</row>
    <row r="262" spans="1:50">
      <c r="A262" s="2"/>
      <c r="B262" s="2">
        <v>254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>
        <v>5.8092255427570469</v>
      </c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</row>
    <row r="263" spans="1:50">
      <c r="A263" s="2"/>
      <c r="B263" s="2">
        <v>255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>
        <v>6.6739211210786138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</row>
    <row r="264" spans="1:50">
      <c r="A264" s="2"/>
      <c r="B264" s="2">
        <v>256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>
        <v>6.0092361590317962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</row>
    <row r="265" spans="1:50">
      <c r="A265" s="2"/>
      <c r="B265" s="2">
        <v>257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>
        <v>5.48787090609905</v>
      </c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</row>
    <row r="266" spans="1:50">
      <c r="A266" s="2"/>
      <c r="B266" s="2">
        <v>258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>
        <v>11.253782047879399</v>
      </c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</row>
    <row r="267" spans="1:50">
      <c r="A267" s="2"/>
      <c r="B267" s="2">
        <v>259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>
        <v>7.7650618398004143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</row>
    <row r="268" spans="1:50">
      <c r="A268" s="2"/>
      <c r="B268" s="2">
        <v>260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>
        <v>10.596740803651999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</row>
    <row r="269" spans="1:50">
      <c r="A269" s="2"/>
      <c r="B269" s="2">
        <v>261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>
        <v>4.7196772652476247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</row>
    <row r="270" spans="1:50">
      <c r="A270" s="2"/>
      <c r="B270" s="2">
        <v>262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>
        <v>7.9494665321938536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</row>
    <row r="271" spans="1:50">
      <c r="A271" s="2"/>
      <c r="B271" s="2">
        <v>263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>
        <v>5.0716067731832899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</row>
    <row r="272" spans="1:50">
      <c r="A272" s="2"/>
      <c r="B272" s="2">
        <v>264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>
        <v>5.4557035936090035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</row>
    <row r="273" spans="1:50">
      <c r="A273" s="2"/>
      <c r="B273" s="2">
        <v>265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>
        <v>5.1926323053240617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</row>
    <row r="274" spans="1:50">
      <c r="A274" s="2"/>
      <c r="B274" s="2">
        <v>266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>
        <v>4.7336907479165555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</row>
    <row r="275" spans="1:50">
      <c r="A275" s="2"/>
      <c r="B275" s="2">
        <v>267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>
        <v>3.400180476670736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</row>
    <row r="276" spans="1:50">
      <c r="A276" s="2"/>
      <c r="B276" s="2">
        <v>268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>
        <v>4.7075747120335469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</row>
    <row r="277" spans="1:50">
      <c r="A277" s="2"/>
      <c r="B277" s="2">
        <v>269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>
        <v>3.1648176654811828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</row>
    <row r="278" spans="1:50">
      <c r="A278" s="2"/>
      <c r="B278" s="2">
        <v>270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>
        <v>6.4949307288072617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</row>
    <row r="279" spans="1:50">
      <c r="A279" s="2"/>
      <c r="B279" s="2">
        <v>271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>
        <v>4.4789001539359834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</row>
    <row r="280" spans="1:50">
      <c r="A280" s="2"/>
      <c r="B280" s="2">
        <v>272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>
        <v>4.9833855300175172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</row>
    <row r="281" spans="1:50">
      <c r="A281" s="2"/>
      <c r="B281" s="2">
        <v>273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>
        <v>4.9088592812781995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</row>
    <row r="282" spans="1:50">
      <c r="A282" s="2"/>
      <c r="B282" s="2">
        <v>274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>
        <v>4.9865704124422745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</row>
    <row r="283" spans="1:50">
      <c r="A283" s="2"/>
      <c r="B283" s="2">
        <v>275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>
        <v>3.5899994691862624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</row>
    <row r="284" spans="1:50">
      <c r="A284" s="2"/>
      <c r="B284" s="2">
        <v>276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>
        <v>7.5507192526142575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</row>
    <row r="285" spans="1:50">
      <c r="A285" s="2"/>
      <c r="B285" s="2">
        <v>277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>
        <v>5.3318116672859492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</row>
    <row r="286" spans="1:50">
      <c r="A286" s="2"/>
      <c r="B286" s="2">
        <v>278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>
        <v>4.5840012739529703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</row>
    <row r="287" spans="1:50">
      <c r="A287" s="2"/>
      <c r="B287" s="2">
        <v>279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>
        <v>4.0546738149583312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</row>
    <row r="288" spans="1:50">
      <c r="A288" s="2"/>
      <c r="B288" s="2">
        <v>280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>
        <v>2.7784914273581398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</row>
    <row r="289" spans="1:50">
      <c r="A289" s="2"/>
      <c r="B289" s="2">
        <v>281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>
        <v>4.156271564308085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</row>
    <row r="290" spans="1:50">
      <c r="A290" s="2"/>
      <c r="B290" s="2">
        <v>282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>
        <v>3.5817187748818937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</row>
    <row r="291" spans="1:50">
      <c r="A291" s="2"/>
      <c r="B291" s="2">
        <v>283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>
        <v>2.9823239025425976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</row>
    <row r="292" spans="1:50">
      <c r="A292" s="2"/>
      <c r="B292" s="2">
        <v>284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>
        <v>8.5714740697489251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</row>
    <row r="293" spans="1:50">
      <c r="A293" s="2"/>
      <c r="B293" s="2">
        <v>285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>
        <v>7.6669674611178937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</row>
    <row r="294" spans="1:50">
      <c r="A294" s="2"/>
      <c r="B294" s="2">
        <v>286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>
        <v>8.2017092202346191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</row>
    <row r="295" spans="1:50">
      <c r="A295" s="2"/>
      <c r="B295" s="2">
        <v>287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>
        <v>7.4618610329635331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</row>
    <row r="296" spans="1:50">
      <c r="A296" s="2"/>
      <c r="B296" s="2">
        <v>288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>
        <v>6.4035246032167308</v>
      </c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</row>
    <row r="297" spans="1:50">
      <c r="A297" s="2"/>
      <c r="B297" s="2">
        <v>289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>
        <v>10.11486809278624</v>
      </c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</row>
    <row r="298" spans="1:50">
      <c r="A298" s="2"/>
      <c r="B298" s="2">
        <v>290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>
        <v>8.5488614045331488</v>
      </c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</row>
    <row r="299" spans="1:50">
      <c r="A299" s="2"/>
      <c r="B299" s="2">
        <v>291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>
        <v>9.2221455491268109</v>
      </c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</row>
    <row r="300" spans="1:50">
      <c r="A300" s="2"/>
      <c r="B300" s="2">
        <v>292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>
        <v>11.157280110409257</v>
      </c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</row>
    <row r="301" spans="1:50">
      <c r="A301" s="2"/>
      <c r="B301" s="2">
        <v>293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>
        <v>9.4084611709751051</v>
      </c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</row>
    <row r="302" spans="1:50">
      <c r="A302" s="2"/>
      <c r="B302" s="2">
        <v>294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>
        <v>7.58097563564945</v>
      </c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</row>
    <row r="303" spans="1:50">
      <c r="A303" s="2"/>
      <c r="B303" s="2">
        <v>295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>
        <v>9.1087637348054571</v>
      </c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</row>
    <row r="304" spans="1:50">
      <c r="A304" s="2"/>
      <c r="B304" s="2">
        <v>296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>
        <v>8.01666755135623</v>
      </c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</row>
    <row r="305" spans="1:50">
      <c r="A305" s="2"/>
      <c r="B305" s="2">
        <v>297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>
        <v>4.7518445777376712</v>
      </c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</row>
    <row r="306" spans="1:50">
      <c r="A306" s="2"/>
      <c r="B306" s="2">
        <v>298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>
        <v>2.1488401719836512</v>
      </c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</row>
    <row r="307" spans="1:50">
      <c r="A307" s="2"/>
      <c r="B307" s="2">
        <v>299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>
        <v>5.0002654068687296</v>
      </c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</row>
    <row r="308" spans="1:50">
      <c r="A308" s="2"/>
      <c r="B308" s="2">
        <v>300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>
        <v>3.3148256276872448</v>
      </c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</row>
    <row r="309" spans="1:50">
      <c r="A309" s="2"/>
      <c r="B309" s="2">
        <v>301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>
        <v>3.1415680237804553</v>
      </c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</row>
    <row r="310" spans="1:50">
      <c r="A310" s="2"/>
      <c r="B310" s="2">
        <v>302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>
        <v>9.3476299166622425</v>
      </c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</row>
    <row r="311" spans="1:50">
      <c r="A311" s="2"/>
      <c r="B311" s="2">
        <v>303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>
        <v>7.851372153511333</v>
      </c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</row>
    <row r="312" spans="1:50">
      <c r="A312" s="2"/>
      <c r="B312" s="2">
        <v>304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>
        <v>7.738627315674929</v>
      </c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</row>
    <row r="313" spans="1:50">
      <c r="A313" s="2"/>
      <c r="B313" s="2">
        <v>305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>
        <v>6.8424014013482672</v>
      </c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</row>
    <row r="314" spans="1:50">
      <c r="A314" s="2"/>
      <c r="B314" s="2">
        <v>306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>
        <v>8.2797388396411691</v>
      </c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</row>
    <row r="315" spans="1:50">
      <c r="A315" s="2"/>
      <c r="B315" s="2">
        <v>307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>
        <v>6.5363342003291045</v>
      </c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</row>
    <row r="316" spans="1:50">
      <c r="A316" s="2"/>
      <c r="B316" s="2">
        <v>308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>
        <v>11.24104251818037</v>
      </c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</row>
    <row r="317" spans="1:50">
      <c r="A317" s="2"/>
      <c r="B317" s="2">
        <v>309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>
        <v>11.225755082541536</v>
      </c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</row>
    <row r="318" spans="1:50">
      <c r="A318" s="2"/>
      <c r="B318" s="2">
        <v>310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>
        <v>10.499601889696907</v>
      </c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</row>
    <row r="319" spans="1:50">
      <c r="A319" s="2"/>
      <c r="B319" s="2">
        <v>311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>
        <v>10.273156749296671</v>
      </c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</row>
    <row r="320" spans="1:50">
      <c r="A320" s="2"/>
      <c r="B320" s="2">
        <v>312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>
        <v>7.4621795212060089</v>
      </c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</row>
    <row r="321" spans="1:50">
      <c r="A321" s="2"/>
      <c r="B321" s="2">
        <v>313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>
        <v>7.7067784914273583</v>
      </c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</row>
    <row r="322" spans="1:50">
      <c r="A322" s="2"/>
      <c r="B322" s="2">
        <v>314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>
        <v>8.7781729391156631</v>
      </c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</row>
    <row r="323" spans="1:50">
      <c r="A323" s="2"/>
      <c r="B323" s="2">
        <v>315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>
        <v>8.4310207548171352</v>
      </c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</row>
    <row r="324" spans="1:50">
      <c r="A324" s="2"/>
      <c r="B324" s="2">
        <v>316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>
        <v>7.300387494028346</v>
      </c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</row>
    <row r="325" spans="1:50">
      <c r="A325" s="2"/>
      <c r="B325" s="2">
        <v>317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>
        <v>8.0309995222676367</v>
      </c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</row>
    <row r="326" spans="1:50">
      <c r="A326" s="2"/>
      <c r="B326" s="2">
        <v>318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>
        <v>7.6172832952916822</v>
      </c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</row>
    <row r="327" spans="1:50">
      <c r="A327" s="2"/>
      <c r="B327" s="2">
        <v>319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>
        <v>7.4631349859334355</v>
      </c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</row>
    <row r="328" spans="1:50">
      <c r="A328" s="2"/>
      <c r="B328" s="2">
        <v>320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>
        <v>9.9317373533627045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</row>
    <row r="329" spans="1:50">
      <c r="A329" s="2"/>
      <c r="B329" s="2">
        <v>321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>
        <v>4.8078985084133983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</row>
    <row r="330" spans="1:50">
      <c r="A330" s="2"/>
      <c r="B330" s="2">
        <v>322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>
        <v>7.7921333404108495</v>
      </c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</row>
    <row r="331" spans="1:50">
      <c r="A331" s="2"/>
      <c r="B331" s="2">
        <v>323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>
        <v>8.8281755931843513</v>
      </c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</row>
    <row r="332" spans="1:50">
      <c r="A332" s="2"/>
      <c r="B332" s="2">
        <v>324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>
        <v>7.0506927119273852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</row>
    <row r="333" spans="1:50">
      <c r="A333" s="2"/>
      <c r="B333" s="2">
        <v>325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>
        <v>4.576676044376029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</row>
    <row r="334" spans="1:50">
      <c r="A334" s="2"/>
      <c r="B334" s="2">
        <v>326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>
        <v>4.0514889325335739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</row>
    <row r="335" spans="1:50">
      <c r="A335" s="2"/>
      <c r="B335" s="2">
        <v>327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>
        <v>9.527575773661022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</row>
    <row r="336" spans="1:50">
      <c r="A336" s="2"/>
      <c r="B336" s="2">
        <v>328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>
        <v>7.4058071022878078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</row>
    <row r="337" spans="1:50">
      <c r="A337" s="2"/>
      <c r="B337" s="2">
        <v>329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>
        <v>7.8223897234460429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</row>
    <row r="338" spans="1:50">
      <c r="A338" s="2"/>
      <c r="B338" s="2">
        <v>330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>
        <v>7.9889590742608423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</row>
    <row r="339" spans="1:50">
      <c r="A339" s="2"/>
      <c r="B339" s="2">
        <v>331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>
        <v>7.2793672700249479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</row>
    <row r="340" spans="1:50">
      <c r="A340" s="2"/>
      <c r="B340" s="2">
        <v>332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>
        <v>7.9344975847974943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</row>
    <row r="341" spans="1:50">
      <c r="A341" s="2"/>
      <c r="B341" s="2">
        <v>333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>
        <v>7.7510483571314825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</row>
    <row r="342" spans="1:50">
      <c r="A342" s="2"/>
      <c r="B342" s="2">
        <v>334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>
        <v>7.2851000583895118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</row>
    <row r="343" spans="1:50">
      <c r="A343" s="2"/>
      <c r="B343" s="2">
        <v>335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>
        <v>6.2961940655024158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</row>
    <row r="344" spans="1:50">
      <c r="A344" s="2"/>
      <c r="B344" s="2">
        <v>336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>
        <v>5.3789479271723559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</row>
    <row r="345" spans="1:50">
      <c r="A345" s="2"/>
      <c r="B345" s="2">
        <v>337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>
        <v>4.872870109878443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</row>
    <row r="346" spans="1:50">
      <c r="A346" s="2"/>
      <c r="B346" s="2">
        <v>338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>
        <v>8.2765539572164126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</row>
    <row r="347" spans="1:50">
      <c r="A347" s="2"/>
      <c r="B347" s="2">
        <v>339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>
        <v>5.7471203354742819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</row>
    <row r="348" spans="1:50">
      <c r="A348" s="2"/>
      <c r="B348" s="2">
        <v>340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>
        <v>8.5268857158023259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</row>
    <row r="349" spans="1:50">
      <c r="A349" s="2"/>
      <c r="B349" s="2">
        <v>341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>
        <v>4.2062742183767714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</row>
    <row r="350" spans="1:50">
      <c r="A350" s="2"/>
      <c r="B350" s="2">
        <v>342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>
        <v>6.241414087796592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</row>
    <row r="351" spans="1:50">
      <c r="A351" s="2"/>
      <c r="B351" s="2">
        <v>343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>
        <v>7.1698073146133021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</row>
    <row r="352" spans="1:50">
      <c r="A352" s="2"/>
      <c r="B352" s="2">
        <v>344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>
        <v>8.2214554912681148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</row>
    <row r="353" spans="1:50">
      <c r="A353" s="2"/>
      <c r="B353" s="2">
        <v>345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>
        <v>8.8686235999787666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</row>
    <row r="354" spans="1:50">
      <c r="A354" s="2"/>
      <c r="B354" s="2">
        <v>346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>
        <v>5.3142948139497852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</row>
    <row r="355" spans="1:50">
      <c r="A355" s="2"/>
      <c r="B355" s="2">
        <v>347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>
        <v>7.5797016826795476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</row>
    <row r="356" spans="1:50">
      <c r="A356" s="2"/>
      <c r="B356" s="2">
        <v>348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>
        <v>8.1985243378098627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</row>
    <row r="357" spans="1:50">
      <c r="A357" s="2"/>
      <c r="B357" s="2">
        <v>349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>
        <v>6.4500238866181858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1:50">
      <c r="A358" s="2"/>
      <c r="B358" s="2">
        <v>350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>
        <v>3.9970274430702268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1:50">
      <c r="A359" s="2"/>
      <c r="B359" s="2">
        <v>351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>
        <v>9.4950899729285005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</row>
    <row r="360" spans="1:50">
      <c r="A360" s="2"/>
      <c r="B360" s="2">
        <v>352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>
        <v>8.8896438239821656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</row>
    <row r="361" spans="1:50">
      <c r="A361" s="2"/>
      <c r="B361" s="2">
        <v>353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>
        <v>7.7156961622166778</v>
      </c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</row>
    <row r="362" spans="1:50">
      <c r="A362" s="2"/>
      <c r="B362" s="2">
        <v>354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>
        <v>7.993417909655502</v>
      </c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</row>
    <row r="363" spans="1:50">
      <c r="A363" s="2"/>
      <c r="B363" s="2">
        <v>355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>
        <v>5.3502839853495407</v>
      </c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</row>
    <row r="364" spans="1:50">
      <c r="A364" s="2"/>
      <c r="B364" s="2">
        <v>356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>
        <v>6.9417697330006902</v>
      </c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</row>
    <row r="365" spans="1:50">
      <c r="A365" s="2"/>
      <c r="B365" s="2">
        <v>357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>
        <v>6.8576888369871014</v>
      </c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</row>
    <row r="366" spans="1:50">
      <c r="A366" s="2"/>
      <c r="B366" s="2">
        <v>358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>
        <v>3.6721694357449972</v>
      </c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</row>
    <row r="367" spans="1:50">
      <c r="A367" s="2"/>
      <c r="B367" s="2">
        <v>359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>
        <v>7.1366845373958281</v>
      </c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</row>
    <row r="368" spans="1:50">
      <c r="A368" s="2"/>
      <c r="B368" s="2">
        <v>360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>
        <v>8.1915175964753963</v>
      </c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</row>
    <row r="369" spans="1:50">
      <c r="A369" s="2"/>
      <c r="B369" s="2">
        <v>361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>
        <v>6.6796539094431759</v>
      </c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</row>
    <row r="370" spans="1:50">
      <c r="A370" s="2"/>
      <c r="B370" s="2">
        <v>362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>
        <v>5.5369180954403099</v>
      </c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</row>
    <row r="371" spans="1:50">
      <c r="A371" s="2"/>
      <c r="B371" s="2">
        <v>363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>
        <v>5.9439460693242747</v>
      </c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</row>
    <row r="372" spans="1:50">
      <c r="A372" s="2"/>
      <c r="B372" s="2">
        <v>364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>
        <v>7.6593237432984766</v>
      </c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</row>
    <row r="373" spans="1:50">
      <c r="A373" s="2"/>
      <c r="B373" s="2">
        <v>365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>
        <v>7.7746164870746854</v>
      </c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</row>
    <row r="374" spans="1:50">
      <c r="A374" s="2"/>
      <c r="B374" s="2">
        <v>366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>
        <v>7.4217315144115927</v>
      </c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</row>
    <row r="375" spans="1:50">
      <c r="A375" s="2"/>
      <c r="B375" s="2">
        <v>367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>
        <v>8.9199002070173581</v>
      </c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</row>
    <row r="376" spans="1:50">
      <c r="A376" s="2"/>
      <c r="B376" s="2">
        <v>368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>
        <v>7.2742714581453374</v>
      </c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</row>
    <row r="377" spans="1:50">
      <c r="A377" s="2"/>
      <c r="B377" s="2">
        <v>369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>
        <v>9.1027124581984182</v>
      </c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</row>
    <row r="378" spans="1:50">
      <c r="A378" s="2"/>
      <c r="B378" s="2">
        <v>370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>
        <v>11.134667445193481</v>
      </c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</row>
    <row r="379" spans="1:50">
      <c r="A379" s="2"/>
      <c r="B379" s="2">
        <v>371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>
        <v>5.5375550719252615</v>
      </c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</row>
    <row r="380" spans="1:50">
      <c r="A380" s="2"/>
      <c r="B380" s="2">
        <v>372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>
        <v>5.4193959339667712</v>
      </c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</row>
    <row r="381" spans="1:50">
      <c r="A381" s="2"/>
      <c r="B381" s="2">
        <v>373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>
        <v>6.2904612771378519</v>
      </c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</row>
    <row r="382" spans="1:50">
      <c r="A382" s="2"/>
      <c r="B382" s="2">
        <v>374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>
        <v>6.459578533892457</v>
      </c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</row>
    <row r="383" spans="1:50">
      <c r="A383" s="2"/>
      <c r="B383" s="2">
        <v>375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>
        <v>7.4812888157545512</v>
      </c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</row>
    <row r="384" spans="1:50">
      <c r="A384" s="2"/>
      <c r="B384" s="2">
        <v>376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>
        <v>8.9835978555124996</v>
      </c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</row>
    <row r="385" spans="1:50">
      <c r="A385" s="2"/>
      <c r="B385" s="2">
        <v>377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>
        <v>7.8819470247890013</v>
      </c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</row>
    <row r="386" spans="1:50">
      <c r="A386" s="2"/>
      <c r="B386" s="2">
        <v>378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>
        <v>5.5528425075640957</v>
      </c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</row>
    <row r="387" spans="1:50">
      <c r="A387" s="2"/>
      <c r="B387" s="2">
        <v>379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>
        <v>5.2209777589044002</v>
      </c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</row>
    <row r="388" spans="1:50">
      <c r="A388" s="2"/>
      <c r="B388" s="2">
        <v>380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>
        <v>6.8363501247412284</v>
      </c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</row>
    <row r="389" spans="1:50">
      <c r="A389" s="2"/>
      <c r="B389" s="2">
        <v>381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>
        <v>6.7930357237645307</v>
      </c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</row>
    <row r="390" spans="1:50">
      <c r="A390" s="2"/>
      <c r="B390" s="2">
        <v>382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>
        <v>5.0604596846966405</v>
      </c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</row>
    <row r="391" spans="1:50">
      <c r="A391" s="2"/>
      <c r="B391" s="2">
        <v>383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>
        <v>4.5177557195180214</v>
      </c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</row>
    <row r="392" spans="1:50">
      <c r="A392" s="2"/>
      <c r="B392" s="2">
        <v>384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>
        <v>7.8510536652688572</v>
      </c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</row>
    <row r="393" spans="1:50">
      <c r="A393" s="2"/>
      <c r="B393" s="2">
        <v>385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>
        <v>6.1235734380805775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</row>
    <row r="394" spans="1:50">
      <c r="A394" s="2"/>
      <c r="B394" s="2">
        <v>386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>
        <v>6.0560539306757253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</row>
    <row r="395" spans="1:50">
      <c r="A395" s="2"/>
      <c r="B395" s="2">
        <v>387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>
        <v>6.4452465629810494</v>
      </c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</row>
    <row r="396" spans="1:50">
      <c r="A396" s="2"/>
      <c r="B396" s="2">
        <v>388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>
        <v>6.7822071235203563</v>
      </c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</row>
    <row r="397" spans="1:50">
      <c r="A397" s="2"/>
      <c r="B397" s="2">
        <v>389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>
        <v>6.6165932374329843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</row>
    <row r="398" spans="1:50">
      <c r="A398" s="2"/>
      <c r="B398" s="2">
        <v>390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>
        <v>8.5746589521736816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</row>
    <row r="399" spans="1:50">
      <c r="A399" s="2"/>
      <c r="B399" s="2">
        <v>391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>
        <v>6.1939593396677104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</row>
    <row r="400" spans="1:50">
      <c r="A400" s="2"/>
      <c r="B400" s="2">
        <v>392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>
        <v>7.6924465205159516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</row>
    <row r="401" spans="1:50">
      <c r="A401" s="2"/>
      <c r="B401" s="2">
        <v>393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>
        <v>8.2482085036360751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</row>
    <row r="402" spans="1:50">
      <c r="A402" s="2"/>
      <c r="B402" s="2">
        <v>394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>
        <v>8.2931153458251501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</row>
    <row r="403" spans="1:50">
      <c r="A403" s="2"/>
      <c r="B403" s="2">
        <v>395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>
        <v>8.7157492435904231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</row>
    <row r="404" spans="1:50">
      <c r="A404" s="2"/>
      <c r="B404" s="2">
        <v>396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>
        <v>8.5246562981049951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</row>
    <row r="405" spans="1:50">
      <c r="A405" s="2"/>
      <c r="B405" s="2">
        <v>397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>
        <v>9.0670417750411385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</row>
    <row r="406" spans="1:50">
      <c r="A406" s="2"/>
      <c r="B406" s="2">
        <v>398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>
        <v>6.2047879399118848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</row>
    <row r="407" spans="1:50">
      <c r="A407" s="2"/>
      <c r="B407" s="2">
        <v>399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>
        <v>8.3733743829290308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</row>
    <row r="408" spans="1:50">
      <c r="A408" s="2"/>
      <c r="B408" s="2">
        <v>400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>
        <v>8.1985243378098627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</row>
    <row r="409" spans="1:50">
      <c r="A409" s="2"/>
      <c r="B409" s="2">
        <v>401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>
        <v>7.8491427358140022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</row>
    <row r="410" spans="1:50">
      <c r="A410" s="2"/>
      <c r="B410" s="2">
        <v>402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>
        <v>8.8026965337862944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</row>
    <row r="411" spans="1:50">
      <c r="A411" s="2"/>
      <c r="B411" s="2">
        <v>403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>
        <v>8.7784914273581407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</row>
    <row r="412" spans="1:50">
      <c r="A412" s="2"/>
      <c r="B412" s="2">
        <v>404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>
        <v>8.0736769467593827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</row>
    <row r="413" spans="1:50">
      <c r="A413" s="2"/>
      <c r="B413" s="2">
        <v>405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>
        <v>6.0754817134667451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</row>
    <row r="414" spans="1:50">
      <c r="A414" s="2"/>
      <c r="B414" s="2">
        <v>406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</row>
    <row r="415" spans="1:50">
      <c r="A415" s="2"/>
      <c r="B415" s="2">
        <v>407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>
        <v>9.3119592335049628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</row>
    <row r="416" spans="1:50">
      <c r="A416" s="2"/>
      <c r="B416" s="2">
        <v>408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>
        <v>6.9487764743351557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</row>
    <row r="417" spans="1:50">
      <c r="A417" s="2"/>
      <c r="B417" s="2">
        <v>409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>
        <v>6.4175380858856625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</row>
    <row r="418" spans="1:50">
      <c r="A418" s="2"/>
      <c r="B418" s="2">
        <v>410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>
        <v>7.0013270343436487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</row>
    <row r="419" spans="1:50">
      <c r="A419" s="2"/>
      <c r="B419" s="2">
        <v>411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>
        <v>5.8761080736769467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</row>
    <row r="420" spans="1:50">
      <c r="A420" s="2"/>
      <c r="B420" s="2">
        <v>412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>
        <v>4.6569350814799089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</row>
    <row r="421" spans="1:50">
      <c r="A421" s="2"/>
      <c r="B421" s="2">
        <v>413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>
        <v>9.4272519772811716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</row>
    <row r="422" spans="1:50">
      <c r="A422" s="2"/>
      <c r="B422" s="2">
        <v>414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>
        <v>6.9611975157917083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</row>
    <row r="423" spans="1:50">
      <c r="A423" s="2"/>
      <c r="B423" s="2">
        <v>415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>
        <v>8.2714581453368012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</row>
    <row r="424" spans="1:50">
      <c r="A424" s="2"/>
      <c r="B424" s="2">
        <v>416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>
        <v>7.2975210998460645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</row>
    <row r="425" spans="1:50">
      <c r="A425" s="2"/>
      <c r="B425" s="2">
        <v>417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>
        <v>8.1122140240989431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</row>
    <row r="426" spans="1:50">
      <c r="A426" s="2"/>
      <c r="B426" s="2">
        <v>418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>
        <v>7.0752163065980147</v>
      </c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</row>
    <row r="427" spans="1:50">
      <c r="A427" s="2"/>
      <c r="B427" s="2">
        <v>419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>
        <v>5.7891607834810772</v>
      </c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</row>
    <row r="428" spans="1:50">
      <c r="A428" s="2"/>
      <c r="B428" s="2">
        <v>420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>
        <v>8.1819629492011252</v>
      </c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</row>
    <row r="429" spans="1:50">
      <c r="A429" s="2"/>
      <c r="B429" s="2">
        <v>421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>
        <v>8.8170285046977011</v>
      </c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</row>
    <row r="430" spans="1:50">
      <c r="A430" s="2"/>
      <c r="B430" s="2">
        <v>422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>
        <v>5.8146398428791333</v>
      </c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</row>
    <row r="431" spans="1:50">
      <c r="A431" s="2"/>
      <c r="B431" s="2">
        <v>423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>
        <v>8.7415467912309559</v>
      </c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</row>
    <row r="432" spans="1:50">
      <c r="A432" s="2"/>
      <c r="B432" s="2">
        <v>424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>
        <v>6.4841021285630873</v>
      </c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</row>
    <row r="433" spans="1:50">
      <c r="A433" s="2"/>
      <c r="B433" s="2">
        <v>425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>
        <v>5.392642921598811</v>
      </c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</row>
    <row r="434" spans="1:50">
      <c r="A434" s="2"/>
      <c r="B434" s="2">
        <v>426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>
        <v>7.7545517277987157</v>
      </c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</row>
    <row r="435" spans="1:50">
      <c r="A435" s="2"/>
      <c r="B435" s="2">
        <v>427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>
        <v>6.514040023355804</v>
      </c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</row>
    <row r="436" spans="1:50">
      <c r="A436" s="2"/>
      <c r="B436" s="2">
        <v>428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>
        <v>6.4952492170497376</v>
      </c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</row>
    <row r="437" spans="1:50">
      <c r="A437" s="2"/>
      <c r="B437" s="2">
        <v>429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>
        <v>6.65035299113541</v>
      </c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</row>
    <row r="438" spans="1:50">
      <c r="A438" s="2"/>
      <c r="B438" s="2">
        <v>430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>
        <v>6.2197568873082432</v>
      </c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</row>
    <row r="439" spans="1:50">
      <c r="A439" s="2"/>
      <c r="B439" s="2">
        <v>431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>
        <v>7.5023090397579493</v>
      </c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</row>
    <row r="440" spans="1:50">
      <c r="A440" s="2"/>
      <c r="B440" s="2">
        <v>432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>
        <v>8.3482138117734479</v>
      </c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</row>
    <row r="441" spans="1:50">
      <c r="A441" s="2"/>
      <c r="B441" s="2">
        <v>433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>
        <v>8.7033282021338714</v>
      </c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</row>
    <row r="442" spans="1:50">
      <c r="A442" s="2"/>
      <c r="B442" s="2">
        <v>434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>
        <v>8.7571527151122677</v>
      </c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</row>
    <row r="443" spans="1:50">
      <c r="A443" s="2"/>
      <c r="B443" s="2">
        <v>435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>
        <v>9.0479324804925945</v>
      </c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</row>
    <row r="444" spans="1:50">
      <c r="A444" s="2"/>
      <c r="B444" s="2">
        <v>436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>
        <v>6.9080099792982645</v>
      </c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</row>
    <row r="445" spans="1:50">
      <c r="A445" s="2"/>
      <c r="B445" s="2">
        <v>437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>
        <v>11.439779181485216</v>
      </c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</row>
    <row r="446" spans="1:50">
      <c r="A446" s="2"/>
      <c r="B446" s="2">
        <v>438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>
        <v>6.0535060247359205</v>
      </c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</row>
    <row r="447" spans="1:50">
      <c r="A447" s="2"/>
      <c r="B447" s="2">
        <v>439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>
        <v>6.4815542226232807</v>
      </c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</row>
    <row r="448" spans="1:50">
      <c r="A448" s="2"/>
      <c r="B448" s="2">
        <v>440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>
        <v>10.337172886034292</v>
      </c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</row>
    <row r="449" spans="1:50">
      <c r="A449" s="2"/>
      <c r="B449" s="2">
        <v>441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>
        <v>8.1825999256860769</v>
      </c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</row>
    <row r="450" spans="1:50">
      <c r="A450" s="2"/>
      <c r="B450" s="2">
        <v>442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>
        <v>8.4835713148256282</v>
      </c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</row>
    <row r="451" spans="1:50">
      <c r="A451" s="2"/>
      <c r="B451" s="2">
        <v>443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>
        <v>7.5660066882530916</v>
      </c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</row>
    <row r="452" spans="1:50">
      <c r="A452" s="2"/>
      <c r="B452" s="2">
        <v>444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>
        <v>8.3928021657200489</v>
      </c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</row>
    <row r="453" spans="1:50">
      <c r="A453" s="2"/>
      <c r="B453" s="2">
        <v>445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>
        <v>8.320505334678062</v>
      </c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</row>
    <row r="454" spans="1:50">
      <c r="A454" s="2"/>
      <c r="B454" s="2">
        <v>446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>
        <v>8.0271776633579286</v>
      </c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</row>
    <row r="455" spans="1:50">
      <c r="A455" s="2"/>
      <c r="B455" s="2">
        <v>447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>
        <v>4.3645628748872021</v>
      </c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</row>
    <row r="456" spans="1:50">
      <c r="A456" s="2"/>
      <c r="B456" s="2">
        <v>448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>
        <v>7.3312808535484892</v>
      </c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</row>
    <row r="457" spans="1:50">
      <c r="A457" s="2"/>
      <c r="B457" s="2">
        <v>449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>
        <v>7.9443707203142413</v>
      </c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</row>
    <row r="458" spans="1:50">
      <c r="A458" s="2"/>
      <c r="B458" s="2">
        <v>450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>
        <v>3.6951005892032485</v>
      </c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</row>
    <row r="459" spans="1:50">
      <c r="A459" s="2"/>
      <c r="B459" s="2">
        <v>451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>
        <v>7.3510271245819849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</row>
    <row r="460" spans="1:50">
      <c r="A460" s="2"/>
      <c r="B460" s="2">
        <v>452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>
        <v>8.2590371038802477</v>
      </c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</row>
    <row r="461" spans="1:50">
      <c r="A461" s="2"/>
      <c r="B461" s="2">
        <v>453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>
        <v>7.4609055682361065</v>
      </c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</row>
    <row r="462" spans="1:50">
      <c r="A462" s="2"/>
      <c r="B462" s="2">
        <v>454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>
        <v>5.9550931578109241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</row>
    <row r="463" spans="1:50">
      <c r="A463" s="2"/>
      <c r="B463" s="2">
        <v>455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>
        <v>9.5906364456712137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</row>
    <row r="464" spans="1:50">
      <c r="A464" s="2"/>
      <c r="B464" s="2">
        <v>456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>
        <v>8.0411911460268595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</row>
    <row r="465" spans="1:50">
      <c r="A465" s="2"/>
      <c r="B465" s="2">
        <v>457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>
        <v>9.891607834810765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</row>
    <row r="466" spans="1:50">
      <c r="A466" s="2"/>
      <c r="B466" s="2">
        <v>458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>
        <v>8.515101650830724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</row>
    <row r="467" spans="1:50">
      <c r="A467" s="2"/>
      <c r="B467" s="2">
        <v>459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>
        <v>5.7646371888104468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</row>
    <row r="468" spans="1:50">
      <c r="A468" s="2"/>
      <c r="B468" s="2">
        <v>460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>
        <v>7.600084930197994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</row>
    <row r="469" spans="1:50">
      <c r="A469" s="2"/>
      <c r="B469" s="2">
        <v>461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>
        <v>6.808004671160889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</row>
    <row r="470" spans="1:50">
      <c r="A470" s="2"/>
      <c r="B470" s="2">
        <v>462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>
        <v>8.5896278995700417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</row>
    <row r="471" spans="1:50">
      <c r="A471" s="2"/>
      <c r="B471" s="2">
        <v>463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>
        <v>8.7046021551037729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</row>
    <row r="472" spans="1:50">
      <c r="A472" s="2"/>
      <c r="B472" s="2">
        <v>464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>
        <v>9.72185360157121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</row>
    <row r="473" spans="1:50">
      <c r="A473" s="2"/>
      <c r="B473" s="2">
        <v>465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>
        <v>10.203407824194489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</row>
    <row r="474" spans="1:50">
      <c r="A474" s="2"/>
      <c r="B474" s="2">
        <v>466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>
        <v>7.7383088274324541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</row>
    <row r="475" spans="1:50">
      <c r="A475" s="2"/>
      <c r="B475" s="2">
        <v>467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>
        <v>7.9010563193375445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</row>
    <row r="476" spans="1:50">
      <c r="A476" s="2"/>
      <c r="B476" s="2">
        <v>468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>
        <v>4.5467381495833106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</row>
    <row r="477" spans="1:50">
      <c r="A477" s="2"/>
      <c r="B477" s="2">
        <v>469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>
        <v>5.8780190031318016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</row>
    <row r="478" spans="1:50">
      <c r="A478" s="2"/>
      <c r="B478" s="2">
        <v>470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>
        <v>8.4858007325229572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</row>
    <row r="479" spans="1:50">
      <c r="A479" s="2"/>
      <c r="B479" s="2">
        <v>471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>
        <v>9.37979722915229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</row>
    <row r="480" spans="1:50">
      <c r="A480" s="2"/>
      <c r="B480" s="2">
        <v>472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>
        <v>6.7713785232761818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</row>
    <row r="481" spans="1:50">
      <c r="A481" s="2"/>
      <c r="B481" s="2">
        <v>473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>
        <v>6.6923934391422053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</row>
    <row r="482" spans="1:50">
      <c r="A482" s="2"/>
      <c r="B482" s="2">
        <v>474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>
        <v>8.1431073836190873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</row>
    <row r="483" spans="1:50">
      <c r="A483" s="2"/>
      <c r="B483" s="2">
        <v>475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>
        <v>7.5472158819470243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</row>
    <row r="484" spans="1:50">
      <c r="A484" s="2"/>
      <c r="B484" s="2">
        <v>476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>
        <v>10.068368809384786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</row>
    <row r="485" spans="1:50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</row>
    <row r="486" spans="1:50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</row>
    <row r="487" spans="1:50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</row>
    <row r="488" spans="1:50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</row>
    <row r="489" spans="1:50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</row>
    <row r="490" spans="1:5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</row>
    <row r="491" spans="1:50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</row>
    <row r="492" spans="1:50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</row>
    <row r="493" spans="1:50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</row>
    <row r="494" spans="1:50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</row>
    <row r="495" spans="1:50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</row>
    <row r="496" spans="1:50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</row>
    <row r="497" spans="1:50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</row>
    <row r="498" spans="1:50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</row>
    <row r="499" spans="1:50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</row>
    <row r="500" spans="1:5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</row>
    <row r="501" spans="1:50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</row>
    <row r="502" spans="1:50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</row>
    <row r="503" spans="1:50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</row>
    <row r="504" spans="1:50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</row>
    <row r="505" spans="1:50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</row>
    <row r="506" spans="1:50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</row>
    <row r="507" spans="1:50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</row>
    <row r="508" spans="1:50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</row>
    <row r="509" spans="1:50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</row>
    <row r="510" spans="1:5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</row>
    <row r="511" spans="1:50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</row>
    <row r="512" spans="1:50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</row>
    <row r="513" spans="1:50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</row>
    <row r="514" spans="1:50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</row>
    <row r="515" spans="1:50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</row>
    <row r="516" spans="1:50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</row>
    <row r="517" spans="1:50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</row>
    <row r="518" spans="1:50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</row>
    <row r="519" spans="1:50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</row>
    <row r="520" spans="1:5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</row>
    <row r="521" spans="1:50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</row>
    <row r="522" spans="1:50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</row>
    <row r="523" spans="1:50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</row>
    <row r="524" spans="1:50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</row>
    <row r="525" spans="1:50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</row>
    <row r="526" spans="1:50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</row>
    <row r="527" spans="1:50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</row>
    <row r="528" spans="1:50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</row>
    <row r="529" spans="1:50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</row>
    <row r="530" spans="1:5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</row>
    <row r="531" spans="1:50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</row>
    <row r="532" spans="1:50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</row>
    <row r="533" spans="1:50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</row>
    <row r="534" spans="1:50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</row>
    <row r="535" spans="1:50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</row>
    <row r="536" spans="1:50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</row>
    <row r="537" spans="1:50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</row>
    <row r="538" spans="1:50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</row>
    <row r="539" spans="1:50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</row>
    <row r="540" spans="1:5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</row>
    <row r="541" spans="1:50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</row>
    <row r="542" spans="1:50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</row>
    <row r="543" spans="1:50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</row>
    <row r="544" spans="1:50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</row>
    <row r="545" spans="1:50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</row>
    <row r="546" spans="1:50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</row>
    <row r="547" spans="1:50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</row>
    <row r="548" spans="1:50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</row>
    <row r="549" spans="1:50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</row>
    <row r="550" spans="1: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</row>
    <row r="551" spans="1:50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</row>
    <row r="552" spans="1:50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</row>
    <row r="553" spans="1:50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</row>
    <row r="554" spans="1:50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</row>
    <row r="555" spans="1:50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</row>
    <row r="556" spans="1:50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</row>
    <row r="557" spans="1:50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</row>
    <row r="558" spans="1:50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</row>
    <row r="559" spans="1:50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</row>
    <row r="560" spans="1:5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</row>
    <row r="561" spans="1:50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</row>
    <row r="562" spans="1:50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</row>
    <row r="563" spans="1:50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</row>
    <row r="564" spans="1:50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</row>
    <row r="565" spans="1:50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</row>
    <row r="566" spans="1:50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</row>
    <row r="567" spans="1:50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</row>
    <row r="568" spans="1:50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</row>
    <row r="569" spans="1:50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</row>
    <row r="570" spans="1:5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</row>
    <row r="571" spans="1:50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</row>
    <row r="572" spans="1:50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</row>
    <row r="573" spans="1:50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</row>
    <row r="574" spans="1:50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</row>
    <row r="575" spans="1:50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</row>
    <row r="576" spans="1:50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</row>
    <row r="577" spans="1:50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</row>
    <row r="578" spans="1:50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</row>
    <row r="579" spans="1:50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</row>
    <row r="580" spans="1:5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</row>
    <row r="581" spans="1:50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</row>
    <row r="582" spans="1:50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</row>
    <row r="583" spans="1:50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</row>
    <row r="584" spans="1:50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</row>
    <row r="585" spans="1:50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</row>
    <row r="586" spans="1:50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</row>
    <row r="587" spans="1:50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</row>
    <row r="588" spans="1:50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</row>
    <row r="589" spans="1:50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</row>
    <row r="590" spans="1:5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</row>
    <row r="591" spans="1:50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</row>
    <row r="592" spans="1:50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</row>
    <row r="593" spans="1:50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</row>
    <row r="594" spans="1:50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</row>
    <row r="595" spans="1:50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</row>
    <row r="596" spans="1:50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</row>
    <row r="597" spans="1:50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</row>
    <row r="598" spans="1:50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</row>
    <row r="599" spans="1:50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</row>
    <row r="600" spans="1:5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</row>
    <row r="601" spans="1:50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</row>
    <row r="602" spans="1:50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</row>
    <row r="603" spans="1:50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</row>
    <row r="604" spans="1:50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</row>
    <row r="605" spans="1:50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</row>
    <row r="606" spans="1:50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</row>
    <row r="607" spans="1:50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</row>
    <row r="608" spans="1:50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</row>
    <row r="609" spans="1:50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</row>
    <row r="610" spans="1:5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</row>
    <row r="611" spans="1:50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</row>
    <row r="612" spans="1:50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</row>
    <row r="613" spans="1:50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</row>
    <row r="614" spans="1:50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</row>
    <row r="615" spans="1:50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</row>
    <row r="616" spans="1:50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</row>
    <row r="617" spans="1:50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</row>
    <row r="618" spans="1:50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</row>
    <row r="619" spans="1:50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</row>
    <row r="620" spans="1:5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</row>
    <row r="621" spans="1:50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</row>
    <row r="622" spans="1:50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</row>
    <row r="623" spans="1:50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</row>
    <row r="624" spans="1:50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</row>
    <row r="625" spans="1:50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</row>
    <row r="626" spans="1:50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</row>
    <row r="627" spans="1:50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</row>
    <row r="628" spans="1:50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</row>
    <row r="629" spans="1:50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</row>
    <row r="630" spans="1:5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</row>
    <row r="631" spans="1:50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</row>
    <row r="632" spans="1:50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</row>
    <row r="633" spans="1:50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</row>
    <row r="634" spans="1:50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</row>
    <row r="635" spans="1:50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</row>
    <row r="636" spans="1:50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</row>
    <row r="637" spans="1:50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</row>
    <row r="638" spans="1:50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</row>
    <row r="639" spans="1:50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</row>
    <row r="640" spans="1:5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</row>
    <row r="641" spans="1:50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</row>
    <row r="642" spans="1:50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</row>
    <row r="643" spans="1:50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</row>
    <row r="644" spans="1:50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</row>
    <row r="645" spans="1:50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</row>
    <row r="646" spans="1:50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</row>
    <row r="647" spans="1:50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</row>
    <row r="648" spans="1:50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</row>
    <row r="649" spans="1:50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</row>
    <row r="650" spans="1: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</row>
    <row r="651" spans="1:50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</row>
    <row r="652" spans="1:50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</row>
    <row r="653" spans="1:50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</row>
    <row r="654" spans="1:50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</row>
    <row r="655" spans="1:50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</row>
    <row r="656" spans="1:50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</row>
    <row r="657" spans="1:50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</row>
    <row r="658" spans="1:50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</row>
    <row r="659" spans="1:50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</row>
    <row r="660" spans="1:5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</row>
    <row r="661" spans="1:50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</row>
    <row r="662" spans="1:50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</row>
    <row r="663" spans="1:50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</row>
    <row r="664" spans="1:50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</row>
    <row r="665" spans="1:50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</row>
    <row r="666" spans="1:50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</row>
    <row r="667" spans="1:50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</row>
    <row r="668" spans="1:50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</row>
    <row r="669" spans="1:50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</row>
    <row r="670" spans="1:5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</row>
    <row r="671" spans="1:50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</row>
    <row r="672" spans="1:50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</row>
    <row r="673" spans="1:50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</row>
    <row r="674" spans="1:50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</row>
    <row r="675" spans="1:50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</row>
    <row r="676" spans="1:50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</row>
    <row r="677" spans="1:50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</row>
    <row r="678" spans="1:50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</row>
    <row r="679" spans="1:50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</row>
    <row r="680" spans="1:5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</row>
    <row r="681" spans="1:50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</row>
    <row r="682" spans="1:50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</row>
    <row r="683" spans="1:50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</row>
    <row r="684" spans="1:50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</row>
    <row r="685" spans="1:50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</row>
    <row r="686" spans="1:50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</row>
    <row r="687" spans="1:50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</row>
    <row r="688" spans="1:50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</row>
    <row r="689" spans="1:50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</row>
    <row r="690" spans="1:5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</row>
    <row r="691" spans="1:50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</row>
    <row r="692" spans="1:50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</row>
    <row r="693" spans="1:50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</row>
    <row r="694" spans="1:50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</row>
    <row r="695" spans="1:50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</row>
    <row r="696" spans="1:50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</row>
    <row r="697" spans="1:50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</row>
    <row r="698" spans="1:50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</row>
    <row r="699" spans="1:50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</row>
    <row r="700" spans="1:5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</row>
    <row r="701" spans="1:50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</row>
    <row r="702" spans="1:50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</row>
    <row r="703" spans="1:50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</row>
    <row r="704" spans="1:50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</row>
    <row r="705" spans="1:50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</row>
    <row r="706" spans="1:50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</row>
    <row r="707" spans="1:50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</row>
    <row r="708" spans="1:50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</row>
    <row r="709" spans="1:50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</row>
    <row r="710" spans="1:5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</row>
    <row r="711" spans="1:50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</row>
    <row r="712" spans="1:50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</row>
    <row r="713" spans="1:50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</row>
    <row r="714" spans="1:50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</row>
    <row r="715" spans="1:50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</row>
    <row r="716" spans="1:50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</row>
    <row r="717" spans="1:50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</row>
    <row r="718" spans="1:50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</row>
    <row r="719" spans="1:50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</row>
    <row r="720" spans="1:5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</row>
    <row r="721" spans="1:50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</row>
    <row r="722" spans="1:50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</row>
    <row r="723" spans="1:50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</row>
    <row r="724" spans="1:50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</row>
    <row r="725" spans="1:50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</row>
    <row r="726" spans="1:50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</row>
    <row r="727" spans="1:50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</row>
    <row r="728" spans="1:50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</row>
    <row r="729" spans="1:50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</row>
    <row r="730" spans="1:5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</row>
    <row r="731" spans="1:50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</row>
    <row r="732" spans="1:50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</row>
    <row r="733" spans="1:50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</row>
    <row r="734" spans="1:50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</row>
    <row r="735" spans="1:50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</row>
    <row r="736" spans="1:50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</row>
    <row r="737" spans="1:50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</row>
    <row r="738" spans="1:50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</row>
    <row r="739" spans="1:50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</row>
    <row r="740" spans="1:5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</row>
    <row r="741" spans="1:50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</row>
    <row r="742" spans="1:50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</row>
    <row r="743" spans="1:50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</row>
    <row r="744" spans="1:50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</row>
    <row r="745" spans="1:50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</row>
    <row r="746" spans="1:50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</row>
    <row r="747" spans="1:50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</row>
    <row r="748" spans="1:50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</row>
    <row r="749" spans="1:50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</row>
    <row r="750" spans="1: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</row>
    <row r="751" spans="1:50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</row>
    <row r="752" spans="1:50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</row>
    <row r="753" spans="1:50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</row>
    <row r="754" spans="1:50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</row>
    <row r="755" spans="1:50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</row>
    <row r="756" spans="1:50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</row>
    <row r="757" spans="1:50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</row>
    <row r="758" spans="1:50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</row>
    <row r="759" spans="1:50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</row>
    <row r="760" spans="1:5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</row>
    <row r="761" spans="1:50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</row>
    <row r="762" spans="1:50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</row>
    <row r="763" spans="1:50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</row>
    <row r="764" spans="1:50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</row>
    <row r="765" spans="1:50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</row>
    <row r="766" spans="1:50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</row>
    <row r="767" spans="1:50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</row>
    <row r="768" spans="1:50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</row>
    <row r="769" spans="1:50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</row>
    <row r="770" spans="1:5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</row>
    <row r="771" spans="1:50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</row>
    <row r="772" spans="1:50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</row>
    <row r="773" spans="1:50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</row>
    <row r="774" spans="1:50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</row>
    <row r="775" spans="1:50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</row>
    <row r="776" spans="1:50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</row>
    <row r="777" spans="1:50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</row>
    <row r="778" spans="1:50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</row>
    <row r="779" spans="1:50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</row>
    <row r="780" spans="1:5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</row>
    <row r="781" spans="1:50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</row>
    <row r="782" spans="1:50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</row>
    <row r="783" spans="1:50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</row>
    <row r="784" spans="1:50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</row>
    <row r="785" spans="1:50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</row>
    <row r="786" spans="1:50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</row>
    <row r="787" spans="1:50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</row>
    <row r="788" spans="1:50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</row>
    <row r="789" spans="1:50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</row>
    <row r="790" spans="1:5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</row>
    <row r="791" spans="1:50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</row>
    <row r="792" spans="1:50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</row>
    <row r="793" spans="1:50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</row>
    <row r="794" spans="1:50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</row>
    <row r="795" spans="1:50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</row>
    <row r="796" spans="1:50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</row>
    <row r="797" spans="1:50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</row>
    <row r="798" spans="1:50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</row>
    <row r="799" spans="1:50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</row>
    <row r="800" spans="1:5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</row>
    <row r="801" spans="1:50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</row>
    <row r="802" spans="1:50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</row>
    <row r="803" spans="1:50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</row>
    <row r="804" spans="1:50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</row>
    <row r="805" spans="1:50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</row>
    <row r="806" spans="1:50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</row>
    <row r="807" spans="1:50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</row>
    <row r="808" spans="1:50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</row>
    <row r="809" spans="1:50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</row>
    <row r="810" spans="1:5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</row>
    <row r="811" spans="1:50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</row>
    <row r="812" spans="1:50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</row>
    <row r="813" spans="1:50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</row>
    <row r="814" spans="1:50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</row>
    <row r="815" spans="1:50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</row>
    <row r="816" spans="1:50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</row>
    <row r="817" spans="1:50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</row>
    <row r="818" spans="1:50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</row>
    <row r="819" spans="1:50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</row>
    <row r="820" spans="1:5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</row>
    <row r="821" spans="1:50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</row>
    <row r="822" spans="1:50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</row>
    <row r="823" spans="1:50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</row>
    <row r="824" spans="1:50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</row>
    <row r="825" spans="1:50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</row>
    <row r="826" spans="1:50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</row>
    <row r="827" spans="1:50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</row>
    <row r="828" spans="1:50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</row>
    <row r="829" spans="1:50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</row>
    <row r="830" spans="1:5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</row>
    <row r="831" spans="1:50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</row>
    <row r="832" spans="1:50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</row>
    <row r="833" spans="1:50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</row>
    <row r="834" spans="1:50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</row>
    <row r="835" spans="1:50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</row>
    <row r="836" spans="1:50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</row>
    <row r="837" spans="1:50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</row>
    <row r="838" spans="1:50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</row>
    <row r="839" spans="1:50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</row>
    <row r="840" spans="1:5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</row>
    <row r="841" spans="1:50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</row>
    <row r="842" spans="1:50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</row>
    <row r="843" spans="1:50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</row>
    <row r="844" spans="1:50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</row>
    <row r="845" spans="1:50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</row>
    <row r="846" spans="1:50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</row>
    <row r="847" spans="1:50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</row>
    <row r="848" spans="1:50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</row>
    <row r="849" spans="1:50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</row>
    <row r="850" spans="1: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</row>
    <row r="851" spans="1:50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</row>
    <row r="852" spans="1:50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</row>
    <row r="853" spans="1:50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</row>
    <row r="854" spans="1:50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</row>
    <row r="855" spans="1:50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</row>
    <row r="856" spans="1:50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</row>
    <row r="857" spans="1:50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</row>
    <row r="858" spans="1:50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</row>
    <row r="859" spans="1:50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</row>
    <row r="860" spans="1:5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</row>
    <row r="861" spans="1:50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</row>
    <row r="862" spans="1:50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</row>
    <row r="863" spans="1:50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</row>
    <row r="864" spans="1:50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</row>
    <row r="865" spans="1:50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</row>
    <row r="866" spans="1:50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</row>
    <row r="867" spans="1:50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</row>
    <row r="868" spans="1:50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</row>
    <row r="869" spans="1:50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</row>
    <row r="870" spans="1:5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</row>
    <row r="871" spans="1:50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</row>
    <row r="872" spans="1:50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</row>
    <row r="873" spans="1:50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</row>
    <row r="874" spans="1:50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</row>
    <row r="875" spans="1:50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</row>
    <row r="876" spans="1:50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</row>
    <row r="877" spans="1:50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</row>
    <row r="878" spans="1:50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</row>
    <row r="879" spans="1:50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</row>
    <row r="880" spans="1:5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</row>
    <row r="881" spans="1:50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</row>
    <row r="882" spans="1:50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</row>
    <row r="883" spans="1:50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</row>
    <row r="884" spans="1:50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</row>
    <row r="885" spans="1:50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</row>
    <row r="886" spans="1:50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</row>
    <row r="887" spans="1:50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</row>
    <row r="888" spans="1:50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</row>
    <row r="889" spans="1:50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</row>
    <row r="890" spans="1:5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</row>
    <row r="891" spans="1:50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</row>
    <row r="892" spans="1:50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</row>
    <row r="893" spans="1:50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</row>
    <row r="894" spans="1:50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</row>
    <row r="895" spans="1:50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</row>
    <row r="896" spans="1:50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</row>
    <row r="897" spans="1:50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</row>
    <row r="898" spans="1:50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</row>
    <row r="899" spans="1:50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</row>
    <row r="900" spans="1:5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</row>
    <row r="901" spans="1:50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</row>
    <row r="902" spans="1:50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</row>
    <row r="903" spans="1:50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</row>
    <row r="904" spans="1:50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</row>
    <row r="905" spans="1:50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</row>
    <row r="906" spans="1:50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</row>
    <row r="907" spans="1:50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</row>
    <row r="908" spans="1:50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</row>
    <row r="909" spans="1:50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</row>
    <row r="910" spans="1:5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</row>
    <row r="911" spans="1:50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</row>
    <row r="912" spans="1:50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</row>
    <row r="913" spans="1:50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</row>
    <row r="914" spans="1:50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</row>
    <row r="915" spans="1:50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</row>
    <row r="916" spans="1:50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</row>
    <row r="917" spans="1:50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</row>
    <row r="918" spans="1:50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</row>
    <row r="919" spans="1:50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</row>
    <row r="920" spans="1:5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</row>
    <row r="921" spans="1:50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</row>
    <row r="922" spans="1:50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</row>
    <row r="923" spans="1:50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</row>
    <row r="924" spans="1:50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</row>
    <row r="925" spans="1:50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</row>
    <row r="926" spans="1:50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</row>
    <row r="927" spans="1:50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</row>
    <row r="928" spans="1:50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</row>
    <row r="929" spans="1:50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</row>
    <row r="930" spans="1:5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</row>
    <row r="931" spans="1:50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</row>
    <row r="932" spans="1:50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</row>
    <row r="933" spans="1:50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</row>
    <row r="934" spans="1:50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</row>
    <row r="935" spans="1:50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</row>
    <row r="936" spans="1:50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</row>
    <row r="937" spans="1:50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</row>
    <row r="938" spans="1:50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</row>
    <row r="939" spans="1:50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</row>
    <row r="940" spans="1:5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</row>
    <row r="941" spans="1:50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</row>
    <row r="942" spans="1:50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</row>
    <row r="943" spans="1:50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</row>
    <row r="944" spans="1:50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</row>
    <row r="945" spans="1:50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</row>
    <row r="946" spans="1:50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</row>
    <row r="947" spans="1:50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</row>
    <row r="948" spans="1:50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</row>
    <row r="949" spans="1:50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</row>
    <row r="950" spans="1: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</row>
    <row r="951" spans="1:50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</row>
    <row r="952" spans="1:50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</row>
    <row r="953" spans="1:50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</row>
    <row r="954" spans="1:50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</row>
    <row r="955" spans="1:50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</row>
    <row r="956" spans="1:50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</row>
    <row r="957" spans="1:50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</row>
    <row r="958" spans="1:50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</row>
    <row r="959" spans="1:50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</row>
    <row r="960" spans="1:5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</row>
    <row r="961" spans="1:50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</row>
    <row r="962" spans="1:50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</row>
    <row r="963" spans="1:50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</row>
    <row r="964" spans="1:50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</row>
    <row r="965" spans="1:50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</row>
    <row r="966" spans="1:50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</row>
    <row r="967" spans="1:50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</row>
    <row r="968" spans="1:50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</row>
    <row r="969" spans="1:50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</row>
    <row r="970" spans="1:5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</row>
    <row r="971" spans="1:50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</row>
    <row r="972" spans="1:50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</row>
    <row r="973" spans="1:50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</row>
    <row r="974" spans="1:50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</row>
    <row r="975" spans="1:50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</row>
    <row r="976" spans="1:50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</row>
    <row r="977" spans="1:50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</row>
    <row r="978" spans="1:50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</row>
    <row r="979" spans="1:50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</row>
    <row r="980" spans="1:5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</row>
    <row r="981" spans="1:50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</row>
    <row r="982" spans="1:50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</row>
    <row r="983" spans="1:50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</row>
    <row r="984" spans="1:50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</row>
    <row r="985" spans="1:50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</row>
    <row r="986" spans="1:50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</row>
    <row r="987" spans="1:50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</row>
    <row r="988" spans="1:50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</row>
    <row r="989" spans="1:50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</row>
    <row r="990" spans="1:5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</row>
    <row r="991" spans="1:50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</row>
    <row r="992" spans="1:50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</row>
    <row r="993" spans="1:50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</row>
    <row r="994" spans="1:50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</row>
    <row r="995" spans="1:50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</row>
    <row r="996" spans="1:50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</row>
    <row r="997" spans="1:50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</row>
    <row r="998" spans="1:50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</row>
    <row r="999" spans="1:50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</row>
    <row r="1000" spans="1:5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</row>
  </sheetData>
  <phoneticPr fontId="11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G1000"/>
  <sheetViews>
    <sheetView topLeftCell="AU1" workbookViewId="0">
      <selection activeCell="J42" sqref="J42"/>
    </sheetView>
  </sheetViews>
  <sheetFormatPr defaultColWidth="14.42578125" defaultRowHeight="15" customHeight="1"/>
  <cols>
    <col min="1" max="1" width="33" customWidth="1"/>
    <col min="2" max="2" width="33.28515625" customWidth="1"/>
    <col min="3" max="3" width="17.42578125" customWidth="1"/>
    <col min="4" max="4" width="14.7109375" customWidth="1"/>
    <col min="5" max="5" width="23.42578125" customWidth="1"/>
    <col min="6" max="8" width="8.7109375" customWidth="1"/>
    <col min="9" max="9" width="14.28515625" customWidth="1"/>
    <col min="11" max="11" width="20.28515625" customWidth="1"/>
    <col min="12" max="12" width="8.85546875" customWidth="1"/>
    <col min="13" max="14" width="8.7109375" customWidth="1"/>
    <col min="15" max="15" width="23" customWidth="1"/>
    <col min="16" max="16" width="14.7109375" customWidth="1"/>
    <col min="17" max="17" width="23" customWidth="1"/>
    <col min="18" max="20" width="8.7109375" customWidth="1"/>
    <col min="21" max="22" width="19.28515625" customWidth="1"/>
    <col min="23" max="23" width="26" customWidth="1"/>
    <col min="24" max="26" width="8.7109375" customWidth="1"/>
    <col min="27" max="27" width="23.42578125" customWidth="1"/>
    <col min="28" max="28" width="14.7109375" customWidth="1"/>
    <col min="29" max="29" width="23.42578125" customWidth="1"/>
    <col min="30" max="32" width="8.7109375" customWidth="1"/>
    <col min="33" max="33" width="21.85546875" customWidth="1"/>
    <col min="34" max="34" width="22" customWidth="1"/>
    <col min="35" max="35" width="25.28515625" customWidth="1"/>
    <col min="36" max="38" width="8.7109375" customWidth="1"/>
    <col min="39" max="39" width="21" customWidth="1"/>
    <col min="40" max="40" width="14.7109375" customWidth="1"/>
    <col min="41" max="41" width="23.28515625" customWidth="1"/>
    <col min="42" max="44" width="8.7109375" customWidth="1"/>
    <col min="45" max="45" width="21.28515625" customWidth="1"/>
    <col min="46" max="46" width="14.7109375" customWidth="1"/>
    <col min="47" max="47" width="21.28515625" customWidth="1"/>
    <col min="48" max="50" width="8.7109375" customWidth="1"/>
    <col min="51" max="51" width="19.28515625" customWidth="1"/>
    <col min="52" max="52" width="14.7109375" customWidth="1"/>
    <col min="53" max="53" width="19.28515625" customWidth="1"/>
    <col min="54" max="56" width="8.7109375" customWidth="1"/>
    <col min="57" max="59" width="20.42578125" customWidth="1"/>
  </cols>
  <sheetData>
    <row r="1" spans="1:59">
      <c r="A1" s="1" t="s">
        <v>104</v>
      </c>
      <c r="B1" s="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</row>
    <row r="2" spans="1:59">
      <c r="A2" s="2"/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</row>
    <row r="3" spans="1:59">
      <c r="A3" s="2"/>
      <c r="B3" s="11" t="s">
        <v>1</v>
      </c>
      <c r="C3" s="44" t="s">
        <v>2</v>
      </c>
      <c r="D3" s="45"/>
      <c r="E3" s="45"/>
      <c r="F3" s="2"/>
      <c r="G3" s="2"/>
      <c r="H3" s="11" t="s">
        <v>3</v>
      </c>
      <c r="I3" s="44" t="s">
        <v>2</v>
      </c>
      <c r="J3" s="45"/>
      <c r="K3" s="45"/>
      <c r="L3" s="2"/>
      <c r="M3" s="2"/>
      <c r="N3" s="11" t="s">
        <v>30</v>
      </c>
      <c r="O3" s="44" t="s">
        <v>2</v>
      </c>
      <c r="P3" s="45"/>
      <c r="Q3" s="45"/>
      <c r="R3" s="2"/>
      <c r="S3" s="2"/>
      <c r="T3" s="1" t="s">
        <v>32</v>
      </c>
      <c r="U3" s="44" t="s">
        <v>2</v>
      </c>
      <c r="V3" s="45"/>
      <c r="W3" s="45"/>
      <c r="X3" s="2"/>
      <c r="Y3" s="2"/>
      <c r="Z3" s="1" t="s">
        <v>105</v>
      </c>
      <c r="AA3" s="44" t="s">
        <v>2</v>
      </c>
      <c r="AB3" s="45"/>
      <c r="AC3" s="45"/>
      <c r="AD3" s="2"/>
      <c r="AE3" s="2"/>
      <c r="AF3" s="1" t="s">
        <v>106</v>
      </c>
      <c r="AG3" s="44" t="s">
        <v>2</v>
      </c>
      <c r="AH3" s="45"/>
      <c r="AI3" s="45"/>
      <c r="AJ3" s="2"/>
      <c r="AK3" s="2"/>
      <c r="AL3" s="1" t="s">
        <v>107</v>
      </c>
      <c r="AM3" s="44" t="s">
        <v>2</v>
      </c>
      <c r="AN3" s="45"/>
      <c r="AO3" s="45"/>
      <c r="AP3" s="2"/>
      <c r="AQ3" s="2"/>
      <c r="AR3" s="1" t="s">
        <v>108</v>
      </c>
      <c r="AS3" s="44" t="s">
        <v>2</v>
      </c>
      <c r="AT3" s="45"/>
      <c r="AU3" s="45"/>
      <c r="AV3" s="2"/>
      <c r="AW3" s="2"/>
      <c r="AX3" s="1" t="s">
        <v>109</v>
      </c>
      <c r="AY3" s="44" t="s">
        <v>2</v>
      </c>
      <c r="AZ3" s="45"/>
      <c r="BA3" s="45"/>
      <c r="BB3" s="2"/>
      <c r="BC3" s="2"/>
      <c r="BD3" s="1" t="s">
        <v>110</v>
      </c>
      <c r="BE3" s="44" t="s">
        <v>2</v>
      </c>
      <c r="BF3" s="45"/>
      <c r="BG3" s="45"/>
    </row>
    <row r="4" spans="1:59">
      <c r="A4" s="5"/>
      <c r="B4" s="5"/>
      <c r="C4" s="5" t="s">
        <v>9</v>
      </c>
      <c r="D4" s="5" t="s">
        <v>10</v>
      </c>
      <c r="E4" s="5" t="s">
        <v>11</v>
      </c>
      <c r="F4" s="5"/>
      <c r="G4" s="5"/>
      <c r="H4" s="5"/>
      <c r="I4" s="5" t="s">
        <v>9</v>
      </c>
      <c r="J4" s="5" t="s">
        <v>10</v>
      </c>
      <c r="K4" s="5" t="s">
        <v>11</v>
      </c>
      <c r="L4" s="5"/>
      <c r="M4" s="5"/>
      <c r="N4" s="5"/>
      <c r="O4" s="5" t="s">
        <v>9</v>
      </c>
      <c r="P4" s="5" t="s">
        <v>10</v>
      </c>
      <c r="Q4" s="5" t="s">
        <v>11</v>
      </c>
      <c r="R4" s="5"/>
      <c r="S4" s="5"/>
      <c r="T4" s="5"/>
      <c r="U4" s="5" t="s">
        <v>9</v>
      </c>
      <c r="V4" s="5" t="s">
        <v>10</v>
      </c>
      <c r="W4" s="5" t="s">
        <v>11</v>
      </c>
      <c r="X4" s="5"/>
      <c r="Y4" s="5"/>
      <c r="Z4" s="5"/>
      <c r="AA4" s="5" t="s">
        <v>9</v>
      </c>
      <c r="AB4" s="5" t="s">
        <v>10</v>
      </c>
      <c r="AC4" s="5" t="s">
        <v>11</v>
      </c>
      <c r="AD4" s="5"/>
      <c r="AE4" s="5"/>
      <c r="AF4" s="5"/>
      <c r="AG4" s="5" t="s">
        <v>9</v>
      </c>
      <c r="AH4" s="5" t="s">
        <v>10</v>
      </c>
      <c r="AI4" s="5" t="s">
        <v>11</v>
      </c>
      <c r="AJ4" s="5"/>
      <c r="AK4" s="5"/>
      <c r="AL4" s="5"/>
      <c r="AM4" s="5" t="s">
        <v>9</v>
      </c>
      <c r="AN4" s="5" t="s">
        <v>10</v>
      </c>
      <c r="AO4" s="5" t="s">
        <v>11</v>
      </c>
      <c r="AP4" s="5"/>
      <c r="AQ4" s="5"/>
      <c r="AR4" s="5"/>
      <c r="AS4" s="5" t="s">
        <v>9</v>
      </c>
      <c r="AT4" s="5" t="s">
        <v>10</v>
      </c>
      <c r="AU4" s="5" t="s">
        <v>11</v>
      </c>
      <c r="AV4" s="5"/>
      <c r="AW4" s="5"/>
      <c r="AX4" s="5"/>
      <c r="AY4" s="5" t="s">
        <v>9</v>
      </c>
      <c r="AZ4" s="5" t="s">
        <v>10</v>
      </c>
      <c r="BA4" s="5" t="s">
        <v>11</v>
      </c>
      <c r="BB4" s="5"/>
      <c r="BC4" s="5"/>
      <c r="BD4" s="5"/>
      <c r="BE4" s="5" t="s">
        <v>9</v>
      </c>
      <c r="BF4" s="5" t="s">
        <v>10</v>
      </c>
      <c r="BG4" s="5" t="s">
        <v>11</v>
      </c>
    </row>
    <row r="5" spans="1:59">
      <c r="A5" s="2"/>
      <c r="B5" s="4" t="s">
        <v>13</v>
      </c>
      <c r="C5" s="6" t="s">
        <v>111</v>
      </c>
      <c r="D5" s="6" t="s">
        <v>15</v>
      </c>
      <c r="E5" s="5" t="s">
        <v>112</v>
      </c>
      <c r="F5" s="2"/>
      <c r="G5" s="2"/>
      <c r="H5" s="2" t="s">
        <v>13</v>
      </c>
      <c r="I5" s="6" t="s">
        <v>113</v>
      </c>
      <c r="J5" s="6" t="s">
        <v>15</v>
      </c>
      <c r="K5" s="5" t="s">
        <v>114</v>
      </c>
      <c r="L5" s="5"/>
      <c r="M5" s="2"/>
      <c r="N5" s="2" t="s">
        <v>13</v>
      </c>
      <c r="O5" s="12" t="s">
        <v>115</v>
      </c>
      <c r="P5" s="12" t="s">
        <v>15</v>
      </c>
      <c r="Q5" s="12" t="s">
        <v>116</v>
      </c>
      <c r="R5" s="2"/>
      <c r="S5" s="2"/>
      <c r="T5" s="2" t="s">
        <v>13</v>
      </c>
      <c r="U5" s="12" t="s">
        <v>117</v>
      </c>
      <c r="V5" s="12" t="s">
        <v>15</v>
      </c>
      <c r="W5" s="12" t="s">
        <v>118</v>
      </c>
      <c r="X5" s="2"/>
      <c r="Y5" s="2"/>
      <c r="Z5" s="2" t="s">
        <v>13</v>
      </c>
      <c r="AA5" s="12" t="s">
        <v>119</v>
      </c>
      <c r="AB5" s="12" t="s">
        <v>15</v>
      </c>
      <c r="AC5" s="12" t="s">
        <v>120</v>
      </c>
      <c r="AD5" s="5"/>
      <c r="AE5" s="2"/>
      <c r="AF5" s="2" t="s">
        <v>13</v>
      </c>
      <c r="AG5" s="12" t="s">
        <v>121</v>
      </c>
      <c r="AH5" s="12" t="s">
        <v>15</v>
      </c>
      <c r="AI5" s="12" t="s">
        <v>122</v>
      </c>
      <c r="AJ5" s="5"/>
      <c r="AK5" s="2"/>
      <c r="AL5" s="2" t="s">
        <v>13</v>
      </c>
      <c r="AM5" s="12" t="s">
        <v>123</v>
      </c>
      <c r="AN5" s="12" t="s">
        <v>15</v>
      </c>
      <c r="AO5" s="12" t="s">
        <v>124</v>
      </c>
      <c r="AP5" s="5"/>
      <c r="AQ5" s="2"/>
      <c r="AR5" s="2" t="s">
        <v>13</v>
      </c>
      <c r="AS5" s="12" t="s">
        <v>125</v>
      </c>
      <c r="AT5" s="12" t="s">
        <v>15</v>
      </c>
      <c r="AU5" s="12" t="s">
        <v>126</v>
      </c>
      <c r="AV5" s="5"/>
      <c r="AW5" s="2"/>
      <c r="AX5" s="2" t="s">
        <v>13</v>
      </c>
      <c r="AY5" s="12" t="s">
        <v>127</v>
      </c>
      <c r="AZ5" s="12" t="s">
        <v>15</v>
      </c>
      <c r="BA5" s="12" t="s">
        <v>128</v>
      </c>
      <c r="BB5" s="5"/>
      <c r="BC5" s="2"/>
      <c r="BD5" s="2" t="s">
        <v>13</v>
      </c>
      <c r="BE5" s="12" t="s">
        <v>129</v>
      </c>
      <c r="BF5" s="12" t="s">
        <v>15</v>
      </c>
      <c r="BG5" s="12" t="s">
        <v>130</v>
      </c>
    </row>
    <row r="6" spans="1:59">
      <c r="A6" s="2"/>
      <c r="B6" s="4" t="s">
        <v>12</v>
      </c>
      <c r="C6" s="2">
        <v>30</v>
      </c>
      <c r="D6" s="2">
        <v>20</v>
      </c>
      <c r="E6" s="2">
        <v>9</v>
      </c>
      <c r="F6" s="2"/>
      <c r="G6" s="2"/>
      <c r="H6" s="2" t="s">
        <v>12</v>
      </c>
      <c r="I6" s="2">
        <v>13</v>
      </c>
      <c r="J6" s="2">
        <v>32</v>
      </c>
      <c r="K6" s="2">
        <v>26</v>
      </c>
      <c r="L6" s="2"/>
      <c r="M6" s="2"/>
      <c r="N6" s="2" t="s">
        <v>12</v>
      </c>
      <c r="O6" s="2">
        <v>42</v>
      </c>
      <c r="P6" s="2">
        <v>35</v>
      </c>
      <c r="Q6" s="2">
        <v>38</v>
      </c>
      <c r="R6" s="2"/>
      <c r="S6" s="2"/>
      <c r="T6" s="2" t="s">
        <v>12</v>
      </c>
      <c r="U6" s="2">
        <v>28</v>
      </c>
      <c r="V6" s="2">
        <v>20</v>
      </c>
      <c r="W6" s="2">
        <v>26</v>
      </c>
      <c r="X6" s="2"/>
      <c r="Y6" s="2"/>
      <c r="Z6" s="2" t="s">
        <v>12</v>
      </c>
      <c r="AA6" s="2">
        <f>COUNT(AA8:AA70)</f>
        <v>24</v>
      </c>
      <c r="AB6" s="2">
        <f>COUNT(AB8:AB69)</f>
        <v>23</v>
      </c>
      <c r="AC6" s="2">
        <f>COUNT(AC8:AC71)</f>
        <v>20</v>
      </c>
      <c r="AD6" s="2"/>
      <c r="AE6" s="2"/>
      <c r="AF6" s="2" t="s">
        <v>12</v>
      </c>
      <c r="AG6" s="2">
        <v>38</v>
      </c>
      <c r="AH6" s="2">
        <v>35</v>
      </c>
      <c r="AI6" s="2">
        <v>45</v>
      </c>
      <c r="AJ6" s="2"/>
      <c r="AK6" s="2"/>
      <c r="AL6" s="2" t="s">
        <v>12</v>
      </c>
      <c r="AM6" s="2">
        <v>22</v>
      </c>
      <c r="AN6" s="2">
        <v>24</v>
      </c>
      <c r="AO6" s="2">
        <v>19</v>
      </c>
      <c r="AP6" s="2"/>
      <c r="AQ6" s="2"/>
      <c r="AR6" s="2" t="s">
        <v>12</v>
      </c>
      <c r="AS6" s="5">
        <v>29</v>
      </c>
      <c r="AT6" s="5">
        <v>38</v>
      </c>
      <c r="AU6" s="5">
        <v>32</v>
      </c>
      <c r="AV6" s="5"/>
      <c r="AW6" s="2"/>
      <c r="AX6" s="2" t="s">
        <v>12</v>
      </c>
      <c r="AY6" s="2">
        <v>26</v>
      </c>
      <c r="AZ6" s="2">
        <v>31</v>
      </c>
      <c r="BA6" s="2">
        <v>26</v>
      </c>
      <c r="BB6" s="2"/>
      <c r="BC6" s="2"/>
      <c r="BD6" s="2" t="s">
        <v>12</v>
      </c>
      <c r="BE6" s="2">
        <v>27</v>
      </c>
      <c r="BF6" s="2">
        <v>36</v>
      </c>
      <c r="BG6" s="2">
        <v>24</v>
      </c>
    </row>
    <row r="7" spans="1:59">
      <c r="A7" s="2"/>
      <c r="B7" s="4" t="s">
        <v>17</v>
      </c>
      <c r="C7" s="2">
        <v>5.2123784999999998</v>
      </c>
      <c r="D7" s="2">
        <v>6.7713785</v>
      </c>
      <c r="E7" s="2">
        <v>5.8448960000000003</v>
      </c>
      <c r="F7" s="2"/>
      <c r="G7" s="2"/>
      <c r="H7" s="2" t="s">
        <v>17</v>
      </c>
      <c r="I7" s="2">
        <v>8.5867620000000002</v>
      </c>
      <c r="J7" s="2">
        <v>7.3656775000000003</v>
      </c>
      <c r="K7" s="2">
        <v>6.7586390000000005</v>
      </c>
      <c r="L7" s="2"/>
      <c r="M7" s="2"/>
      <c r="N7" s="2" t="s">
        <v>17</v>
      </c>
      <c r="O7" s="2">
        <v>7.6739739999999994</v>
      </c>
      <c r="P7" s="2">
        <v>7.7618770000000001</v>
      </c>
      <c r="Q7" s="2">
        <v>7.6556615000000008</v>
      </c>
      <c r="R7" s="2"/>
      <c r="S7" s="2"/>
      <c r="T7" s="2" t="s">
        <v>17</v>
      </c>
      <c r="U7" s="2">
        <v>4.9751050000000001</v>
      </c>
      <c r="V7" s="2">
        <v>6.3718349999999999</v>
      </c>
      <c r="W7" s="2">
        <v>7.2841445</v>
      </c>
      <c r="X7" s="2"/>
      <c r="Y7" s="2"/>
      <c r="Z7" s="2" t="s">
        <v>17</v>
      </c>
      <c r="AA7" s="2">
        <f t="shared" ref="AA7:AC7" si="0">MEDIAN(AA8:AA80)</f>
        <v>4.7994585000000001</v>
      </c>
      <c r="AB7" s="2">
        <f t="shared" si="0"/>
        <v>5.994586</v>
      </c>
      <c r="AC7" s="2">
        <f t="shared" si="0"/>
        <v>8.5195500000000007E-2</v>
      </c>
      <c r="AD7" s="2"/>
      <c r="AE7" s="2"/>
      <c r="AF7" s="2" t="s">
        <v>17</v>
      </c>
      <c r="AG7" s="2">
        <v>8.5721109999999996</v>
      </c>
      <c r="AH7" s="2">
        <v>6.2751739999999998</v>
      </c>
      <c r="AI7" s="2">
        <v>8.4380269999999999</v>
      </c>
      <c r="AJ7" s="2"/>
      <c r="AK7" s="2"/>
      <c r="AL7" s="2" t="s">
        <v>17</v>
      </c>
      <c r="AM7" s="2">
        <v>5.2072830000000003</v>
      </c>
      <c r="AN7" s="2">
        <v>7.5497639999999997</v>
      </c>
      <c r="AO7" s="2">
        <v>5.3977389999999996</v>
      </c>
      <c r="AP7" s="2"/>
      <c r="AQ7" s="2"/>
      <c r="AR7" s="2" t="s">
        <v>17</v>
      </c>
      <c r="AS7" s="2">
        <v>7.7223839999999999</v>
      </c>
      <c r="AT7" s="2">
        <v>6.8994110000000006</v>
      </c>
      <c r="AU7" s="2">
        <v>0.133128</v>
      </c>
      <c r="AV7" s="2"/>
      <c r="AW7" s="2"/>
      <c r="AX7" s="2" t="s">
        <v>17</v>
      </c>
      <c r="AY7" s="2">
        <v>7.0580175000000001</v>
      </c>
      <c r="AZ7" s="2">
        <v>7.8921390000000002</v>
      </c>
      <c r="BA7" s="2">
        <v>6.3164185000000002</v>
      </c>
      <c r="BB7" s="2"/>
      <c r="BC7" s="2"/>
      <c r="BD7" s="2" t="s">
        <v>17</v>
      </c>
      <c r="BE7" s="2">
        <v>6.4121240000000004</v>
      </c>
      <c r="BF7" s="2">
        <v>7.6902175000000002</v>
      </c>
      <c r="BG7" s="2">
        <v>7.3948195000000005</v>
      </c>
    </row>
    <row r="8" spans="1:59">
      <c r="A8" s="2"/>
      <c r="B8" s="4" t="s">
        <v>21</v>
      </c>
      <c r="C8" s="2">
        <v>6.2754919999999998</v>
      </c>
      <c r="D8" s="2">
        <v>3.9967090000000001</v>
      </c>
      <c r="E8" s="2">
        <v>9.2660970000000002</v>
      </c>
      <c r="F8" s="2"/>
      <c r="G8" s="2"/>
      <c r="H8" s="4" t="s">
        <v>21</v>
      </c>
      <c r="I8" s="2">
        <v>4.2371679999999996</v>
      </c>
      <c r="J8" s="2">
        <v>8.1918360000000003</v>
      </c>
      <c r="K8" s="2">
        <v>10.20468</v>
      </c>
      <c r="L8" s="2"/>
      <c r="M8" s="2"/>
      <c r="N8" s="4" t="s">
        <v>21</v>
      </c>
      <c r="O8" s="2">
        <v>5.8544510000000001</v>
      </c>
      <c r="P8" s="2">
        <v>9.0848770000000005</v>
      </c>
      <c r="Q8" s="2">
        <v>8.8800889999999999</v>
      </c>
      <c r="R8" s="2"/>
      <c r="S8" s="2"/>
      <c r="T8" s="4" t="s">
        <v>21</v>
      </c>
      <c r="U8" s="2">
        <v>4.4734860000000003</v>
      </c>
      <c r="V8" s="2">
        <v>7.6179199999999998</v>
      </c>
      <c r="W8" s="2">
        <v>5.1751149999999999</v>
      </c>
      <c r="X8" s="2"/>
      <c r="Y8" s="2"/>
      <c r="Z8" s="4" t="s">
        <v>21</v>
      </c>
      <c r="AA8" s="2">
        <v>4.8021659999999997</v>
      </c>
      <c r="AB8" s="2">
        <v>7.0914590000000004</v>
      </c>
      <c r="AC8" s="2">
        <v>7.4844999999999995E-2</v>
      </c>
      <c r="AD8" s="2"/>
      <c r="AE8" s="2"/>
      <c r="AF8" s="4" t="s">
        <v>21</v>
      </c>
      <c r="AG8" s="2">
        <v>8.3628640000000001</v>
      </c>
      <c r="AH8" s="2">
        <v>7.8895910000000002</v>
      </c>
      <c r="AI8" s="2">
        <v>9.6380909999999993</v>
      </c>
      <c r="AJ8" s="2"/>
      <c r="AK8" s="2"/>
      <c r="AL8" s="4" t="s">
        <v>21</v>
      </c>
      <c r="AM8" s="2">
        <v>5.7624079999999998</v>
      </c>
      <c r="AN8" s="2">
        <v>6.3914220000000004</v>
      </c>
      <c r="AO8" s="2">
        <v>3.248262</v>
      </c>
      <c r="AP8" s="2"/>
      <c r="AQ8" s="2"/>
      <c r="AR8" s="4" t="s">
        <v>21</v>
      </c>
      <c r="AS8" s="2">
        <v>9.4103720000000006</v>
      </c>
      <c r="AT8" s="2">
        <v>5.8598650000000001</v>
      </c>
      <c r="AU8" s="2">
        <v>0.17899000000000001</v>
      </c>
      <c r="AV8" s="2"/>
      <c r="AW8" s="2"/>
      <c r="AX8" s="4" t="s">
        <v>21</v>
      </c>
      <c r="AY8" s="2">
        <v>7.4898879999999997</v>
      </c>
      <c r="AZ8" s="2">
        <v>7.686077</v>
      </c>
      <c r="BA8" s="2">
        <v>9.6763100000000009</v>
      </c>
      <c r="BB8" s="2"/>
      <c r="BC8" s="2"/>
      <c r="BD8" s="4" t="s">
        <v>21</v>
      </c>
      <c r="BE8" s="2">
        <v>8.9119379999999992</v>
      </c>
      <c r="BF8" s="2">
        <v>7.0631139999999997</v>
      </c>
      <c r="BG8" s="2">
        <v>6.4411060000000004</v>
      </c>
    </row>
    <row r="9" spans="1:59">
      <c r="A9" s="2"/>
      <c r="B9" s="4">
        <v>2</v>
      </c>
      <c r="C9" s="2">
        <v>2.5845319999999998</v>
      </c>
      <c r="D9" s="2">
        <v>3.9215460000000002</v>
      </c>
      <c r="E9" s="2">
        <v>6.7392110000000001</v>
      </c>
      <c r="F9" s="2"/>
      <c r="G9" s="2"/>
      <c r="H9" s="2">
        <v>2</v>
      </c>
      <c r="I9" s="2">
        <v>9.2740589999999994</v>
      </c>
      <c r="J9" s="2">
        <v>7.8045540000000004</v>
      </c>
      <c r="K9" s="2">
        <v>5.8312010000000001</v>
      </c>
      <c r="L9" s="2"/>
      <c r="M9" s="2"/>
      <c r="N9" s="2">
        <v>2</v>
      </c>
      <c r="O9" s="2">
        <v>8.120495</v>
      </c>
      <c r="P9" s="2">
        <v>6.8506819999999999</v>
      </c>
      <c r="Q9" s="2">
        <v>9.7928759999999997</v>
      </c>
      <c r="R9" s="2"/>
      <c r="S9" s="2"/>
      <c r="T9" s="2">
        <v>2</v>
      </c>
      <c r="U9" s="2">
        <v>3.954987</v>
      </c>
      <c r="V9" s="2">
        <v>5.6251389999999999</v>
      </c>
      <c r="W9" s="2">
        <v>10.066459999999999</v>
      </c>
      <c r="X9" s="2"/>
      <c r="Y9" s="2"/>
      <c r="Z9" s="2">
        <v>2</v>
      </c>
      <c r="AA9" s="2">
        <v>5.073518</v>
      </c>
      <c r="AB9" s="2">
        <v>7.142417</v>
      </c>
      <c r="AC9" s="2">
        <v>2.8663999999999999E-2</v>
      </c>
      <c r="AD9" s="2"/>
      <c r="AE9" s="2"/>
      <c r="AF9" s="2">
        <v>2</v>
      </c>
      <c r="AG9" s="2">
        <v>6.676469</v>
      </c>
      <c r="AH9" s="2">
        <v>10.77159</v>
      </c>
      <c r="AI9" s="2">
        <v>7.9886410000000003</v>
      </c>
      <c r="AJ9" s="2"/>
      <c r="AK9" s="2"/>
      <c r="AL9" s="2">
        <v>2</v>
      </c>
      <c r="AM9" s="2">
        <v>6.3828230000000001</v>
      </c>
      <c r="AN9" s="2">
        <v>8.2832419999999995</v>
      </c>
      <c r="AO9" s="2">
        <v>4.9642759999999999</v>
      </c>
      <c r="AP9" s="2"/>
      <c r="AQ9" s="2"/>
      <c r="AR9" s="2">
        <v>2</v>
      </c>
      <c r="AS9" s="2">
        <v>7.3691810000000002</v>
      </c>
      <c r="AT9" s="2">
        <v>6.9223420000000004</v>
      </c>
      <c r="AU9" s="2">
        <v>0.28759499999999999</v>
      </c>
      <c r="AV9" s="2"/>
      <c r="AW9" s="2"/>
      <c r="AX9" s="2">
        <v>2</v>
      </c>
      <c r="AY9" s="2">
        <v>5.3725779999999999</v>
      </c>
      <c r="AZ9" s="2">
        <v>5.0432610000000002</v>
      </c>
      <c r="BA9" s="2">
        <v>6.0343970000000002</v>
      </c>
      <c r="BB9" s="2"/>
      <c r="BC9" s="2"/>
      <c r="BD9" s="2">
        <v>2</v>
      </c>
      <c r="BE9" s="2">
        <v>6.4312329999999998</v>
      </c>
      <c r="BF9" s="2">
        <v>7.0010089999999998</v>
      </c>
      <c r="BG9" s="2">
        <v>9.973141</v>
      </c>
    </row>
    <row r="10" spans="1:59">
      <c r="A10" s="2"/>
      <c r="B10" s="4">
        <v>3</v>
      </c>
      <c r="C10" s="2">
        <v>1.7669729999999999</v>
      </c>
      <c r="D10" s="2">
        <v>6.6930300000000003</v>
      </c>
      <c r="E10" s="2">
        <v>4.873507</v>
      </c>
      <c r="F10" s="2"/>
      <c r="G10" s="2"/>
      <c r="H10" s="2">
        <v>3</v>
      </c>
      <c r="I10" s="2">
        <v>9.7724930000000008</v>
      </c>
      <c r="J10" s="2">
        <v>8.0348210000000009</v>
      </c>
      <c r="K10" s="2">
        <v>6.3184880000000003</v>
      </c>
      <c r="L10" s="2"/>
      <c r="M10" s="2"/>
      <c r="N10" s="2">
        <v>3</v>
      </c>
      <c r="O10" s="2">
        <v>8.2631770000000007</v>
      </c>
      <c r="P10" s="2">
        <v>10.3515</v>
      </c>
      <c r="Q10" s="2">
        <v>4.7731830000000004</v>
      </c>
      <c r="R10" s="2"/>
      <c r="S10" s="2"/>
      <c r="T10" s="2">
        <v>3</v>
      </c>
      <c r="U10" s="2">
        <v>5.6324649999999998</v>
      </c>
      <c r="V10" s="2">
        <v>4.6801849999999998</v>
      </c>
      <c r="W10" s="2">
        <v>6.2305849999999996</v>
      </c>
      <c r="X10" s="2"/>
      <c r="Y10" s="2"/>
      <c r="Z10" s="2">
        <v>3</v>
      </c>
      <c r="AA10" s="2">
        <v>6.0015919999999996</v>
      </c>
      <c r="AB10" s="2">
        <v>5.994586</v>
      </c>
      <c r="AC10" s="2">
        <v>0.76277899999999998</v>
      </c>
      <c r="AD10" s="2"/>
      <c r="AE10" s="2"/>
      <c r="AF10" s="2">
        <v>3</v>
      </c>
      <c r="AG10" s="2">
        <v>8.5969529999999992</v>
      </c>
      <c r="AH10" s="2">
        <v>8.0281330000000004</v>
      </c>
      <c r="AI10" s="2">
        <v>9.7132539999999992</v>
      </c>
      <c r="AJ10" s="2"/>
      <c r="AK10" s="2"/>
      <c r="AL10" s="2">
        <v>3</v>
      </c>
      <c r="AM10" s="2">
        <v>8.8769039999999997</v>
      </c>
      <c r="AN10" s="2">
        <v>6.3022450000000001</v>
      </c>
      <c r="AO10" s="2">
        <v>4.8598119999999998</v>
      </c>
      <c r="AP10" s="2"/>
      <c r="AQ10" s="2"/>
      <c r="AR10" s="2">
        <v>3</v>
      </c>
      <c r="AS10" s="2">
        <v>8.3797440000000005</v>
      </c>
      <c r="AT10" s="2">
        <v>8.1724080000000008</v>
      </c>
      <c r="AU10" s="2">
        <v>5.7327999999999997E-2</v>
      </c>
      <c r="AV10" s="2"/>
      <c r="AW10" s="2"/>
      <c r="AX10" s="2">
        <v>3</v>
      </c>
      <c r="AY10" s="2">
        <v>5.4451929999999997</v>
      </c>
      <c r="AZ10" s="2">
        <v>5.4101600000000003</v>
      </c>
      <c r="BA10" s="2">
        <v>4.8483470000000004</v>
      </c>
      <c r="BB10" s="2"/>
      <c r="BC10" s="2"/>
      <c r="BD10" s="2">
        <v>3</v>
      </c>
      <c r="BE10" s="2">
        <v>6.2251709999999996</v>
      </c>
      <c r="BF10" s="2">
        <v>7.9704870000000003</v>
      </c>
      <c r="BG10" s="2">
        <v>4.1741070000000002</v>
      </c>
    </row>
    <row r="11" spans="1:59">
      <c r="A11" s="2"/>
      <c r="B11" s="4">
        <v>4</v>
      </c>
      <c r="C11" s="2">
        <v>3.210998</v>
      </c>
      <c r="D11" s="2">
        <v>8.0141200000000001</v>
      </c>
      <c r="E11" s="2">
        <v>6.4009770000000001</v>
      </c>
      <c r="F11" s="2"/>
      <c r="G11" s="2"/>
      <c r="H11" s="2">
        <v>4</v>
      </c>
      <c r="I11" s="2">
        <v>10.561389999999999</v>
      </c>
      <c r="J11" s="2">
        <v>7.3698180000000004</v>
      </c>
      <c r="K11" s="2">
        <v>6.244599</v>
      </c>
      <c r="L11" s="2"/>
      <c r="M11" s="2"/>
      <c r="N11" s="2">
        <v>4</v>
      </c>
      <c r="O11" s="2">
        <v>4.7770049999999999</v>
      </c>
      <c r="P11" s="2">
        <v>7.6507250000000004</v>
      </c>
      <c r="Q11" s="2">
        <v>7.6867140000000003</v>
      </c>
      <c r="R11" s="2"/>
      <c r="S11" s="2"/>
      <c r="T11" s="2">
        <v>4</v>
      </c>
      <c r="U11" s="2">
        <v>5.1378519999999996</v>
      </c>
      <c r="V11" s="2">
        <v>6.2592489999999996</v>
      </c>
      <c r="W11" s="2">
        <v>8.6456820000000008</v>
      </c>
      <c r="X11" s="2"/>
      <c r="Y11" s="2"/>
      <c r="Z11" s="2">
        <v>4</v>
      </c>
      <c r="AA11" s="2">
        <v>6.6876160000000002</v>
      </c>
      <c r="AB11" s="2">
        <v>8.058071</v>
      </c>
      <c r="AC11" s="2">
        <v>0.40352500000000002</v>
      </c>
      <c r="AD11" s="2"/>
      <c r="AE11" s="2"/>
      <c r="AF11" s="2">
        <v>4</v>
      </c>
      <c r="AG11" s="2">
        <v>5.1445410000000003</v>
      </c>
      <c r="AH11" s="2">
        <v>5.2168369999999999</v>
      </c>
      <c r="AI11" s="2">
        <v>6.1945959999999998</v>
      </c>
      <c r="AJ11" s="2"/>
      <c r="AK11" s="2"/>
      <c r="AL11" s="2">
        <v>4</v>
      </c>
      <c r="AM11" s="2">
        <v>5.0228780000000004</v>
      </c>
      <c r="AN11" s="2">
        <v>8.0701739999999997</v>
      </c>
      <c r="AO11" s="2">
        <v>5.7092200000000002</v>
      </c>
      <c r="AP11" s="2"/>
      <c r="AQ11" s="2"/>
      <c r="AR11" s="2">
        <v>4</v>
      </c>
      <c r="AS11" s="2">
        <v>5.5789590000000002</v>
      </c>
      <c r="AT11" s="2">
        <v>6.3216729999999997</v>
      </c>
      <c r="AU11" s="2">
        <v>7.9620000000000003E-3</v>
      </c>
      <c r="AV11" s="2"/>
      <c r="AW11" s="2"/>
      <c r="AX11" s="2">
        <v>4</v>
      </c>
      <c r="AY11" s="2">
        <v>6.3270869999999997</v>
      </c>
      <c r="AZ11" s="2">
        <v>7.6691969999999996</v>
      </c>
      <c r="BA11" s="2">
        <v>3.035193</v>
      </c>
      <c r="BB11" s="2"/>
      <c r="BC11" s="2"/>
      <c r="BD11" s="2">
        <v>4</v>
      </c>
      <c r="BE11" s="2">
        <v>5.3611129999999996</v>
      </c>
      <c r="BF11" s="2">
        <v>5.3684380000000003</v>
      </c>
      <c r="BG11" s="2">
        <v>7.2952919999999999</v>
      </c>
    </row>
    <row r="12" spans="1:59">
      <c r="A12" s="2"/>
      <c r="B12" s="4">
        <v>5</v>
      </c>
      <c r="C12" s="2">
        <v>4.7196769999999999</v>
      </c>
      <c r="D12" s="2">
        <v>5.8999949999999997</v>
      </c>
      <c r="E12" s="2">
        <v>2.3644569999999998</v>
      </c>
      <c r="F12" s="2"/>
      <c r="G12" s="2"/>
      <c r="H12" s="2">
        <v>5</v>
      </c>
      <c r="I12" s="2">
        <v>10.087160000000001</v>
      </c>
      <c r="J12" s="2">
        <v>5.1009080000000004</v>
      </c>
      <c r="K12" s="2">
        <v>3.7925580000000001</v>
      </c>
      <c r="L12" s="2"/>
      <c r="M12" s="2"/>
      <c r="N12" s="2">
        <v>5</v>
      </c>
      <c r="O12" s="2">
        <v>7.3952970000000002</v>
      </c>
      <c r="P12" s="2">
        <v>5.4168479999999999</v>
      </c>
      <c r="Q12" s="2">
        <v>9.7282229999999998</v>
      </c>
      <c r="R12" s="2"/>
      <c r="S12" s="2"/>
      <c r="T12" s="2">
        <v>5</v>
      </c>
      <c r="U12" s="2">
        <v>4.5855940000000004</v>
      </c>
      <c r="V12" s="2">
        <v>6.4844210000000002</v>
      </c>
      <c r="W12" s="2">
        <v>6.7987690000000001</v>
      </c>
      <c r="X12" s="2"/>
      <c r="Y12" s="2"/>
      <c r="Z12" s="2">
        <v>5</v>
      </c>
      <c r="AA12" s="2">
        <v>6.4595789999999997</v>
      </c>
      <c r="AB12" s="2">
        <v>6.2016030000000004</v>
      </c>
      <c r="AC12" s="2">
        <v>6.2742000000000006E-2</v>
      </c>
      <c r="AD12" s="2"/>
      <c r="AE12" s="2"/>
      <c r="AF12" s="2">
        <v>5</v>
      </c>
      <c r="AG12" s="2">
        <v>7.83704</v>
      </c>
      <c r="AH12" s="2">
        <v>7.7472260000000004</v>
      </c>
      <c r="AI12" s="2">
        <v>8.3071289999999998</v>
      </c>
      <c r="AJ12" s="2"/>
      <c r="AK12" s="2"/>
      <c r="AL12" s="2">
        <v>5</v>
      </c>
      <c r="AM12" s="2">
        <v>7.2650350000000001</v>
      </c>
      <c r="AN12" s="2">
        <v>8.3526729999999993</v>
      </c>
      <c r="AO12" s="2">
        <v>4.7177660000000001</v>
      </c>
      <c r="AP12" s="2"/>
      <c r="AQ12" s="2"/>
      <c r="AR12" s="2">
        <v>5</v>
      </c>
      <c r="AS12" s="2">
        <v>10.661390000000001</v>
      </c>
      <c r="AT12" s="2">
        <v>7.6564569999999996</v>
      </c>
      <c r="AU12" s="2">
        <v>7.4035780000000004</v>
      </c>
      <c r="AV12" s="2"/>
      <c r="AW12" s="2"/>
      <c r="AX12" s="2">
        <v>5</v>
      </c>
      <c r="AY12" s="2">
        <v>7.4322419999999996</v>
      </c>
      <c r="AZ12" s="2">
        <v>5.3200279999999998</v>
      </c>
      <c r="BA12" s="2">
        <v>6.4245450000000002</v>
      </c>
      <c r="BB12" s="2"/>
      <c r="BC12" s="2"/>
      <c r="BD12" s="2">
        <v>5</v>
      </c>
      <c r="BE12" s="2">
        <v>5.5416949999999998</v>
      </c>
      <c r="BF12" s="2">
        <v>7.6239720000000002</v>
      </c>
      <c r="BG12" s="2">
        <v>7.5322469999999999</v>
      </c>
    </row>
    <row r="13" spans="1:59">
      <c r="A13" s="2"/>
      <c r="B13" s="4">
        <v>6</v>
      </c>
      <c r="C13" s="2">
        <v>4.9923029999999997</v>
      </c>
      <c r="D13" s="2">
        <v>4.3773020000000002</v>
      </c>
      <c r="E13" s="2">
        <v>5.8448960000000003</v>
      </c>
      <c r="F13" s="2"/>
      <c r="G13" s="2"/>
      <c r="H13" s="2">
        <v>6</v>
      </c>
      <c r="I13" s="2">
        <v>8.3647749999999998</v>
      </c>
      <c r="J13" s="2">
        <v>6.0672009999999998</v>
      </c>
      <c r="K13" s="2">
        <v>1.878444</v>
      </c>
      <c r="L13" s="2"/>
      <c r="M13" s="2"/>
      <c r="N13" s="2">
        <v>6</v>
      </c>
      <c r="O13" s="2">
        <v>9.0829660000000008</v>
      </c>
      <c r="P13" s="2">
        <v>5.071288</v>
      </c>
      <c r="Q13" s="2">
        <v>7.3421089999999998</v>
      </c>
      <c r="R13" s="2"/>
      <c r="S13" s="2"/>
      <c r="T13" s="2">
        <v>6</v>
      </c>
      <c r="U13" s="2">
        <v>3.6651630000000002</v>
      </c>
      <c r="V13" s="2">
        <v>8.0300440000000002</v>
      </c>
      <c r="W13" s="2">
        <v>7.2698130000000001</v>
      </c>
      <c r="X13" s="2"/>
      <c r="Y13" s="2"/>
      <c r="Z13" s="2">
        <v>6</v>
      </c>
      <c r="AA13" s="2">
        <v>4.7489780000000001</v>
      </c>
      <c r="AB13" s="2">
        <v>6.1445939999999997</v>
      </c>
      <c r="AC13" s="2">
        <v>1.8471999999999999E-2</v>
      </c>
      <c r="AD13" s="2"/>
      <c r="AE13" s="2"/>
      <c r="AF13" s="2">
        <v>6</v>
      </c>
      <c r="AG13" s="2">
        <v>7.7427679999999999</v>
      </c>
      <c r="AH13" s="2">
        <v>6.2751739999999998</v>
      </c>
      <c r="AI13" s="2">
        <v>10.29163</v>
      </c>
      <c r="AJ13" s="2"/>
      <c r="AK13" s="2"/>
      <c r="AL13" s="2">
        <v>6</v>
      </c>
      <c r="AM13" s="2">
        <v>6.5293270000000003</v>
      </c>
      <c r="AN13" s="2">
        <v>5.6996659999999997</v>
      </c>
      <c r="AO13" s="2">
        <v>7.3847870000000002</v>
      </c>
      <c r="AP13" s="2"/>
      <c r="AQ13" s="2"/>
      <c r="AR13" s="2">
        <v>6</v>
      </c>
      <c r="AS13" s="2">
        <v>7.7223839999999999</v>
      </c>
      <c r="AT13" s="2">
        <v>6.1328100000000001</v>
      </c>
      <c r="AU13" s="2">
        <v>0.16816200000000001</v>
      </c>
      <c r="AV13" s="2"/>
      <c r="AW13" s="2"/>
      <c r="AX13" s="2">
        <v>6</v>
      </c>
      <c r="AY13" s="2">
        <v>4.7556659999999997</v>
      </c>
      <c r="AZ13" s="2">
        <v>5.7831099999999998</v>
      </c>
      <c r="BA13" s="2">
        <v>9.1001650000000005</v>
      </c>
      <c r="BB13" s="2"/>
      <c r="BC13" s="2"/>
      <c r="BD13" s="2">
        <v>6</v>
      </c>
      <c r="BE13" s="2">
        <v>6.8662879999999999</v>
      </c>
      <c r="BF13" s="2">
        <v>7.376506</v>
      </c>
      <c r="BG13" s="2">
        <v>9.1568550000000002</v>
      </c>
    </row>
    <row r="14" spans="1:59">
      <c r="A14" s="2"/>
      <c r="B14" s="4">
        <v>7</v>
      </c>
      <c r="C14" s="2">
        <v>3.8810980000000002</v>
      </c>
      <c r="D14" s="2">
        <v>5.6917030000000004</v>
      </c>
      <c r="E14" s="2">
        <v>6.2200749999999996</v>
      </c>
      <c r="F14" s="2"/>
      <c r="G14" s="2"/>
      <c r="H14" s="2">
        <v>7</v>
      </c>
      <c r="I14" s="2">
        <v>8.5179679999999998</v>
      </c>
      <c r="J14" s="2">
        <v>5.5977490000000003</v>
      </c>
      <c r="K14" s="2">
        <v>7.3653589999999998</v>
      </c>
      <c r="L14" s="2"/>
      <c r="M14" s="2"/>
      <c r="N14" s="2">
        <v>7</v>
      </c>
      <c r="O14" s="2">
        <v>7.90456</v>
      </c>
      <c r="P14" s="2">
        <v>10.886570000000001</v>
      </c>
      <c r="Q14" s="2">
        <v>10.06104</v>
      </c>
      <c r="R14" s="2"/>
      <c r="S14" s="2"/>
      <c r="T14" s="2">
        <v>7</v>
      </c>
      <c r="U14" s="2">
        <v>4.6391</v>
      </c>
      <c r="V14" s="2">
        <v>7.324274</v>
      </c>
      <c r="W14" s="2">
        <v>6.7044959999999998</v>
      </c>
      <c r="X14" s="2"/>
      <c r="Y14" s="2"/>
      <c r="Z14" s="2">
        <v>7</v>
      </c>
      <c r="AA14" s="2">
        <v>9.29922</v>
      </c>
      <c r="AB14" s="2">
        <v>5.326397</v>
      </c>
      <c r="AC14" s="2">
        <v>9.5549999999999993E-3</v>
      </c>
      <c r="AD14" s="2"/>
      <c r="AE14" s="2"/>
      <c r="AF14" s="2">
        <v>7</v>
      </c>
      <c r="AG14" s="2">
        <v>9.3479480000000006</v>
      </c>
      <c r="AH14" s="2">
        <v>8.5606449999999992</v>
      </c>
      <c r="AI14" s="2">
        <v>9.437125</v>
      </c>
      <c r="AJ14" s="2"/>
      <c r="AK14" s="2"/>
      <c r="AL14" s="2">
        <v>7</v>
      </c>
      <c r="AM14" s="2">
        <v>3.68459</v>
      </c>
      <c r="AN14" s="2">
        <v>5.115558</v>
      </c>
      <c r="AO14" s="2">
        <v>7.4863850000000003</v>
      </c>
      <c r="AP14" s="2"/>
      <c r="AQ14" s="2"/>
      <c r="AR14" s="2">
        <v>7</v>
      </c>
      <c r="AS14" s="2">
        <v>9.7750409999999999</v>
      </c>
      <c r="AT14" s="2">
        <v>6.6490790000000004</v>
      </c>
      <c r="AU14" s="2">
        <v>0.15032599999999999</v>
      </c>
      <c r="AV14" s="2"/>
      <c r="AW14" s="2"/>
      <c r="AX14" s="2">
        <v>7</v>
      </c>
      <c r="AY14" s="2">
        <v>6.632199</v>
      </c>
      <c r="AZ14" s="2">
        <v>5.0751099999999996</v>
      </c>
      <c r="BA14" s="2">
        <v>7.3128089999999997</v>
      </c>
      <c r="BB14" s="2"/>
      <c r="BC14" s="2"/>
      <c r="BD14" s="2">
        <v>7</v>
      </c>
      <c r="BE14" s="2">
        <v>7.7430859999999999</v>
      </c>
      <c r="BF14" s="2">
        <v>5.2802170000000004</v>
      </c>
      <c r="BG14" s="2">
        <v>8.4501299999999997</v>
      </c>
    </row>
    <row r="15" spans="1:59">
      <c r="A15" s="2"/>
      <c r="B15" s="4">
        <v>8</v>
      </c>
      <c r="C15" s="2">
        <v>3.3084560000000001</v>
      </c>
      <c r="D15" s="2">
        <v>4.9630020000000004</v>
      </c>
      <c r="E15" s="2">
        <v>4.2237910000000003</v>
      </c>
      <c r="F15" s="2"/>
      <c r="G15" s="2"/>
      <c r="H15" s="2">
        <v>8</v>
      </c>
      <c r="I15" s="2">
        <v>7.4551730000000003</v>
      </c>
      <c r="J15" s="2">
        <v>7.1911459999999998</v>
      </c>
      <c r="K15" s="2">
        <v>6.1391790000000004</v>
      </c>
      <c r="L15" s="2"/>
      <c r="M15" s="2"/>
      <c r="N15" s="2">
        <v>8</v>
      </c>
      <c r="O15" s="2">
        <v>7.9112479999999996</v>
      </c>
      <c r="P15" s="2">
        <v>6.2751739999999998</v>
      </c>
      <c r="Q15" s="2">
        <v>4.2464040000000001</v>
      </c>
      <c r="R15" s="2"/>
      <c r="S15" s="2"/>
      <c r="T15" s="2">
        <v>8</v>
      </c>
      <c r="U15" s="2">
        <v>3.8511600000000001</v>
      </c>
      <c r="V15" s="2">
        <v>6.949732</v>
      </c>
      <c r="W15" s="2">
        <v>9.3680129999999995</v>
      </c>
      <c r="X15" s="2"/>
      <c r="Y15" s="2"/>
      <c r="Z15" s="2">
        <v>8</v>
      </c>
      <c r="AA15" s="2">
        <v>5.8499920000000003</v>
      </c>
      <c r="AB15" s="2">
        <v>8.0577529999999999</v>
      </c>
      <c r="AC15" s="2">
        <v>0.159881</v>
      </c>
      <c r="AD15" s="2"/>
      <c r="AE15" s="2"/>
      <c r="AF15" s="2">
        <v>8</v>
      </c>
      <c r="AG15" s="2">
        <v>7.7666539999999999</v>
      </c>
      <c r="AH15" s="2">
        <v>4.6891020000000001</v>
      </c>
      <c r="AI15" s="2">
        <v>10.68337</v>
      </c>
      <c r="AJ15" s="2"/>
      <c r="AK15" s="2"/>
      <c r="AL15" s="2">
        <v>8</v>
      </c>
      <c r="AM15" s="2">
        <v>6.9742559999999996</v>
      </c>
      <c r="AN15" s="2">
        <v>7.4886140000000001</v>
      </c>
      <c r="AO15" s="2">
        <v>6.1289879999999997</v>
      </c>
      <c r="AP15" s="2"/>
      <c r="AQ15" s="2"/>
      <c r="AR15" s="2">
        <v>8</v>
      </c>
      <c r="AS15" s="2">
        <v>8.8374120000000005</v>
      </c>
      <c r="AT15" s="2">
        <v>7.7061419999999998</v>
      </c>
      <c r="AU15" s="2">
        <v>0.54843699999999995</v>
      </c>
      <c r="AV15" s="2"/>
      <c r="AW15" s="2"/>
      <c r="AX15" s="2">
        <v>8</v>
      </c>
      <c r="AY15" s="2">
        <v>6.3965180000000004</v>
      </c>
      <c r="AZ15" s="2">
        <v>7.6787520000000002</v>
      </c>
      <c r="BA15" s="2">
        <v>11.239129999999999</v>
      </c>
      <c r="BB15" s="2"/>
      <c r="BC15" s="2"/>
      <c r="BD15" s="2">
        <v>8</v>
      </c>
      <c r="BE15" s="2">
        <v>4.7610809999999999</v>
      </c>
      <c r="BF15" s="2">
        <v>9.6024209999999997</v>
      </c>
      <c r="BG15" s="2">
        <v>9.1680030000000006</v>
      </c>
    </row>
    <row r="16" spans="1:59">
      <c r="A16" s="2"/>
      <c r="B16" s="4">
        <v>9</v>
      </c>
      <c r="C16" s="2">
        <v>5.7225970000000004</v>
      </c>
      <c r="D16" s="2">
        <v>6.223897</v>
      </c>
      <c r="E16" s="2">
        <v>3.4387180000000002</v>
      </c>
      <c r="F16" s="2"/>
      <c r="G16" s="2"/>
      <c r="H16" s="2">
        <v>9</v>
      </c>
      <c r="I16" s="2">
        <v>6.726153</v>
      </c>
      <c r="J16" s="2">
        <v>8.0462869999999995</v>
      </c>
      <c r="K16" s="2">
        <v>7.1207599999999998</v>
      </c>
      <c r="L16" s="2"/>
      <c r="M16" s="2"/>
      <c r="N16" s="2">
        <v>9</v>
      </c>
      <c r="O16" s="2">
        <v>4.8040770000000004</v>
      </c>
      <c r="P16" s="2">
        <v>6.9707520000000001</v>
      </c>
      <c r="Q16" s="2">
        <v>5.7818360000000002</v>
      </c>
      <c r="R16" s="2"/>
      <c r="S16" s="2"/>
      <c r="T16" s="2">
        <v>9</v>
      </c>
      <c r="U16" s="2">
        <v>10.15659</v>
      </c>
      <c r="V16" s="2">
        <v>7.8510540000000004</v>
      </c>
      <c r="W16" s="2">
        <v>5.734699</v>
      </c>
      <c r="X16" s="2"/>
      <c r="Y16" s="2"/>
      <c r="Z16" s="2">
        <v>9</v>
      </c>
      <c r="AA16" s="2">
        <v>6.7379369999999996</v>
      </c>
      <c r="AB16" s="2">
        <v>6.3618030000000001</v>
      </c>
      <c r="AC16" s="2">
        <v>0.14236399999999999</v>
      </c>
      <c r="AD16" s="2"/>
      <c r="AE16" s="2"/>
      <c r="AF16" s="2">
        <v>9</v>
      </c>
      <c r="AG16" s="2">
        <v>5.1865810000000003</v>
      </c>
      <c r="AH16" s="2">
        <v>9.1180000000000003</v>
      </c>
      <c r="AI16" s="2">
        <v>11.04931</v>
      </c>
      <c r="AJ16" s="2"/>
      <c r="AK16" s="2"/>
      <c r="AL16" s="2">
        <v>9</v>
      </c>
      <c r="AM16" s="2">
        <v>5.1480439999999996</v>
      </c>
      <c r="AN16" s="2">
        <v>4.2492700000000001</v>
      </c>
      <c r="AO16" s="2">
        <v>5.4260840000000004</v>
      </c>
      <c r="AP16" s="2"/>
      <c r="AQ16" s="2"/>
      <c r="AR16" s="2">
        <v>9</v>
      </c>
      <c r="AS16" s="2">
        <v>6.5200909999999999</v>
      </c>
      <c r="AT16" s="2">
        <v>4.834015</v>
      </c>
      <c r="AU16" s="2">
        <v>0.25319799999999998</v>
      </c>
      <c r="AV16" s="2"/>
      <c r="AW16" s="2"/>
      <c r="AX16" s="2">
        <v>9</v>
      </c>
      <c r="AY16" s="2">
        <v>7.5344759999999997</v>
      </c>
      <c r="AZ16" s="2">
        <v>11.474489999999999</v>
      </c>
      <c r="BA16" s="2">
        <v>3.240618</v>
      </c>
      <c r="BB16" s="2"/>
      <c r="BC16" s="2"/>
      <c r="BD16" s="2">
        <v>9</v>
      </c>
      <c r="BE16" s="2">
        <v>4.4865440000000003</v>
      </c>
      <c r="BF16" s="2">
        <v>8.3456659999999996</v>
      </c>
      <c r="BG16" s="2">
        <v>4.9512179999999999</v>
      </c>
    </row>
    <row r="17" spans="1:59">
      <c r="A17" s="2"/>
      <c r="B17" s="4">
        <v>10</v>
      </c>
      <c r="C17" s="2">
        <v>7.2312760000000003</v>
      </c>
      <c r="D17" s="2">
        <v>8.2717770000000002</v>
      </c>
      <c r="E17" s="2"/>
      <c r="F17" s="2"/>
      <c r="G17" s="2"/>
      <c r="H17" s="2">
        <v>10</v>
      </c>
      <c r="I17" s="2">
        <v>9.3084559999999996</v>
      </c>
      <c r="J17" s="2">
        <v>4.9798819999999999</v>
      </c>
      <c r="K17" s="2">
        <v>5.1161950000000003</v>
      </c>
      <c r="L17" s="2"/>
      <c r="M17" s="2"/>
      <c r="N17" s="2">
        <v>10</v>
      </c>
      <c r="O17" s="2">
        <v>7.667923</v>
      </c>
      <c r="P17" s="2">
        <v>7.4822439999999997</v>
      </c>
      <c r="Q17" s="2">
        <v>6.1697540000000002</v>
      </c>
      <c r="R17" s="2"/>
      <c r="S17" s="2"/>
      <c r="T17" s="2">
        <v>10</v>
      </c>
      <c r="U17" s="2">
        <v>4.2349379999999996</v>
      </c>
      <c r="V17" s="2">
        <v>4.6359149999999998</v>
      </c>
      <c r="W17" s="2">
        <v>7.2803230000000001</v>
      </c>
      <c r="X17" s="2"/>
      <c r="Y17" s="2"/>
      <c r="Z17" s="2">
        <v>10</v>
      </c>
      <c r="AA17" s="2">
        <v>4.7967510000000004</v>
      </c>
      <c r="AB17" s="2">
        <v>4.4607460000000003</v>
      </c>
      <c r="AC17" s="2">
        <v>6.0193999999999998E-2</v>
      </c>
      <c r="AD17" s="2"/>
      <c r="AE17" s="2"/>
      <c r="AF17" s="2">
        <v>10</v>
      </c>
      <c r="AG17" s="2">
        <v>4.4980089999999997</v>
      </c>
      <c r="AH17" s="2">
        <v>2.8081109999999998</v>
      </c>
      <c r="AI17" s="2">
        <v>8.0364140000000006</v>
      </c>
      <c r="AJ17" s="2"/>
      <c r="AK17" s="2"/>
      <c r="AL17" s="2">
        <v>10</v>
      </c>
      <c r="AM17" s="2">
        <v>8.0360949999999995</v>
      </c>
      <c r="AN17" s="2">
        <v>7.8182489999999998</v>
      </c>
      <c r="AO17" s="2">
        <v>2.7132010000000002</v>
      </c>
      <c r="AP17" s="2"/>
      <c r="AQ17" s="2"/>
      <c r="AR17" s="2">
        <v>10</v>
      </c>
      <c r="AS17" s="2">
        <v>9.015447</v>
      </c>
      <c r="AT17" s="2">
        <v>6.1958700000000002</v>
      </c>
      <c r="AU17" s="2">
        <v>1.3169489999999999</v>
      </c>
      <c r="AV17" s="2"/>
      <c r="AW17" s="2"/>
      <c r="AX17" s="2">
        <v>10</v>
      </c>
      <c r="AY17" s="2">
        <v>6.5984389999999999</v>
      </c>
      <c r="AZ17" s="2">
        <v>9.4887200000000007</v>
      </c>
      <c r="BA17" s="2">
        <v>5.617496</v>
      </c>
      <c r="BB17" s="2"/>
      <c r="BC17" s="2"/>
      <c r="BD17" s="2">
        <v>10</v>
      </c>
      <c r="BE17" s="2">
        <v>5.7796060000000002</v>
      </c>
      <c r="BF17" s="2">
        <v>7.6045439999999997</v>
      </c>
      <c r="BG17" s="2">
        <v>7.4943470000000003</v>
      </c>
    </row>
    <row r="18" spans="1:59">
      <c r="A18" s="2"/>
      <c r="B18" s="4">
        <v>11</v>
      </c>
      <c r="C18" s="2">
        <v>6.3277239999999999</v>
      </c>
      <c r="D18" s="2">
        <v>6.8497269999999997</v>
      </c>
      <c r="E18" s="2"/>
      <c r="F18" s="2"/>
      <c r="G18" s="2"/>
      <c r="H18" s="2">
        <v>11</v>
      </c>
      <c r="I18" s="2">
        <v>8.7119269999999993</v>
      </c>
      <c r="J18" s="2">
        <v>7.0220289999999999</v>
      </c>
      <c r="K18" s="2">
        <v>7.1038800000000002</v>
      </c>
      <c r="L18" s="2"/>
      <c r="M18" s="2"/>
      <c r="N18" s="2">
        <v>11</v>
      </c>
      <c r="O18" s="2">
        <v>6.6605449999999999</v>
      </c>
      <c r="P18" s="2">
        <v>6.3067039999999999</v>
      </c>
      <c r="Q18" s="2">
        <v>6.3461970000000001</v>
      </c>
      <c r="R18" s="2"/>
      <c r="S18" s="2"/>
      <c r="T18" s="2">
        <v>11</v>
      </c>
      <c r="U18" s="2">
        <v>3.8081640000000001</v>
      </c>
      <c r="V18" s="2">
        <v>8.2988479999999996</v>
      </c>
      <c r="W18" s="2">
        <v>8.1275010000000005</v>
      </c>
      <c r="X18" s="2"/>
      <c r="Y18" s="2"/>
      <c r="Z18" s="2">
        <v>11</v>
      </c>
      <c r="AA18" s="2">
        <v>2.8998349999999999</v>
      </c>
      <c r="AB18" s="2">
        <v>5.269069</v>
      </c>
      <c r="AC18" s="2">
        <v>0.146505</v>
      </c>
      <c r="AD18" s="2"/>
      <c r="AE18" s="2"/>
      <c r="AF18" s="2">
        <v>11</v>
      </c>
      <c r="AG18" s="2">
        <v>6.2092470000000004</v>
      </c>
      <c r="AH18" s="2">
        <v>9.5291680000000003</v>
      </c>
      <c r="AI18" s="2">
        <v>10.553739999999999</v>
      </c>
      <c r="AJ18" s="2"/>
      <c r="AK18" s="2"/>
      <c r="AL18" s="2">
        <v>11</v>
      </c>
      <c r="AM18" s="2">
        <v>8.9562080000000002</v>
      </c>
      <c r="AN18" s="2">
        <v>6.6500349999999999</v>
      </c>
      <c r="AO18" s="2">
        <v>2.9087529999999999</v>
      </c>
      <c r="AP18" s="2"/>
      <c r="AQ18" s="2"/>
      <c r="AR18" s="2">
        <v>11</v>
      </c>
      <c r="AS18" s="2">
        <v>9.1243700000000008</v>
      </c>
      <c r="AT18" s="2">
        <v>4.9477149999999996</v>
      </c>
      <c r="AU18" s="2">
        <v>0.24587300000000001</v>
      </c>
      <c r="AV18" s="2"/>
      <c r="AW18" s="2"/>
      <c r="AX18" s="2">
        <v>11</v>
      </c>
      <c r="AY18" s="2">
        <v>7.1379580000000002</v>
      </c>
      <c r="AZ18" s="2">
        <v>7.8357659999999996</v>
      </c>
      <c r="BA18" s="2">
        <v>6.2840920000000002</v>
      </c>
      <c r="BB18" s="2"/>
      <c r="BC18" s="2"/>
      <c r="BD18" s="2">
        <v>11</v>
      </c>
      <c r="BE18" s="2">
        <v>4.6789110000000003</v>
      </c>
      <c r="BF18" s="2">
        <v>8.9399650000000008</v>
      </c>
      <c r="BG18" s="2">
        <v>4.7164919999999997</v>
      </c>
    </row>
    <row r="19" spans="1:59">
      <c r="A19" s="2"/>
      <c r="B19" s="4">
        <v>12</v>
      </c>
      <c r="C19" s="2">
        <v>7.1847760000000003</v>
      </c>
      <c r="D19" s="2">
        <v>9.5091029999999996</v>
      </c>
      <c r="E19" s="2"/>
      <c r="F19" s="2"/>
      <c r="G19" s="2"/>
      <c r="H19" s="2">
        <v>12</v>
      </c>
      <c r="I19" s="2">
        <v>8.5867620000000002</v>
      </c>
      <c r="J19" s="2">
        <v>7.0930520000000001</v>
      </c>
      <c r="K19" s="2">
        <v>4.7470670000000004</v>
      </c>
      <c r="L19" s="2"/>
      <c r="M19" s="2"/>
      <c r="N19" s="2">
        <v>12</v>
      </c>
      <c r="O19" s="2">
        <v>8.6415410000000001</v>
      </c>
      <c r="P19" s="2">
        <v>6.4704069999999998</v>
      </c>
      <c r="Q19" s="2">
        <v>8.6784859999999995</v>
      </c>
      <c r="R19" s="2"/>
      <c r="S19" s="2"/>
      <c r="T19" s="2">
        <v>12</v>
      </c>
      <c r="U19" s="2">
        <v>6.460534</v>
      </c>
      <c r="V19" s="2">
        <v>7.0968739999999997</v>
      </c>
      <c r="W19" s="2">
        <v>5.12575</v>
      </c>
      <c r="X19" s="2"/>
      <c r="Y19" s="2"/>
      <c r="Z19" s="2">
        <v>12</v>
      </c>
      <c r="AA19" s="2">
        <v>2.3660489999999998</v>
      </c>
      <c r="AB19" s="2">
        <v>5.542014</v>
      </c>
      <c r="AC19" s="2">
        <v>1.2421E-2</v>
      </c>
      <c r="AD19" s="2"/>
      <c r="AE19" s="2"/>
      <c r="AF19" s="2">
        <v>12</v>
      </c>
      <c r="AG19" s="2">
        <v>9.5680239999999994</v>
      </c>
      <c r="AH19" s="2">
        <v>10.49546</v>
      </c>
      <c r="AI19" s="2">
        <v>9.4380810000000004</v>
      </c>
      <c r="AJ19" s="2"/>
      <c r="AK19" s="2"/>
      <c r="AL19" s="2">
        <v>12</v>
      </c>
      <c r="AM19" s="2">
        <v>6.1942779999999997</v>
      </c>
      <c r="AN19" s="2">
        <v>6.8271139999999999</v>
      </c>
      <c r="AO19" s="2">
        <v>5.3977389999999996</v>
      </c>
      <c r="AP19" s="2"/>
      <c r="AQ19" s="2"/>
      <c r="AR19" s="2">
        <v>12</v>
      </c>
      <c r="AS19" s="2">
        <v>4.9209620000000003</v>
      </c>
      <c r="AT19" s="2">
        <v>8.5198789999999995</v>
      </c>
      <c r="AU19" s="2">
        <v>1.3058E-2</v>
      </c>
      <c r="AV19" s="2"/>
      <c r="AW19" s="2"/>
      <c r="AX19" s="2">
        <v>12</v>
      </c>
      <c r="AY19" s="2">
        <v>6.3426929999999997</v>
      </c>
      <c r="AZ19" s="2">
        <v>7.8618819999999996</v>
      </c>
      <c r="BA19" s="2">
        <v>4.3158339999999997</v>
      </c>
      <c r="BB19" s="2"/>
      <c r="BC19" s="2"/>
      <c r="BD19" s="2">
        <v>12</v>
      </c>
      <c r="BE19" s="2">
        <v>6.4121240000000004</v>
      </c>
      <c r="BF19" s="2">
        <v>8.1545729999999992</v>
      </c>
      <c r="BG19" s="2">
        <v>3.0619459999999998</v>
      </c>
    </row>
    <row r="20" spans="1:59">
      <c r="A20" s="2"/>
      <c r="B20" s="4">
        <v>13</v>
      </c>
      <c r="C20" s="2">
        <v>7.7150590000000001</v>
      </c>
      <c r="D20" s="2">
        <v>4.8977120000000003</v>
      </c>
      <c r="E20" s="2"/>
      <c r="F20" s="2"/>
      <c r="G20" s="2"/>
      <c r="H20" s="2">
        <v>13</v>
      </c>
      <c r="I20" s="2">
        <v>7.2143959999999998</v>
      </c>
      <c r="J20" s="2">
        <v>6.3993840000000004</v>
      </c>
      <c r="K20" s="2">
        <v>5.8856630000000001</v>
      </c>
      <c r="L20" s="2"/>
      <c r="M20" s="2"/>
      <c r="N20" s="2">
        <v>13</v>
      </c>
      <c r="O20" s="2">
        <v>10.88402</v>
      </c>
      <c r="P20" s="2">
        <v>9.6164339999999999</v>
      </c>
      <c r="Q20" s="2">
        <v>9.4530499999999993</v>
      </c>
      <c r="R20" s="2"/>
      <c r="S20" s="2"/>
      <c r="T20" s="2">
        <v>13</v>
      </c>
      <c r="U20" s="2">
        <v>6.8723390000000002</v>
      </c>
      <c r="V20" s="2">
        <v>6.4933379999999996</v>
      </c>
      <c r="W20" s="2">
        <v>5.5582570000000002</v>
      </c>
      <c r="X20" s="2"/>
      <c r="Y20" s="2"/>
      <c r="Z20" s="2">
        <v>13</v>
      </c>
      <c r="AA20" s="2">
        <v>5.2181110000000004</v>
      </c>
      <c r="AB20" s="2">
        <v>3.416423</v>
      </c>
      <c r="AC20" s="2">
        <v>3.4396999999999997E-2</v>
      </c>
      <c r="AD20" s="2"/>
      <c r="AE20" s="2"/>
      <c r="AF20" s="2">
        <v>13</v>
      </c>
      <c r="AG20" s="2">
        <v>10.496740000000001</v>
      </c>
      <c r="AH20" s="2">
        <v>11.24104</v>
      </c>
      <c r="AI20" s="2">
        <v>7.7293909999999997</v>
      </c>
      <c r="AJ20" s="2"/>
      <c r="AK20" s="2"/>
      <c r="AL20" s="2">
        <v>13</v>
      </c>
      <c r="AM20" s="2">
        <v>4.5317689999999997</v>
      </c>
      <c r="AN20" s="2">
        <v>8.0271779999999993</v>
      </c>
      <c r="AO20" s="2">
        <v>6.0729340000000001</v>
      </c>
      <c r="AP20" s="2"/>
      <c r="AQ20" s="2"/>
      <c r="AR20" s="2">
        <v>13</v>
      </c>
      <c r="AS20" s="2">
        <v>6.9799879999999996</v>
      </c>
      <c r="AT20" s="2">
        <v>6.3678540000000003</v>
      </c>
      <c r="AU20" s="2">
        <v>0.107012</v>
      </c>
      <c r="AV20" s="2"/>
      <c r="AW20" s="2"/>
      <c r="AX20" s="2">
        <v>13</v>
      </c>
      <c r="AY20" s="2">
        <v>5.781199</v>
      </c>
      <c r="AZ20" s="2">
        <v>11.88152</v>
      </c>
      <c r="BA20" s="2">
        <v>6.6592710000000004</v>
      </c>
      <c r="BB20" s="2"/>
      <c r="BC20" s="2"/>
      <c r="BD20" s="2">
        <v>13</v>
      </c>
      <c r="BE20" s="2">
        <v>4.5053349999999996</v>
      </c>
      <c r="BF20" s="2">
        <v>7.176177</v>
      </c>
      <c r="BG20" s="2">
        <v>2.535803</v>
      </c>
    </row>
    <row r="21" spans="1:59">
      <c r="A21" s="2"/>
      <c r="B21" s="4">
        <v>14</v>
      </c>
      <c r="C21" s="2">
        <v>6.5497110000000003</v>
      </c>
      <c r="D21" s="2">
        <v>6.9424070000000002</v>
      </c>
      <c r="E21" s="2"/>
      <c r="F21" s="2"/>
      <c r="G21" s="2"/>
      <c r="H21" s="2">
        <v>14</v>
      </c>
      <c r="I21" s="2"/>
      <c r="J21" s="2">
        <v>7.381602</v>
      </c>
      <c r="K21" s="2">
        <v>7.5615480000000002</v>
      </c>
      <c r="L21" s="2"/>
      <c r="M21" s="2"/>
      <c r="N21" s="2">
        <v>14</v>
      </c>
      <c r="O21" s="2">
        <v>7.0045120000000001</v>
      </c>
      <c r="P21" s="2">
        <v>7.7618770000000001</v>
      </c>
      <c r="Q21" s="2">
        <v>7.6246090000000004</v>
      </c>
      <c r="R21" s="2"/>
      <c r="S21" s="2"/>
      <c r="T21" s="2">
        <v>14</v>
      </c>
      <c r="U21" s="2">
        <v>4.9677800000000003</v>
      </c>
      <c r="V21" s="2">
        <v>5.4238549999999996</v>
      </c>
      <c r="W21" s="2">
        <v>7.171081</v>
      </c>
      <c r="X21" s="2"/>
      <c r="Y21" s="2"/>
      <c r="Z21" s="2">
        <v>14</v>
      </c>
      <c r="AA21" s="2">
        <v>6.6822020000000002</v>
      </c>
      <c r="AB21" s="2">
        <v>6.1054199999999996</v>
      </c>
      <c r="AC21" s="2">
        <v>9.5546000000000006E-2</v>
      </c>
      <c r="AD21" s="2"/>
      <c r="AE21" s="2"/>
      <c r="AF21" s="2">
        <v>14</v>
      </c>
      <c r="AG21" s="2">
        <v>6.653219</v>
      </c>
      <c r="AH21" s="2">
        <v>5.6611289999999999</v>
      </c>
      <c r="AI21" s="2">
        <v>6.8895379999999999</v>
      </c>
      <c r="AJ21" s="2"/>
      <c r="AK21" s="2"/>
      <c r="AL21" s="2">
        <v>14</v>
      </c>
      <c r="AM21" s="2">
        <v>4.4776259999999999</v>
      </c>
      <c r="AN21" s="2">
        <v>8.6504589999999997</v>
      </c>
      <c r="AO21" s="2">
        <v>7.1885979999999998</v>
      </c>
      <c r="AP21" s="2"/>
      <c r="AQ21" s="2"/>
      <c r="AR21" s="2">
        <v>14</v>
      </c>
      <c r="AS21" s="2">
        <v>7.0271249999999998</v>
      </c>
      <c r="AT21" s="2">
        <v>7.5274700000000001</v>
      </c>
      <c r="AU21" s="2">
        <v>6.0831000000000003E-2</v>
      </c>
      <c r="AV21" s="2"/>
      <c r="AW21" s="2"/>
      <c r="AX21" s="2">
        <v>14</v>
      </c>
      <c r="AY21" s="2">
        <v>10.04862</v>
      </c>
      <c r="AZ21" s="2">
        <v>8.3940760000000001</v>
      </c>
      <c r="BA21" s="2">
        <v>7.0726680000000002</v>
      </c>
      <c r="BB21" s="2"/>
      <c r="BC21" s="2"/>
      <c r="BD21" s="2">
        <v>14</v>
      </c>
      <c r="BE21" s="2">
        <v>12.778700000000001</v>
      </c>
      <c r="BF21" s="2">
        <v>7.1414619999999998</v>
      </c>
      <c r="BG21" s="2">
        <v>5.9283400000000004</v>
      </c>
    </row>
    <row r="22" spans="1:59">
      <c r="A22" s="2"/>
      <c r="B22" s="4">
        <v>15</v>
      </c>
      <c r="C22" s="2">
        <v>4.6617119999999996</v>
      </c>
      <c r="D22" s="2">
        <v>8.8886880000000001</v>
      </c>
      <c r="E22" s="2"/>
      <c r="F22" s="2"/>
      <c r="G22" s="2"/>
      <c r="H22" s="2">
        <v>15</v>
      </c>
      <c r="I22" s="2"/>
      <c r="J22" s="2">
        <v>8.3087210000000002</v>
      </c>
      <c r="K22" s="2">
        <v>8.5823029999999996</v>
      </c>
      <c r="L22" s="2"/>
      <c r="M22" s="2"/>
      <c r="N22" s="2">
        <v>15</v>
      </c>
      <c r="O22" s="2">
        <v>6.2044689999999996</v>
      </c>
      <c r="P22" s="2">
        <v>7.163119</v>
      </c>
      <c r="Q22" s="2">
        <v>7.1548379999999998</v>
      </c>
      <c r="R22" s="2"/>
      <c r="S22" s="2"/>
      <c r="T22" s="2">
        <v>15</v>
      </c>
      <c r="U22" s="2">
        <v>5.8413930000000001</v>
      </c>
      <c r="V22" s="2">
        <v>3.0842399999999999</v>
      </c>
      <c r="W22" s="2">
        <v>11.83343</v>
      </c>
      <c r="X22" s="2"/>
      <c r="Y22" s="2"/>
      <c r="Z22" s="2">
        <v>15</v>
      </c>
      <c r="AA22" s="2">
        <v>3.1864750000000002</v>
      </c>
      <c r="AB22" s="2">
        <v>4.6362329999999998</v>
      </c>
      <c r="AC22" s="2">
        <v>0.123573</v>
      </c>
      <c r="AD22" s="2"/>
      <c r="AE22" s="2"/>
      <c r="AF22" s="2">
        <v>15</v>
      </c>
      <c r="AG22" s="2">
        <v>2.2673179999999999</v>
      </c>
      <c r="AH22" s="2">
        <v>8.0539310000000004</v>
      </c>
      <c r="AI22" s="2">
        <v>8.7587449999999993</v>
      </c>
      <c r="AJ22" s="2"/>
      <c r="AK22" s="2"/>
      <c r="AL22" s="2">
        <v>15</v>
      </c>
      <c r="AM22" s="2">
        <v>3.6059239999999999</v>
      </c>
      <c r="AN22" s="2">
        <v>6.0697489999999998</v>
      </c>
      <c r="AO22" s="2">
        <v>6.1127450000000003</v>
      </c>
      <c r="AP22" s="2"/>
      <c r="AQ22" s="2"/>
      <c r="AR22" s="2">
        <v>15</v>
      </c>
      <c r="AS22" s="2">
        <v>8.9113009999999999</v>
      </c>
      <c r="AT22" s="2">
        <v>6.8764799999999999</v>
      </c>
      <c r="AU22" s="2">
        <v>1.6879999999999999E-2</v>
      </c>
      <c r="AV22" s="2"/>
      <c r="AW22" s="2"/>
      <c r="AX22" s="2">
        <v>15</v>
      </c>
      <c r="AY22" s="2">
        <v>8.8931470000000008</v>
      </c>
      <c r="AZ22" s="2">
        <v>9.1396569999999997</v>
      </c>
      <c r="BA22" s="2">
        <v>3.4947710000000001</v>
      </c>
      <c r="BB22" s="2"/>
      <c r="BC22" s="2"/>
      <c r="BD22" s="2">
        <v>15</v>
      </c>
      <c r="BE22" s="2">
        <v>8.7800840000000004</v>
      </c>
      <c r="BF22" s="2">
        <v>6.6194600000000001</v>
      </c>
      <c r="BG22" s="2">
        <v>7.0226660000000001</v>
      </c>
    </row>
    <row r="23" spans="1:59">
      <c r="A23" s="2"/>
      <c r="B23" s="4">
        <v>16</v>
      </c>
      <c r="C23" s="2">
        <v>5.9292959999999999</v>
      </c>
      <c r="D23" s="2">
        <v>6.4022509999999997</v>
      </c>
      <c r="E23" s="2"/>
      <c r="F23" s="2"/>
      <c r="G23" s="2"/>
      <c r="H23" s="2">
        <v>16</v>
      </c>
      <c r="I23" s="2"/>
      <c r="J23" s="2">
        <v>7.5096340000000001</v>
      </c>
      <c r="K23" s="2">
        <v>6.5637239999999997</v>
      </c>
      <c r="L23" s="2"/>
      <c r="M23" s="2"/>
      <c r="N23" s="2">
        <v>16</v>
      </c>
      <c r="O23" s="2">
        <v>8.9065239999999992</v>
      </c>
      <c r="P23" s="2">
        <v>5.4432830000000001</v>
      </c>
      <c r="Q23" s="2">
        <v>7.3771430000000002</v>
      </c>
      <c r="R23" s="2"/>
      <c r="S23" s="2"/>
      <c r="T23" s="2">
        <v>16</v>
      </c>
      <c r="U23" s="2">
        <v>4.9824299999999999</v>
      </c>
      <c r="V23" s="2">
        <v>4.5916449999999998</v>
      </c>
      <c r="W23" s="2">
        <v>7.8539199999999996</v>
      </c>
      <c r="X23" s="2"/>
      <c r="Y23" s="2"/>
      <c r="Z23" s="2">
        <v>16</v>
      </c>
      <c r="AA23" s="2">
        <v>2.9590740000000002</v>
      </c>
      <c r="AB23" s="2">
        <v>5.9614630000000002</v>
      </c>
      <c r="AC23" s="2">
        <v>2.4524000000000001E-2</v>
      </c>
      <c r="AD23" s="2"/>
      <c r="AE23" s="2"/>
      <c r="AF23" s="2">
        <v>16</v>
      </c>
      <c r="AG23" s="2">
        <v>8.7141570000000002</v>
      </c>
      <c r="AH23" s="2">
        <v>5.4649400000000004</v>
      </c>
      <c r="AI23" s="2">
        <v>10.49005</v>
      </c>
      <c r="AJ23" s="2"/>
      <c r="AK23" s="2"/>
      <c r="AL23" s="2">
        <v>16</v>
      </c>
      <c r="AM23" s="2">
        <v>2.8558840000000001</v>
      </c>
      <c r="AN23" s="2">
        <v>7.6109140000000002</v>
      </c>
      <c r="AO23" s="2">
        <v>4.2626470000000003</v>
      </c>
      <c r="AP23" s="2"/>
      <c r="AQ23" s="2"/>
      <c r="AR23" s="2">
        <v>16</v>
      </c>
      <c r="AS23" s="2">
        <v>7.2994320000000004</v>
      </c>
      <c r="AT23" s="2">
        <v>8.7412279999999996</v>
      </c>
      <c r="AU23" s="2">
        <v>8.2810000000000002E-3</v>
      </c>
      <c r="AV23" s="2"/>
      <c r="AW23" s="2"/>
      <c r="AX23" s="2">
        <v>16</v>
      </c>
      <c r="AY23" s="2">
        <v>7.1815910000000001</v>
      </c>
      <c r="AZ23" s="2">
        <v>9.1371090000000006</v>
      </c>
      <c r="BA23" s="2">
        <v>7.303572</v>
      </c>
      <c r="BB23" s="2"/>
      <c r="BC23" s="2"/>
      <c r="BD23" s="2">
        <v>16</v>
      </c>
      <c r="BE23" s="2">
        <v>9.4129199999999997</v>
      </c>
      <c r="BF23" s="2">
        <v>10.58018</v>
      </c>
      <c r="BG23" s="2">
        <v>8.8883700000000001</v>
      </c>
    </row>
    <row r="24" spans="1:59">
      <c r="A24" s="2"/>
      <c r="B24" s="4">
        <v>17</v>
      </c>
      <c r="C24" s="2">
        <v>5.0349810000000002</v>
      </c>
      <c r="D24" s="2">
        <v>7.566325</v>
      </c>
      <c r="E24" s="2"/>
      <c r="F24" s="2"/>
      <c r="G24" s="2"/>
      <c r="H24" s="2">
        <v>17</v>
      </c>
      <c r="I24" s="2"/>
      <c r="J24" s="2">
        <v>6.3697650000000001</v>
      </c>
      <c r="K24" s="2">
        <v>6.9022769999999998</v>
      </c>
      <c r="L24" s="2"/>
      <c r="M24" s="2"/>
      <c r="N24" s="2">
        <v>17</v>
      </c>
      <c r="O24" s="2">
        <v>7.4386109999999999</v>
      </c>
      <c r="P24" s="2">
        <v>12.810549999999999</v>
      </c>
      <c r="Q24" s="2">
        <v>5.9910819999999996</v>
      </c>
      <c r="R24" s="2"/>
      <c r="S24" s="2"/>
      <c r="T24" s="2">
        <v>17</v>
      </c>
      <c r="U24" s="2">
        <v>6.3439670000000001</v>
      </c>
      <c r="V24" s="2">
        <v>7.5373429999999999</v>
      </c>
      <c r="W24" s="2">
        <v>8.7084240000000008</v>
      </c>
      <c r="X24" s="2"/>
      <c r="Y24" s="2"/>
      <c r="Z24" s="2">
        <v>17</v>
      </c>
      <c r="AA24" s="2">
        <v>3.526939</v>
      </c>
      <c r="AB24" s="2">
        <v>5.4092039999999999</v>
      </c>
      <c r="AC24" s="2">
        <v>0.45161600000000002</v>
      </c>
      <c r="AD24" s="2"/>
      <c r="AE24" s="2"/>
      <c r="AF24" s="2">
        <v>17</v>
      </c>
      <c r="AG24" s="2">
        <v>7.3637670000000002</v>
      </c>
      <c r="AH24" s="2">
        <v>8.5275230000000004</v>
      </c>
      <c r="AI24" s="2">
        <v>12.35097</v>
      </c>
      <c r="AJ24" s="2"/>
      <c r="AK24" s="2"/>
      <c r="AL24" s="2">
        <v>17</v>
      </c>
      <c r="AM24" s="2">
        <v>4.811083</v>
      </c>
      <c r="AN24" s="2">
        <v>8.6902699999999999</v>
      </c>
      <c r="AO24" s="2">
        <v>4.1626409999999998</v>
      </c>
      <c r="AP24" s="2"/>
      <c r="AQ24" s="2"/>
      <c r="AR24" s="2">
        <v>17</v>
      </c>
      <c r="AS24" s="2">
        <v>9.3301130000000008</v>
      </c>
      <c r="AT24" s="2">
        <v>7.116301</v>
      </c>
      <c r="AU24" s="2">
        <v>7.9620000000000003E-3</v>
      </c>
      <c r="AV24" s="2"/>
      <c r="AW24" s="2"/>
      <c r="AX24" s="2">
        <v>17</v>
      </c>
      <c r="AY24" s="2">
        <v>9.0068470000000005</v>
      </c>
      <c r="AZ24" s="2">
        <v>8.5256120000000006</v>
      </c>
      <c r="BA24" s="2">
        <v>6.231541</v>
      </c>
      <c r="BB24" s="2"/>
      <c r="BC24" s="2"/>
      <c r="BD24" s="2">
        <v>17</v>
      </c>
      <c r="BE24" s="2">
        <v>6.7251979999999998</v>
      </c>
      <c r="BF24" s="2">
        <v>9.6951009999999993</v>
      </c>
      <c r="BG24" s="2">
        <v>5.0302030000000002</v>
      </c>
    </row>
    <row r="25" spans="1:59">
      <c r="A25" s="2"/>
      <c r="B25" s="4">
        <v>18</v>
      </c>
      <c r="C25" s="2">
        <v>6.3748610000000001</v>
      </c>
      <c r="D25" s="2">
        <v>8.6198840000000008</v>
      </c>
      <c r="E25" s="2"/>
      <c r="F25" s="2"/>
      <c r="G25" s="2"/>
      <c r="H25" s="2">
        <v>18</v>
      </c>
      <c r="I25" s="2"/>
      <c r="J25" s="2">
        <v>5.3353149999999996</v>
      </c>
      <c r="K25" s="2">
        <v>5.4566590000000001</v>
      </c>
      <c r="L25" s="2"/>
      <c r="M25" s="2"/>
      <c r="N25" s="2">
        <v>18</v>
      </c>
      <c r="O25" s="2">
        <v>8.578481</v>
      </c>
      <c r="P25" s="2">
        <v>7.9542440000000001</v>
      </c>
      <c r="Q25" s="2">
        <v>11.20378</v>
      </c>
      <c r="R25" s="2"/>
      <c r="S25" s="2"/>
      <c r="T25" s="2">
        <v>18</v>
      </c>
      <c r="U25" s="2">
        <v>3.8148520000000001</v>
      </c>
      <c r="V25" s="2">
        <v>6.1993739999999997</v>
      </c>
      <c r="W25" s="2">
        <v>7.4988060000000001</v>
      </c>
      <c r="X25" s="2"/>
      <c r="Y25" s="2"/>
      <c r="Z25" s="2">
        <v>18</v>
      </c>
      <c r="AA25" s="2">
        <v>5.804767</v>
      </c>
      <c r="AB25" s="2">
        <v>4.7209510000000003</v>
      </c>
      <c r="AC25" s="2">
        <v>0.33027200000000001</v>
      </c>
      <c r="AD25" s="2"/>
      <c r="AE25" s="2"/>
      <c r="AF25" s="2">
        <v>18</v>
      </c>
      <c r="AG25" s="2">
        <v>8.6880410000000001</v>
      </c>
      <c r="AH25" s="2">
        <v>6.6694620000000002</v>
      </c>
      <c r="AI25" s="2">
        <v>9.9858799999999999</v>
      </c>
      <c r="AJ25" s="2"/>
      <c r="AK25" s="2"/>
      <c r="AL25" s="2">
        <v>18</v>
      </c>
      <c r="AM25" s="2">
        <v>4.4871809999999996</v>
      </c>
      <c r="AN25" s="2">
        <v>7.2427409999999997</v>
      </c>
      <c r="AO25" s="2">
        <v>4.6620309999999998</v>
      </c>
      <c r="AP25" s="2"/>
      <c r="AQ25" s="2"/>
      <c r="AR25" s="2">
        <v>18</v>
      </c>
      <c r="AS25" s="2">
        <v>8.0552050000000008</v>
      </c>
      <c r="AT25" s="2">
        <v>8.9590739999999993</v>
      </c>
      <c r="AU25" s="2">
        <v>0.47359200000000001</v>
      </c>
      <c r="AV25" s="2"/>
      <c r="AW25" s="2"/>
      <c r="AX25" s="2">
        <v>18</v>
      </c>
      <c r="AY25" s="2">
        <v>6.770105</v>
      </c>
      <c r="AZ25" s="2">
        <v>7.8921390000000002</v>
      </c>
      <c r="BA25" s="2">
        <v>3.8498860000000001</v>
      </c>
      <c r="BB25" s="2"/>
      <c r="BC25" s="2"/>
      <c r="BD25" s="2">
        <v>18</v>
      </c>
      <c r="BE25" s="2">
        <v>4.9610909999999997</v>
      </c>
      <c r="BF25" s="2">
        <v>10.030469999999999</v>
      </c>
      <c r="BG25" s="2">
        <v>2.4686020000000002</v>
      </c>
    </row>
    <row r="26" spans="1:59">
      <c r="A26" s="2"/>
      <c r="B26" s="4">
        <v>19</v>
      </c>
      <c r="C26" s="2">
        <v>7.7567810000000001</v>
      </c>
      <c r="D26" s="2">
        <v>9.2699189999999998</v>
      </c>
      <c r="E26" s="2"/>
      <c r="F26" s="2"/>
      <c r="G26" s="2"/>
      <c r="H26" s="2">
        <v>19</v>
      </c>
      <c r="I26" s="2"/>
      <c r="J26" s="2">
        <v>5.9904450000000002</v>
      </c>
      <c r="K26" s="2">
        <v>8.3953500000000005</v>
      </c>
      <c r="L26" s="2"/>
      <c r="M26" s="2"/>
      <c r="N26" s="2">
        <v>19</v>
      </c>
      <c r="O26" s="2">
        <v>4.4667979999999998</v>
      </c>
      <c r="P26" s="2">
        <v>6.4487500000000004</v>
      </c>
      <c r="Q26" s="2">
        <v>5.6534849999999999</v>
      </c>
      <c r="R26" s="2"/>
      <c r="S26" s="2"/>
      <c r="T26" s="2">
        <v>19</v>
      </c>
      <c r="U26" s="2">
        <v>5.8834330000000001</v>
      </c>
      <c r="V26" s="2">
        <v>3.4836239999999998</v>
      </c>
      <c r="W26" s="2">
        <v>7.2879659999999999</v>
      </c>
      <c r="X26" s="2"/>
      <c r="Y26" s="2"/>
      <c r="Z26" s="2">
        <v>19</v>
      </c>
      <c r="AA26" s="2">
        <v>4.9547220000000003</v>
      </c>
      <c r="AB26" s="2">
        <v>6.5363340000000001</v>
      </c>
      <c r="AC26" s="2">
        <v>6.0193999999999998E-2</v>
      </c>
      <c r="AD26" s="2"/>
      <c r="AE26" s="2"/>
      <c r="AF26" s="2">
        <v>19</v>
      </c>
      <c r="AG26" s="2">
        <v>8.794416</v>
      </c>
      <c r="AH26" s="2">
        <v>7.1373220000000002</v>
      </c>
      <c r="AI26" s="2">
        <v>6.9799879999999996</v>
      </c>
      <c r="AJ26" s="2"/>
      <c r="AK26" s="2"/>
      <c r="AL26" s="2">
        <v>19</v>
      </c>
      <c r="AM26" s="2">
        <v>6.5366530000000003</v>
      </c>
      <c r="AN26" s="2">
        <v>6.8089599999999999</v>
      </c>
      <c r="AO26" s="2">
        <v>8.0532939999999993</v>
      </c>
      <c r="AP26" s="2"/>
      <c r="AQ26" s="2"/>
      <c r="AR26" s="2">
        <v>19</v>
      </c>
      <c r="AS26" s="2">
        <v>5.9267479999999999</v>
      </c>
      <c r="AT26" s="2">
        <v>7.0908220000000002</v>
      </c>
      <c r="AU26" s="2">
        <v>0.98635799999999996</v>
      </c>
      <c r="AV26" s="2"/>
      <c r="AW26" s="2"/>
      <c r="AX26" s="2">
        <v>19</v>
      </c>
      <c r="AY26" s="2">
        <v>6.9780769999999999</v>
      </c>
      <c r="AZ26" s="2">
        <v>7.0564260000000001</v>
      </c>
      <c r="BA26" s="2">
        <v>5.9076380000000004</v>
      </c>
      <c r="BB26" s="2"/>
      <c r="BC26" s="2"/>
      <c r="BD26" s="2">
        <v>19</v>
      </c>
      <c r="BE26" s="2">
        <v>5.4123890000000001</v>
      </c>
      <c r="BF26" s="2">
        <v>6.6095860000000002</v>
      </c>
      <c r="BG26" s="2">
        <v>2.127183</v>
      </c>
    </row>
    <row r="27" spans="1:59">
      <c r="A27" s="2"/>
      <c r="B27" s="4">
        <v>20</v>
      </c>
      <c r="C27" s="2">
        <v>5.2082379999999997</v>
      </c>
      <c r="D27" s="2">
        <v>9.210998</v>
      </c>
      <c r="E27" s="2"/>
      <c r="F27" s="2"/>
      <c r="G27" s="2"/>
      <c r="H27" s="2">
        <v>20</v>
      </c>
      <c r="I27" s="2"/>
      <c r="J27" s="2">
        <v>5.9573229999999997</v>
      </c>
      <c r="K27" s="2">
        <v>6.6150010000000004</v>
      </c>
      <c r="L27" s="2"/>
      <c r="M27" s="2"/>
      <c r="N27" s="2">
        <v>20</v>
      </c>
      <c r="O27" s="2">
        <v>8.6249800000000008</v>
      </c>
      <c r="P27" s="2">
        <v>10.03525</v>
      </c>
      <c r="Q27" s="2">
        <v>4.6967460000000001</v>
      </c>
      <c r="R27" s="2"/>
      <c r="S27" s="2"/>
      <c r="T27" s="2">
        <v>20</v>
      </c>
      <c r="U27" s="2">
        <v>4.7833750000000004</v>
      </c>
      <c r="V27" s="2">
        <v>5.5875579999999996</v>
      </c>
      <c r="W27" s="2">
        <v>3.0845590000000001</v>
      </c>
      <c r="X27" s="2"/>
      <c r="Y27" s="2"/>
      <c r="Z27" s="2">
        <v>20</v>
      </c>
      <c r="AA27" s="2">
        <v>4.5553369999999997</v>
      </c>
      <c r="AB27" s="2">
        <v>5.2967779999999998</v>
      </c>
      <c r="AC27" s="2">
        <v>1.1210789999999999</v>
      </c>
      <c r="AD27" s="2"/>
      <c r="AE27" s="2"/>
      <c r="AF27" s="2">
        <v>20</v>
      </c>
      <c r="AG27" s="2">
        <v>11.33977</v>
      </c>
      <c r="AH27" s="2">
        <v>5.0986779999999996</v>
      </c>
      <c r="AI27" s="2">
        <v>9.0600349999999992</v>
      </c>
      <c r="AJ27" s="2"/>
      <c r="AK27" s="2"/>
      <c r="AL27" s="2">
        <v>20</v>
      </c>
      <c r="AM27" s="2">
        <v>4.1565899999999996</v>
      </c>
      <c r="AN27" s="2">
        <v>7.6255639999999998</v>
      </c>
      <c r="AO27" s="2"/>
      <c r="AP27" s="2"/>
      <c r="AQ27" s="2"/>
      <c r="AR27" s="2">
        <v>20</v>
      </c>
      <c r="AS27" s="2">
        <v>9.6743989999999993</v>
      </c>
      <c r="AT27" s="2">
        <v>6.8029089999999997</v>
      </c>
      <c r="AU27" s="2">
        <v>3.5989E-2</v>
      </c>
      <c r="AV27" s="2"/>
      <c r="AW27" s="2"/>
      <c r="AX27" s="2">
        <v>20</v>
      </c>
      <c r="AY27" s="2">
        <v>9.6884119999999996</v>
      </c>
      <c r="AZ27" s="2">
        <v>8.9574820000000006</v>
      </c>
      <c r="BA27" s="2">
        <v>6.3487450000000001</v>
      </c>
      <c r="BB27" s="2"/>
      <c r="BC27" s="2"/>
      <c r="BD27" s="2">
        <v>20</v>
      </c>
      <c r="BE27" s="2">
        <v>6.6251920000000002</v>
      </c>
      <c r="BF27" s="2">
        <v>8.1138060000000003</v>
      </c>
      <c r="BG27" s="2">
        <v>7.5172780000000001</v>
      </c>
    </row>
    <row r="28" spans="1:59">
      <c r="A28" s="2"/>
      <c r="B28" s="4">
        <v>21</v>
      </c>
      <c r="C28" s="2">
        <v>5.2525079999999997</v>
      </c>
      <c r="D28" s="2"/>
      <c r="E28" s="2"/>
      <c r="F28" s="2"/>
      <c r="G28" s="2"/>
      <c r="H28" s="2">
        <v>21</v>
      </c>
      <c r="I28" s="2"/>
      <c r="J28" s="2">
        <v>8.6335789999999992</v>
      </c>
      <c r="K28" s="2">
        <v>7.5704659999999997</v>
      </c>
      <c r="L28" s="2"/>
      <c r="M28" s="2"/>
      <c r="N28" s="2">
        <v>21</v>
      </c>
      <c r="O28" s="2">
        <v>8.9211740000000006</v>
      </c>
      <c r="P28" s="2">
        <v>10.770949999999999</v>
      </c>
      <c r="Q28" s="2">
        <v>6.010192</v>
      </c>
      <c r="R28" s="2"/>
      <c r="S28" s="2"/>
      <c r="T28" s="2">
        <v>21</v>
      </c>
      <c r="U28" s="2">
        <v>5.7041240000000002</v>
      </c>
      <c r="V28" s="2"/>
      <c r="W28" s="2">
        <v>8.037369</v>
      </c>
      <c r="X28" s="2"/>
      <c r="Y28" s="2"/>
      <c r="Z28" s="2">
        <v>21</v>
      </c>
      <c r="AA28" s="2">
        <v>4.10595</v>
      </c>
      <c r="AB28" s="2">
        <v>6.8124640000000003</v>
      </c>
      <c r="AC28" s="2"/>
      <c r="AD28" s="2"/>
      <c r="AE28" s="2"/>
      <c r="AF28" s="2">
        <v>21</v>
      </c>
      <c r="AG28" s="2">
        <v>10.33494</v>
      </c>
      <c r="AH28" s="2">
        <v>7.4316050000000002</v>
      </c>
      <c r="AI28" s="2">
        <v>9.6212110000000006</v>
      </c>
      <c r="AJ28" s="2"/>
      <c r="AK28" s="2"/>
      <c r="AL28" s="2">
        <v>21</v>
      </c>
      <c r="AM28" s="2">
        <v>4.4339930000000001</v>
      </c>
      <c r="AN28" s="2">
        <v>6.8752060000000004</v>
      </c>
      <c r="AO28" s="2"/>
      <c r="AP28" s="2"/>
      <c r="AQ28" s="2"/>
      <c r="AR28" s="2">
        <v>21</v>
      </c>
      <c r="AS28" s="2">
        <v>6.4388769999999997</v>
      </c>
      <c r="AT28" s="2">
        <v>8.8539729999999999</v>
      </c>
      <c r="AU28" s="2">
        <v>3.8219999999999999E-3</v>
      </c>
      <c r="AV28" s="2"/>
      <c r="AW28" s="2"/>
      <c r="AX28" s="2">
        <v>21</v>
      </c>
      <c r="AY28" s="2">
        <v>5.815277</v>
      </c>
      <c r="AZ28" s="2">
        <v>7.1621639999999998</v>
      </c>
      <c r="BA28" s="2">
        <v>8.1580759999999994</v>
      </c>
      <c r="BB28" s="2"/>
      <c r="BC28" s="2"/>
      <c r="BD28" s="2">
        <v>21</v>
      </c>
      <c r="BE28" s="2">
        <v>7.9752640000000001</v>
      </c>
      <c r="BF28" s="2">
        <v>7.2914700000000003</v>
      </c>
      <c r="BG28" s="2">
        <v>7.8555130000000002</v>
      </c>
    </row>
    <row r="29" spans="1:59">
      <c r="A29" s="2"/>
      <c r="B29" s="4">
        <v>22</v>
      </c>
      <c r="C29" s="2">
        <v>6.2410959999999998</v>
      </c>
      <c r="D29" s="2"/>
      <c r="E29" s="2"/>
      <c r="F29" s="2"/>
      <c r="G29" s="2"/>
      <c r="H29" s="2">
        <v>22</v>
      </c>
      <c r="I29" s="2"/>
      <c r="J29" s="2">
        <v>8.9304100000000002</v>
      </c>
      <c r="K29" s="2">
        <v>6.5538509999999999</v>
      </c>
      <c r="L29" s="2"/>
      <c r="M29" s="2"/>
      <c r="N29" s="2">
        <v>22</v>
      </c>
      <c r="O29" s="2">
        <v>9.1947559999999999</v>
      </c>
      <c r="P29" s="2">
        <v>5.6566700000000001</v>
      </c>
      <c r="Q29" s="2">
        <v>7.9016929999999999</v>
      </c>
      <c r="R29" s="2"/>
      <c r="S29" s="2"/>
      <c r="T29" s="2">
        <v>22</v>
      </c>
      <c r="U29" s="2">
        <v>3.9479799999999998</v>
      </c>
      <c r="V29" s="2"/>
      <c r="W29" s="2">
        <v>6.3595730000000001</v>
      </c>
      <c r="X29" s="2"/>
      <c r="Y29" s="2"/>
      <c r="Z29" s="2">
        <v>22</v>
      </c>
      <c r="AA29" s="2">
        <v>4.631456</v>
      </c>
      <c r="AB29" s="2">
        <v>7.8708</v>
      </c>
      <c r="AC29" s="2"/>
      <c r="AD29" s="2"/>
      <c r="AE29" s="2"/>
      <c r="AF29" s="2">
        <v>22</v>
      </c>
      <c r="AG29" s="2">
        <v>7.7567810000000001</v>
      </c>
      <c r="AH29" s="2">
        <v>6.1990550000000004</v>
      </c>
      <c r="AI29" s="2">
        <v>8.9256329999999995</v>
      </c>
      <c r="AJ29" s="2"/>
      <c r="AK29" s="2"/>
      <c r="AL29" s="2">
        <v>22</v>
      </c>
      <c r="AM29" s="2">
        <v>5.2665220000000001</v>
      </c>
      <c r="AN29" s="2">
        <v>8.7616119999999995</v>
      </c>
      <c r="AO29" s="2"/>
      <c r="AP29" s="2"/>
      <c r="AQ29" s="2"/>
      <c r="AR29" s="2">
        <v>22</v>
      </c>
      <c r="AS29" s="2">
        <v>7.1013320000000002</v>
      </c>
      <c r="AT29" s="2">
        <v>9.7610279999999996</v>
      </c>
      <c r="AU29" s="2">
        <v>3.1530000000000002E-2</v>
      </c>
      <c r="AV29" s="2"/>
      <c r="AW29" s="2"/>
      <c r="AX29" s="2">
        <v>22</v>
      </c>
      <c r="AY29" s="2">
        <v>9.6677110000000006</v>
      </c>
      <c r="AZ29" s="2">
        <v>5.8165509999999996</v>
      </c>
      <c r="BA29" s="2">
        <v>8.5319819999999993</v>
      </c>
      <c r="BB29" s="2"/>
      <c r="BC29" s="2"/>
      <c r="BD29" s="2">
        <v>22</v>
      </c>
      <c r="BE29" s="2">
        <v>6.757047</v>
      </c>
      <c r="BF29" s="2">
        <v>6.9592869999999998</v>
      </c>
      <c r="BG29" s="2">
        <v>9.5266199999999994</v>
      </c>
    </row>
    <row r="30" spans="1:59">
      <c r="A30" s="2"/>
      <c r="B30" s="4">
        <v>23</v>
      </c>
      <c r="C30" s="2">
        <v>6.8624660000000004</v>
      </c>
      <c r="D30" s="2"/>
      <c r="E30" s="2"/>
      <c r="F30" s="2"/>
      <c r="G30" s="2"/>
      <c r="H30" s="2">
        <v>23</v>
      </c>
      <c r="I30" s="2"/>
      <c r="J30" s="2">
        <v>3.5699350000000001</v>
      </c>
      <c r="K30" s="2">
        <v>7.8943680000000001</v>
      </c>
      <c r="L30" s="2"/>
      <c r="M30" s="2"/>
      <c r="N30" s="2">
        <v>23</v>
      </c>
      <c r="O30" s="2">
        <v>8.4233770000000003</v>
      </c>
      <c r="P30" s="2">
        <v>11.914009999999999</v>
      </c>
      <c r="Q30" s="2">
        <v>5.3792660000000003</v>
      </c>
      <c r="R30" s="2"/>
      <c r="S30" s="2"/>
      <c r="T30" s="2">
        <v>23</v>
      </c>
      <c r="U30" s="2">
        <v>5.924518</v>
      </c>
      <c r="V30" s="2"/>
      <c r="W30" s="2">
        <v>9.9021179999999998</v>
      </c>
      <c r="X30" s="2"/>
      <c r="Y30" s="2"/>
      <c r="Z30" s="2">
        <v>23</v>
      </c>
      <c r="AA30" s="2">
        <v>3.5702530000000001</v>
      </c>
      <c r="AB30" s="2">
        <v>5.9757949999999997</v>
      </c>
      <c r="AC30" s="2"/>
      <c r="AD30" s="2"/>
      <c r="AE30" s="2"/>
      <c r="AF30" s="2">
        <v>23</v>
      </c>
      <c r="AG30" s="2">
        <v>7.9450079999999996</v>
      </c>
      <c r="AH30" s="2">
        <v>8.2628590000000006</v>
      </c>
      <c r="AI30" s="2">
        <v>8.521471</v>
      </c>
      <c r="AJ30" s="2"/>
      <c r="AK30" s="2"/>
      <c r="AL30" s="2">
        <v>23</v>
      </c>
      <c r="AM30" s="2"/>
      <c r="AN30" s="2">
        <v>9.8345979999999997</v>
      </c>
      <c r="AO30" s="2"/>
      <c r="AP30" s="2"/>
      <c r="AQ30" s="2"/>
      <c r="AR30" s="2">
        <v>23</v>
      </c>
      <c r="AS30" s="2">
        <v>7.8574229999999998</v>
      </c>
      <c r="AT30" s="2">
        <v>6.7089549999999996</v>
      </c>
      <c r="AU30" s="2">
        <v>0.25256099999999998</v>
      </c>
      <c r="AV30" s="2"/>
      <c r="AW30" s="2"/>
      <c r="AX30" s="2">
        <v>23</v>
      </c>
      <c r="AY30" s="2">
        <v>9.9218639999999994</v>
      </c>
      <c r="AZ30" s="2">
        <v>7.181273</v>
      </c>
      <c r="BA30" s="2">
        <v>3.20431</v>
      </c>
      <c r="BB30" s="2"/>
      <c r="BC30" s="2"/>
      <c r="BD30" s="2">
        <v>23</v>
      </c>
      <c r="BE30" s="2">
        <v>4.9655500000000004</v>
      </c>
      <c r="BF30" s="2">
        <v>6.5051220000000001</v>
      </c>
      <c r="BG30" s="2">
        <v>9.7651679999999992</v>
      </c>
    </row>
    <row r="31" spans="1:59">
      <c r="A31" s="2"/>
      <c r="B31" s="4">
        <v>24</v>
      </c>
      <c r="C31" s="2">
        <v>4.579542</v>
      </c>
      <c r="D31" s="2"/>
      <c r="E31" s="2"/>
      <c r="F31" s="2"/>
      <c r="G31" s="2"/>
      <c r="H31" s="2">
        <v>24</v>
      </c>
      <c r="I31" s="2"/>
      <c r="J31" s="2">
        <v>6.452572</v>
      </c>
      <c r="K31" s="2">
        <v>9.3135519999999996</v>
      </c>
      <c r="L31" s="2"/>
      <c r="M31" s="2"/>
      <c r="N31" s="2">
        <v>24</v>
      </c>
      <c r="O31" s="2">
        <v>6.4016140000000004</v>
      </c>
      <c r="P31" s="2">
        <v>7.9112479999999996</v>
      </c>
      <c r="Q31" s="2">
        <v>6.7793409999999996</v>
      </c>
      <c r="R31" s="2"/>
      <c r="S31" s="2"/>
      <c r="T31" s="2">
        <v>24</v>
      </c>
      <c r="U31" s="2">
        <v>6.5942990000000004</v>
      </c>
      <c r="V31" s="2"/>
      <c r="W31" s="2">
        <v>6.3331390000000001</v>
      </c>
      <c r="X31" s="2"/>
      <c r="Y31" s="2"/>
      <c r="Z31" s="2">
        <v>24</v>
      </c>
      <c r="AA31" s="2">
        <v>4.0922549999999998</v>
      </c>
      <c r="AB31" s="2"/>
      <c r="AC31" s="2"/>
      <c r="AD31" s="2"/>
      <c r="AE31" s="2"/>
      <c r="AF31" s="2">
        <v>24</v>
      </c>
      <c r="AG31" s="2">
        <v>8.3303779999999996</v>
      </c>
      <c r="AH31" s="2">
        <v>4.0435270000000001</v>
      </c>
      <c r="AI31" s="2">
        <v>7.7093259999999999</v>
      </c>
      <c r="AJ31" s="2"/>
      <c r="AK31" s="2"/>
      <c r="AL31" s="2">
        <v>24</v>
      </c>
      <c r="AM31" s="2"/>
      <c r="AN31" s="2">
        <v>8.35745</v>
      </c>
      <c r="AO31" s="2"/>
      <c r="AP31" s="2"/>
      <c r="AQ31" s="2"/>
      <c r="AR31" s="2">
        <v>24</v>
      </c>
      <c r="AS31" s="2">
        <v>8.4284730000000003</v>
      </c>
      <c r="AT31" s="2">
        <v>9.9514840000000007</v>
      </c>
      <c r="AU31" s="2">
        <v>5.1277000000000003E-2</v>
      </c>
      <c r="AV31" s="2"/>
      <c r="AW31" s="2"/>
      <c r="AX31" s="2">
        <v>24</v>
      </c>
      <c r="AY31" s="2">
        <v>6.9060990000000002</v>
      </c>
      <c r="AZ31" s="2">
        <v>9.3164180000000005</v>
      </c>
      <c r="BA31" s="2">
        <v>6.7863470000000001</v>
      </c>
      <c r="BB31" s="2"/>
      <c r="BC31" s="2"/>
      <c r="BD31" s="2">
        <v>24</v>
      </c>
      <c r="BE31" s="2">
        <v>12.63602</v>
      </c>
      <c r="BF31" s="2">
        <v>8.6727530000000002</v>
      </c>
      <c r="BG31" s="2">
        <v>13.7141</v>
      </c>
    </row>
    <row r="32" spans="1:59">
      <c r="A32" s="2"/>
      <c r="B32" s="4">
        <v>25</v>
      </c>
      <c r="C32" s="2">
        <v>6.5847439999999997</v>
      </c>
      <c r="D32" s="2"/>
      <c r="E32" s="2"/>
      <c r="F32" s="2"/>
      <c r="G32" s="2"/>
      <c r="H32" s="2">
        <v>25</v>
      </c>
      <c r="I32" s="2"/>
      <c r="J32" s="2">
        <v>9.7119800000000005</v>
      </c>
      <c r="K32" s="2">
        <v>7.9459629999999999</v>
      </c>
      <c r="L32" s="2"/>
      <c r="M32" s="2"/>
      <c r="N32" s="2">
        <v>25</v>
      </c>
      <c r="O32" s="2">
        <v>5.2222520000000001</v>
      </c>
      <c r="P32" s="2">
        <v>8.6170179999999998</v>
      </c>
      <c r="Q32" s="2">
        <v>9.0683159999999994</v>
      </c>
      <c r="R32" s="2"/>
      <c r="S32" s="2"/>
      <c r="T32" s="2">
        <v>25</v>
      </c>
      <c r="U32" s="2">
        <v>4.3642440000000002</v>
      </c>
      <c r="V32" s="2"/>
      <c r="W32" s="2">
        <v>10.947710000000001</v>
      </c>
      <c r="X32" s="2"/>
      <c r="Y32" s="2"/>
      <c r="Z32" s="2"/>
      <c r="AA32" s="2"/>
      <c r="AB32" s="2"/>
      <c r="AC32" s="2"/>
      <c r="AD32" s="2"/>
      <c r="AE32" s="2"/>
      <c r="AF32" s="2">
        <v>25</v>
      </c>
      <c r="AG32" s="2">
        <v>7.9787670000000004</v>
      </c>
      <c r="AH32" s="2">
        <v>8.0058389999999999</v>
      </c>
      <c r="AI32" s="2">
        <v>8.4380269999999999</v>
      </c>
      <c r="AJ32" s="2"/>
      <c r="AK32" s="2"/>
      <c r="AL32" s="2"/>
      <c r="AM32" s="2"/>
      <c r="AN32" s="2"/>
      <c r="AO32" s="2"/>
      <c r="AP32" s="2"/>
      <c r="AQ32" s="2"/>
      <c r="AR32" s="2">
        <v>25</v>
      </c>
      <c r="AS32" s="2">
        <v>7.4437069999999999</v>
      </c>
      <c r="AT32" s="2">
        <v>5.8961730000000001</v>
      </c>
      <c r="AU32" s="2">
        <v>4.4590000000000003E-3</v>
      </c>
      <c r="AV32" s="2"/>
      <c r="AW32" s="2"/>
      <c r="AX32" s="2">
        <v>25</v>
      </c>
      <c r="AY32" s="2">
        <v>8.9886940000000006</v>
      </c>
      <c r="AZ32" s="2">
        <v>2.6670210000000001</v>
      </c>
      <c r="BA32" s="2">
        <v>3.5460479999999999</v>
      </c>
      <c r="BB32" s="2"/>
      <c r="BC32" s="2"/>
      <c r="BD32" s="2">
        <v>25</v>
      </c>
      <c r="BE32" s="2">
        <v>5.0833909999999998</v>
      </c>
      <c r="BF32" s="2">
        <v>8.0316360000000007</v>
      </c>
      <c r="BG32" s="2"/>
    </row>
    <row r="33" spans="1:59">
      <c r="A33" s="2"/>
      <c r="B33" s="4">
        <v>26</v>
      </c>
      <c r="C33" s="2">
        <v>5.0292479999999999</v>
      </c>
      <c r="D33" s="2"/>
      <c r="E33" s="2"/>
      <c r="F33" s="2"/>
      <c r="G33" s="2"/>
      <c r="H33" s="2">
        <v>26</v>
      </c>
      <c r="I33" s="2"/>
      <c r="J33" s="2">
        <v>11.00122</v>
      </c>
      <c r="K33" s="2">
        <v>10.358829999999999</v>
      </c>
      <c r="L33" s="2"/>
      <c r="M33" s="2"/>
      <c r="N33" s="2">
        <v>26</v>
      </c>
      <c r="O33" s="2">
        <v>7.8988269999999998</v>
      </c>
      <c r="P33" s="2">
        <v>4.353097</v>
      </c>
      <c r="Q33" s="2">
        <v>9.9903390000000005</v>
      </c>
      <c r="R33" s="2"/>
      <c r="S33" s="2"/>
      <c r="T33" s="2">
        <v>26</v>
      </c>
      <c r="U33" s="2">
        <v>5.8442590000000001</v>
      </c>
      <c r="V33" s="2"/>
      <c r="W33" s="2">
        <v>8.3205050000000007</v>
      </c>
      <c r="X33" s="2"/>
      <c r="Y33" s="2"/>
      <c r="Z33" s="2"/>
      <c r="AA33" s="2"/>
      <c r="AB33" s="2"/>
      <c r="AC33" s="2"/>
      <c r="AD33" s="2"/>
      <c r="AE33" s="2"/>
      <c r="AF33" s="2">
        <v>26</v>
      </c>
      <c r="AG33" s="2">
        <v>9.4202449999999995</v>
      </c>
      <c r="AH33" s="2">
        <v>5.6340570000000003</v>
      </c>
      <c r="AI33" s="2">
        <v>11.090400000000001</v>
      </c>
      <c r="AJ33" s="2"/>
      <c r="AK33" s="2"/>
      <c r="AL33" s="2" t="s">
        <v>50</v>
      </c>
      <c r="AM33" s="2"/>
      <c r="AN33" s="2"/>
      <c r="AO33" s="2"/>
      <c r="AP33" s="2"/>
      <c r="AQ33" s="2"/>
      <c r="AR33" s="2">
        <v>26</v>
      </c>
      <c r="AS33" s="2">
        <v>4.7356020000000001</v>
      </c>
      <c r="AT33" s="2">
        <v>7.4841550000000003</v>
      </c>
      <c r="AU33" s="2">
        <v>4.6498999999999999E-2</v>
      </c>
      <c r="AV33" s="2"/>
      <c r="AW33" s="2"/>
      <c r="AX33" s="2">
        <v>26</v>
      </c>
      <c r="AY33" s="2">
        <v>9.2065400000000004</v>
      </c>
      <c r="AZ33" s="2">
        <v>9.9352409999999995</v>
      </c>
      <c r="BA33" s="2">
        <v>7.6532720000000003</v>
      </c>
      <c r="BB33" s="2"/>
      <c r="BC33" s="2"/>
      <c r="BD33" s="2">
        <v>26</v>
      </c>
      <c r="BE33" s="2">
        <v>3.6148419999999999</v>
      </c>
      <c r="BF33" s="2">
        <v>9.8059340000000006</v>
      </c>
      <c r="BG33" s="2"/>
    </row>
    <row r="34" spans="1:59">
      <c r="A34" s="2"/>
      <c r="B34" s="4">
        <v>27</v>
      </c>
      <c r="C34" s="2">
        <v>5.2165189999999999</v>
      </c>
      <c r="D34" s="2"/>
      <c r="E34" s="2"/>
      <c r="F34" s="2"/>
      <c r="G34" s="2"/>
      <c r="H34" s="2">
        <v>27</v>
      </c>
      <c r="I34" s="2"/>
      <c r="J34" s="2">
        <v>8.2561710000000001</v>
      </c>
      <c r="K34" s="2"/>
      <c r="L34" s="2"/>
      <c r="M34" s="2"/>
      <c r="N34" s="2">
        <v>27</v>
      </c>
      <c r="O34" s="2">
        <v>9.283614</v>
      </c>
      <c r="P34" s="2">
        <v>9.6135680000000008</v>
      </c>
      <c r="Q34" s="2">
        <v>7.9577470000000003</v>
      </c>
      <c r="R34" s="2"/>
      <c r="S34" s="2"/>
      <c r="T34" s="2">
        <v>27</v>
      </c>
      <c r="U34" s="2">
        <v>8.1845110000000005</v>
      </c>
      <c r="V34" s="2"/>
      <c r="W34" s="2"/>
      <c r="X34" s="2"/>
      <c r="Y34" s="2"/>
      <c r="Z34" s="2" t="s">
        <v>50</v>
      </c>
      <c r="AA34" s="2"/>
      <c r="AB34" s="2"/>
      <c r="AC34" s="2"/>
      <c r="AD34" s="2"/>
      <c r="AE34" s="2"/>
      <c r="AF34" s="2">
        <v>27</v>
      </c>
      <c r="AG34" s="2">
        <v>10.26742</v>
      </c>
      <c r="AH34" s="2">
        <v>5.1435849999999999</v>
      </c>
      <c r="AI34" s="2">
        <v>10.279210000000001</v>
      </c>
      <c r="AJ34" s="2"/>
      <c r="AK34" s="2"/>
      <c r="AL34" s="2" t="s">
        <v>131</v>
      </c>
      <c r="AM34" s="2" t="s">
        <v>132</v>
      </c>
      <c r="AN34" s="2"/>
      <c r="AO34" s="2"/>
      <c r="AP34" s="2"/>
      <c r="AQ34" s="2"/>
      <c r="AR34" s="2">
        <v>27</v>
      </c>
      <c r="AS34" s="2">
        <v>5.0655549999999998</v>
      </c>
      <c r="AT34" s="2">
        <v>5.4458299999999999</v>
      </c>
      <c r="AU34" s="2">
        <v>0.15892600000000001</v>
      </c>
      <c r="AV34" s="2"/>
      <c r="AW34" s="2"/>
      <c r="AX34" s="2">
        <v>27</v>
      </c>
      <c r="AY34" s="2"/>
      <c r="AZ34" s="2">
        <v>9.0039809999999996</v>
      </c>
      <c r="BA34" s="2"/>
      <c r="BB34" s="2"/>
      <c r="BC34" s="2"/>
      <c r="BD34" s="2">
        <v>27</v>
      </c>
      <c r="BE34" s="2">
        <v>14.09629</v>
      </c>
      <c r="BF34" s="2">
        <v>10.76235</v>
      </c>
      <c r="BG34" s="2"/>
    </row>
    <row r="35" spans="1:59">
      <c r="A35" s="2"/>
      <c r="B35" s="4">
        <v>28</v>
      </c>
      <c r="C35" s="2">
        <v>4.8403840000000002</v>
      </c>
      <c r="D35" s="2"/>
      <c r="E35" s="2"/>
      <c r="F35" s="2"/>
      <c r="G35" s="2"/>
      <c r="H35" s="2">
        <v>28</v>
      </c>
      <c r="I35" s="2"/>
      <c r="J35" s="2">
        <v>7.3615370000000002</v>
      </c>
      <c r="K35" s="2"/>
      <c r="L35" s="2"/>
      <c r="M35" s="2"/>
      <c r="N35" s="2">
        <v>28</v>
      </c>
      <c r="O35" s="2">
        <v>8.4736980000000006</v>
      </c>
      <c r="P35" s="2">
        <v>9.8100749999999994</v>
      </c>
      <c r="Q35" s="2">
        <v>5.0496309999999998</v>
      </c>
      <c r="R35" s="2"/>
      <c r="S35" s="2"/>
      <c r="T35" s="2">
        <v>28</v>
      </c>
      <c r="U35" s="2">
        <v>4.9579060000000004</v>
      </c>
      <c r="V35" s="2"/>
      <c r="W35" s="2"/>
      <c r="X35" s="2"/>
      <c r="Y35" s="2"/>
      <c r="Z35" s="2" t="s">
        <v>131</v>
      </c>
      <c r="AA35" s="2" t="s">
        <v>27</v>
      </c>
      <c r="AB35" s="2"/>
      <c r="AC35" s="2"/>
      <c r="AD35" s="2"/>
      <c r="AE35" s="2"/>
      <c r="AF35" s="2">
        <v>28</v>
      </c>
      <c r="AG35" s="2">
        <v>9.2189610000000002</v>
      </c>
      <c r="AH35" s="2">
        <v>3.8814160000000002</v>
      </c>
      <c r="AI35" s="2">
        <v>7.9300389999999998</v>
      </c>
      <c r="AJ35" s="2"/>
      <c r="AK35" s="2"/>
      <c r="AL35" s="2" t="s">
        <v>133</v>
      </c>
      <c r="AM35" s="2" t="s">
        <v>27</v>
      </c>
      <c r="AN35" s="2"/>
      <c r="AO35" s="2"/>
      <c r="AP35" s="2"/>
      <c r="AQ35" s="2"/>
      <c r="AR35" s="2">
        <v>28</v>
      </c>
      <c r="AS35" s="2">
        <v>7.0713939999999997</v>
      </c>
      <c r="AT35" s="2">
        <v>10.44323</v>
      </c>
      <c r="AU35" s="2">
        <v>0.11593000000000001</v>
      </c>
      <c r="AV35" s="2"/>
      <c r="AW35" s="2"/>
      <c r="AX35" s="2">
        <v>28</v>
      </c>
      <c r="AY35" s="2"/>
      <c r="AZ35" s="2">
        <v>8.4166889999999999</v>
      </c>
      <c r="BA35" s="2"/>
      <c r="BB35" s="2"/>
      <c r="BC35" s="2"/>
      <c r="BD35" s="2">
        <v>28</v>
      </c>
      <c r="BE35" s="2"/>
      <c r="BF35" s="2">
        <v>7.5946709999999999</v>
      </c>
      <c r="BG35" s="2"/>
    </row>
    <row r="36" spans="1:59">
      <c r="A36" s="2"/>
      <c r="B36" s="4">
        <v>29</v>
      </c>
      <c r="C36" s="2">
        <v>4.350549</v>
      </c>
      <c r="D36" s="2"/>
      <c r="E36" s="2"/>
      <c r="F36" s="2"/>
      <c r="G36" s="2"/>
      <c r="H36" s="2">
        <v>29</v>
      </c>
      <c r="I36" s="2"/>
      <c r="J36" s="2">
        <v>9.7715379999999996</v>
      </c>
      <c r="K36" s="2"/>
      <c r="L36" s="2"/>
      <c r="M36" s="2"/>
      <c r="N36" s="2">
        <v>29</v>
      </c>
      <c r="O36" s="2">
        <v>9.3301130000000008</v>
      </c>
      <c r="P36" s="2">
        <v>10.196719999999999</v>
      </c>
      <c r="Q36" s="2">
        <v>9.1887039999999995</v>
      </c>
      <c r="R36" s="2"/>
      <c r="S36" s="2"/>
      <c r="T36" s="2"/>
      <c r="U36" s="2"/>
      <c r="V36" s="2"/>
      <c r="W36" s="2"/>
      <c r="X36" s="2"/>
      <c r="Y36" s="2"/>
      <c r="Z36" s="2" t="s">
        <v>133</v>
      </c>
      <c r="AA36" s="2" t="s">
        <v>27</v>
      </c>
      <c r="AB36" s="2"/>
      <c r="AC36" s="2"/>
      <c r="AD36" s="2"/>
      <c r="AE36" s="2"/>
      <c r="AF36" s="2">
        <v>29</v>
      </c>
      <c r="AG36" s="2">
        <v>10.6684</v>
      </c>
      <c r="AH36" s="2">
        <v>4.4537399999999998</v>
      </c>
      <c r="AI36" s="2">
        <v>6.0095549999999998</v>
      </c>
      <c r="AJ36" s="2"/>
      <c r="AK36" s="2"/>
      <c r="AL36" s="2"/>
      <c r="AM36" s="2"/>
      <c r="AN36" s="2"/>
      <c r="AO36" s="2"/>
      <c r="AP36" s="2"/>
      <c r="AQ36" s="2"/>
      <c r="AR36" s="2">
        <v>29</v>
      </c>
      <c r="AS36" s="2">
        <v>9.0737299999999994</v>
      </c>
      <c r="AT36" s="2">
        <v>5.9525449999999998</v>
      </c>
      <c r="AU36" s="2">
        <v>0.183449</v>
      </c>
      <c r="AV36" s="2"/>
      <c r="AW36" s="2"/>
      <c r="AX36" s="2">
        <v>29</v>
      </c>
      <c r="AY36" s="2"/>
      <c r="AZ36" s="2">
        <v>9.6142050000000001</v>
      </c>
      <c r="BA36" s="2"/>
      <c r="BB36" s="2"/>
      <c r="BC36" s="2"/>
      <c r="BD36" s="2">
        <v>29</v>
      </c>
      <c r="BE36" s="2"/>
      <c r="BF36" s="2">
        <v>6.6137269999999999</v>
      </c>
      <c r="BG36" s="2"/>
    </row>
    <row r="37" spans="1:59">
      <c r="A37" s="2"/>
      <c r="B37" s="4">
        <v>30</v>
      </c>
      <c r="C37" s="2">
        <v>4.4562869999999997</v>
      </c>
      <c r="D37" s="2"/>
      <c r="E37" s="2"/>
      <c r="F37" s="2"/>
      <c r="G37" s="2"/>
      <c r="H37" s="2">
        <v>30</v>
      </c>
      <c r="I37" s="2"/>
      <c r="J37" s="2">
        <v>8.0415100000000006</v>
      </c>
      <c r="K37" s="2"/>
      <c r="L37" s="2"/>
      <c r="M37" s="2"/>
      <c r="N37" s="2">
        <v>30</v>
      </c>
      <c r="O37" s="2">
        <v>5.0381660000000004</v>
      </c>
      <c r="P37" s="2">
        <v>5.3900949999999996</v>
      </c>
      <c r="Q37" s="2">
        <v>6.3105260000000003</v>
      </c>
      <c r="R37" s="2"/>
      <c r="S37" s="2"/>
      <c r="T37" s="2" t="s">
        <v>50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>
        <v>30</v>
      </c>
      <c r="AG37" s="2">
        <v>8.2529859999999999</v>
      </c>
      <c r="AH37" s="2">
        <v>4.5521520000000004</v>
      </c>
      <c r="AI37" s="2">
        <v>9.8288659999999997</v>
      </c>
      <c r="AJ37" s="2"/>
      <c r="AK37" s="2"/>
      <c r="AL37" s="2"/>
      <c r="AM37" s="2"/>
      <c r="AN37" s="2"/>
      <c r="AO37" s="2"/>
      <c r="AP37" s="2"/>
      <c r="AQ37" s="2"/>
      <c r="AR37" s="2">
        <v>30</v>
      </c>
      <c r="AS37" s="2"/>
      <c r="AT37" s="2">
        <v>4.0062639999999998</v>
      </c>
      <c r="AU37" s="2">
        <v>0.38123000000000001</v>
      </c>
      <c r="AV37" s="2"/>
      <c r="AW37" s="2"/>
      <c r="AX37" s="2">
        <v>30</v>
      </c>
      <c r="AY37" s="2"/>
      <c r="AZ37" s="2">
        <v>8.3077660000000009</v>
      </c>
      <c r="BA37" s="2"/>
      <c r="BB37" s="2"/>
      <c r="BC37" s="2"/>
      <c r="BD37" s="2">
        <v>30</v>
      </c>
      <c r="BE37" s="2"/>
      <c r="BF37" s="2">
        <v>10.024419999999999</v>
      </c>
      <c r="BG37" s="2"/>
    </row>
    <row r="38" spans="1:59">
      <c r="A38" s="2"/>
      <c r="B38" s="4"/>
      <c r="C38" s="2"/>
      <c r="D38" s="2"/>
      <c r="E38" s="2"/>
      <c r="F38" s="2"/>
      <c r="G38" s="2"/>
      <c r="H38" s="2">
        <v>31</v>
      </c>
      <c r="I38" s="2"/>
      <c r="J38" s="2">
        <v>8.6641539999999999</v>
      </c>
      <c r="K38" s="2"/>
      <c r="L38" s="2"/>
      <c r="M38" s="2"/>
      <c r="N38" s="2">
        <v>31</v>
      </c>
      <c r="O38" s="2">
        <v>8.8692609999999998</v>
      </c>
      <c r="P38" s="2">
        <v>6.9901799999999996</v>
      </c>
      <c r="Q38" s="2">
        <v>9.6189820000000008</v>
      </c>
      <c r="R38" s="2"/>
      <c r="S38" s="2"/>
      <c r="T38" s="2" t="s">
        <v>131</v>
      </c>
      <c r="U38" s="2" t="s">
        <v>27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>
        <v>31</v>
      </c>
      <c r="AG38" s="2">
        <v>10.7407</v>
      </c>
      <c r="AH38" s="2">
        <v>3.2938049999999999</v>
      </c>
      <c r="AI38" s="2">
        <v>6.658315</v>
      </c>
      <c r="AJ38" s="2"/>
      <c r="AK38" s="2"/>
      <c r="AL38" s="2"/>
      <c r="AM38" s="2"/>
      <c r="AN38" s="2"/>
      <c r="AO38" s="2"/>
      <c r="AP38" s="2"/>
      <c r="AQ38" s="2"/>
      <c r="AR38" s="2">
        <v>31</v>
      </c>
      <c r="AS38" s="2"/>
      <c r="AT38" s="2">
        <v>7.0070600000000001</v>
      </c>
      <c r="AU38" s="2">
        <v>0.11497400000000001</v>
      </c>
      <c r="AV38" s="2"/>
      <c r="AW38" s="2"/>
      <c r="AX38" s="2">
        <v>31</v>
      </c>
      <c r="AY38" s="2"/>
      <c r="AZ38" s="2">
        <v>8.9316840000000006</v>
      </c>
      <c r="BA38" s="2"/>
      <c r="BB38" s="2"/>
      <c r="BC38" s="2"/>
      <c r="BD38" s="2">
        <v>31</v>
      </c>
      <c r="BE38" s="2"/>
      <c r="BF38" s="2">
        <v>5.6283240000000001</v>
      </c>
      <c r="BG38" s="2"/>
    </row>
    <row r="39" spans="1:59">
      <c r="A39" s="2"/>
      <c r="B39" s="4"/>
      <c r="C39" s="2"/>
      <c r="D39" s="2"/>
      <c r="E39" s="2"/>
      <c r="F39" s="2"/>
      <c r="G39" s="2"/>
      <c r="H39" s="2">
        <v>32</v>
      </c>
      <c r="I39" s="2"/>
      <c r="J39" s="2">
        <v>4.9964440000000003</v>
      </c>
      <c r="K39" s="2"/>
      <c r="L39" s="2"/>
      <c r="M39" s="2"/>
      <c r="N39" s="2">
        <v>32</v>
      </c>
      <c r="O39" s="2">
        <v>8.8756299999999992</v>
      </c>
      <c r="P39" s="2">
        <v>8.9011089999999999</v>
      </c>
      <c r="Q39" s="2">
        <v>6.0089180000000004</v>
      </c>
      <c r="R39" s="2"/>
      <c r="S39" s="2"/>
      <c r="T39" s="2" t="s">
        <v>133</v>
      </c>
      <c r="U39" s="2">
        <v>3.9E-2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>
        <v>32</v>
      </c>
      <c r="AG39" s="2">
        <v>10.53145</v>
      </c>
      <c r="AH39" s="2">
        <v>7.8953239999999996</v>
      </c>
      <c r="AI39" s="2">
        <v>3.528213</v>
      </c>
      <c r="AJ39" s="2"/>
      <c r="AK39" s="2"/>
      <c r="AL39" s="2"/>
      <c r="AM39" s="2"/>
      <c r="AN39" s="2"/>
      <c r="AO39" s="2"/>
      <c r="AP39" s="2"/>
      <c r="AQ39" s="2"/>
      <c r="AR39" s="2">
        <v>32</v>
      </c>
      <c r="AS39" s="2"/>
      <c r="AT39" s="2">
        <v>5.4279950000000001</v>
      </c>
      <c r="AU39" s="2">
        <v>0.55639899999999998</v>
      </c>
      <c r="AV39" s="2"/>
      <c r="AW39" s="2"/>
      <c r="AX39" s="2"/>
      <c r="AY39" s="2"/>
      <c r="AZ39" s="2"/>
      <c r="BA39" s="2"/>
      <c r="BB39" s="2"/>
      <c r="BC39" s="2"/>
      <c r="BD39" s="2">
        <v>32</v>
      </c>
      <c r="BE39" s="2"/>
      <c r="BF39" s="2">
        <v>8.1329159999999998</v>
      </c>
      <c r="BG39" s="2"/>
    </row>
    <row r="40" spans="1:59">
      <c r="A40" s="2"/>
      <c r="B40" s="4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>
        <v>33</v>
      </c>
      <c r="O40" s="2">
        <v>5.328627</v>
      </c>
      <c r="P40" s="2">
        <v>8.9820049999999991</v>
      </c>
      <c r="Q40" s="2">
        <v>9.041563</v>
      </c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>
        <v>33</v>
      </c>
      <c r="AG40" s="2">
        <v>9.0858329999999992</v>
      </c>
      <c r="AH40" s="2">
        <v>4.2671049999999999</v>
      </c>
      <c r="AI40" s="2">
        <v>6.684431</v>
      </c>
      <c r="AJ40" s="2"/>
      <c r="AK40" s="2"/>
      <c r="AL40" s="2"/>
      <c r="AM40" s="2"/>
      <c r="AN40" s="2"/>
      <c r="AO40" s="2"/>
      <c r="AP40" s="2"/>
      <c r="AQ40" s="2"/>
      <c r="AR40" s="2">
        <v>33</v>
      </c>
      <c r="AS40" s="2"/>
      <c r="AT40" s="2">
        <v>6.7799779999999998</v>
      </c>
      <c r="AU40" s="2"/>
      <c r="AV40" s="2"/>
      <c r="AW40" s="2"/>
      <c r="AX40" s="2"/>
      <c r="AY40" s="2"/>
      <c r="AZ40" s="2"/>
      <c r="BA40" s="2"/>
      <c r="BB40" s="2"/>
      <c r="BC40" s="2"/>
      <c r="BD40" s="2">
        <v>33</v>
      </c>
      <c r="BE40" s="2"/>
      <c r="BF40" s="2">
        <v>7.7564630000000001</v>
      </c>
      <c r="BG40" s="2"/>
    </row>
    <row r="41" spans="1:59">
      <c r="A41" s="2"/>
      <c r="B41" s="4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>
        <v>34</v>
      </c>
      <c r="O41" s="2">
        <v>7.1338179999999998</v>
      </c>
      <c r="P41" s="2">
        <v>5.791709</v>
      </c>
      <c r="Q41" s="2">
        <v>6.0044589999999998</v>
      </c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>
        <v>34</v>
      </c>
      <c r="AG41" s="2">
        <v>8.547269</v>
      </c>
      <c r="AH41" s="2">
        <v>5.757949</v>
      </c>
      <c r="AI41" s="2">
        <v>5.0486760000000004</v>
      </c>
      <c r="AJ41" s="2"/>
      <c r="AK41" s="2"/>
      <c r="AL41" s="2"/>
      <c r="AM41" s="2"/>
      <c r="AN41" s="2"/>
      <c r="AO41" s="2"/>
      <c r="AP41" s="2"/>
      <c r="AQ41" s="2"/>
      <c r="AR41" s="2">
        <v>34</v>
      </c>
      <c r="AS41" s="2"/>
      <c r="AT41" s="2">
        <v>6.7927169999999997</v>
      </c>
      <c r="AU41" s="2"/>
      <c r="AV41" s="2"/>
      <c r="AW41" s="2"/>
      <c r="AX41" s="2" t="s">
        <v>50</v>
      </c>
      <c r="AY41" s="2"/>
      <c r="AZ41" s="2"/>
      <c r="BA41" s="2"/>
      <c r="BB41" s="2"/>
      <c r="BC41" s="2"/>
      <c r="BD41" s="2">
        <v>34</v>
      </c>
      <c r="BE41" s="2"/>
      <c r="BF41" s="2">
        <v>10.216150000000001</v>
      </c>
      <c r="BG41" s="2"/>
    </row>
    <row r="42" spans="1:59">
      <c r="A42" s="2"/>
      <c r="B42" s="4"/>
      <c r="C42" s="2"/>
      <c r="D42" s="2"/>
      <c r="E42" s="2"/>
      <c r="F42" s="2"/>
      <c r="G42" s="2"/>
      <c r="H42" s="2"/>
      <c r="I42" s="2"/>
      <c r="J42" s="2" t="s">
        <v>50</v>
      </c>
      <c r="K42" s="2" t="s">
        <v>134</v>
      </c>
      <c r="L42" s="2"/>
      <c r="M42" s="2"/>
      <c r="N42" s="2">
        <v>35</v>
      </c>
      <c r="O42" s="2">
        <v>6.4516159999999996</v>
      </c>
      <c r="P42" s="2">
        <v>9.2492169999999998</v>
      </c>
      <c r="Q42" s="2">
        <v>11.37162</v>
      </c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>
        <v>35</v>
      </c>
      <c r="AG42" s="2">
        <v>10.087479999999999</v>
      </c>
      <c r="AH42" s="2">
        <v>5.7003029999999999</v>
      </c>
      <c r="AI42" s="2">
        <v>8.3647749999999998</v>
      </c>
      <c r="AJ42" s="2"/>
      <c r="AK42" s="2"/>
      <c r="AL42" s="2"/>
      <c r="AM42" s="2"/>
      <c r="AN42" s="2"/>
      <c r="AO42" s="2"/>
      <c r="AP42" s="2"/>
      <c r="AQ42" s="2"/>
      <c r="AR42" s="2">
        <v>35</v>
      </c>
      <c r="AS42" s="2"/>
      <c r="AT42" s="2">
        <v>6.5490740000000001</v>
      </c>
      <c r="AU42" s="2"/>
      <c r="AV42" s="2"/>
      <c r="AW42" s="2"/>
      <c r="AX42" s="2" t="s">
        <v>131</v>
      </c>
      <c r="AY42" s="2">
        <v>8.5000000000000006E-2</v>
      </c>
      <c r="AZ42" s="2"/>
      <c r="BA42" s="2"/>
      <c r="BB42" s="2"/>
      <c r="BC42" s="2"/>
      <c r="BD42" s="2">
        <v>35</v>
      </c>
      <c r="BE42" s="2"/>
      <c r="BF42" s="2">
        <v>6.2961939999999998</v>
      </c>
      <c r="BG42" s="2"/>
    </row>
    <row r="43" spans="1:59">
      <c r="A43" s="2"/>
      <c r="B43" s="2" t="s">
        <v>50</v>
      </c>
      <c r="C43" s="2"/>
      <c r="D43" s="2"/>
      <c r="E43" s="2"/>
      <c r="F43" s="2"/>
      <c r="G43" s="2"/>
      <c r="H43" s="2"/>
      <c r="I43" s="2"/>
      <c r="J43" s="2" t="s">
        <v>131</v>
      </c>
      <c r="K43" s="2">
        <v>1.5800000000000002E-2</v>
      </c>
      <c r="L43" s="2"/>
      <c r="M43" s="2"/>
      <c r="N43" s="2">
        <v>36</v>
      </c>
      <c r="O43" s="2">
        <v>7.42842</v>
      </c>
      <c r="P43" s="2"/>
      <c r="Q43" s="2">
        <v>9.1065339999999999</v>
      </c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>
        <v>36</v>
      </c>
      <c r="AG43" s="2">
        <v>10.25309</v>
      </c>
      <c r="AH43" s="2"/>
      <c r="AI43" s="2">
        <v>7.4481659999999996</v>
      </c>
      <c r="AJ43" s="2"/>
      <c r="AK43" s="2"/>
      <c r="AL43" s="2"/>
      <c r="AM43" s="2"/>
      <c r="AN43" s="2"/>
      <c r="AO43" s="2"/>
      <c r="AP43" s="2"/>
      <c r="AQ43" s="2"/>
      <c r="AR43" s="2">
        <v>36</v>
      </c>
      <c r="AS43" s="2"/>
      <c r="AT43" s="2">
        <v>11.91337</v>
      </c>
      <c r="AU43" s="2"/>
      <c r="AV43" s="2"/>
      <c r="AW43" s="2"/>
      <c r="AX43" s="2" t="s">
        <v>133</v>
      </c>
      <c r="AY43" s="2">
        <v>7.0000000000000001E-3</v>
      </c>
      <c r="AZ43" s="2"/>
      <c r="BA43" s="2"/>
      <c r="BB43" s="2"/>
      <c r="BC43" s="2"/>
      <c r="BD43" s="2">
        <v>36</v>
      </c>
      <c r="BE43" s="2"/>
      <c r="BF43" s="2">
        <v>8.0940600000000007</v>
      </c>
      <c r="BG43" s="2"/>
    </row>
    <row r="44" spans="1:59">
      <c r="A44" s="2"/>
      <c r="B44" s="4" t="s">
        <v>131</v>
      </c>
      <c r="C44" s="2" t="s">
        <v>132</v>
      </c>
      <c r="D44" s="2"/>
      <c r="E44" s="2"/>
      <c r="F44" s="2"/>
      <c r="G44" s="2"/>
      <c r="H44" s="2"/>
      <c r="I44" s="2"/>
      <c r="J44" s="2" t="s">
        <v>133</v>
      </c>
      <c r="K44" s="2">
        <v>0.82920000000000005</v>
      </c>
      <c r="L44" s="2"/>
      <c r="M44" s="2"/>
      <c r="N44" s="2">
        <v>37</v>
      </c>
      <c r="O44" s="2">
        <v>5.940124</v>
      </c>
      <c r="P44" s="2"/>
      <c r="Q44" s="2">
        <v>10.798030000000001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>
        <v>37</v>
      </c>
      <c r="AG44" s="2">
        <v>8.4214660000000006</v>
      </c>
      <c r="AH44" s="2"/>
      <c r="AI44" s="2">
        <v>8.5956790000000005</v>
      </c>
      <c r="AJ44" s="2"/>
      <c r="AK44" s="2"/>
      <c r="AL44" s="2"/>
      <c r="AM44" s="2"/>
      <c r="AN44" s="2"/>
      <c r="AO44" s="2"/>
      <c r="AP44" s="2"/>
      <c r="AQ44" s="2"/>
      <c r="AR44" s="2">
        <v>37</v>
      </c>
      <c r="AS44" s="2"/>
      <c r="AT44" s="2">
        <v>8.5565049999999996</v>
      </c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</row>
    <row r="45" spans="1:59">
      <c r="A45" s="2"/>
      <c r="B45" s="4" t="s">
        <v>133</v>
      </c>
      <c r="C45" s="2">
        <v>0.18940000000000001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>
        <v>38</v>
      </c>
      <c r="O45" s="2">
        <v>6.2379110000000004</v>
      </c>
      <c r="P45" s="2"/>
      <c r="Q45" s="2">
        <v>7.899464</v>
      </c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>
        <v>38</v>
      </c>
      <c r="AG45" s="2">
        <v>9.0425179999999994</v>
      </c>
      <c r="AH45" s="2"/>
      <c r="AI45" s="2">
        <v>6.2226229999999996</v>
      </c>
      <c r="AJ45" s="2"/>
      <c r="AK45" s="2"/>
      <c r="AL45" s="2"/>
      <c r="AM45" s="2"/>
      <c r="AN45" s="2"/>
      <c r="AO45" s="2"/>
      <c r="AP45" s="2"/>
      <c r="AQ45" s="2"/>
      <c r="AR45" s="2">
        <v>38</v>
      </c>
      <c r="AS45" s="2"/>
      <c r="AT45" s="2">
        <v>8.6361270000000001</v>
      </c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</row>
    <row r="46" spans="1:59">
      <c r="A46" s="2"/>
      <c r="B46" s="4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>
        <v>39</v>
      </c>
      <c r="O46" s="2">
        <v>7.9389560000000001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>
        <v>39</v>
      </c>
      <c r="AG46" s="2"/>
      <c r="AH46" s="2"/>
      <c r="AI46" s="2">
        <v>9.0297789999999996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 t="s">
        <v>50</v>
      </c>
      <c r="BE46" s="2"/>
      <c r="BF46" s="2"/>
      <c r="BG46" s="2"/>
    </row>
    <row r="47" spans="1:59">
      <c r="A47" s="2"/>
      <c r="B47" s="4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>
        <v>40</v>
      </c>
      <c r="O47" s="2">
        <v>7.6800249999999997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>
        <v>40</v>
      </c>
      <c r="AG47" s="2"/>
      <c r="AH47" s="2"/>
      <c r="AI47" s="2">
        <v>5.6531659999999997</v>
      </c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 t="s">
        <v>131</v>
      </c>
      <c r="BE47" s="2" t="s">
        <v>132</v>
      </c>
      <c r="BF47" s="2"/>
      <c r="BG47" s="2"/>
    </row>
    <row r="48" spans="1:59">
      <c r="A48" s="2"/>
      <c r="B48" s="4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>
        <v>41</v>
      </c>
      <c r="O48" s="2">
        <v>4.9674610000000001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>
        <v>41</v>
      </c>
      <c r="AG48" s="2"/>
      <c r="AH48" s="2"/>
      <c r="AI48" s="2">
        <v>4.6741330000000003</v>
      </c>
      <c r="AJ48" s="2"/>
      <c r="AK48" s="2"/>
      <c r="AL48" s="2"/>
      <c r="AM48" s="2"/>
      <c r="AN48" s="2"/>
      <c r="AO48" s="2"/>
      <c r="AP48" s="2"/>
      <c r="AQ48" s="2"/>
      <c r="AR48" s="2" t="s">
        <v>50</v>
      </c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 t="s">
        <v>133</v>
      </c>
      <c r="BE48" s="2">
        <v>0.2452</v>
      </c>
      <c r="BF48" s="2"/>
      <c r="BG48" s="2"/>
    </row>
    <row r="49" spans="1:59">
      <c r="A49" s="2"/>
      <c r="B49" s="4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>
        <v>42</v>
      </c>
      <c r="O49" s="2">
        <v>6.481236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>
        <v>42</v>
      </c>
      <c r="AG49" s="2"/>
      <c r="AH49" s="2"/>
      <c r="AI49" s="2">
        <v>8.4052229999999994</v>
      </c>
      <c r="AJ49" s="2"/>
      <c r="AK49" s="2"/>
      <c r="AL49" s="2"/>
      <c r="AM49" s="2"/>
      <c r="AN49" s="2"/>
      <c r="AO49" s="2"/>
      <c r="AP49" s="2"/>
      <c r="AQ49" s="2"/>
      <c r="AR49" s="2" t="s">
        <v>131</v>
      </c>
      <c r="AS49" s="2" t="s">
        <v>27</v>
      </c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</row>
    <row r="50" spans="1:59">
      <c r="A50" s="2"/>
      <c r="B50" s="4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>
        <v>43</v>
      </c>
      <c r="AG50" s="2"/>
      <c r="AH50" s="2"/>
      <c r="AI50" s="2">
        <v>5.5404210000000003</v>
      </c>
      <c r="AJ50" s="2"/>
      <c r="AK50" s="2"/>
      <c r="AL50" s="2"/>
      <c r="AM50" s="2"/>
      <c r="AN50" s="2"/>
      <c r="AO50" s="2"/>
      <c r="AP50" s="2"/>
      <c r="AQ50" s="2"/>
      <c r="AR50" s="2" t="s">
        <v>133</v>
      </c>
      <c r="AS50" s="2" t="s">
        <v>27</v>
      </c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</row>
    <row r="51" spans="1:59">
      <c r="A51" s="2"/>
      <c r="B51" s="4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>
        <v>44</v>
      </c>
      <c r="AG51" s="2"/>
      <c r="AH51" s="2"/>
      <c r="AI51" s="2">
        <v>5.8382079999999998</v>
      </c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</row>
    <row r="52" spans="1:59">
      <c r="A52" s="2"/>
      <c r="B52" s="4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 t="s">
        <v>50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>
        <v>45</v>
      </c>
      <c r="AG52" s="2"/>
      <c r="AH52" s="2"/>
      <c r="AI52" s="2">
        <v>9.2699189999999998</v>
      </c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</row>
    <row r="53" spans="1:59">
      <c r="A53" s="2"/>
      <c r="B53" s="4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 t="s">
        <v>131</v>
      </c>
      <c r="O53" s="2" t="s">
        <v>132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</row>
    <row r="54" spans="1:59">
      <c r="A54" s="2"/>
      <c r="B54" s="4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 t="s">
        <v>133</v>
      </c>
      <c r="O54" s="2" t="s">
        <v>132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</row>
    <row r="55" spans="1:59">
      <c r="A55" s="2"/>
      <c r="B55" s="4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 t="s">
        <v>50</v>
      </c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</row>
    <row r="56" spans="1:59">
      <c r="A56" s="2"/>
      <c r="B56" s="4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 t="s">
        <v>131</v>
      </c>
      <c r="AI56" s="2" t="s">
        <v>132</v>
      </c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</row>
    <row r="57" spans="1:59">
      <c r="A57" s="2"/>
      <c r="B57" s="4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 t="s">
        <v>133</v>
      </c>
      <c r="AI57" s="2">
        <v>1.6000000000000001E-3</v>
      </c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</row>
    <row r="58" spans="1:59">
      <c r="A58" s="2"/>
      <c r="B58" s="4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</row>
    <row r="59" spans="1:59">
      <c r="A59" s="2"/>
      <c r="B59" s="4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</row>
    <row r="60" spans="1:59">
      <c r="A60" s="2"/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</row>
    <row r="61" spans="1:59">
      <c r="A61" s="2"/>
      <c r="B61" s="4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</row>
    <row r="62" spans="1:59">
      <c r="A62" s="2"/>
      <c r="B62" s="4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</row>
    <row r="63" spans="1:59">
      <c r="A63" s="2"/>
      <c r="B63" s="4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</row>
    <row r="64" spans="1:59">
      <c r="A64" s="2"/>
      <c r="B64" s="4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</row>
    <row r="65" spans="1:59">
      <c r="A65" s="2"/>
      <c r="B65" s="4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</row>
    <row r="66" spans="1:59">
      <c r="A66" s="2"/>
      <c r="B66" s="4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</row>
    <row r="67" spans="1:59">
      <c r="A67" s="2"/>
      <c r="B67" s="4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</row>
    <row r="68" spans="1:59">
      <c r="A68" s="2"/>
      <c r="B68" s="4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</row>
    <row r="69" spans="1:59">
      <c r="A69" s="2"/>
      <c r="B69" s="4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</row>
    <row r="70" spans="1:59">
      <c r="A70" s="2"/>
      <c r="B70" s="4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</row>
    <row r="71" spans="1:59">
      <c r="A71" s="2"/>
      <c r="B71" s="4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</row>
    <row r="72" spans="1:59">
      <c r="A72" s="2"/>
      <c r="B72" s="4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</row>
    <row r="73" spans="1:59">
      <c r="A73" s="2"/>
      <c r="B73" s="4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</row>
    <row r="74" spans="1:59">
      <c r="A74" s="2"/>
      <c r="B74" s="4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</row>
    <row r="75" spans="1:59">
      <c r="A75" s="2"/>
      <c r="B75" s="4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</row>
    <row r="76" spans="1:59">
      <c r="A76" s="2"/>
      <c r="B76" s="4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</row>
    <row r="77" spans="1:59">
      <c r="A77" s="2"/>
      <c r="B77" s="4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</row>
    <row r="78" spans="1:59">
      <c r="A78" s="2"/>
      <c r="B78" s="4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</row>
    <row r="79" spans="1:59">
      <c r="A79" s="2"/>
      <c r="B79" s="4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</row>
    <row r="80" spans="1:59">
      <c r="A80" s="2"/>
      <c r="B80" s="4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</row>
    <row r="81" spans="1:59">
      <c r="A81" s="2"/>
      <c r="B81" s="4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</row>
    <row r="82" spans="1:59">
      <c r="A82" s="2"/>
      <c r="B82" s="4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</row>
    <row r="83" spans="1:59">
      <c r="A83" s="2"/>
      <c r="B83" s="4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</row>
    <row r="84" spans="1:59">
      <c r="A84" s="2"/>
      <c r="B84" s="4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</row>
    <row r="85" spans="1:59">
      <c r="A85" s="2"/>
      <c r="B85" s="4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</row>
    <row r="86" spans="1:59">
      <c r="A86" s="2"/>
      <c r="B86" s="4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</row>
    <row r="87" spans="1:59">
      <c r="A87" s="2"/>
      <c r="B87" s="4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</row>
    <row r="88" spans="1:59">
      <c r="A88" s="2"/>
      <c r="B88" s="4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</row>
    <row r="89" spans="1:59">
      <c r="A89" s="2"/>
      <c r="B89" s="4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</row>
    <row r="90" spans="1:59">
      <c r="A90" s="2"/>
      <c r="B90" s="4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</row>
    <row r="91" spans="1:59">
      <c r="A91" s="2"/>
      <c r="B91" s="4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</row>
    <row r="92" spans="1:59">
      <c r="A92" s="2"/>
      <c r="B92" s="4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</row>
    <row r="93" spans="1:59">
      <c r="A93" s="2"/>
      <c r="B93" s="4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</row>
    <row r="94" spans="1:59">
      <c r="A94" s="2"/>
      <c r="B94" s="4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</row>
    <row r="95" spans="1:59">
      <c r="A95" s="2"/>
      <c r="B95" s="4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</row>
    <row r="96" spans="1:59">
      <c r="A96" s="2"/>
      <c r="B96" s="4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</row>
    <row r="97" spans="1:59">
      <c r="A97" s="2"/>
      <c r="B97" s="4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</row>
    <row r="98" spans="1:59">
      <c r="A98" s="2"/>
      <c r="B98" s="4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</row>
    <row r="99" spans="1:59">
      <c r="A99" s="2"/>
      <c r="B99" s="4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</row>
    <row r="100" spans="1:59">
      <c r="A100" s="2"/>
      <c r="B100" s="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</row>
    <row r="101" spans="1:59">
      <c r="A101" s="2"/>
      <c r="B101" s="4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</row>
    <row r="102" spans="1:59">
      <c r="A102" s="2"/>
      <c r="B102" s="4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</row>
    <row r="103" spans="1:59">
      <c r="A103" s="2"/>
      <c r="B103" s="4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</row>
    <row r="104" spans="1:59">
      <c r="A104" s="2"/>
      <c r="B104" s="4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</row>
    <row r="105" spans="1:59">
      <c r="A105" s="2"/>
      <c r="B105" s="4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</row>
    <row r="106" spans="1:59">
      <c r="A106" s="2"/>
      <c r="B106" s="4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>
      <c r="A107" s="2"/>
      <c r="B107" s="4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>
      <c r="A108" s="2"/>
      <c r="B108" s="4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>
      <c r="A109" s="2"/>
      <c r="B109" s="4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>
      <c r="A110" s="2"/>
      <c r="B110" s="4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>
      <c r="A111" s="2"/>
      <c r="B111" s="4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>
      <c r="A112" s="2"/>
      <c r="B112" s="4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>
      <c r="A113" s="2"/>
      <c r="B113" s="4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>
      <c r="A114" s="2"/>
      <c r="B114" s="4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>
      <c r="A115" s="2"/>
      <c r="B115" s="4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>
      <c r="A116" s="2"/>
      <c r="B116" s="4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>
      <c r="A117" s="2"/>
      <c r="B117" s="4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>
      <c r="A118" s="2"/>
      <c r="B118" s="4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>
      <c r="A119" s="2"/>
      <c r="B119" s="4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>
      <c r="A120" s="2"/>
      <c r="B120" s="4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>
      <c r="A121" s="2"/>
      <c r="B121" s="4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>
      <c r="A122" s="2"/>
      <c r="B122" s="4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>
      <c r="A123" s="2"/>
      <c r="B123" s="4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>
      <c r="A124" s="2"/>
      <c r="B124" s="4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>
      <c r="A125" s="2"/>
      <c r="B125" s="4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>
      <c r="A126" s="2"/>
      <c r="B126" s="4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>
      <c r="A127" s="2"/>
      <c r="B127" s="4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>
      <c r="A128" s="2"/>
      <c r="B128" s="4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>
      <c r="A129" s="2"/>
      <c r="B129" s="4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>
      <c r="A130" s="2"/>
      <c r="B130" s="4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>
      <c r="A131" s="2"/>
      <c r="B131" s="4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>
      <c r="A132" s="2"/>
      <c r="B132" s="4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>
      <c r="A133" s="2"/>
      <c r="B133" s="4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>
      <c r="A134" s="2"/>
      <c r="B134" s="4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>
      <c r="A135" s="2"/>
      <c r="B135" s="4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>
      <c r="A136" s="2"/>
      <c r="B136" s="4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>
      <c r="A137" s="2"/>
      <c r="B137" s="4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>
      <c r="A138" s="2"/>
      <c r="B138" s="4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>
      <c r="A139" s="2"/>
      <c r="B139" s="4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>
      <c r="A140" s="2"/>
      <c r="B140" s="4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>
      <c r="A141" s="2"/>
      <c r="B141" s="4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>
      <c r="A142" s="2"/>
      <c r="B142" s="4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>
      <c r="A143" s="2"/>
      <c r="B143" s="4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>
      <c r="A144" s="2"/>
      <c r="B144" s="4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>
      <c r="A145" s="2"/>
      <c r="B145" s="4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>
      <c r="A146" s="2"/>
      <c r="B146" s="4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>
      <c r="A147" s="2"/>
      <c r="B147" s="4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>
      <c r="A148" s="2"/>
      <c r="B148" s="4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>
      <c r="A149" s="2"/>
      <c r="B149" s="4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>
      <c r="A150" s="2"/>
      <c r="B150" s="4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>
      <c r="A151" s="2"/>
      <c r="B151" s="4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>
      <c r="A152" s="2"/>
      <c r="B152" s="4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>
      <c r="A153" s="2"/>
      <c r="B153" s="4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>
      <c r="A154" s="2"/>
      <c r="B154" s="4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>
      <c r="A155" s="2"/>
      <c r="B155" s="4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>
      <c r="A156" s="2"/>
      <c r="B156" s="4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>
      <c r="A157" s="2"/>
      <c r="B157" s="4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>
      <c r="A158" s="2"/>
      <c r="B158" s="4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>
      <c r="A159" s="2"/>
      <c r="B159" s="4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>
      <c r="A160" s="2"/>
      <c r="B160" s="4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>
      <c r="A161" s="2"/>
      <c r="B161" s="4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>
      <c r="A162" s="2"/>
      <c r="B162" s="4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>
      <c r="A163" s="2"/>
      <c r="B163" s="4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>
      <c r="A164" s="2"/>
      <c r="B164" s="4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>
      <c r="A165" s="2"/>
      <c r="B165" s="4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>
      <c r="A166" s="2"/>
      <c r="B166" s="4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>
      <c r="A167" s="2"/>
      <c r="B167" s="4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>
      <c r="A168" s="2"/>
      <c r="B168" s="4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>
      <c r="A169" s="2"/>
      <c r="B169" s="4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>
      <c r="A170" s="2"/>
      <c r="B170" s="4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>
      <c r="A171" s="2"/>
      <c r="B171" s="4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>
      <c r="A172" s="2"/>
      <c r="B172" s="4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>
      <c r="A173" s="2"/>
      <c r="B173" s="4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>
      <c r="A174" s="2"/>
      <c r="B174" s="4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>
      <c r="A175" s="2"/>
      <c r="B175" s="4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>
      <c r="A176" s="2"/>
      <c r="B176" s="4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>
      <c r="A177" s="2"/>
      <c r="B177" s="4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>
      <c r="A178" s="2"/>
      <c r="B178" s="4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>
      <c r="A179" s="2"/>
      <c r="B179" s="4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>
      <c r="A180" s="2"/>
      <c r="B180" s="4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>
      <c r="A181" s="2"/>
      <c r="B181" s="4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>
      <c r="A182" s="2"/>
      <c r="B182" s="4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>
      <c r="A183" s="2"/>
      <c r="B183" s="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>
      <c r="A184" s="2"/>
      <c r="B184" s="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>
      <c r="A185" s="2"/>
      <c r="B185" s="4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>
      <c r="A186" s="2"/>
      <c r="B186" s="4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>
      <c r="A187" s="2"/>
      <c r="B187" s="4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>
      <c r="A188" s="2"/>
      <c r="B188" s="4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>
      <c r="A189" s="2"/>
      <c r="B189" s="4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>
      <c r="A190" s="2"/>
      <c r="B190" s="4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>
      <c r="A191" s="2"/>
      <c r="B191" s="4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>
      <c r="A192" s="2"/>
      <c r="B192" s="4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>
      <c r="A193" s="2"/>
      <c r="B193" s="4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>
      <c r="A194" s="2"/>
      <c r="B194" s="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>
      <c r="A195" s="2"/>
      <c r="B195" s="4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>
      <c r="A196" s="2"/>
      <c r="B196" s="4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>
      <c r="A197" s="2"/>
      <c r="B197" s="4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>
      <c r="A198" s="2"/>
      <c r="B198" s="4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>
      <c r="A199" s="2"/>
      <c r="B199" s="4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>
      <c r="A200" s="2"/>
      <c r="B200" s="4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>
      <c r="A201" s="2"/>
      <c r="B201" s="4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>
      <c r="A202" s="2"/>
      <c r="B202" s="4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>
      <c r="A203" s="2"/>
      <c r="B203" s="4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>
      <c r="A204" s="2"/>
      <c r="B204" s="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>
      <c r="A205" s="2"/>
      <c r="B205" s="4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>
      <c r="A206" s="2"/>
      <c r="B206" s="4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>
      <c r="A207" s="2"/>
      <c r="B207" s="4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  <row r="208" spans="1:59">
      <c r="A208" s="2"/>
      <c r="B208" s="4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</row>
    <row r="209" spans="1:59">
      <c r="A209" s="2"/>
      <c r="B209" s="4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</row>
    <row r="210" spans="1:59">
      <c r="A210" s="2"/>
      <c r="B210" s="4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</row>
    <row r="211" spans="1:59">
      <c r="A211" s="2"/>
      <c r="B211" s="4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</row>
    <row r="212" spans="1:59">
      <c r="A212" s="2"/>
      <c r="B212" s="4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</row>
    <row r="213" spans="1:59">
      <c r="A213" s="2"/>
      <c r="B213" s="4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</row>
    <row r="214" spans="1:59">
      <c r="A214" s="2"/>
      <c r="B214" s="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</row>
    <row r="215" spans="1:59">
      <c r="A215" s="2"/>
      <c r="B215" s="4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</row>
    <row r="216" spans="1:59">
      <c r="A216" s="2"/>
      <c r="B216" s="4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</row>
    <row r="217" spans="1:59">
      <c r="A217" s="2"/>
      <c r="B217" s="4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</row>
    <row r="218" spans="1:59">
      <c r="A218" s="2"/>
      <c r="B218" s="4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</row>
    <row r="219" spans="1:59">
      <c r="A219" s="2"/>
      <c r="B219" s="4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</row>
    <row r="220" spans="1:59">
      <c r="A220" s="2"/>
      <c r="B220" s="4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</row>
    <row r="221" spans="1:59">
      <c r="A221" s="2"/>
      <c r="B221" s="4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</row>
    <row r="222" spans="1:59">
      <c r="A222" s="2"/>
      <c r="B222" s="4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</row>
    <row r="223" spans="1:59">
      <c r="A223" s="2"/>
      <c r="B223" s="4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</row>
    <row r="224" spans="1:59">
      <c r="A224" s="2"/>
      <c r="B224" s="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</row>
    <row r="225" spans="1:59">
      <c r="A225" s="2"/>
      <c r="B225" s="4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</row>
    <row r="226" spans="1:59">
      <c r="A226" s="2"/>
      <c r="B226" s="4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</row>
    <row r="227" spans="1:59">
      <c r="A227" s="2"/>
      <c r="B227" s="4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</row>
    <row r="228" spans="1:59">
      <c r="A228" s="2"/>
      <c r="B228" s="4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</row>
    <row r="229" spans="1:59">
      <c r="A229" s="2"/>
      <c r="B229" s="4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</row>
    <row r="230" spans="1:59">
      <c r="A230" s="2"/>
      <c r="B230" s="4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</row>
    <row r="231" spans="1:59">
      <c r="A231" s="2"/>
      <c r="B231" s="4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</row>
    <row r="232" spans="1:59">
      <c r="A232" s="2"/>
      <c r="B232" s="4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</row>
    <row r="233" spans="1:59">
      <c r="A233" s="2"/>
      <c r="B233" s="4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</row>
    <row r="234" spans="1:59">
      <c r="A234" s="2"/>
      <c r="B234" s="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</row>
    <row r="235" spans="1:59">
      <c r="A235" s="2"/>
      <c r="B235" s="4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</row>
    <row r="236" spans="1:59">
      <c r="A236" s="2"/>
      <c r="B236" s="4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</row>
    <row r="237" spans="1:59">
      <c r="A237" s="2"/>
      <c r="B237" s="4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</row>
    <row r="238" spans="1:59">
      <c r="A238" s="2"/>
      <c r="B238" s="4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</row>
    <row r="239" spans="1:59">
      <c r="A239" s="2"/>
      <c r="B239" s="4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</row>
    <row r="240" spans="1:59">
      <c r="A240" s="2"/>
      <c r="B240" s="4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</row>
    <row r="241" spans="1:59">
      <c r="A241" s="2"/>
      <c r="B241" s="4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</row>
    <row r="242" spans="1:59">
      <c r="A242" s="2"/>
      <c r="B242" s="4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</row>
    <row r="243" spans="1:59">
      <c r="A243" s="2"/>
      <c r="B243" s="4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</row>
    <row r="244" spans="1:59">
      <c r="A244" s="2"/>
      <c r="B244" s="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</row>
    <row r="245" spans="1:59">
      <c r="A245" s="2"/>
      <c r="B245" s="4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</row>
    <row r="246" spans="1:59">
      <c r="A246" s="2"/>
      <c r="B246" s="4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</row>
    <row r="247" spans="1:59">
      <c r="A247" s="2"/>
      <c r="B247" s="4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</row>
    <row r="248" spans="1:59">
      <c r="A248" s="2"/>
      <c r="B248" s="4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</row>
    <row r="249" spans="1:59">
      <c r="A249" s="2"/>
      <c r="B249" s="4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</row>
    <row r="250" spans="1:59">
      <c r="A250" s="2"/>
      <c r="B250" s="4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</row>
    <row r="251" spans="1:59">
      <c r="A251" s="2"/>
      <c r="B251" s="4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</row>
    <row r="252" spans="1:59">
      <c r="A252" s="2"/>
      <c r="B252" s="4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</row>
    <row r="253" spans="1:59">
      <c r="A253" s="2"/>
      <c r="B253" s="4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</row>
    <row r="254" spans="1:59">
      <c r="A254" s="2"/>
      <c r="B254" s="4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</row>
    <row r="255" spans="1:59">
      <c r="A255" s="2"/>
      <c r="B255" s="4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</row>
    <row r="256" spans="1:59">
      <c r="A256" s="2"/>
      <c r="B256" s="4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</row>
    <row r="257" spans="1:59">
      <c r="A257" s="2"/>
      <c r="B257" s="4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</row>
    <row r="258" spans="1:59">
      <c r="A258" s="2"/>
      <c r="B258" s="4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</row>
    <row r="259" spans="1:59">
      <c r="A259" s="2"/>
      <c r="B259" s="4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</row>
    <row r="260" spans="1:59">
      <c r="A260" s="2"/>
      <c r="B260" s="4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</row>
    <row r="261" spans="1:59">
      <c r="A261" s="2"/>
      <c r="B261" s="4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</row>
    <row r="262" spans="1:59">
      <c r="A262" s="2"/>
      <c r="B262" s="4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</row>
    <row r="263" spans="1:59">
      <c r="A263" s="2"/>
      <c r="B263" s="4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</row>
    <row r="264" spans="1:59">
      <c r="A264" s="2"/>
      <c r="B264" s="4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</row>
    <row r="265" spans="1:59">
      <c r="A265" s="2"/>
      <c r="B265" s="4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</row>
    <row r="266" spans="1:59">
      <c r="A266" s="2"/>
      <c r="B266" s="4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</row>
    <row r="267" spans="1:59">
      <c r="A267" s="2"/>
      <c r="B267" s="4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</row>
    <row r="268" spans="1:59">
      <c r="A268" s="2"/>
      <c r="B268" s="4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</row>
    <row r="269" spans="1:59">
      <c r="A269" s="2"/>
      <c r="B269" s="4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</row>
    <row r="270" spans="1:59">
      <c r="A270" s="2"/>
      <c r="B270" s="4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</row>
    <row r="271" spans="1:59">
      <c r="A271" s="2"/>
      <c r="B271" s="4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</row>
    <row r="272" spans="1:59">
      <c r="A272" s="2"/>
      <c r="B272" s="4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</row>
    <row r="273" spans="1:59">
      <c r="A273" s="2"/>
      <c r="B273" s="4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</row>
    <row r="274" spans="1:59">
      <c r="A274" s="2"/>
      <c r="B274" s="4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</row>
    <row r="275" spans="1:59">
      <c r="A275" s="2"/>
      <c r="B275" s="4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</row>
    <row r="276" spans="1:59">
      <c r="A276" s="2"/>
      <c r="B276" s="4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</row>
    <row r="277" spans="1:59">
      <c r="A277" s="2"/>
      <c r="B277" s="4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</row>
    <row r="278" spans="1:59">
      <c r="A278" s="2"/>
      <c r="B278" s="4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</row>
    <row r="279" spans="1:59">
      <c r="A279" s="2"/>
      <c r="B279" s="4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</row>
    <row r="280" spans="1:59">
      <c r="A280" s="2"/>
      <c r="B280" s="4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</row>
    <row r="281" spans="1:59">
      <c r="A281" s="2"/>
      <c r="B281" s="4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</row>
    <row r="282" spans="1:59">
      <c r="A282" s="2"/>
      <c r="B282" s="4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</row>
    <row r="283" spans="1:59">
      <c r="A283" s="2"/>
      <c r="B283" s="4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</row>
    <row r="284" spans="1:59">
      <c r="A284" s="2"/>
      <c r="B284" s="4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</row>
    <row r="285" spans="1:59">
      <c r="A285" s="2"/>
      <c r="B285" s="4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</row>
    <row r="286" spans="1:59">
      <c r="A286" s="2"/>
      <c r="B286" s="4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</row>
    <row r="287" spans="1:59">
      <c r="A287" s="2"/>
      <c r="B287" s="4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</row>
    <row r="288" spans="1:59">
      <c r="A288" s="2"/>
      <c r="B288" s="4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</row>
    <row r="289" spans="1:59">
      <c r="A289" s="2"/>
      <c r="B289" s="4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</row>
    <row r="290" spans="1:59">
      <c r="A290" s="2"/>
      <c r="B290" s="4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</row>
    <row r="291" spans="1:59">
      <c r="A291" s="2"/>
      <c r="B291" s="4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</row>
    <row r="292" spans="1:59">
      <c r="A292" s="2"/>
      <c r="B292" s="4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</row>
    <row r="293" spans="1:59">
      <c r="A293" s="2"/>
      <c r="B293" s="4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</row>
    <row r="294" spans="1:59">
      <c r="A294" s="2"/>
      <c r="B294" s="4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</row>
    <row r="295" spans="1:59">
      <c r="A295" s="2"/>
      <c r="B295" s="4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</row>
    <row r="296" spans="1:59">
      <c r="A296" s="2"/>
      <c r="B296" s="4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</row>
    <row r="297" spans="1:59">
      <c r="A297" s="2"/>
      <c r="B297" s="4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</row>
    <row r="298" spans="1:59">
      <c r="A298" s="2"/>
      <c r="B298" s="4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</row>
    <row r="299" spans="1:59">
      <c r="A299" s="2"/>
      <c r="B299" s="4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</row>
    <row r="300" spans="1:59">
      <c r="A300" s="2"/>
      <c r="B300" s="4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</row>
    <row r="301" spans="1:59">
      <c r="A301" s="2"/>
      <c r="B301" s="4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</row>
    <row r="302" spans="1:59">
      <c r="A302" s="2"/>
      <c r="B302" s="4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</row>
    <row r="303" spans="1:59">
      <c r="A303" s="2"/>
      <c r="B303" s="4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</row>
    <row r="304" spans="1:59">
      <c r="A304" s="2"/>
      <c r="B304" s="4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</row>
    <row r="305" spans="1:59">
      <c r="A305" s="2"/>
      <c r="B305" s="4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</row>
    <row r="306" spans="1:59">
      <c r="A306" s="2"/>
      <c r="B306" s="4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</row>
    <row r="307" spans="1:59">
      <c r="A307" s="2"/>
      <c r="B307" s="4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</row>
    <row r="308" spans="1:59">
      <c r="A308" s="2"/>
      <c r="B308" s="4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</row>
    <row r="309" spans="1:59">
      <c r="A309" s="2"/>
      <c r="B309" s="4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</row>
    <row r="310" spans="1:59">
      <c r="A310" s="2"/>
      <c r="B310" s="4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</row>
    <row r="311" spans="1:59">
      <c r="A311" s="2"/>
      <c r="B311" s="4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</row>
    <row r="312" spans="1:59">
      <c r="A312" s="2"/>
      <c r="B312" s="4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</row>
    <row r="313" spans="1:59">
      <c r="A313" s="2"/>
      <c r="B313" s="4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</row>
    <row r="314" spans="1:59">
      <c r="A314" s="2"/>
      <c r="B314" s="4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</row>
    <row r="315" spans="1:59">
      <c r="A315" s="2"/>
      <c r="B315" s="4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</row>
    <row r="316" spans="1:59">
      <c r="A316" s="2"/>
      <c r="B316" s="4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</row>
    <row r="317" spans="1:59">
      <c r="A317" s="2"/>
      <c r="B317" s="4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</row>
    <row r="318" spans="1:59">
      <c r="A318" s="2"/>
      <c r="B318" s="4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</row>
    <row r="319" spans="1:59">
      <c r="A319" s="2"/>
      <c r="B319" s="4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</row>
    <row r="320" spans="1:59">
      <c r="A320" s="2"/>
      <c r="B320" s="4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</row>
    <row r="321" spans="1:59">
      <c r="A321" s="2"/>
      <c r="B321" s="4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</row>
    <row r="322" spans="1:59">
      <c r="A322" s="2"/>
      <c r="B322" s="4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</row>
    <row r="323" spans="1:59">
      <c r="A323" s="2"/>
      <c r="B323" s="4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</row>
    <row r="324" spans="1:59">
      <c r="A324" s="2"/>
      <c r="B324" s="4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</row>
    <row r="325" spans="1:59">
      <c r="A325" s="2"/>
      <c r="B325" s="4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</row>
    <row r="326" spans="1:59">
      <c r="A326" s="2"/>
      <c r="B326" s="4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</row>
    <row r="327" spans="1:59">
      <c r="A327" s="2"/>
      <c r="B327" s="4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</row>
    <row r="328" spans="1:59">
      <c r="A328" s="2"/>
      <c r="B328" s="4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</row>
    <row r="329" spans="1:59">
      <c r="A329" s="2"/>
      <c r="B329" s="4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</row>
    <row r="330" spans="1:59">
      <c r="A330" s="2"/>
      <c r="B330" s="4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</row>
    <row r="331" spans="1:59">
      <c r="A331" s="2"/>
      <c r="B331" s="4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</row>
    <row r="332" spans="1:59">
      <c r="A332" s="2"/>
      <c r="B332" s="4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</row>
    <row r="333" spans="1:59">
      <c r="A333" s="2"/>
      <c r="B333" s="4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</row>
    <row r="334" spans="1:59">
      <c r="A334" s="2"/>
      <c r="B334" s="4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</row>
    <row r="335" spans="1:59">
      <c r="A335" s="2"/>
      <c r="B335" s="4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</row>
    <row r="336" spans="1:59">
      <c r="A336" s="2"/>
      <c r="B336" s="4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</row>
    <row r="337" spans="1:59">
      <c r="A337" s="2"/>
      <c r="B337" s="4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</row>
    <row r="338" spans="1:59">
      <c r="A338" s="2"/>
      <c r="B338" s="4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</row>
    <row r="339" spans="1:59">
      <c r="A339" s="2"/>
      <c r="B339" s="4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</row>
    <row r="340" spans="1:59">
      <c r="A340" s="2"/>
      <c r="B340" s="4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</row>
    <row r="341" spans="1:59">
      <c r="A341" s="2"/>
      <c r="B341" s="4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</row>
    <row r="342" spans="1:59">
      <c r="A342" s="2"/>
      <c r="B342" s="4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</row>
    <row r="343" spans="1:59">
      <c r="A343" s="2"/>
      <c r="B343" s="4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</row>
    <row r="344" spans="1:59">
      <c r="A344" s="2"/>
      <c r="B344" s="4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</row>
    <row r="345" spans="1:59">
      <c r="A345" s="2"/>
      <c r="B345" s="4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</row>
    <row r="346" spans="1:59">
      <c r="A346" s="2"/>
      <c r="B346" s="4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</row>
    <row r="347" spans="1:59">
      <c r="A347" s="2"/>
      <c r="B347" s="4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</row>
    <row r="348" spans="1:59">
      <c r="A348" s="2"/>
      <c r="B348" s="4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</row>
    <row r="349" spans="1:59">
      <c r="A349" s="2"/>
      <c r="B349" s="4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</row>
    <row r="350" spans="1:59">
      <c r="A350" s="2"/>
      <c r="B350" s="4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</row>
    <row r="351" spans="1:59">
      <c r="A351" s="2"/>
      <c r="B351" s="4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</row>
    <row r="352" spans="1:59">
      <c r="A352" s="2"/>
      <c r="B352" s="4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</row>
    <row r="353" spans="1:59">
      <c r="A353" s="2"/>
      <c r="B353" s="4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</row>
    <row r="354" spans="1:59">
      <c r="A354" s="2"/>
      <c r="B354" s="4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</row>
    <row r="355" spans="1:59">
      <c r="A355" s="2"/>
      <c r="B355" s="4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</row>
    <row r="356" spans="1:59">
      <c r="A356" s="2"/>
      <c r="B356" s="4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</row>
    <row r="357" spans="1:59">
      <c r="A357" s="2"/>
      <c r="B357" s="4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</row>
    <row r="358" spans="1:59">
      <c r="A358" s="2"/>
      <c r="B358" s="4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</row>
    <row r="359" spans="1:59">
      <c r="A359" s="2"/>
      <c r="B359" s="4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</row>
    <row r="360" spans="1:59">
      <c r="A360" s="2"/>
      <c r="B360" s="4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</row>
    <row r="361" spans="1:59">
      <c r="A361" s="2"/>
      <c r="B361" s="4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</row>
    <row r="362" spans="1:59">
      <c r="A362" s="2"/>
      <c r="B362" s="4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</row>
    <row r="363" spans="1:59">
      <c r="A363" s="2"/>
      <c r="B363" s="4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</row>
    <row r="364" spans="1:59">
      <c r="A364" s="2"/>
      <c r="B364" s="4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</row>
    <row r="365" spans="1:59">
      <c r="A365" s="2"/>
      <c r="B365" s="4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</row>
    <row r="366" spans="1:59">
      <c r="A366" s="2"/>
      <c r="B366" s="4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</row>
    <row r="367" spans="1:59">
      <c r="A367" s="2"/>
      <c r="B367" s="4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</row>
    <row r="368" spans="1:59">
      <c r="A368" s="2"/>
      <c r="B368" s="4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</row>
    <row r="369" spans="1:59">
      <c r="A369" s="2"/>
      <c r="B369" s="4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</row>
    <row r="370" spans="1:59">
      <c r="A370" s="2"/>
      <c r="B370" s="4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</row>
    <row r="371" spans="1:59">
      <c r="A371" s="2"/>
      <c r="B371" s="4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</row>
    <row r="372" spans="1:59">
      <c r="A372" s="2"/>
      <c r="B372" s="4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</row>
    <row r="373" spans="1:59">
      <c r="A373" s="2"/>
      <c r="B373" s="4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</row>
    <row r="374" spans="1:59">
      <c r="A374" s="2"/>
      <c r="B374" s="4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</row>
    <row r="375" spans="1:59">
      <c r="A375" s="2"/>
      <c r="B375" s="4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</row>
    <row r="376" spans="1:59">
      <c r="A376" s="2"/>
      <c r="B376" s="4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</row>
    <row r="377" spans="1:59">
      <c r="A377" s="2"/>
      <c r="B377" s="4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</row>
    <row r="378" spans="1:59">
      <c r="A378" s="2"/>
      <c r="B378" s="4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</row>
    <row r="379" spans="1:59">
      <c r="A379" s="2"/>
      <c r="B379" s="4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</row>
    <row r="380" spans="1:59">
      <c r="A380" s="2"/>
      <c r="B380" s="4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</row>
    <row r="381" spans="1:59">
      <c r="A381" s="2"/>
      <c r="B381" s="4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</row>
    <row r="382" spans="1:59">
      <c r="A382" s="2"/>
      <c r="B382" s="4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</row>
    <row r="383" spans="1:59">
      <c r="A383" s="2"/>
      <c r="B383" s="4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</row>
    <row r="384" spans="1:59">
      <c r="A384" s="2"/>
      <c r="B384" s="4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</row>
    <row r="385" spans="1:59">
      <c r="A385" s="2"/>
      <c r="B385" s="4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</row>
    <row r="386" spans="1:59">
      <c r="A386" s="2"/>
      <c r="B386" s="4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</row>
    <row r="387" spans="1:59">
      <c r="A387" s="2"/>
      <c r="B387" s="4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</row>
    <row r="388" spans="1:59">
      <c r="A388" s="2"/>
      <c r="B388" s="4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</row>
    <row r="389" spans="1:59">
      <c r="A389" s="2"/>
      <c r="B389" s="4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</row>
    <row r="390" spans="1:59">
      <c r="A390" s="2"/>
      <c r="B390" s="4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</row>
    <row r="391" spans="1:59">
      <c r="A391" s="2"/>
      <c r="B391" s="4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</row>
    <row r="392" spans="1:59">
      <c r="A392" s="2"/>
      <c r="B392" s="4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</row>
    <row r="393" spans="1:59">
      <c r="A393" s="2"/>
      <c r="B393" s="4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</row>
    <row r="394" spans="1:59">
      <c r="A394" s="2"/>
      <c r="B394" s="4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</row>
    <row r="395" spans="1:59">
      <c r="A395" s="2"/>
      <c r="B395" s="4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</row>
    <row r="396" spans="1:59">
      <c r="A396" s="2"/>
      <c r="B396" s="4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</row>
    <row r="397" spans="1:59">
      <c r="A397" s="2"/>
      <c r="B397" s="4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</row>
    <row r="398" spans="1:59">
      <c r="A398" s="2"/>
      <c r="B398" s="4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</row>
    <row r="399" spans="1:59">
      <c r="A399" s="2"/>
      <c r="B399" s="4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</row>
    <row r="400" spans="1:59">
      <c r="A400" s="2"/>
      <c r="B400" s="4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</row>
    <row r="401" spans="1:59">
      <c r="A401" s="2"/>
      <c r="B401" s="4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</row>
    <row r="402" spans="1:59">
      <c r="A402" s="2"/>
      <c r="B402" s="4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</row>
    <row r="403" spans="1:59">
      <c r="A403" s="2"/>
      <c r="B403" s="4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</row>
    <row r="404" spans="1:59">
      <c r="A404" s="2"/>
      <c r="B404" s="4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</row>
    <row r="405" spans="1:59">
      <c r="A405" s="2"/>
      <c r="B405" s="4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</row>
    <row r="406" spans="1:59">
      <c r="A406" s="2"/>
      <c r="B406" s="4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</row>
    <row r="407" spans="1:59">
      <c r="A407" s="2"/>
      <c r="B407" s="4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</row>
    <row r="408" spans="1:59">
      <c r="A408" s="2"/>
      <c r="B408" s="4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</row>
    <row r="409" spans="1:59">
      <c r="A409" s="2"/>
      <c r="B409" s="4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</row>
    <row r="410" spans="1:59">
      <c r="A410" s="2"/>
      <c r="B410" s="4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</row>
    <row r="411" spans="1:59">
      <c r="A411" s="2"/>
      <c r="B411" s="4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</row>
    <row r="412" spans="1:59">
      <c r="A412" s="2"/>
      <c r="B412" s="4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</row>
    <row r="413" spans="1:59">
      <c r="A413" s="2"/>
      <c r="B413" s="4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</row>
    <row r="414" spans="1:59">
      <c r="A414" s="2"/>
      <c r="B414" s="4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</row>
    <row r="415" spans="1:59">
      <c r="A415" s="2"/>
      <c r="B415" s="4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</row>
    <row r="416" spans="1:59">
      <c r="A416" s="2"/>
      <c r="B416" s="4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</row>
    <row r="417" spans="1:59">
      <c r="A417" s="2"/>
      <c r="B417" s="4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</row>
    <row r="418" spans="1:59">
      <c r="A418" s="2"/>
      <c r="B418" s="4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</row>
    <row r="419" spans="1:59">
      <c r="A419" s="2"/>
      <c r="B419" s="4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</row>
    <row r="420" spans="1:59">
      <c r="A420" s="2"/>
      <c r="B420" s="4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</row>
    <row r="421" spans="1:59">
      <c r="A421" s="2"/>
      <c r="B421" s="4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</row>
    <row r="422" spans="1:59">
      <c r="A422" s="2"/>
      <c r="B422" s="4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</row>
    <row r="423" spans="1:59">
      <c r="A423" s="2"/>
      <c r="B423" s="4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</row>
    <row r="424" spans="1:59">
      <c r="A424" s="2"/>
      <c r="B424" s="4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</row>
    <row r="425" spans="1:59">
      <c r="A425" s="2"/>
      <c r="B425" s="4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</row>
    <row r="426" spans="1:59">
      <c r="A426" s="2"/>
      <c r="B426" s="4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</row>
    <row r="427" spans="1:59">
      <c r="A427" s="2"/>
      <c r="B427" s="4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</row>
    <row r="428" spans="1:59">
      <c r="A428" s="2"/>
      <c r="B428" s="4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</row>
    <row r="429" spans="1:59">
      <c r="A429" s="2"/>
      <c r="B429" s="4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</row>
    <row r="430" spans="1:59">
      <c r="A430" s="2"/>
      <c r="B430" s="4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</row>
    <row r="431" spans="1:59">
      <c r="A431" s="2"/>
      <c r="B431" s="4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</row>
    <row r="432" spans="1:59">
      <c r="A432" s="2"/>
      <c r="B432" s="4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</row>
    <row r="433" spans="1:59">
      <c r="A433" s="2"/>
      <c r="B433" s="4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</row>
    <row r="434" spans="1:59">
      <c r="A434" s="2"/>
      <c r="B434" s="4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</row>
    <row r="435" spans="1:59">
      <c r="A435" s="2"/>
      <c r="B435" s="4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</row>
    <row r="436" spans="1:59">
      <c r="A436" s="2"/>
      <c r="B436" s="4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</row>
    <row r="437" spans="1:59">
      <c r="A437" s="2"/>
      <c r="B437" s="4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</row>
    <row r="438" spans="1:59">
      <c r="A438" s="2"/>
      <c r="B438" s="4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</row>
    <row r="439" spans="1:59">
      <c r="A439" s="2"/>
      <c r="B439" s="4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</row>
    <row r="440" spans="1:59">
      <c r="A440" s="2"/>
      <c r="B440" s="4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</row>
    <row r="441" spans="1:59">
      <c r="A441" s="2"/>
      <c r="B441" s="4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</row>
    <row r="442" spans="1:59">
      <c r="A442" s="2"/>
      <c r="B442" s="4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</row>
    <row r="443" spans="1:59">
      <c r="A443" s="2"/>
      <c r="B443" s="4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</row>
    <row r="444" spans="1:59">
      <c r="A444" s="2"/>
      <c r="B444" s="4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</row>
    <row r="445" spans="1:59">
      <c r="A445" s="2"/>
      <c r="B445" s="4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</row>
    <row r="446" spans="1:59">
      <c r="A446" s="2"/>
      <c r="B446" s="4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</row>
    <row r="447" spans="1:59">
      <c r="A447" s="2"/>
      <c r="B447" s="4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</row>
    <row r="448" spans="1:59">
      <c r="A448" s="2"/>
      <c r="B448" s="4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</row>
    <row r="449" spans="1:59">
      <c r="A449" s="2"/>
      <c r="B449" s="4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</row>
    <row r="450" spans="1:59">
      <c r="A450" s="2"/>
      <c r="B450" s="4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</row>
    <row r="451" spans="1:59">
      <c r="A451" s="2"/>
      <c r="B451" s="4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</row>
    <row r="452" spans="1:59">
      <c r="A452" s="2"/>
      <c r="B452" s="4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</row>
    <row r="453" spans="1:59">
      <c r="A453" s="2"/>
      <c r="B453" s="4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</row>
    <row r="454" spans="1:59">
      <c r="A454" s="2"/>
      <c r="B454" s="4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</row>
    <row r="455" spans="1:59">
      <c r="A455" s="2"/>
      <c r="B455" s="4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</row>
    <row r="456" spans="1:59">
      <c r="A456" s="2"/>
      <c r="B456" s="4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</row>
    <row r="457" spans="1:59">
      <c r="A457" s="2"/>
      <c r="B457" s="4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</row>
    <row r="458" spans="1:59">
      <c r="A458" s="2"/>
      <c r="B458" s="4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</row>
    <row r="459" spans="1:59">
      <c r="A459" s="2"/>
      <c r="B459" s="4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</row>
    <row r="460" spans="1:59">
      <c r="A460" s="2"/>
      <c r="B460" s="4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</row>
    <row r="461" spans="1:59">
      <c r="A461" s="2"/>
      <c r="B461" s="4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</row>
    <row r="462" spans="1:59">
      <c r="A462" s="2"/>
      <c r="B462" s="4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</row>
    <row r="463" spans="1:59">
      <c r="A463" s="2"/>
      <c r="B463" s="4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</row>
    <row r="464" spans="1:59">
      <c r="A464" s="2"/>
      <c r="B464" s="4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</row>
    <row r="465" spans="1:59">
      <c r="A465" s="2"/>
      <c r="B465" s="4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</row>
    <row r="466" spans="1:59">
      <c r="A466" s="2"/>
      <c r="B466" s="4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</row>
    <row r="467" spans="1:59">
      <c r="A467" s="2"/>
      <c r="B467" s="4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</row>
    <row r="468" spans="1:59">
      <c r="A468" s="2"/>
      <c r="B468" s="4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</row>
    <row r="469" spans="1:59">
      <c r="A469" s="2"/>
      <c r="B469" s="4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</row>
    <row r="470" spans="1:59">
      <c r="A470" s="2"/>
      <c r="B470" s="4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</row>
    <row r="471" spans="1:59">
      <c r="A471" s="2"/>
      <c r="B471" s="4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</row>
    <row r="472" spans="1:59">
      <c r="A472" s="2"/>
      <c r="B472" s="4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</row>
    <row r="473" spans="1:59">
      <c r="A473" s="2"/>
      <c r="B473" s="4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</row>
    <row r="474" spans="1:59">
      <c r="A474" s="2"/>
      <c r="B474" s="4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</row>
    <row r="475" spans="1:59">
      <c r="A475" s="2"/>
      <c r="B475" s="4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</row>
    <row r="476" spans="1:59">
      <c r="A476" s="2"/>
      <c r="B476" s="4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</row>
    <row r="477" spans="1:59">
      <c r="A477" s="2"/>
      <c r="B477" s="4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</row>
    <row r="478" spans="1:59">
      <c r="A478" s="2"/>
      <c r="B478" s="4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</row>
    <row r="479" spans="1:59">
      <c r="A479" s="2"/>
      <c r="B479" s="4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</row>
    <row r="480" spans="1:59">
      <c r="A480" s="2"/>
      <c r="B480" s="4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</row>
    <row r="481" spans="1:59">
      <c r="A481" s="2"/>
      <c r="B481" s="4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</row>
    <row r="482" spans="1:59">
      <c r="A482" s="2"/>
      <c r="B482" s="4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</row>
    <row r="483" spans="1:59">
      <c r="A483" s="2"/>
      <c r="B483" s="4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</row>
    <row r="484" spans="1:59">
      <c r="A484" s="2"/>
      <c r="B484" s="4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</row>
    <row r="485" spans="1:59">
      <c r="A485" s="2"/>
      <c r="B485" s="4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</row>
    <row r="486" spans="1:59">
      <c r="A486" s="2"/>
      <c r="B486" s="4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</row>
    <row r="487" spans="1:59">
      <c r="A487" s="2"/>
      <c r="B487" s="4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</row>
    <row r="488" spans="1:59">
      <c r="A488" s="2"/>
      <c r="B488" s="4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</row>
    <row r="489" spans="1:59">
      <c r="A489" s="2"/>
      <c r="B489" s="4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</row>
    <row r="490" spans="1:59">
      <c r="A490" s="2"/>
      <c r="B490" s="4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</row>
    <row r="491" spans="1:59">
      <c r="A491" s="2"/>
      <c r="B491" s="4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</row>
    <row r="492" spans="1:59">
      <c r="A492" s="2"/>
      <c r="B492" s="4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</row>
    <row r="493" spans="1:59">
      <c r="A493" s="2"/>
      <c r="B493" s="4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</row>
    <row r="494" spans="1:59">
      <c r="A494" s="2"/>
      <c r="B494" s="4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</row>
    <row r="495" spans="1:59">
      <c r="A495" s="2"/>
      <c r="B495" s="4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</row>
    <row r="496" spans="1:59">
      <c r="A496" s="2"/>
      <c r="B496" s="4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</row>
    <row r="497" spans="1:59">
      <c r="A497" s="2"/>
      <c r="B497" s="4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</row>
    <row r="498" spans="1:59">
      <c r="A498" s="2"/>
      <c r="B498" s="4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</row>
    <row r="499" spans="1:59">
      <c r="A499" s="2"/>
      <c r="B499" s="4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</row>
    <row r="500" spans="1:59">
      <c r="A500" s="2"/>
      <c r="B500" s="4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</row>
    <row r="501" spans="1:59">
      <c r="A501" s="2"/>
      <c r="B501" s="4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</row>
    <row r="502" spans="1:59">
      <c r="A502" s="2"/>
      <c r="B502" s="4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</row>
    <row r="503" spans="1:59">
      <c r="A503" s="2"/>
      <c r="B503" s="4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</row>
    <row r="504" spans="1:59">
      <c r="A504" s="2"/>
      <c r="B504" s="4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</row>
    <row r="505" spans="1:59">
      <c r="A505" s="2"/>
      <c r="B505" s="4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</row>
    <row r="506" spans="1:59">
      <c r="A506" s="2"/>
      <c r="B506" s="4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</row>
    <row r="507" spans="1:59">
      <c r="A507" s="2"/>
      <c r="B507" s="4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</row>
    <row r="508" spans="1:59">
      <c r="A508" s="2"/>
      <c r="B508" s="4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</row>
    <row r="509" spans="1:59">
      <c r="A509" s="2"/>
      <c r="B509" s="4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</row>
    <row r="510" spans="1:59">
      <c r="A510" s="2"/>
      <c r="B510" s="4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</row>
    <row r="511" spans="1:59">
      <c r="A511" s="2"/>
      <c r="B511" s="4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</row>
    <row r="512" spans="1:59">
      <c r="A512" s="2"/>
      <c r="B512" s="4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</row>
    <row r="513" spans="1:59">
      <c r="A513" s="2"/>
      <c r="B513" s="4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</row>
    <row r="514" spans="1:59">
      <c r="A514" s="2"/>
      <c r="B514" s="4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</row>
    <row r="515" spans="1:59">
      <c r="A515" s="2"/>
      <c r="B515" s="4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</row>
    <row r="516" spans="1:59">
      <c r="A516" s="2"/>
      <c r="B516" s="4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</row>
    <row r="517" spans="1:59">
      <c r="A517" s="2"/>
      <c r="B517" s="4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</row>
    <row r="518" spans="1:59">
      <c r="A518" s="2"/>
      <c r="B518" s="4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</row>
    <row r="519" spans="1:59">
      <c r="A519" s="2"/>
      <c r="B519" s="4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</row>
    <row r="520" spans="1:59">
      <c r="A520" s="2"/>
      <c r="B520" s="4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</row>
    <row r="521" spans="1:59">
      <c r="A521" s="2"/>
      <c r="B521" s="4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</row>
    <row r="522" spans="1:59">
      <c r="A522" s="2"/>
      <c r="B522" s="4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</row>
    <row r="523" spans="1:59">
      <c r="A523" s="2"/>
      <c r="B523" s="4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</row>
    <row r="524" spans="1:59">
      <c r="A524" s="2"/>
      <c r="B524" s="4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</row>
    <row r="525" spans="1:59">
      <c r="A525" s="2"/>
      <c r="B525" s="4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</row>
    <row r="526" spans="1:59">
      <c r="A526" s="2"/>
      <c r="B526" s="4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</row>
    <row r="527" spans="1:59">
      <c r="A527" s="2"/>
      <c r="B527" s="4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</row>
    <row r="528" spans="1:59">
      <c r="A528" s="2"/>
      <c r="B528" s="4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</row>
    <row r="529" spans="1:59">
      <c r="A529" s="2"/>
      <c r="B529" s="4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</row>
    <row r="530" spans="1:59">
      <c r="A530" s="2"/>
      <c r="B530" s="4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</row>
    <row r="531" spans="1:59">
      <c r="A531" s="2"/>
      <c r="B531" s="4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</row>
    <row r="532" spans="1:59">
      <c r="A532" s="2"/>
      <c r="B532" s="4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</row>
    <row r="533" spans="1:59">
      <c r="A533" s="2"/>
      <c r="B533" s="4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</row>
    <row r="534" spans="1:59">
      <c r="A534" s="2"/>
      <c r="B534" s="4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</row>
    <row r="535" spans="1:59">
      <c r="A535" s="2"/>
      <c r="B535" s="4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</row>
    <row r="536" spans="1:59">
      <c r="A536" s="2"/>
      <c r="B536" s="4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</row>
    <row r="537" spans="1:59">
      <c r="A537" s="2"/>
      <c r="B537" s="4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</row>
    <row r="538" spans="1:59">
      <c r="A538" s="2"/>
      <c r="B538" s="4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</row>
    <row r="539" spans="1:59">
      <c r="A539" s="2"/>
      <c r="B539" s="4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</row>
    <row r="540" spans="1:59">
      <c r="A540" s="2"/>
      <c r="B540" s="4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</row>
    <row r="541" spans="1:59">
      <c r="A541" s="2"/>
      <c r="B541" s="4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</row>
    <row r="542" spans="1:59">
      <c r="A542" s="2"/>
      <c r="B542" s="4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</row>
    <row r="543" spans="1:59">
      <c r="A543" s="2"/>
      <c r="B543" s="4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</row>
    <row r="544" spans="1:59">
      <c r="A544" s="2"/>
      <c r="B544" s="4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</row>
    <row r="545" spans="1:59">
      <c r="A545" s="2"/>
      <c r="B545" s="4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</row>
    <row r="546" spans="1:59">
      <c r="A546" s="2"/>
      <c r="B546" s="4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</row>
    <row r="547" spans="1:59">
      <c r="A547" s="2"/>
      <c r="B547" s="4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</row>
    <row r="548" spans="1:59">
      <c r="A548" s="2"/>
      <c r="B548" s="4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</row>
    <row r="549" spans="1:59">
      <c r="A549" s="2"/>
      <c r="B549" s="4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</row>
    <row r="550" spans="1:59">
      <c r="A550" s="2"/>
      <c r="B550" s="4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</row>
    <row r="551" spans="1:59">
      <c r="A551" s="2"/>
      <c r="B551" s="4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</row>
    <row r="552" spans="1:59">
      <c r="A552" s="2"/>
      <c r="B552" s="4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</row>
    <row r="553" spans="1:59">
      <c r="A553" s="2"/>
      <c r="B553" s="4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</row>
    <row r="554" spans="1:59">
      <c r="A554" s="2"/>
      <c r="B554" s="4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</row>
    <row r="555" spans="1:59">
      <c r="A555" s="2"/>
      <c r="B555" s="4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</row>
    <row r="556" spans="1:59">
      <c r="A556" s="2"/>
      <c r="B556" s="4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</row>
    <row r="557" spans="1:59">
      <c r="A557" s="2"/>
      <c r="B557" s="4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</row>
    <row r="558" spans="1:59">
      <c r="A558" s="2"/>
      <c r="B558" s="4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</row>
    <row r="559" spans="1:59">
      <c r="A559" s="2"/>
      <c r="B559" s="4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</row>
    <row r="560" spans="1:59">
      <c r="A560" s="2"/>
      <c r="B560" s="4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</row>
    <row r="561" spans="1:59">
      <c r="A561" s="2"/>
      <c r="B561" s="4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</row>
    <row r="562" spans="1:59">
      <c r="A562" s="2"/>
      <c r="B562" s="4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</row>
    <row r="563" spans="1:59">
      <c r="A563" s="2"/>
      <c r="B563" s="4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</row>
    <row r="564" spans="1:59">
      <c r="A564" s="2"/>
      <c r="B564" s="4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</row>
    <row r="565" spans="1:59">
      <c r="A565" s="2"/>
      <c r="B565" s="4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</row>
    <row r="566" spans="1:59">
      <c r="A566" s="2"/>
      <c r="B566" s="4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</row>
    <row r="567" spans="1:59">
      <c r="A567" s="2"/>
      <c r="B567" s="4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</row>
    <row r="568" spans="1:59">
      <c r="A568" s="2"/>
      <c r="B568" s="4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</row>
    <row r="569" spans="1:59">
      <c r="A569" s="2"/>
      <c r="B569" s="4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</row>
    <row r="570" spans="1:59">
      <c r="A570" s="2"/>
      <c r="B570" s="4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</row>
    <row r="571" spans="1:59">
      <c r="A571" s="2"/>
      <c r="B571" s="4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</row>
    <row r="572" spans="1:59">
      <c r="A572" s="2"/>
      <c r="B572" s="4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</row>
    <row r="573" spans="1:59">
      <c r="A573" s="2"/>
      <c r="B573" s="4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</row>
    <row r="574" spans="1:59">
      <c r="A574" s="2"/>
      <c r="B574" s="4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</row>
    <row r="575" spans="1:59">
      <c r="A575" s="2"/>
      <c r="B575" s="4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</row>
    <row r="576" spans="1:59">
      <c r="A576" s="2"/>
      <c r="B576" s="4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</row>
    <row r="577" spans="1:59">
      <c r="A577" s="2"/>
      <c r="B577" s="4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</row>
    <row r="578" spans="1:59">
      <c r="A578" s="2"/>
      <c r="B578" s="4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</row>
    <row r="579" spans="1:59">
      <c r="A579" s="2"/>
      <c r="B579" s="4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</row>
    <row r="580" spans="1:59">
      <c r="A580" s="2"/>
      <c r="B580" s="4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</row>
    <row r="581" spans="1:59">
      <c r="A581" s="2"/>
      <c r="B581" s="4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</row>
    <row r="582" spans="1:59">
      <c r="A582" s="2"/>
      <c r="B582" s="4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</row>
    <row r="583" spans="1:59">
      <c r="A583" s="2"/>
      <c r="B583" s="4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</row>
    <row r="584" spans="1:59">
      <c r="A584" s="2"/>
      <c r="B584" s="4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</row>
    <row r="585" spans="1:59">
      <c r="A585" s="2"/>
      <c r="B585" s="4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</row>
    <row r="586" spans="1:59">
      <c r="A586" s="2"/>
      <c r="B586" s="4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</row>
    <row r="587" spans="1:59">
      <c r="A587" s="2"/>
      <c r="B587" s="4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</row>
    <row r="588" spans="1:59">
      <c r="A588" s="2"/>
      <c r="B588" s="4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</row>
    <row r="589" spans="1:59">
      <c r="A589" s="2"/>
      <c r="B589" s="4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</row>
    <row r="590" spans="1:59">
      <c r="A590" s="2"/>
      <c r="B590" s="4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</row>
    <row r="591" spans="1:59">
      <c r="A591" s="2"/>
      <c r="B591" s="4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</row>
    <row r="592" spans="1:59">
      <c r="A592" s="2"/>
      <c r="B592" s="4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</row>
    <row r="593" spans="1:59">
      <c r="A593" s="2"/>
      <c r="B593" s="4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</row>
    <row r="594" spans="1:59">
      <c r="A594" s="2"/>
      <c r="B594" s="4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</row>
    <row r="595" spans="1:59">
      <c r="A595" s="2"/>
      <c r="B595" s="4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</row>
    <row r="596" spans="1:59">
      <c r="A596" s="2"/>
      <c r="B596" s="4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</row>
    <row r="597" spans="1:59">
      <c r="A597" s="2"/>
      <c r="B597" s="4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</row>
    <row r="598" spans="1:59">
      <c r="A598" s="2"/>
      <c r="B598" s="4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</row>
    <row r="599" spans="1:59">
      <c r="A599" s="2"/>
      <c r="B599" s="4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</row>
    <row r="600" spans="1:59">
      <c r="A600" s="2"/>
      <c r="B600" s="4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</row>
    <row r="601" spans="1:59">
      <c r="A601" s="2"/>
      <c r="B601" s="4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</row>
    <row r="602" spans="1:59">
      <c r="A602" s="2"/>
      <c r="B602" s="4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</row>
    <row r="603" spans="1:59">
      <c r="A603" s="2"/>
      <c r="B603" s="4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</row>
    <row r="604" spans="1:59">
      <c r="A604" s="2"/>
      <c r="B604" s="4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</row>
    <row r="605" spans="1:59">
      <c r="A605" s="2"/>
      <c r="B605" s="4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</row>
    <row r="606" spans="1:59">
      <c r="A606" s="2"/>
      <c r="B606" s="4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</row>
    <row r="607" spans="1:59">
      <c r="A607" s="2"/>
      <c r="B607" s="4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</row>
    <row r="608" spans="1:59">
      <c r="A608" s="2"/>
      <c r="B608" s="4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</row>
    <row r="609" spans="1:59">
      <c r="A609" s="2"/>
      <c r="B609" s="4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</row>
    <row r="610" spans="1:59">
      <c r="A610" s="2"/>
      <c r="B610" s="4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</row>
    <row r="611" spans="1:59">
      <c r="A611" s="2"/>
      <c r="B611" s="4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</row>
    <row r="612" spans="1:59">
      <c r="A612" s="2"/>
      <c r="B612" s="4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</row>
    <row r="613" spans="1:59">
      <c r="A613" s="2"/>
      <c r="B613" s="4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</row>
    <row r="614" spans="1:59">
      <c r="A614" s="2"/>
      <c r="B614" s="4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</row>
    <row r="615" spans="1:59">
      <c r="A615" s="2"/>
      <c r="B615" s="4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</row>
    <row r="616" spans="1:59">
      <c r="A616" s="2"/>
      <c r="B616" s="4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</row>
    <row r="617" spans="1:59">
      <c r="A617" s="2"/>
      <c r="B617" s="4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</row>
    <row r="618" spans="1:59">
      <c r="A618" s="2"/>
      <c r="B618" s="4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</row>
    <row r="619" spans="1:59">
      <c r="A619" s="2"/>
      <c r="B619" s="4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</row>
    <row r="620" spans="1:59">
      <c r="A620" s="2"/>
      <c r="B620" s="4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</row>
    <row r="621" spans="1:59">
      <c r="A621" s="2"/>
      <c r="B621" s="4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</row>
    <row r="622" spans="1:59">
      <c r="A622" s="2"/>
      <c r="B622" s="4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</row>
    <row r="623" spans="1:59">
      <c r="A623" s="2"/>
      <c r="B623" s="4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</row>
    <row r="624" spans="1:59">
      <c r="A624" s="2"/>
      <c r="B624" s="4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</row>
    <row r="625" spans="1:59">
      <c r="A625" s="2"/>
      <c r="B625" s="4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</row>
    <row r="626" spans="1:59">
      <c r="A626" s="2"/>
      <c r="B626" s="4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</row>
    <row r="627" spans="1:59">
      <c r="A627" s="2"/>
      <c r="B627" s="4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</row>
    <row r="628" spans="1:59">
      <c r="A628" s="2"/>
      <c r="B628" s="4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</row>
    <row r="629" spans="1:59">
      <c r="A629" s="2"/>
      <c r="B629" s="4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</row>
    <row r="630" spans="1:59">
      <c r="A630" s="2"/>
      <c r="B630" s="4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</row>
    <row r="631" spans="1:59">
      <c r="A631" s="2"/>
      <c r="B631" s="4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</row>
    <row r="632" spans="1:59">
      <c r="A632" s="2"/>
      <c r="B632" s="4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</row>
    <row r="633" spans="1:59">
      <c r="A633" s="2"/>
      <c r="B633" s="4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</row>
    <row r="634" spans="1:59">
      <c r="A634" s="2"/>
      <c r="B634" s="4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</row>
    <row r="635" spans="1:59">
      <c r="A635" s="2"/>
      <c r="B635" s="4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</row>
    <row r="636" spans="1:59">
      <c r="A636" s="2"/>
      <c r="B636" s="4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</row>
    <row r="637" spans="1:59">
      <c r="A637" s="2"/>
      <c r="B637" s="4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</row>
    <row r="638" spans="1:59">
      <c r="A638" s="2"/>
      <c r="B638" s="4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</row>
    <row r="639" spans="1:59">
      <c r="A639" s="2"/>
      <c r="B639" s="4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</row>
    <row r="640" spans="1:59">
      <c r="A640" s="2"/>
      <c r="B640" s="4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</row>
    <row r="641" spans="1:59">
      <c r="A641" s="2"/>
      <c r="B641" s="4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</row>
    <row r="642" spans="1:59">
      <c r="A642" s="2"/>
      <c r="B642" s="4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</row>
    <row r="643" spans="1:59">
      <c r="A643" s="2"/>
      <c r="B643" s="4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</row>
    <row r="644" spans="1:59">
      <c r="A644" s="2"/>
      <c r="B644" s="4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</row>
    <row r="645" spans="1:59">
      <c r="A645" s="2"/>
      <c r="B645" s="4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</row>
    <row r="646" spans="1:59">
      <c r="A646" s="2"/>
      <c r="B646" s="4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</row>
    <row r="647" spans="1:59">
      <c r="A647" s="2"/>
      <c r="B647" s="4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</row>
    <row r="648" spans="1:59">
      <c r="A648" s="2"/>
      <c r="B648" s="4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</row>
    <row r="649" spans="1:59">
      <c r="A649" s="2"/>
      <c r="B649" s="4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</row>
    <row r="650" spans="1:59">
      <c r="A650" s="2"/>
      <c r="B650" s="4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</row>
    <row r="651" spans="1:59">
      <c r="A651" s="2"/>
      <c r="B651" s="4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</row>
    <row r="652" spans="1:59">
      <c r="A652" s="2"/>
      <c r="B652" s="4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</row>
    <row r="653" spans="1:59">
      <c r="A653" s="2"/>
      <c r="B653" s="4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</row>
    <row r="654" spans="1:59">
      <c r="A654" s="2"/>
      <c r="B654" s="4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</row>
    <row r="655" spans="1:59">
      <c r="A655" s="2"/>
      <c r="B655" s="4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</row>
    <row r="656" spans="1:59">
      <c r="A656" s="2"/>
      <c r="B656" s="4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</row>
    <row r="657" spans="1:59">
      <c r="A657" s="2"/>
      <c r="B657" s="4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</row>
    <row r="658" spans="1:59">
      <c r="A658" s="2"/>
      <c r="B658" s="4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</row>
    <row r="659" spans="1:59">
      <c r="A659" s="2"/>
      <c r="B659" s="4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</row>
    <row r="660" spans="1:59">
      <c r="A660" s="2"/>
      <c r="B660" s="4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</row>
    <row r="661" spans="1:59">
      <c r="A661" s="2"/>
      <c r="B661" s="4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</row>
    <row r="662" spans="1:59">
      <c r="A662" s="2"/>
      <c r="B662" s="4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</row>
    <row r="663" spans="1:59">
      <c r="A663" s="2"/>
      <c r="B663" s="4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</row>
    <row r="664" spans="1:59">
      <c r="A664" s="2"/>
      <c r="B664" s="4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</row>
    <row r="665" spans="1:59">
      <c r="A665" s="2"/>
      <c r="B665" s="4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</row>
    <row r="666" spans="1:59">
      <c r="A666" s="2"/>
      <c r="B666" s="4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</row>
    <row r="667" spans="1:59">
      <c r="A667" s="2"/>
      <c r="B667" s="4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</row>
    <row r="668" spans="1:59">
      <c r="A668" s="2"/>
      <c r="B668" s="4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</row>
    <row r="669" spans="1:59">
      <c r="A669" s="2"/>
      <c r="B669" s="4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</row>
    <row r="670" spans="1:59">
      <c r="A670" s="2"/>
      <c r="B670" s="4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</row>
    <row r="671" spans="1:59">
      <c r="A671" s="2"/>
      <c r="B671" s="4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</row>
    <row r="672" spans="1:59">
      <c r="A672" s="2"/>
      <c r="B672" s="4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</row>
    <row r="673" spans="1:59">
      <c r="A673" s="2"/>
      <c r="B673" s="4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</row>
    <row r="674" spans="1:59">
      <c r="A674" s="2"/>
      <c r="B674" s="4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</row>
    <row r="675" spans="1:59">
      <c r="A675" s="2"/>
      <c r="B675" s="4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</row>
    <row r="676" spans="1:59">
      <c r="A676" s="2"/>
      <c r="B676" s="4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</row>
    <row r="677" spans="1:59">
      <c r="A677" s="2"/>
      <c r="B677" s="4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</row>
    <row r="678" spans="1:59">
      <c r="A678" s="2"/>
      <c r="B678" s="4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</row>
    <row r="679" spans="1:59">
      <c r="A679" s="2"/>
      <c r="B679" s="4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</row>
    <row r="680" spans="1:59">
      <c r="A680" s="2"/>
      <c r="B680" s="4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</row>
    <row r="681" spans="1:59">
      <c r="A681" s="2"/>
      <c r="B681" s="4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</row>
    <row r="682" spans="1:59">
      <c r="A682" s="2"/>
      <c r="B682" s="4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</row>
    <row r="683" spans="1:59">
      <c r="A683" s="2"/>
      <c r="B683" s="4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</row>
    <row r="684" spans="1:59">
      <c r="A684" s="2"/>
      <c r="B684" s="4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</row>
    <row r="685" spans="1:59">
      <c r="A685" s="2"/>
      <c r="B685" s="4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</row>
    <row r="686" spans="1:59">
      <c r="A686" s="2"/>
      <c r="B686" s="4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</row>
    <row r="687" spans="1:59">
      <c r="A687" s="2"/>
      <c r="B687" s="4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</row>
    <row r="688" spans="1:59">
      <c r="A688" s="2"/>
      <c r="B688" s="4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</row>
    <row r="689" spans="1:59">
      <c r="A689" s="2"/>
      <c r="B689" s="4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</row>
    <row r="690" spans="1:59">
      <c r="A690" s="2"/>
      <c r="B690" s="4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</row>
    <row r="691" spans="1:59">
      <c r="A691" s="2"/>
      <c r="B691" s="4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</row>
    <row r="692" spans="1:59">
      <c r="A692" s="2"/>
      <c r="B692" s="4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</row>
    <row r="693" spans="1:59">
      <c r="A693" s="2"/>
      <c r="B693" s="4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</row>
    <row r="694" spans="1:59">
      <c r="A694" s="2"/>
      <c r="B694" s="4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</row>
    <row r="695" spans="1:59">
      <c r="A695" s="2"/>
      <c r="B695" s="4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</row>
    <row r="696" spans="1:59">
      <c r="A696" s="2"/>
      <c r="B696" s="4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</row>
    <row r="697" spans="1:59">
      <c r="A697" s="2"/>
      <c r="B697" s="4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</row>
    <row r="698" spans="1:59">
      <c r="A698" s="2"/>
      <c r="B698" s="4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</row>
    <row r="699" spans="1:59">
      <c r="A699" s="2"/>
      <c r="B699" s="4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</row>
    <row r="700" spans="1:59">
      <c r="A700" s="2"/>
      <c r="B700" s="4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</row>
    <row r="701" spans="1:59">
      <c r="A701" s="2"/>
      <c r="B701" s="4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</row>
    <row r="702" spans="1:59">
      <c r="A702" s="2"/>
      <c r="B702" s="4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</row>
    <row r="703" spans="1:59">
      <c r="A703" s="2"/>
      <c r="B703" s="4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</row>
    <row r="704" spans="1:59">
      <c r="A704" s="2"/>
      <c r="B704" s="4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</row>
    <row r="705" spans="1:59">
      <c r="A705" s="2"/>
      <c r="B705" s="4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</row>
    <row r="706" spans="1:59">
      <c r="A706" s="2"/>
      <c r="B706" s="4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</row>
    <row r="707" spans="1:59">
      <c r="A707" s="2"/>
      <c r="B707" s="4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</row>
    <row r="708" spans="1:59">
      <c r="A708" s="2"/>
      <c r="B708" s="4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</row>
    <row r="709" spans="1:59">
      <c r="A709" s="2"/>
      <c r="B709" s="4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</row>
    <row r="710" spans="1:59">
      <c r="A710" s="2"/>
      <c r="B710" s="4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</row>
    <row r="711" spans="1:59">
      <c r="A711" s="2"/>
      <c r="B711" s="4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</row>
    <row r="712" spans="1:59">
      <c r="A712" s="2"/>
      <c r="B712" s="4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</row>
    <row r="713" spans="1:59">
      <c r="A713" s="2"/>
      <c r="B713" s="4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</row>
    <row r="714" spans="1:59">
      <c r="A714" s="2"/>
      <c r="B714" s="4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</row>
    <row r="715" spans="1:59">
      <c r="A715" s="2"/>
      <c r="B715" s="4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</row>
    <row r="716" spans="1:59">
      <c r="A716" s="2"/>
      <c r="B716" s="4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</row>
    <row r="717" spans="1:59">
      <c r="A717" s="2"/>
      <c r="B717" s="4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</row>
    <row r="718" spans="1:59">
      <c r="A718" s="2"/>
      <c r="B718" s="4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</row>
    <row r="719" spans="1:59">
      <c r="A719" s="2"/>
      <c r="B719" s="4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</row>
    <row r="720" spans="1:59">
      <c r="A720" s="2"/>
      <c r="B720" s="4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</row>
    <row r="721" spans="1:59">
      <c r="A721" s="2"/>
      <c r="B721" s="4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</row>
    <row r="722" spans="1:59">
      <c r="A722" s="2"/>
      <c r="B722" s="4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</row>
    <row r="723" spans="1:59">
      <c r="A723" s="2"/>
      <c r="B723" s="4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</row>
    <row r="724" spans="1:59">
      <c r="A724" s="2"/>
      <c r="B724" s="4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</row>
    <row r="725" spans="1:59">
      <c r="A725" s="2"/>
      <c r="B725" s="4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</row>
    <row r="726" spans="1:59">
      <c r="A726" s="2"/>
      <c r="B726" s="4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</row>
    <row r="727" spans="1:59">
      <c r="A727" s="2"/>
      <c r="B727" s="4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</row>
    <row r="728" spans="1:59">
      <c r="A728" s="2"/>
      <c r="B728" s="4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</row>
    <row r="729" spans="1:59">
      <c r="A729" s="2"/>
      <c r="B729" s="4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</row>
    <row r="730" spans="1:59">
      <c r="A730" s="2"/>
      <c r="B730" s="4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</row>
    <row r="731" spans="1:59">
      <c r="A731" s="2"/>
      <c r="B731" s="4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</row>
    <row r="732" spans="1:59">
      <c r="A732" s="2"/>
      <c r="B732" s="4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</row>
    <row r="733" spans="1:59">
      <c r="A733" s="2"/>
      <c r="B733" s="4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</row>
    <row r="734" spans="1:59">
      <c r="A734" s="2"/>
      <c r="B734" s="4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</row>
    <row r="735" spans="1:59">
      <c r="A735" s="2"/>
      <c r="B735" s="4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</row>
    <row r="736" spans="1:59">
      <c r="A736" s="2"/>
      <c r="B736" s="4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</row>
    <row r="737" spans="1:59">
      <c r="A737" s="2"/>
      <c r="B737" s="4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</row>
    <row r="738" spans="1:59">
      <c r="A738" s="2"/>
      <c r="B738" s="4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</row>
    <row r="739" spans="1:59">
      <c r="A739" s="2"/>
      <c r="B739" s="4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</row>
    <row r="740" spans="1:59">
      <c r="A740" s="2"/>
      <c r="B740" s="4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</row>
    <row r="741" spans="1:59">
      <c r="A741" s="2"/>
      <c r="B741" s="4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</row>
    <row r="742" spans="1:59">
      <c r="A742" s="2"/>
      <c r="B742" s="4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</row>
    <row r="743" spans="1:59">
      <c r="A743" s="2"/>
      <c r="B743" s="4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</row>
    <row r="744" spans="1:59">
      <c r="A744" s="2"/>
      <c r="B744" s="4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</row>
    <row r="745" spans="1:59">
      <c r="A745" s="2"/>
      <c r="B745" s="4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</row>
    <row r="746" spans="1:59">
      <c r="A746" s="2"/>
      <c r="B746" s="4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</row>
    <row r="747" spans="1:59">
      <c r="A747" s="2"/>
      <c r="B747" s="4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</row>
    <row r="748" spans="1:59">
      <c r="A748" s="2"/>
      <c r="B748" s="4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</row>
    <row r="749" spans="1:59">
      <c r="A749" s="2"/>
      <c r="B749" s="4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</row>
    <row r="750" spans="1:59">
      <c r="A750" s="2"/>
      <c r="B750" s="4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</row>
    <row r="751" spans="1:59">
      <c r="A751" s="2"/>
      <c r="B751" s="4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</row>
    <row r="752" spans="1:59">
      <c r="A752" s="2"/>
      <c r="B752" s="4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</row>
    <row r="753" spans="1:59">
      <c r="A753" s="2"/>
      <c r="B753" s="4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</row>
    <row r="754" spans="1:59">
      <c r="A754" s="2"/>
      <c r="B754" s="4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</row>
    <row r="755" spans="1:59">
      <c r="A755" s="2"/>
      <c r="B755" s="4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</row>
    <row r="756" spans="1:59">
      <c r="A756" s="2"/>
      <c r="B756" s="4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</row>
    <row r="757" spans="1:59">
      <c r="A757" s="2"/>
      <c r="B757" s="4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</row>
    <row r="758" spans="1:59">
      <c r="A758" s="2"/>
      <c r="B758" s="4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</row>
    <row r="759" spans="1:59">
      <c r="A759" s="2"/>
      <c r="B759" s="4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</row>
    <row r="760" spans="1:59">
      <c r="A760" s="2"/>
      <c r="B760" s="4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</row>
    <row r="761" spans="1:59">
      <c r="A761" s="2"/>
      <c r="B761" s="4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</row>
    <row r="762" spans="1:59">
      <c r="A762" s="2"/>
      <c r="B762" s="4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</row>
    <row r="763" spans="1:59">
      <c r="A763" s="2"/>
      <c r="B763" s="4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</row>
    <row r="764" spans="1:59">
      <c r="A764" s="2"/>
      <c r="B764" s="4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</row>
    <row r="765" spans="1:59">
      <c r="A765" s="2"/>
      <c r="B765" s="4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</row>
    <row r="766" spans="1:59">
      <c r="A766" s="2"/>
      <c r="B766" s="4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</row>
    <row r="767" spans="1:59">
      <c r="A767" s="2"/>
      <c r="B767" s="4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</row>
    <row r="768" spans="1:59">
      <c r="A768" s="2"/>
      <c r="B768" s="4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</row>
    <row r="769" spans="1:59">
      <c r="A769" s="2"/>
      <c r="B769" s="4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</row>
    <row r="770" spans="1:59">
      <c r="A770" s="2"/>
      <c r="B770" s="4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</row>
    <row r="771" spans="1:59">
      <c r="A771" s="2"/>
      <c r="B771" s="4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</row>
    <row r="772" spans="1:59">
      <c r="A772" s="2"/>
      <c r="B772" s="4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</row>
    <row r="773" spans="1:59">
      <c r="A773" s="2"/>
      <c r="B773" s="4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</row>
    <row r="774" spans="1:59">
      <c r="A774" s="2"/>
      <c r="B774" s="4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</row>
    <row r="775" spans="1:59">
      <c r="A775" s="2"/>
      <c r="B775" s="4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</row>
    <row r="776" spans="1:59">
      <c r="A776" s="2"/>
      <c r="B776" s="4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</row>
    <row r="777" spans="1:59">
      <c r="A777" s="2"/>
      <c r="B777" s="4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</row>
    <row r="778" spans="1:59">
      <c r="A778" s="2"/>
      <c r="B778" s="4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</row>
    <row r="779" spans="1:59">
      <c r="A779" s="2"/>
      <c r="B779" s="4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</row>
    <row r="780" spans="1:59">
      <c r="A780" s="2"/>
      <c r="B780" s="4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</row>
    <row r="781" spans="1:59">
      <c r="A781" s="2"/>
      <c r="B781" s="4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</row>
    <row r="782" spans="1:59">
      <c r="A782" s="2"/>
      <c r="B782" s="4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</row>
    <row r="783" spans="1:59">
      <c r="A783" s="2"/>
      <c r="B783" s="4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</row>
    <row r="784" spans="1:59">
      <c r="A784" s="2"/>
      <c r="B784" s="4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</row>
    <row r="785" spans="1:59">
      <c r="A785" s="2"/>
      <c r="B785" s="4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</row>
    <row r="786" spans="1:59">
      <c r="A786" s="2"/>
      <c r="B786" s="4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</row>
    <row r="787" spans="1:59">
      <c r="A787" s="2"/>
      <c r="B787" s="4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</row>
    <row r="788" spans="1:59">
      <c r="A788" s="2"/>
      <c r="B788" s="4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</row>
    <row r="789" spans="1:59">
      <c r="A789" s="2"/>
      <c r="B789" s="4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</row>
    <row r="790" spans="1:59">
      <c r="A790" s="2"/>
      <c r="B790" s="4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</row>
    <row r="791" spans="1:59">
      <c r="A791" s="2"/>
      <c r="B791" s="4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</row>
    <row r="792" spans="1:59">
      <c r="A792" s="2"/>
      <c r="B792" s="4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</row>
    <row r="793" spans="1:59">
      <c r="A793" s="2"/>
      <c r="B793" s="4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</row>
    <row r="794" spans="1:59">
      <c r="A794" s="2"/>
      <c r="B794" s="4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</row>
    <row r="795" spans="1:59">
      <c r="A795" s="2"/>
      <c r="B795" s="4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</row>
    <row r="796" spans="1:59">
      <c r="A796" s="2"/>
      <c r="B796" s="4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</row>
    <row r="797" spans="1:59">
      <c r="A797" s="2"/>
      <c r="B797" s="4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</row>
    <row r="798" spans="1:59">
      <c r="A798" s="2"/>
      <c r="B798" s="4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</row>
    <row r="799" spans="1:59">
      <c r="A799" s="2"/>
      <c r="B799" s="4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</row>
    <row r="800" spans="1:59">
      <c r="A800" s="2"/>
      <c r="B800" s="4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</row>
    <row r="801" spans="1:59">
      <c r="A801" s="2"/>
      <c r="B801" s="4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</row>
    <row r="802" spans="1:59">
      <c r="A802" s="2"/>
      <c r="B802" s="4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</row>
    <row r="803" spans="1:59">
      <c r="A803" s="2"/>
      <c r="B803" s="4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</row>
    <row r="804" spans="1:59">
      <c r="A804" s="2"/>
      <c r="B804" s="4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</row>
    <row r="805" spans="1:59">
      <c r="A805" s="2"/>
      <c r="B805" s="4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</row>
    <row r="806" spans="1:59">
      <c r="A806" s="2"/>
      <c r="B806" s="4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</row>
    <row r="807" spans="1:59">
      <c r="A807" s="2"/>
      <c r="B807" s="4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</row>
    <row r="808" spans="1:59">
      <c r="A808" s="2"/>
      <c r="B808" s="4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</row>
    <row r="809" spans="1:59">
      <c r="A809" s="2"/>
      <c r="B809" s="4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</row>
    <row r="810" spans="1:59">
      <c r="A810" s="2"/>
      <c r="B810" s="4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</row>
    <row r="811" spans="1:59">
      <c r="A811" s="2"/>
      <c r="B811" s="4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</row>
    <row r="812" spans="1:59">
      <c r="A812" s="2"/>
      <c r="B812" s="4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</row>
    <row r="813" spans="1:59">
      <c r="A813" s="2"/>
      <c r="B813" s="4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</row>
    <row r="814" spans="1:59">
      <c r="A814" s="2"/>
      <c r="B814" s="4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</row>
    <row r="815" spans="1:59">
      <c r="A815" s="2"/>
      <c r="B815" s="4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</row>
    <row r="816" spans="1:59">
      <c r="A816" s="2"/>
      <c r="B816" s="4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</row>
    <row r="817" spans="1:59">
      <c r="A817" s="2"/>
      <c r="B817" s="4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</row>
    <row r="818" spans="1:59">
      <c r="A818" s="2"/>
      <c r="B818" s="4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</row>
    <row r="819" spans="1:59">
      <c r="A819" s="2"/>
      <c r="B819" s="4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</row>
    <row r="820" spans="1:59">
      <c r="A820" s="2"/>
      <c r="B820" s="4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</row>
    <row r="821" spans="1:59">
      <c r="A821" s="2"/>
      <c r="B821" s="4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</row>
    <row r="822" spans="1:59">
      <c r="A822" s="2"/>
      <c r="B822" s="4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</row>
    <row r="823" spans="1:59">
      <c r="A823" s="2"/>
      <c r="B823" s="4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</row>
    <row r="824" spans="1:59">
      <c r="A824" s="2"/>
      <c r="B824" s="4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</row>
    <row r="825" spans="1:59">
      <c r="A825" s="2"/>
      <c r="B825" s="4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</row>
    <row r="826" spans="1:59">
      <c r="A826" s="2"/>
      <c r="B826" s="4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</row>
    <row r="827" spans="1:59">
      <c r="A827" s="2"/>
      <c r="B827" s="4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</row>
    <row r="828" spans="1:59">
      <c r="A828" s="2"/>
      <c r="B828" s="4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</row>
    <row r="829" spans="1:59">
      <c r="A829" s="2"/>
      <c r="B829" s="4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</row>
    <row r="830" spans="1:59">
      <c r="A830" s="2"/>
      <c r="B830" s="4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</row>
    <row r="831" spans="1:59">
      <c r="A831" s="2"/>
      <c r="B831" s="4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</row>
    <row r="832" spans="1:59">
      <c r="A832" s="2"/>
      <c r="B832" s="4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</row>
    <row r="833" spans="1:59">
      <c r="A833" s="2"/>
      <c r="B833" s="4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</row>
    <row r="834" spans="1:59">
      <c r="A834" s="2"/>
      <c r="B834" s="4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</row>
    <row r="835" spans="1:59">
      <c r="A835" s="2"/>
      <c r="B835" s="4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</row>
    <row r="836" spans="1:59">
      <c r="A836" s="2"/>
      <c r="B836" s="4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</row>
    <row r="837" spans="1:59">
      <c r="A837" s="2"/>
      <c r="B837" s="4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</row>
    <row r="838" spans="1:59">
      <c r="A838" s="2"/>
      <c r="B838" s="4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</row>
    <row r="839" spans="1:59">
      <c r="A839" s="2"/>
      <c r="B839" s="4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</row>
    <row r="840" spans="1:59">
      <c r="A840" s="2"/>
      <c r="B840" s="4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</row>
    <row r="841" spans="1:59">
      <c r="A841" s="2"/>
      <c r="B841" s="4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</row>
    <row r="842" spans="1:59">
      <c r="A842" s="2"/>
      <c r="B842" s="4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</row>
    <row r="843" spans="1:59">
      <c r="A843" s="2"/>
      <c r="B843" s="4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</row>
    <row r="844" spans="1:59">
      <c r="A844" s="2"/>
      <c r="B844" s="4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</row>
    <row r="845" spans="1:59">
      <c r="A845" s="2"/>
      <c r="B845" s="4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</row>
    <row r="846" spans="1:59">
      <c r="A846" s="2"/>
      <c r="B846" s="4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</row>
    <row r="847" spans="1:59">
      <c r="A847" s="2"/>
      <c r="B847" s="4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</row>
    <row r="848" spans="1:59">
      <c r="A848" s="2"/>
      <c r="B848" s="4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</row>
    <row r="849" spans="1:59">
      <c r="A849" s="2"/>
      <c r="B849" s="4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</row>
    <row r="850" spans="1:59">
      <c r="A850" s="2"/>
      <c r="B850" s="4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</row>
    <row r="851" spans="1:59">
      <c r="A851" s="2"/>
      <c r="B851" s="4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</row>
    <row r="852" spans="1:59">
      <c r="A852" s="2"/>
      <c r="B852" s="4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</row>
    <row r="853" spans="1:59">
      <c r="A853" s="2"/>
      <c r="B853" s="4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</row>
    <row r="854" spans="1:59">
      <c r="A854" s="2"/>
      <c r="B854" s="4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</row>
    <row r="855" spans="1:59">
      <c r="A855" s="2"/>
      <c r="B855" s="4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</row>
    <row r="856" spans="1:59">
      <c r="A856" s="2"/>
      <c r="B856" s="4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</row>
    <row r="857" spans="1:59">
      <c r="A857" s="2"/>
      <c r="B857" s="4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</row>
    <row r="858" spans="1:59">
      <c r="A858" s="2"/>
      <c r="B858" s="4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</row>
    <row r="859" spans="1:59">
      <c r="A859" s="2"/>
      <c r="B859" s="4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</row>
    <row r="860" spans="1:59">
      <c r="A860" s="2"/>
      <c r="B860" s="4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</row>
    <row r="861" spans="1:59">
      <c r="A861" s="2"/>
      <c r="B861" s="4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</row>
    <row r="862" spans="1:59">
      <c r="A862" s="2"/>
      <c r="B862" s="4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</row>
    <row r="863" spans="1:59">
      <c r="A863" s="2"/>
      <c r="B863" s="4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</row>
    <row r="864" spans="1:59">
      <c r="A864" s="2"/>
      <c r="B864" s="4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</row>
    <row r="865" spans="1:59">
      <c r="A865" s="2"/>
      <c r="B865" s="4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</row>
    <row r="866" spans="1:59">
      <c r="A866" s="2"/>
      <c r="B866" s="4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</row>
    <row r="867" spans="1:59">
      <c r="A867" s="2"/>
      <c r="B867" s="4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</row>
    <row r="868" spans="1:59">
      <c r="A868" s="2"/>
      <c r="B868" s="4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</row>
    <row r="869" spans="1:59">
      <c r="A869" s="2"/>
      <c r="B869" s="4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</row>
    <row r="870" spans="1:59">
      <c r="A870" s="2"/>
      <c r="B870" s="4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</row>
    <row r="871" spans="1:59">
      <c r="A871" s="2"/>
      <c r="B871" s="4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</row>
    <row r="872" spans="1:59">
      <c r="A872" s="2"/>
      <c r="B872" s="4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</row>
    <row r="873" spans="1:59">
      <c r="A873" s="2"/>
      <c r="B873" s="4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</row>
    <row r="874" spans="1:59">
      <c r="A874" s="2"/>
      <c r="B874" s="4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</row>
    <row r="875" spans="1:59">
      <c r="A875" s="2"/>
      <c r="B875" s="4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</row>
    <row r="876" spans="1:59">
      <c r="A876" s="2"/>
      <c r="B876" s="4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</row>
    <row r="877" spans="1:59">
      <c r="A877" s="2"/>
      <c r="B877" s="4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</row>
    <row r="878" spans="1:59">
      <c r="A878" s="2"/>
      <c r="B878" s="4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</row>
    <row r="879" spans="1:59">
      <c r="A879" s="2"/>
      <c r="B879" s="4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</row>
    <row r="880" spans="1:59">
      <c r="A880" s="2"/>
      <c r="B880" s="4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</row>
    <row r="881" spans="1:59">
      <c r="A881" s="2"/>
      <c r="B881" s="4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</row>
    <row r="882" spans="1:59">
      <c r="A882" s="2"/>
      <c r="B882" s="4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</row>
    <row r="883" spans="1:59">
      <c r="A883" s="2"/>
      <c r="B883" s="4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</row>
    <row r="884" spans="1:59">
      <c r="A884" s="2"/>
      <c r="B884" s="4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</row>
    <row r="885" spans="1:59">
      <c r="A885" s="2"/>
      <c r="B885" s="4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</row>
    <row r="886" spans="1:59">
      <c r="A886" s="2"/>
      <c r="B886" s="4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</row>
    <row r="887" spans="1:59">
      <c r="A887" s="2"/>
      <c r="B887" s="4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</row>
    <row r="888" spans="1:59">
      <c r="A888" s="2"/>
      <c r="B888" s="4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</row>
    <row r="889" spans="1:59">
      <c r="A889" s="2"/>
      <c r="B889" s="4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</row>
    <row r="890" spans="1:59">
      <c r="A890" s="2"/>
      <c r="B890" s="4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</row>
    <row r="891" spans="1:59">
      <c r="A891" s="2"/>
      <c r="B891" s="4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</row>
    <row r="892" spans="1:59">
      <c r="A892" s="2"/>
      <c r="B892" s="4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</row>
    <row r="893" spans="1:59">
      <c r="A893" s="2"/>
      <c r="B893" s="4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</row>
    <row r="894" spans="1:59">
      <c r="A894" s="2"/>
      <c r="B894" s="4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</row>
    <row r="895" spans="1:59">
      <c r="A895" s="2"/>
      <c r="B895" s="4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</row>
    <row r="896" spans="1:59">
      <c r="A896" s="2"/>
      <c r="B896" s="4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</row>
    <row r="897" spans="1:59">
      <c r="A897" s="2"/>
      <c r="B897" s="4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</row>
    <row r="898" spans="1:59">
      <c r="A898" s="2"/>
      <c r="B898" s="4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</row>
    <row r="899" spans="1:59">
      <c r="A899" s="2"/>
      <c r="B899" s="4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</row>
    <row r="900" spans="1:59">
      <c r="A900" s="2"/>
      <c r="B900" s="4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</row>
    <row r="901" spans="1:59">
      <c r="A901" s="2"/>
      <c r="B901" s="4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</row>
    <row r="902" spans="1:59">
      <c r="A902" s="2"/>
      <c r="B902" s="4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</row>
    <row r="903" spans="1:59">
      <c r="A903" s="2"/>
      <c r="B903" s="4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</row>
    <row r="904" spans="1:59">
      <c r="A904" s="2"/>
      <c r="B904" s="4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</row>
    <row r="905" spans="1:59">
      <c r="A905" s="2"/>
      <c r="B905" s="4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</row>
    <row r="906" spans="1:59">
      <c r="A906" s="2"/>
      <c r="B906" s="4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</row>
    <row r="907" spans="1:59">
      <c r="A907" s="2"/>
      <c r="B907" s="4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</row>
    <row r="908" spans="1:59">
      <c r="A908" s="2"/>
      <c r="B908" s="4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</row>
    <row r="909" spans="1:59">
      <c r="A909" s="2"/>
      <c r="B909" s="4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</row>
    <row r="910" spans="1:59">
      <c r="A910" s="2"/>
      <c r="B910" s="4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</row>
    <row r="911" spans="1:59">
      <c r="A911" s="2"/>
      <c r="B911" s="4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</row>
    <row r="912" spans="1:59">
      <c r="A912" s="2"/>
      <c r="B912" s="4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</row>
    <row r="913" spans="1:59">
      <c r="A913" s="2"/>
      <c r="B913" s="4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</row>
    <row r="914" spans="1:59">
      <c r="A914" s="2"/>
      <c r="B914" s="4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</row>
    <row r="915" spans="1:59">
      <c r="A915" s="2"/>
      <c r="B915" s="4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</row>
    <row r="916" spans="1:59">
      <c r="A916" s="2"/>
      <c r="B916" s="4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</row>
    <row r="917" spans="1:59">
      <c r="A917" s="2"/>
      <c r="B917" s="4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</row>
    <row r="918" spans="1:59">
      <c r="A918" s="2"/>
      <c r="B918" s="4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</row>
    <row r="919" spans="1:59">
      <c r="A919" s="2"/>
      <c r="B919" s="4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</row>
    <row r="920" spans="1:59">
      <c r="A920" s="2"/>
      <c r="B920" s="4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</row>
    <row r="921" spans="1:59">
      <c r="A921" s="2"/>
      <c r="B921" s="4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</row>
    <row r="922" spans="1:59">
      <c r="A922" s="2"/>
      <c r="B922" s="4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</row>
    <row r="923" spans="1:59">
      <c r="A923" s="2"/>
      <c r="B923" s="4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</row>
    <row r="924" spans="1:59">
      <c r="A924" s="2"/>
      <c r="B924" s="4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</row>
    <row r="925" spans="1:59">
      <c r="A925" s="2"/>
      <c r="B925" s="4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</row>
    <row r="926" spans="1:59">
      <c r="A926" s="2"/>
      <c r="B926" s="4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</row>
    <row r="927" spans="1:59">
      <c r="A927" s="2"/>
      <c r="B927" s="4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</row>
    <row r="928" spans="1:59">
      <c r="A928" s="2"/>
      <c r="B928" s="4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</row>
    <row r="929" spans="1:59">
      <c r="A929" s="2"/>
      <c r="B929" s="4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</row>
    <row r="930" spans="1:59">
      <c r="A930" s="2"/>
      <c r="B930" s="4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</row>
    <row r="931" spans="1:59">
      <c r="A931" s="2"/>
      <c r="B931" s="4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</row>
    <row r="932" spans="1:59">
      <c r="A932" s="2"/>
      <c r="B932" s="4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</row>
    <row r="933" spans="1:59">
      <c r="A933" s="2"/>
      <c r="B933" s="4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</row>
    <row r="934" spans="1:59">
      <c r="A934" s="2"/>
      <c r="B934" s="4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</row>
    <row r="935" spans="1:59">
      <c r="A935" s="2"/>
      <c r="B935" s="4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</row>
    <row r="936" spans="1:59">
      <c r="A936" s="2"/>
      <c r="B936" s="4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</row>
    <row r="937" spans="1:59">
      <c r="A937" s="2"/>
      <c r="B937" s="4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</row>
    <row r="938" spans="1:59">
      <c r="A938" s="2"/>
      <c r="B938" s="4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</row>
    <row r="939" spans="1:59">
      <c r="A939" s="2"/>
      <c r="B939" s="4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</row>
    <row r="940" spans="1:59">
      <c r="A940" s="2"/>
      <c r="B940" s="4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</row>
    <row r="941" spans="1:59">
      <c r="A941" s="2"/>
      <c r="B941" s="4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</row>
    <row r="942" spans="1:59">
      <c r="A942" s="2"/>
      <c r="B942" s="4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</row>
    <row r="943" spans="1:59">
      <c r="A943" s="2"/>
      <c r="B943" s="4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</row>
    <row r="944" spans="1:59">
      <c r="A944" s="2"/>
      <c r="B944" s="4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</row>
    <row r="945" spans="1:59">
      <c r="A945" s="2"/>
      <c r="B945" s="4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</row>
    <row r="946" spans="1:59">
      <c r="A946" s="2"/>
      <c r="B946" s="4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</row>
    <row r="947" spans="1:59">
      <c r="A947" s="2"/>
      <c r="B947" s="4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</row>
    <row r="948" spans="1:59">
      <c r="A948" s="2"/>
      <c r="B948" s="4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</row>
    <row r="949" spans="1:59">
      <c r="A949" s="2"/>
      <c r="B949" s="4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</row>
    <row r="950" spans="1:59">
      <c r="A950" s="2"/>
      <c r="B950" s="4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</row>
    <row r="951" spans="1:59">
      <c r="A951" s="2"/>
      <c r="B951" s="4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</row>
    <row r="952" spans="1:59">
      <c r="A952" s="2"/>
      <c r="B952" s="4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</row>
    <row r="953" spans="1:59">
      <c r="A953" s="2"/>
      <c r="B953" s="4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</row>
    <row r="954" spans="1:59">
      <c r="A954" s="2"/>
      <c r="B954" s="4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</row>
    <row r="955" spans="1:59">
      <c r="A955" s="2"/>
      <c r="B955" s="4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</row>
    <row r="956" spans="1:59">
      <c r="A956" s="2"/>
      <c r="B956" s="4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</row>
    <row r="957" spans="1:59">
      <c r="A957" s="2"/>
      <c r="B957" s="4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</row>
    <row r="958" spans="1:59">
      <c r="A958" s="2"/>
      <c r="B958" s="4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</row>
    <row r="959" spans="1:59">
      <c r="A959" s="2"/>
      <c r="B959" s="4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</row>
    <row r="960" spans="1:59">
      <c r="A960" s="2"/>
      <c r="B960" s="4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</row>
    <row r="961" spans="1:59">
      <c r="A961" s="2"/>
      <c r="B961" s="4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</row>
    <row r="962" spans="1:59">
      <c r="A962" s="2"/>
      <c r="B962" s="4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</row>
    <row r="963" spans="1:59">
      <c r="A963" s="2"/>
      <c r="B963" s="4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</row>
    <row r="964" spans="1:59">
      <c r="A964" s="2"/>
      <c r="B964" s="4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</row>
    <row r="965" spans="1:59">
      <c r="A965" s="2"/>
      <c r="B965" s="4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</row>
    <row r="966" spans="1:59">
      <c r="A966" s="2"/>
      <c r="B966" s="4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</row>
    <row r="967" spans="1:59">
      <c r="A967" s="2"/>
      <c r="B967" s="4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</row>
    <row r="968" spans="1:59">
      <c r="A968" s="2"/>
      <c r="B968" s="4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</row>
    <row r="969" spans="1:59">
      <c r="A969" s="2"/>
      <c r="B969" s="4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</row>
    <row r="970" spans="1:59">
      <c r="A970" s="2"/>
      <c r="B970" s="4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</row>
    <row r="971" spans="1:59">
      <c r="A971" s="2"/>
      <c r="B971" s="4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</row>
    <row r="972" spans="1:59">
      <c r="A972" s="2"/>
      <c r="B972" s="4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</row>
    <row r="973" spans="1:59">
      <c r="A973" s="2"/>
      <c r="B973" s="4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</row>
    <row r="974" spans="1:59">
      <c r="A974" s="2"/>
      <c r="B974" s="4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</row>
    <row r="975" spans="1:59">
      <c r="A975" s="2"/>
      <c r="B975" s="4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</row>
    <row r="976" spans="1:59">
      <c r="A976" s="2"/>
      <c r="B976" s="4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</row>
    <row r="977" spans="1:59">
      <c r="A977" s="2"/>
      <c r="B977" s="4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</row>
    <row r="978" spans="1:59">
      <c r="A978" s="2"/>
      <c r="B978" s="4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</row>
    <row r="979" spans="1:59">
      <c r="A979" s="2"/>
      <c r="B979" s="4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</row>
    <row r="980" spans="1:59">
      <c r="A980" s="2"/>
      <c r="B980" s="4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</row>
    <row r="981" spans="1:59">
      <c r="A981" s="2"/>
      <c r="B981" s="4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</row>
    <row r="982" spans="1:59">
      <c r="A982" s="2"/>
      <c r="B982" s="4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</row>
    <row r="983" spans="1:59">
      <c r="A983" s="2"/>
      <c r="B983" s="4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</row>
    <row r="984" spans="1:59">
      <c r="A984" s="2"/>
      <c r="B984" s="4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</row>
    <row r="985" spans="1:59">
      <c r="A985" s="2"/>
      <c r="B985" s="4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</row>
    <row r="986" spans="1:59">
      <c r="A986" s="2"/>
      <c r="B986" s="4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</row>
    <row r="987" spans="1:59">
      <c r="A987" s="2"/>
      <c r="B987" s="4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</row>
    <row r="988" spans="1:59">
      <c r="A988" s="2"/>
      <c r="B988" s="4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</row>
    <row r="989" spans="1:59">
      <c r="A989" s="2"/>
      <c r="B989" s="4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</row>
    <row r="990" spans="1:59">
      <c r="A990" s="2"/>
      <c r="B990" s="4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</row>
    <row r="991" spans="1:59">
      <c r="A991" s="2"/>
      <c r="B991" s="4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</row>
    <row r="992" spans="1:59">
      <c r="A992" s="2"/>
      <c r="B992" s="4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</row>
    <row r="993" spans="1:59">
      <c r="A993" s="2"/>
      <c r="B993" s="4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</row>
    <row r="994" spans="1:59">
      <c r="A994" s="2"/>
      <c r="B994" s="4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</row>
    <row r="995" spans="1:59">
      <c r="A995" s="2"/>
      <c r="B995" s="4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</row>
    <row r="996" spans="1:59">
      <c r="A996" s="2"/>
      <c r="B996" s="4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</row>
    <row r="997" spans="1:59">
      <c r="A997" s="2"/>
      <c r="B997" s="4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</row>
    <row r="998" spans="1:59">
      <c r="A998" s="2"/>
      <c r="B998" s="4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</row>
    <row r="999" spans="1:59">
      <c r="A999" s="2"/>
      <c r="B999" s="4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</row>
    <row r="1000" spans="1:59">
      <c r="A1000" s="2"/>
      <c r="B1000" s="4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</row>
  </sheetData>
  <mergeCells count="10">
    <mergeCell ref="AS3:AU3"/>
    <mergeCell ref="AY3:BA3"/>
    <mergeCell ref="BE3:BG3"/>
    <mergeCell ref="C3:E3"/>
    <mergeCell ref="I3:K3"/>
    <mergeCell ref="O3:Q3"/>
    <mergeCell ref="U3:W3"/>
    <mergeCell ref="AA3:AC3"/>
    <mergeCell ref="AG3:AI3"/>
    <mergeCell ref="AM3:AO3"/>
  </mergeCells>
  <phoneticPr fontId="11"/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topLeftCell="R1" workbookViewId="0">
      <selection activeCell="F45" sqref="F45"/>
    </sheetView>
  </sheetViews>
  <sheetFormatPr defaultColWidth="14.42578125" defaultRowHeight="15" customHeight="1"/>
  <sheetData>
    <row r="1" spans="1:26">
      <c r="A1" s="47" t="s">
        <v>135</v>
      </c>
      <c r="B1" s="45"/>
      <c r="C1" s="45"/>
      <c r="D1" s="45"/>
      <c r="E1" s="45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4"/>
      <c r="Z1" s="14"/>
    </row>
    <row r="2" spans="1:26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4"/>
      <c r="Z2" s="14"/>
    </row>
    <row r="3" spans="1:26">
      <c r="A3" s="13"/>
      <c r="B3" s="15"/>
      <c r="C3" s="48" t="s">
        <v>4</v>
      </c>
      <c r="D3" s="45"/>
      <c r="E3" s="45"/>
      <c r="F3" s="15"/>
      <c r="G3" s="48" t="s">
        <v>136</v>
      </c>
      <c r="H3" s="45"/>
      <c r="I3" s="45"/>
      <c r="J3" s="15"/>
      <c r="K3" s="48" t="s">
        <v>137</v>
      </c>
      <c r="L3" s="45"/>
      <c r="M3" s="45"/>
      <c r="N3" s="15"/>
      <c r="O3" s="48" t="s">
        <v>4</v>
      </c>
      <c r="P3" s="45"/>
      <c r="Q3" s="45"/>
      <c r="R3" s="15"/>
      <c r="S3" s="48" t="s">
        <v>136</v>
      </c>
      <c r="T3" s="45"/>
      <c r="U3" s="45"/>
      <c r="V3" s="15"/>
      <c r="W3" s="48" t="s">
        <v>137</v>
      </c>
      <c r="X3" s="45"/>
      <c r="Y3" s="14"/>
      <c r="Z3" s="14"/>
    </row>
    <row r="4" spans="1:26">
      <c r="A4" s="13"/>
      <c r="B4" s="13"/>
      <c r="C4" s="15" t="s">
        <v>9</v>
      </c>
      <c r="D4" s="15" t="s">
        <v>10</v>
      </c>
      <c r="E4" s="15"/>
      <c r="F4" s="15"/>
      <c r="G4" s="15" t="s">
        <v>9</v>
      </c>
      <c r="H4" s="15" t="s">
        <v>10</v>
      </c>
      <c r="I4" s="15"/>
      <c r="J4" s="15"/>
      <c r="K4" s="15" t="s">
        <v>9</v>
      </c>
      <c r="L4" s="15" t="s">
        <v>10</v>
      </c>
      <c r="M4" s="15"/>
      <c r="N4" s="15"/>
      <c r="O4" s="15" t="s">
        <v>9</v>
      </c>
      <c r="P4" s="15" t="s">
        <v>10</v>
      </c>
      <c r="Q4" s="15"/>
      <c r="R4" s="15"/>
      <c r="S4" s="15" t="s">
        <v>9</v>
      </c>
      <c r="T4" s="15" t="s">
        <v>10</v>
      </c>
      <c r="U4" s="15"/>
      <c r="V4" s="15"/>
      <c r="W4" s="15" t="s">
        <v>9</v>
      </c>
      <c r="X4" s="15" t="s">
        <v>10</v>
      </c>
      <c r="Y4" s="14"/>
      <c r="Z4" s="14"/>
    </row>
    <row r="5" spans="1:26">
      <c r="A5" s="13"/>
      <c r="B5" s="16" t="s">
        <v>13</v>
      </c>
      <c r="C5" s="15" t="s">
        <v>74</v>
      </c>
      <c r="D5" s="15" t="s">
        <v>7</v>
      </c>
      <c r="E5" s="15"/>
      <c r="F5" s="16" t="s">
        <v>13</v>
      </c>
      <c r="G5" s="15" t="s">
        <v>74</v>
      </c>
      <c r="H5" s="15" t="s">
        <v>7</v>
      </c>
      <c r="I5" s="15"/>
      <c r="J5" s="16" t="s">
        <v>13</v>
      </c>
      <c r="K5" s="15" t="s">
        <v>74</v>
      </c>
      <c r="L5" s="15" t="s">
        <v>7</v>
      </c>
      <c r="M5" s="15"/>
      <c r="N5" s="16" t="s">
        <v>13</v>
      </c>
      <c r="O5" s="15" t="s">
        <v>74</v>
      </c>
      <c r="P5" s="15" t="s">
        <v>7</v>
      </c>
      <c r="Q5" s="15"/>
      <c r="R5" s="16" t="s">
        <v>13</v>
      </c>
      <c r="S5" s="15" t="s">
        <v>74</v>
      </c>
      <c r="T5" s="15" t="s">
        <v>7</v>
      </c>
      <c r="U5" s="15"/>
      <c r="V5" s="16" t="s">
        <v>13</v>
      </c>
      <c r="W5" s="15" t="s">
        <v>74</v>
      </c>
      <c r="X5" s="15" t="s">
        <v>7</v>
      </c>
      <c r="Y5" s="14"/>
      <c r="Z5" s="14"/>
    </row>
    <row r="6" spans="1:26">
      <c r="A6" s="13"/>
      <c r="B6" s="16" t="s">
        <v>12</v>
      </c>
      <c r="C6" s="16">
        <v>23</v>
      </c>
      <c r="D6" s="16">
        <v>24</v>
      </c>
      <c r="E6" s="16"/>
      <c r="F6" s="16" t="s">
        <v>12</v>
      </c>
      <c r="G6" s="16">
        <v>23</v>
      </c>
      <c r="H6" s="16">
        <v>24</v>
      </c>
      <c r="I6" s="16"/>
      <c r="J6" s="16" t="s">
        <v>12</v>
      </c>
      <c r="K6" s="16">
        <v>23</v>
      </c>
      <c r="L6" s="16">
        <v>24</v>
      </c>
      <c r="M6" s="16"/>
      <c r="N6" s="16" t="s">
        <v>12</v>
      </c>
      <c r="O6" s="16">
        <v>23</v>
      </c>
      <c r="P6" s="16">
        <v>24</v>
      </c>
      <c r="Q6" s="16"/>
      <c r="R6" s="16" t="s">
        <v>12</v>
      </c>
      <c r="S6" s="16">
        <v>23</v>
      </c>
      <c r="T6" s="16">
        <v>24</v>
      </c>
      <c r="U6" s="16"/>
      <c r="V6" s="16" t="s">
        <v>12</v>
      </c>
      <c r="W6" s="16">
        <v>23</v>
      </c>
      <c r="X6" s="16">
        <v>24</v>
      </c>
      <c r="Y6" s="14"/>
      <c r="Z6" s="14"/>
    </row>
    <row r="7" spans="1:26">
      <c r="A7" s="13"/>
      <c r="B7" s="16" t="s">
        <v>17</v>
      </c>
      <c r="C7" s="16">
        <v>8.0453309999999991</v>
      </c>
      <c r="D7" s="16">
        <v>9.0082810000000002</v>
      </c>
      <c r="E7" s="16"/>
      <c r="F7" s="16" t="s">
        <v>17</v>
      </c>
      <c r="G7" s="16">
        <v>637</v>
      </c>
      <c r="H7" s="16">
        <v>651</v>
      </c>
      <c r="I7" s="16"/>
      <c r="J7" s="16" t="s">
        <v>17</v>
      </c>
      <c r="K7" s="16">
        <v>45.410510000000002</v>
      </c>
      <c r="L7" s="16">
        <v>49.116759999999999</v>
      </c>
      <c r="M7" s="16"/>
      <c r="N7" s="16" t="s">
        <v>17</v>
      </c>
      <c r="O7" s="16">
        <v>2.3826109999999998</v>
      </c>
      <c r="P7" s="16">
        <v>3.0020699999999998</v>
      </c>
      <c r="Q7" s="16"/>
      <c r="R7" s="16" t="s">
        <v>17</v>
      </c>
      <c r="S7" s="16">
        <v>190</v>
      </c>
      <c r="T7" s="16">
        <v>220.5</v>
      </c>
      <c r="U7" s="16"/>
      <c r="V7" s="16" t="s">
        <v>17</v>
      </c>
      <c r="W7" s="16">
        <v>47.652889999999999</v>
      </c>
      <c r="X7" s="16">
        <v>48.684555000000003</v>
      </c>
      <c r="Y7" s="14"/>
      <c r="Z7" s="14"/>
    </row>
    <row r="8" spans="1:26">
      <c r="A8" s="13"/>
      <c r="B8" s="16" t="s">
        <v>21</v>
      </c>
      <c r="C8" s="16">
        <v>9.8088010000000008</v>
      </c>
      <c r="D8" s="16">
        <v>8.5995010000000001</v>
      </c>
      <c r="E8" s="16"/>
      <c r="F8" s="16" t="s">
        <v>21</v>
      </c>
      <c r="G8" s="16">
        <v>649</v>
      </c>
      <c r="H8" s="16">
        <v>751</v>
      </c>
      <c r="I8" s="16"/>
      <c r="J8" s="16" t="s">
        <v>21</v>
      </c>
      <c r="K8" s="16">
        <v>54.409370000000003</v>
      </c>
      <c r="L8" s="16">
        <v>41.222639999999998</v>
      </c>
      <c r="M8" s="16"/>
      <c r="N8" s="16" t="s">
        <v>21</v>
      </c>
      <c r="O8" s="16">
        <v>3.5097399999999999</v>
      </c>
      <c r="P8" s="16">
        <v>2.7963269999999998</v>
      </c>
      <c r="Q8" s="16"/>
      <c r="R8" s="16" t="s">
        <v>21</v>
      </c>
      <c r="S8" s="16">
        <v>211</v>
      </c>
      <c r="T8" s="16">
        <v>243</v>
      </c>
      <c r="U8" s="16"/>
      <c r="V8" s="16" t="s">
        <v>21</v>
      </c>
      <c r="W8" s="16">
        <v>59.881830000000001</v>
      </c>
      <c r="X8" s="16">
        <v>41.427059999999997</v>
      </c>
      <c r="Y8" s="14"/>
      <c r="Z8" s="14"/>
    </row>
    <row r="9" spans="1:26">
      <c r="A9" s="13"/>
      <c r="B9" s="16">
        <v>2</v>
      </c>
      <c r="C9" s="16">
        <v>6.0528690000000003</v>
      </c>
      <c r="D9" s="16">
        <v>7.2698130000000001</v>
      </c>
      <c r="E9" s="16"/>
      <c r="F9" s="16">
        <v>2</v>
      </c>
      <c r="G9" s="16">
        <v>642</v>
      </c>
      <c r="H9" s="16">
        <v>589</v>
      </c>
      <c r="I9" s="16"/>
      <c r="J9" s="16">
        <v>2</v>
      </c>
      <c r="K9" s="16">
        <v>33.941319999999997</v>
      </c>
      <c r="L9" s="16">
        <v>44.433489999999999</v>
      </c>
      <c r="M9" s="16"/>
      <c r="N9" s="16">
        <v>2</v>
      </c>
      <c r="O9" s="16">
        <v>1.82239</v>
      </c>
      <c r="P9" s="16">
        <v>1.84978</v>
      </c>
      <c r="Q9" s="16"/>
      <c r="R9" s="16">
        <v>2</v>
      </c>
      <c r="S9" s="16">
        <v>193</v>
      </c>
      <c r="T9" s="16">
        <v>179</v>
      </c>
      <c r="U9" s="16"/>
      <c r="V9" s="16">
        <v>2</v>
      </c>
      <c r="W9" s="16">
        <v>33.992759999999997</v>
      </c>
      <c r="X9" s="16">
        <v>37.202269999999999</v>
      </c>
      <c r="Y9" s="14"/>
      <c r="Z9" s="14"/>
    </row>
    <row r="10" spans="1:26">
      <c r="A10" s="13"/>
      <c r="B10" s="16">
        <v>3</v>
      </c>
      <c r="C10" s="16">
        <v>7.8730289999999998</v>
      </c>
      <c r="D10" s="16">
        <v>8.1418330000000001</v>
      </c>
      <c r="E10" s="16"/>
      <c r="F10" s="16">
        <v>3</v>
      </c>
      <c r="G10" s="16">
        <v>587</v>
      </c>
      <c r="H10" s="16">
        <v>672</v>
      </c>
      <c r="I10" s="16"/>
      <c r="J10" s="16">
        <v>3</v>
      </c>
      <c r="K10" s="16">
        <v>48.28434</v>
      </c>
      <c r="L10" s="16">
        <v>43.616959999999999</v>
      </c>
      <c r="M10" s="16"/>
      <c r="N10" s="16">
        <v>3</v>
      </c>
      <c r="O10" s="16">
        <v>2.4768829999999999</v>
      </c>
      <c r="P10" s="16">
        <v>1.0624769999999999</v>
      </c>
      <c r="Q10" s="16"/>
      <c r="R10" s="16">
        <v>3</v>
      </c>
      <c r="S10" s="16">
        <v>187</v>
      </c>
      <c r="T10" s="16">
        <v>86</v>
      </c>
      <c r="U10" s="16"/>
      <c r="V10" s="16">
        <v>3</v>
      </c>
      <c r="W10" s="16">
        <v>47.683309999999999</v>
      </c>
      <c r="X10" s="16">
        <v>44.475769999999997</v>
      </c>
      <c r="Y10" s="14"/>
      <c r="Z10" s="14"/>
    </row>
    <row r="11" spans="1:26">
      <c r="A11" s="13"/>
      <c r="B11" s="16">
        <v>4</v>
      </c>
      <c r="C11" s="16">
        <v>5.3136580000000002</v>
      </c>
      <c r="D11" s="16">
        <v>10.013909999999999</v>
      </c>
      <c r="E11" s="16"/>
      <c r="F11" s="16">
        <v>4</v>
      </c>
      <c r="G11" s="16">
        <v>475</v>
      </c>
      <c r="H11" s="16">
        <v>604</v>
      </c>
      <c r="I11" s="16"/>
      <c r="J11" s="16">
        <v>4</v>
      </c>
      <c r="K11" s="16">
        <v>40.271929999999998</v>
      </c>
      <c r="L11" s="16">
        <v>59.685540000000003</v>
      </c>
      <c r="M11" s="16"/>
      <c r="N11" s="16">
        <v>4</v>
      </c>
      <c r="O11" s="16">
        <v>2.344392</v>
      </c>
      <c r="P11" s="16">
        <v>2.8797709999999999</v>
      </c>
      <c r="Q11" s="16"/>
      <c r="R11" s="16">
        <v>4</v>
      </c>
      <c r="S11" s="16">
        <v>176</v>
      </c>
      <c r="T11" s="16">
        <v>197</v>
      </c>
      <c r="U11" s="16"/>
      <c r="V11" s="16">
        <v>4</v>
      </c>
      <c r="W11" s="16">
        <v>47.953470000000003</v>
      </c>
      <c r="X11" s="16">
        <v>52.625250000000001</v>
      </c>
      <c r="Y11" s="14"/>
      <c r="Z11" s="14"/>
    </row>
    <row r="12" spans="1:26">
      <c r="A12" s="13"/>
      <c r="B12" s="16">
        <v>5</v>
      </c>
      <c r="C12" s="16">
        <v>7.5647330000000004</v>
      </c>
      <c r="D12" s="16">
        <v>8.4781569999999995</v>
      </c>
      <c r="E12" s="16"/>
      <c r="F12" s="16">
        <v>5</v>
      </c>
      <c r="G12" s="16">
        <v>643</v>
      </c>
      <c r="H12" s="16">
        <v>602</v>
      </c>
      <c r="I12" s="16"/>
      <c r="J12" s="16">
        <v>5</v>
      </c>
      <c r="K12" s="16">
        <v>42.353090000000002</v>
      </c>
      <c r="L12" s="16">
        <v>50.699939999999998</v>
      </c>
      <c r="M12" s="16"/>
      <c r="N12" s="16">
        <v>5</v>
      </c>
      <c r="O12" s="16">
        <v>2.0666699999999998</v>
      </c>
      <c r="P12" s="16">
        <v>2.8313600000000001</v>
      </c>
      <c r="Q12" s="16"/>
      <c r="R12" s="16">
        <v>5</v>
      </c>
      <c r="S12" s="16">
        <v>204</v>
      </c>
      <c r="T12" s="16">
        <v>207</v>
      </c>
      <c r="U12" s="16"/>
      <c r="V12" s="16">
        <v>5</v>
      </c>
      <c r="W12" s="16">
        <v>36.470649999999999</v>
      </c>
      <c r="X12" s="16">
        <v>49.241050000000001</v>
      </c>
      <c r="Y12" s="14"/>
      <c r="Z12" s="14"/>
    </row>
    <row r="13" spans="1:26">
      <c r="A13" s="13"/>
      <c r="B13" s="16">
        <v>6</v>
      </c>
      <c r="C13" s="16">
        <v>9.5272570000000005</v>
      </c>
      <c r="D13" s="16">
        <v>11.065239999999999</v>
      </c>
      <c r="E13" s="16"/>
      <c r="F13" s="16">
        <v>6</v>
      </c>
      <c r="G13" s="16">
        <v>801</v>
      </c>
      <c r="H13" s="16">
        <v>708</v>
      </c>
      <c r="I13" s="16"/>
      <c r="J13" s="16">
        <v>6</v>
      </c>
      <c r="K13" s="16">
        <v>42.819130000000001</v>
      </c>
      <c r="L13" s="16">
        <v>56.263919999999999</v>
      </c>
      <c r="M13" s="16"/>
      <c r="N13" s="16">
        <v>6</v>
      </c>
      <c r="O13" s="16">
        <v>3.1106750000000001</v>
      </c>
      <c r="P13" s="16">
        <v>3.0848770000000001</v>
      </c>
      <c r="Q13" s="16"/>
      <c r="R13" s="16">
        <v>6</v>
      </c>
      <c r="S13" s="16">
        <v>235</v>
      </c>
      <c r="T13" s="16">
        <v>197</v>
      </c>
      <c r="U13" s="16"/>
      <c r="V13" s="16">
        <v>6</v>
      </c>
      <c r="W13" s="16">
        <v>47.652889999999999</v>
      </c>
      <c r="X13" s="16">
        <v>56.373390000000001</v>
      </c>
      <c r="Y13" s="14"/>
      <c r="Z13" s="14"/>
    </row>
    <row r="14" spans="1:26">
      <c r="A14" s="13"/>
      <c r="B14" s="16">
        <v>7</v>
      </c>
      <c r="C14" s="16">
        <v>8.3819739999999996</v>
      </c>
      <c r="D14" s="16">
        <v>9.3504959999999997</v>
      </c>
      <c r="E14" s="16"/>
      <c r="F14" s="16">
        <v>7</v>
      </c>
      <c r="G14" s="16">
        <v>665</v>
      </c>
      <c r="H14" s="16">
        <v>779</v>
      </c>
      <c r="I14" s="16"/>
      <c r="J14" s="16">
        <v>7</v>
      </c>
      <c r="K14" s="16">
        <v>45.376100000000001</v>
      </c>
      <c r="L14" s="16">
        <v>43.211539999999999</v>
      </c>
      <c r="M14" s="16"/>
      <c r="N14" s="16">
        <v>7</v>
      </c>
      <c r="O14" s="16">
        <v>2.5010880000000002</v>
      </c>
      <c r="P14" s="16">
        <v>2.9004720000000002</v>
      </c>
      <c r="Q14" s="16"/>
      <c r="R14" s="16">
        <v>7</v>
      </c>
      <c r="S14" s="16">
        <v>147</v>
      </c>
      <c r="T14" s="16">
        <v>270</v>
      </c>
      <c r="U14" s="16"/>
      <c r="V14" s="16">
        <v>7</v>
      </c>
      <c r="W14" s="16">
        <v>61.251139999999999</v>
      </c>
      <c r="X14" s="16">
        <v>38.672969999999999</v>
      </c>
      <c r="Y14" s="14"/>
      <c r="Z14" s="14"/>
    </row>
    <row r="15" spans="1:26">
      <c r="A15" s="13"/>
      <c r="B15" s="16">
        <v>8</v>
      </c>
      <c r="C15" s="16">
        <v>8.8147990000000007</v>
      </c>
      <c r="D15" s="16">
        <v>6.3044750000000001</v>
      </c>
      <c r="E15" s="16"/>
      <c r="F15" s="16">
        <v>8</v>
      </c>
      <c r="G15" s="16">
        <v>532</v>
      </c>
      <c r="H15" s="16">
        <v>579</v>
      </c>
      <c r="I15" s="16"/>
      <c r="J15" s="16">
        <v>8</v>
      </c>
      <c r="K15" s="16">
        <v>59.64902</v>
      </c>
      <c r="L15" s="16">
        <v>39.198810000000002</v>
      </c>
      <c r="M15" s="16"/>
      <c r="N15" s="16">
        <v>8</v>
      </c>
      <c r="O15" s="16">
        <v>2.3826109999999998</v>
      </c>
      <c r="P15" s="16">
        <v>2.3765589999999999</v>
      </c>
      <c r="Q15" s="16"/>
      <c r="R15" s="16">
        <v>8</v>
      </c>
      <c r="S15" s="16">
        <v>148</v>
      </c>
      <c r="T15" s="16">
        <v>215</v>
      </c>
      <c r="U15" s="16"/>
      <c r="V15" s="16">
        <v>8</v>
      </c>
      <c r="W15" s="16">
        <v>57.955390000000001</v>
      </c>
      <c r="X15" s="16">
        <v>39.793550000000003</v>
      </c>
      <c r="Y15" s="14"/>
      <c r="Z15" s="14"/>
    </row>
    <row r="16" spans="1:26">
      <c r="A16" s="13"/>
      <c r="B16" s="16">
        <v>9</v>
      </c>
      <c r="C16" s="16">
        <v>9.5788519999999995</v>
      </c>
      <c r="D16" s="16">
        <v>5.2407240000000002</v>
      </c>
      <c r="E16" s="16"/>
      <c r="F16" s="16">
        <v>9</v>
      </c>
      <c r="G16" s="16">
        <v>637</v>
      </c>
      <c r="H16" s="16">
        <v>502</v>
      </c>
      <c r="I16" s="16"/>
      <c r="J16" s="16">
        <v>9</v>
      </c>
      <c r="K16" s="16">
        <v>54.134799999999998</v>
      </c>
      <c r="L16" s="16">
        <v>37.582880000000003</v>
      </c>
      <c r="M16" s="16"/>
      <c r="N16" s="16">
        <v>9</v>
      </c>
      <c r="O16" s="16">
        <v>2.1281379999999999</v>
      </c>
      <c r="P16" s="16">
        <v>1.7650619999999999</v>
      </c>
      <c r="Q16" s="16"/>
      <c r="R16" s="16">
        <v>9</v>
      </c>
      <c r="S16" s="16">
        <v>190</v>
      </c>
      <c r="T16" s="16">
        <v>175</v>
      </c>
      <c r="U16" s="16"/>
      <c r="V16" s="16">
        <v>9</v>
      </c>
      <c r="W16" s="16">
        <v>40.322620000000001</v>
      </c>
      <c r="X16" s="16">
        <v>36.309840000000001</v>
      </c>
      <c r="Y16" s="14"/>
      <c r="Z16" s="14"/>
    </row>
    <row r="17" spans="1:26">
      <c r="A17" s="13"/>
      <c r="B17" s="16">
        <v>10</v>
      </c>
      <c r="C17" s="16">
        <v>8.0453309999999991</v>
      </c>
      <c r="D17" s="16">
        <v>8.9581189999999999</v>
      </c>
      <c r="E17" s="16"/>
      <c r="F17" s="16">
        <v>10</v>
      </c>
      <c r="G17" s="16">
        <v>620</v>
      </c>
      <c r="H17" s="16">
        <v>544</v>
      </c>
      <c r="I17" s="16"/>
      <c r="J17" s="16">
        <v>10</v>
      </c>
      <c r="K17" s="16">
        <v>46.714829999999999</v>
      </c>
      <c r="L17" s="16">
        <v>59.281669999999998</v>
      </c>
      <c r="M17" s="16"/>
      <c r="N17" s="16">
        <v>10</v>
      </c>
      <c r="O17" s="16">
        <v>2.1370559999999998</v>
      </c>
      <c r="P17" s="16">
        <v>2.6453630000000001</v>
      </c>
      <c r="Q17" s="16"/>
      <c r="R17" s="16">
        <v>10</v>
      </c>
      <c r="S17" s="16">
        <v>144</v>
      </c>
      <c r="T17" s="16">
        <v>171</v>
      </c>
      <c r="U17" s="16"/>
      <c r="V17" s="16">
        <v>10</v>
      </c>
      <c r="W17" s="16">
        <v>53.426400000000001</v>
      </c>
      <c r="X17" s="16">
        <v>55.691859999999998</v>
      </c>
      <c r="Y17" s="14"/>
      <c r="Z17" s="14"/>
    </row>
    <row r="18" spans="1:26">
      <c r="A18" s="13"/>
      <c r="B18" s="16">
        <v>11</v>
      </c>
      <c r="C18" s="16">
        <v>7.2956099999999999</v>
      </c>
      <c r="D18" s="16">
        <v>8.4838900000000006</v>
      </c>
      <c r="E18" s="16"/>
      <c r="F18" s="16">
        <v>11</v>
      </c>
      <c r="G18" s="16">
        <v>497</v>
      </c>
      <c r="H18" s="16">
        <v>597</v>
      </c>
      <c r="I18" s="16"/>
      <c r="J18" s="16">
        <v>11</v>
      </c>
      <c r="K18" s="16">
        <v>52.845469999999999</v>
      </c>
      <c r="L18" s="16">
        <v>51.159129999999998</v>
      </c>
      <c r="M18" s="16"/>
      <c r="N18" s="16">
        <v>11</v>
      </c>
      <c r="O18" s="16">
        <v>2.3329260000000001</v>
      </c>
      <c r="P18" s="16">
        <v>2.9240409999999999</v>
      </c>
      <c r="Q18" s="16"/>
      <c r="R18" s="16">
        <v>11</v>
      </c>
      <c r="S18" s="16">
        <v>175</v>
      </c>
      <c r="T18" s="16">
        <v>179</v>
      </c>
      <c r="U18" s="16"/>
      <c r="V18" s="16">
        <v>11</v>
      </c>
      <c r="W18" s="16">
        <v>47.991630000000001</v>
      </c>
      <c r="X18" s="16">
        <v>58.807519999999997</v>
      </c>
      <c r="Y18" s="14"/>
      <c r="Z18" s="14"/>
    </row>
    <row r="19" spans="1:26">
      <c r="A19" s="13"/>
      <c r="B19" s="16">
        <v>12</v>
      </c>
      <c r="C19" s="16">
        <v>8.1552100000000003</v>
      </c>
      <c r="D19" s="16">
        <v>9.7193059999999996</v>
      </c>
      <c r="E19" s="16"/>
      <c r="F19" s="16">
        <v>12</v>
      </c>
      <c r="G19" s="16">
        <v>616</v>
      </c>
      <c r="H19" s="16">
        <v>716</v>
      </c>
      <c r="I19" s="16"/>
      <c r="J19" s="16">
        <v>12</v>
      </c>
      <c r="K19" s="16">
        <v>47.660319999999999</v>
      </c>
      <c r="L19" s="16">
        <v>48.868020000000001</v>
      </c>
      <c r="M19" s="16"/>
      <c r="N19" s="16">
        <v>12</v>
      </c>
      <c r="O19" s="16">
        <v>2.9052500000000001</v>
      </c>
      <c r="P19" s="16">
        <v>2.996337</v>
      </c>
      <c r="Q19" s="16"/>
      <c r="R19" s="16">
        <v>12</v>
      </c>
      <c r="S19" s="16">
        <v>238</v>
      </c>
      <c r="T19" s="16">
        <v>243</v>
      </c>
      <c r="U19" s="16"/>
      <c r="V19" s="16">
        <v>12</v>
      </c>
      <c r="W19" s="16">
        <v>43.944949999999999</v>
      </c>
      <c r="X19" s="16">
        <v>44.390180000000001</v>
      </c>
      <c r="Y19" s="14"/>
      <c r="Z19" s="14"/>
    </row>
    <row r="20" spans="1:26">
      <c r="A20" s="13"/>
      <c r="B20" s="16">
        <v>13</v>
      </c>
      <c r="C20" s="16">
        <v>9.3718350000000008</v>
      </c>
      <c r="D20" s="16">
        <v>11.40729</v>
      </c>
      <c r="E20" s="16"/>
      <c r="F20" s="16">
        <v>13</v>
      </c>
      <c r="G20" s="16">
        <v>646</v>
      </c>
      <c r="H20" s="16">
        <v>700</v>
      </c>
      <c r="I20" s="16"/>
      <c r="J20" s="16">
        <v>13</v>
      </c>
      <c r="K20" s="16">
        <v>52.226939999999999</v>
      </c>
      <c r="L20" s="16">
        <v>58.666080000000001</v>
      </c>
      <c r="M20" s="16"/>
      <c r="N20" s="16">
        <v>13</v>
      </c>
      <c r="O20" s="16">
        <v>2.2669990000000002</v>
      </c>
      <c r="P20" s="16">
        <v>4.4238020000000002</v>
      </c>
      <c r="Q20" s="16"/>
      <c r="R20" s="16">
        <v>13</v>
      </c>
      <c r="S20" s="16">
        <v>204</v>
      </c>
      <c r="T20" s="16">
        <v>248</v>
      </c>
      <c r="U20" s="16"/>
      <c r="V20" s="16">
        <v>13</v>
      </c>
      <c r="W20" s="16">
        <v>40.005870000000002</v>
      </c>
      <c r="X20" s="16">
        <v>64.216480000000004</v>
      </c>
      <c r="Y20" s="14"/>
      <c r="Z20" s="14"/>
    </row>
    <row r="21" spans="1:26">
      <c r="A21" s="13"/>
      <c r="B21" s="16">
        <v>14</v>
      </c>
      <c r="C21" s="16">
        <v>7.2026120000000002</v>
      </c>
      <c r="D21" s="16">
        <v>9.3565480000000001</v>
      </c>
      <c r="E21" s="16"/>
      <c r="F21" s="16">
        <v>14</v>
      </c>
      <c r="G21" s="16">
        <v>571</v>
      </c>
      <c r="H21" s="16">
        <v>638</v>
      </c>
      <c r="I21" s="16"/>
      <c r="J21" s="16">
        <v>14</v>
      </c>
      <c r="K21" s="16">
        <v>45.410510000000002</v>
      </c>
      <c r="L21" s="16">
        <v>52.795569999999998</v>
      </c>
      <c r="M21" s="16"/>
      <c r="N21" s="16">
        <v>14</v>
      </c>
      <c r="O21" s="16">
        <v>1.585753</v>
      </c>
      <c r="P21" s="16">
        <v>3.1173630000000001</v>
      </c>
      <c r="Q21" s="16"/>
      <c r="R21" s="16">
        <v>14</v>
      </c>
      <c r="S21" s="16">
        <v>165</v>
      </c>
      <c r="T21" s="16">
        <v>242</v>
      </c>
      <c r="U21" s="16"/>
      <c r="V21" s="16">
        <v>14</v>
      </c>
      <c r="W21" s="16">
        <v>34.59825</v>
      </c>
      <c r="X21" s="16">
        <v>46.373989999999999</v>
      </c>
      <c r="Y21" s="14"/>
      <c r="Z21" s="14"/>
    </row>
    <row r="22" spans="1:26">
      <c r="A22" s="13"/>
      <c r="B22" s="16">
        <v>15</v>
      </c>
      <c r="C22" s="16">
        <v>5.6515740000000001</v>
      </c>
      <c r="D22" s="16">
        <v>10.59483</v>
      </c>
      <c r="E22" s="16"/>
      <c r="F22" s="16">
        <v>15</v>
      </c>
      <c r="G22" s="16">
        <v>573</v>
      </c>
      <c r="H22" s="16">
        <v>651</v>
      </c>
      <c r="I22" s="16"/>
      <c r="J22" s="16">
        <v>15</v>
      </c>
      <c r="K22" s="16">
        <v>35.507269999999998</v>
      </c>
      <c r="L22" s="16">
        <v>58.588920000000002</v>
      </c>
      <c r="M22" s="16"/>
      <c r="N22" s="16">
        <v>15</v>
      </c>
      <c r="O22" s="16">
        <v>2.4877120000000001</v>
      </c>
      <c r="P22" s="16">
        <v>3.3227880000000001</v>
      </c>
      <c r="Q22" s="16"/>
      <c r="R22" s="16">
        <v>15</v>
      </c>
      <c r="S22" s="16">
        <v>259</v>
      </c>
      <c r="T22" s="16">
        <v>202</v>
      </c>
      <c r="U22" s="16"/>
      <c r="V22" s="16">
        <v>15</v>
      </c>
      <c r="W22" s="16">
        <v>34.578229999999998</v>
      </c>
      <c r="X22" s="16">
        <v>59.218000000000004</v>
      </c>
      <c r="Y22" s="14"/>
      <c r="Z22" s="14"/>
    </row>
    <row r="23" spans="1:26">
      <c r="A23" s="13"/>
      <c r="B23" s="16">
        <v>16</v>
      </c>
      <c r="C23" s="16">
        <v>9.1737350000000006</v>
      </c>
      <c r="D23" s="16">
        <v>9.2466690000000007</v>
      </c>
      <c r="E23" s="16"/>
      <c r="F23" s="16">
        <v>16</v>
      </c>
      <c r="G23" s="16">
        <v>642</v>
      </c>
      <c r="H23" s="16">
        <v>684</v>
      </c>
      <c r="I23" s="16"/>
      <c r="J23" s="16">
        <v>16</v>
      </c>
      <c r="K23" s="16">
        <v>51.441510000000001</v>
      </c>
      <c r="L23" s="16">
        <v>48.666679999999999</v>
      </c>
      <c r="M23" s="16"/>
      <c r="N23" s="16">
        <v>16</v>
      </c>
      <c r="O23" s="16">
        <v>2.2176339999999999</v>
      </c>
      <c r="P23" s="16">
        <v>3.1297839999999999</v>
      </c>
      <c r="Q23" s="16"/>
      <c r="R23" s="16">
        <v>16</v>
      </c>
      <c r="S23" s="16">
        <v>218</v>
      </c>
      <c r="T23" s="16">
        <v>234</v>
      </c>
      <c r="U23" s="16"/>
      <c r="V23" s="16">
        <v>16</v>
      </c>
      <c r="W23" s="16">
        <v>36.621470000000002</v>
      </c>
      <c r="X23" s="16">
        <v>48.15052</v>
      </c>
      <c r="Y23" s="14"/>
      <c r="Z23" s="14"/>
    </row>
    <row r="24" spans="1:26">
      <c r="A24" s="13"/>
      <c r="B24" s="16">
        <v>17</v>
      </c>
      <c r="C24" s="16">
        <v>7.9491480000000001</v>
      </c>
      <c r="D24" s="16">
        <v>8.8023779999999991</v>
      </c>
      <c r="E24" s="16"/>
      <c r="F24" s="16">
        <v>17</v>
      </c>
      <c r="G24" s="16">
        <v>642</v>
      </c>
      <c r="H24" s="16">
        <v>662</v>
      </c>
      <c r="I24" s="16"/>
      <c r="J24" s="16">
        <v>17</v>
      </c>
      <c r="K24" s="16">
        <v>44.574660000000002</v>
      </c>
      <c r="L24" s="16">
        <v>47.867919999999998</v>
      </c>
      <c r="M24" s="16"/>
      <c r="N24" s="16">
        <v>17</v>
      </c>
      <c r="O24" s="16">
        <v>1.9587030000000001</v>
      </c>
      <c r="P24" s="16">
        <v>3.22342</v>
      </c>
      <c r="Q24" s="16"/>
      <c r="R24" s="16">
        <v>17</v>
      </c>
      <c r="S24" s="16">
        <v>181</v>
      </c>
      <c r="T24" s="16">
        <v>245</v>
      </c>
      <c r="U24" s="16"/>
      <c r="V24" s="16">
        <v>17</v>
      </c>
      <c r="W24" s="16">
        <v>38.957619999999999</v>
      </c>
      <c r="X24" s="16">
        <v>47.364530000000002</v>
      </c>
      <c r="Y24" s="14"/>
      <c r="Z24" s="14"/>
    </row>
    <row r="25" spans="1:26">
      <c r="A25" s="13"/>
      <c r="B25" s="16">
        <v>18</v>
      </c>
      <c r="C25" s="16">
        <v>6.471044</v>
      </c>
      <c r="D25" s="16">
        <v>8.6434519999999999</v>
      </c>
      <c r="E25" s="16"/>
      <c r="F25" s="16">
        <v>18</v>
      </c>
      <c r="G25" s="16">
        <v>570</v>
      </c>
      <c r="H25" s="16">
        <v>569</v>
      </c>
      <c r="I25" s="16"/>
      <c r="J25" s="16">
        <v>18</v>
      </c>
      <c r="K25" s="16">
        <v>40.869750000000003</v>
      </c>
      <c r="L25" s="16">
        <v>54.686169999999997</v>
      </c>
      <c r="M25" s="16"/>
      <c r="N25" s="16">
        <v>18</v>
      </c>
      <c r="O25" s="16">
        <v>4.6276339999999996</v>
      </c>
      <c r="P25" s="16">
        <v>4.0311060000000003</v>
      </c>
      <c r="Q25" s="16"/>
      <c r="R25" s="16">
        <v>18</v>
      </c>
      <c r="S25" s="16">
        <v>201</v>
      </c>
      <c r="T25" s="16">
        <v>205</v>
      </c>
      <c r="U25" s="16"/>
      <c r="V25" s="16">
        <v>18</v>
      </c>
      <c r="W25" s="16">
        <v>82.882999999999996</v>
      </c>
      <c r="X25" s="16">
        <v>70.790149999999997</v>
      </c>
      <c r="Y25" s="14"/>
      <c r="Z25" s="14"/>
    </row>
    <row r="26" spans="1:26">
      <c r="A26" s="13"/>
      <c r="B26" s="16">
        <v>19</v>
      </c>
      <c r="C26" s="16">
        <v>6.4430170000000002</v>
      </c>
      <c r="D26" s="16">
        <v>9.6536969999999993</v>
      </c>
      <c r="E26" s="16"/>
      <c r="F26" s="16">
        <v>19</v>
      </c>
      <c r="G26" s="16">
        <v>576</v>
      </c>
      <c r="H26" s="16">
        <v>704</v>
      </c>
      <c r="I26" s="16"/>
      <c r="J26" s="16">
        <v>19</v>
      </c>
      <c r="K26" s="16">
        <v>40.268859999999997</v>
      </c>
      <c r="L26" s="16">
        <v>49.365499999999997</v>
      </c>
      <c r="M26" s="16"/>
      <c r="N26" s="16">
        <v>19</v>
      </c>
      <c r="O26" s="16">
        <v>1.7943629999999999</v>
      </c>
      <c r="P26" s="16">
        <v>3.6148419999999999</v>
      </c>
      <c r="Q26" s="16"/>
      <c r="R26" s="16">
        <v>19</v>
      </c>
      <c r="S26" s="16">
        <v>160</v>
      </c>
      <c r="T26" s="16">
        <v>247</v>
      </c>
      <c r="U26" s="16"/>
      <c r="V26" s="16">
        <v>19</v>
      </c>
      <c r="W26" s="16">
        <v>40.373159999999999</v>
      </c>
      <c r="X26" s="16">
        <v>52.685949999999998</v>
      </c>
      <c r="Y26" s="14"/>
      <c r="Z26" s="14"/>
    </row>
    <row r="27" spans="1:26">
      <c r="A27" s="13"/>
      <c r="B27" s="16">
        <v>20</v>
      </c>
      <c r="C27" s="16">
        <v>8.5444030000000009</v>
      </c>
      <c r="D27" s="16">
        <v>9.0584430000000005</v>
      </c>
      <c r="E27" s="16"/>
      <c r="F27" s="16">
        <v>20</v>
      </c>
      <c r="G27" s="16">
        <v>642</v>
      </c>
      <c r="H27" s="16">
        <v>651</v>
      </c>
      <c r="I27" s="16"/>
      <c r="J27" s="16">
        <v>20</v>
      </c>
      <c r="K27" s="16">
        <v>47.91254</v>
      </c>
      <c r="L27" s="16">
        <v>50.092770000000002</v>
      </c>
      <c r="M27" s="16"/>
      <c r="N27" s="16">
        <v>20</v>
      </c>
      <c r="O27" s="16">
        <v>2.7246670000000002</v>
      </c>
      <c r="P27" s="16">
        <v>3.2813840000000001</v>
      </c>
      <c r="Q27" s="16"/>
      <c r="R27" s="16">
        <v>20</v>
      </c>
      <c r="S27" s="16">
        <v>198</v>
      </c>
      <c r="T27" s="16">
        <v>228</v>
      </c>
      <c r="U27" s="16"/>
      <c r="V27" s="16">
        <v>20</v>
      </c>
      <c r="W27" s="16">
        <v>49.539400000000001</v>
      </c>
      <c r="X27" s="16">
        <v>51.811329999999998</v>
      </c>
      <c r="Y27" s="14"/>
      <c r="Z27" s="14"/>
    </row>
    <row r="28" spans="1:26">
      <c r="A28" s="13"/>
      <c r="B28" s="16">
        <v>21</v>
      </c>
      <c r="C28" s="16">
        <v>9.5278939999999999</v>
      </c>
      <c r="D28" s="16">
        <v>8.5192420000000002</v>
      </c>
      <c r="E28" s="16"/>
      <c r="F28" s="16">
        <v>21</v>
      </c>
      <c r="G28" s="16">
        <v>576</v>
      </c>
      <c r="H28" s="16">
        <v>662</v>
      </c>
      <c r="I28" s="16"/>
      <c r="J28" s="16">
        <v>21</v>
      </c>
      <c r="K28" s="16">
        <v>59.549340000000001</v>
      </c>
      <c r="L28" s="16">
        <v>46.328200000000002</v>
      </c>
      <c r="M28" s="16"/>
      <c r="N28" s="16">
        <v>21</v>
      </c>
      <c r="O28" s="16">
        <v>2.6147879999999999</v>
      </c>
      <c r="P28" s="16">
        <v>3.0985719999999999</v>
      </c>
      <c r="Q28" s="16"/>
      <c r="R28" s="16">
        <v>21</v>
      </c>
      <c r="S28" s="16">
        <v>181</v>
      </c>
      <c r="T28" s="16">
        <v>239</v>
      </c>
      <c r="U28" s="16"/>
      <c r="V28" s="16">
        <v>21</v>
      </c>
      <c r="W28" s="16">
        <v>52.006839999999997</v>
      </c>
      <c r="X28" s="16">
        <v>46.673050000000003</v>
      </c>
      <c r="Y28" s="14"/>
      <c r="Z28" s="14"/>
    </row>
    <row r="29" spans="1:26">
      <c r="A29" s="13"/>
      <c r="B29" s="16">
        <v>22</v>
      </c>
      <c r="C29" s="16">
        <v>8.3800629999999998</v>
      </c>
      <c r="D29" s="16">
        <v>7.7077340000000003</v>
      </c>
      <c r="E29" s="16"/>
      <c r="F29" s="16">
        <v>22</v>
      </c>
      <c r="G29" s="16">
        <v>685</v>
      </c>
      <c r="H29" s="16">
        <v>603</v>
      </c>
      <c r="I29" s="16"/>
      <c r="J29" s="16">
        <v>22</v>
      </c>
      <c r="K29" s="16">
        <v>44.04121</v>
      </c>
      <c r="L29" s="16">
        <v>46.01632</v>
      </c>
      <c r="M29" s="16"/>
      <c r="N29" s="16">
        <v>22</v>
      </c>
      <c r="O29" s="16">
        <v>2.6874039999999999</v>
      </c>
      <c r="P29" s="16">
        <v>2.6233879999999998</v>
      </c>
      <c r="Q29" s="16"/>
      <c r="R29" s="16">
        <v>22</v>
      </c>
      <c r="S29" s="16">
        <v>169</v>
      </c>
      <c r="T29" s="16">
        <v>221</v>
      </c>
      <c r="U29" s="16"/>
      <c r="V29" s="16">
        <v>22</v>
      </c>
      <c r="W29" s="16">
        <v>57.246470000000002</v>
      </c>
      <c r="X29" s="16">
        <v>42.733919999999998</v>
      </c>
      <c r="Y29" s="14"/>
      <c r="Z29" s="14"/>
    </row>
    <row r="30" spans="1:26">
      <c r="A30" s="13"/>
      <c r="B30" s="16">
        <v>23</v>
      </c>
      <c r="C30" s="16">
        <v>7.6284299999999998</v>
      </c>
      <c r="D30" s="16">
        <v>9.6966929999999998</v>
      </c>
      <c r="E30" s="16"/>
      <c r="F30" s="16">
        <v>23</v>
      </c>
      <c r="G30" s="16">
        <v>692</v>
      </c>
      <c r="H30" s="16">
        <v>641</v>
      </c>
      <c r="I30" s="16"/>
      <c r="J30" s="16">
        <v>23</v>
      </c>
      <c r="K30" s="16">
        <v>39.685479999999998</v>
      </c>
      <c r="L30" s="16">
        <v>54.45881</v>
      </c>
      <c r="M30" s="16"/>
      <c r="N30" s="16">
        <v>23</v>
      </c>
      <c r="O30" s="16">
        <v>2.3873880000000001</v>
      </c>
      <c r="P30" s="16">
        <v>3.2791549999999998</v>
      </c>
      <c r="Q30" s="16"/>
      <c r="R30" s="16">
        <v>23</v>
      </c>
      <c r="S30" s="16">
        <v>202</v>
      </c>
      <c r="T30" s="16">
        <v>222</v>
      </c>
      <c r="U30" s="16"/>
      <c r="V30" s="16">
        <v>23</v>
      </c>
      <c r="W30" s="16">
        <v>42.547510000000003</v>
      </c>
      <c r="X30" s="16">
        <v>53.175490000000003</v>
      </c>
      <c r="Y30" s="14"/>
      <c r="Z30" s="14"/>
    </row>
    <row r="31" spans="1:26">
      <c r="A31" s="13"/>
      <c r="B31" s="16">
        <v>24</v>
      </c>
      <c r="D31" s="16">
        <v>11.244859999999999</v>
      </c>
      <c r="E31" s="16"/>
      <c r="F31" s="16">
        <v>24</v>
      </c>
      <c r="H31" s="16">
        <v>840</v>
      </c>
      <c r="I31" s="16"/>
      <c r="J31" s="16">
        <v>24</v>
      </c>
      <c r="L31" s="16">
        <v>48.192279999999997</v>
      </c>
      <c r="M31" s="16"/>
      <c r="N31" s="16">
        <v>24</v>
      </c>
      <c r="O31" s="15"/>
      <c r="P31" s="16">
        <v>3.007803</v>
      </c>
      <c r="Q31" s="16"/>
      <c r="R31" s="16">
        <v>24</v>
      </c>
      <c r="S31" s="15"/>
      <c r="T31" s="16">
        <v>220</v>
      </c>
      <c r="U31" s="16"/>
      <c r="V31" s="16">
        <v>24</v>
      </c>
      <c r="W31" s="15"/>
      <c r="X31" s="16">
        <v>49.218589999999999</v>
      </c>
      <c r="Y31" s="14"/>
      <c r="Z31" s="14"/>
    </row>
    <row r="32" spans="1:26">
      <c r="A32" s="13"/>
      <c r="B32" s="13"/>
      <c r="C32" s="15"/>
      <c r="D32" s="15"/>
      <c r="E32" s="15"/>
      <c r="F32" s="13"/>
      <c r="G32" s="15"/>
      <c r="H32" s="15"/>
      <c r="I32" s="15"/>
      <c r="J32" s="13"/>
      <c r="K32" s="15"/>
      <c r="L32" s="15"/>
      <c r="M32" s="15"/>
      <c r="N32" s="13"/>
      <c r="O32" s="15"/>
      <c r="P32" s="15"/>
      <c r="Q32" s="15"/>
      <c r="R32" s="13"/>
      <c r="S32" s="15"/>
      <c r="T32" s="15"/>
      <c r="U32" s="15"/>
      <c r="V32" s="13"/>
      <c r="W32" s="15"/>
      <c r="X32" s="15"/>
      <c r="Y32" s="14"/>
      <c r="Z32" s="14"/>
    </row>
    <row r="33" spans="1:26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4"/>
      <c r="Z33" s="14"/>
    </row>
    <row r="34" spans="1:26">
      <c r="A34" s="13"/>
      <c r="B34" s="13"/>
      <c r="C34" s="46" t="s">
        <v>138</v>
      </c>
      <c r="D34" s="45"/>
      <c r="E34" s="45"/>
      <c r="F34" s="13"/>
      <c r="G34" s="46" t="s">
        <v>138</v>
      </c>
      <c r="H34" s="45"/>
      <c r="I34" s="45"/>
      <c r="J34" s="13"/>
      <c r="K34" s="46" t="s">
        <v>138</v>
      </c>
      <c r="L34" s="45"/>
      <c r="M34" s="45"/>
      <c r="N34" s="13"/>
      <c r="O34" s="46" t="s">
        <v>138</v>
      </c>
      <c r="P34" s="45"/>
      <c r="Q34" s="45"/>
      <c r="R34" s="13"/>
      <c r="S34" s="46" t="s">
        <v>138</v>
      </c>
      <c r="T34" s="45"/>
      <c r="U34" s="45"/>
      <c r="V34" s="13"/>
      <c r="W34" s="46" t="s">
        <v>138</v>
      </c>
      <c r="X34" s="45"/>
      <c r="Y34" s="14"/>
      <c r="Z34" s="14"/>
    </row>
    <row r="35" spans="1:26">
      <c r="A35" s="13"/>
      <c r="B35" s="13" t="s">
        <v>139</v>
      </c>
      <c r="C35" s="17">
        <v>1.2999999999999999E-2</v>
      </c>
      <c r="D35" s="13"/>
      <c r="E35" s="13"/>
      <c r="F35" s="13" t="s">
        <v>139</v>
      </c>
      <c r="G35" s="17">
        <v>8.9700000000000002E-2</v>
      </c>
      <c r="H35" s="13"/>
      <c r="I35" s="13"/>
      <c r="J35" s="13" t="s">
        <v>139</v>
      </c>
      <c r="K35" s="17">
        <v>0.1134</v>
      </c>
      <c r="L35" s="13"/>
      <c r="M35" s="13"/>
      <c r="N35" s="13" t="s">
        <v>139</v>
      </c>
      <c r="O35" s="17">
        <v>2.3E-3</v>
      </c>
      <c r="P35" s="13"/>
      <c r="Q35" s="13"/>
      <c r="R35" s="13" t="s">
        <v>139</v>
      </c>
      <c r="S35" s="17">
        <v>6.6E-3</v>
      </c>
      <c r="T35" s="13"/>
      <c r="U35" s="13"/>
      <c r="V35" s="13" t="s">
        <v>139</v>
      </c>
      <c r="W35" s="17">
        <v>0.30509999999999998</v>
      </c>
      <c r="X35" s="13"/>
      <c r="Y35" s="14"/>
      <c r="Z35" s="14"/>
    </row>
    <row r="36" spans="1:26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mergeCells count="13">
    <mergeCell ref="W34:X34"/>
    <mergeCell ref="A1:E1"/>
    <mergeCell ref="C3:E3"/>
    <mergeCell ref="G3:I3"/>
    <mergeCell ref="K3:M3"/>
    <mergeCell ref="O3:Q3"/>
    <mergeCell ref="S3:U3"/>
    <mergeCell ref="W3:X3"/>
    <mergeCell ref="C34:E34"/>
    <mergeCell ref="G34:I34"/>
    <mergeCell ref="K34:M34"/>
    <mergeCell ref="O34:Q34"/>
    <mergeCell ref="S34:U34"/>
  </mergeCells>
  <phoneticPr fontId="1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J50" sqref="J50"/>
    </sheetView>
  </sheetViews>
  <sheetFormatPr defaultColWidth="14.42578125" defaultRowHeight="15" customHeight="1"/>
  <cols>
    <col min="1" max="1" width="10.140625" customWidth="1"/>
    <col min="2" max="2" width="8.7109375" customWidth="1"/>
    <col min="3" max="4" width="21.28515625" customWidth="1"/>
    <col min="5" max="5" width="25.42578125" customWidth="1"/>
    <col min="6" max="6" width="21.28515625" customWidth="1"/>
    <col min="7" max="7" width="25.42578125" customWidth="1"/>
    <col min="8" max="9" width="8.85546875" customWidth="1"/>
    <col min="10" max="26" width="8.7109375" customWidth="1"/>
  </cols>
  <sheetData>
    <row r="1" spans="1:26">
      <c r="A1" s="1" t="s">
        <v>140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49"/>
      <c r="P1" s="45"/>
      <c r="Q1" s="45"/>
      <c r="R1" s="45"/>
      <c r="S1" s="45"/>
      <c r="T1" s="45"/>
      <c r="U1" s="45"/>
      <c r="V1" s="45"/>
      <c r="W1" s="45"/>
      <c r="X1" s="45"/>
      <c r="Y1" s="45"/>
      <c r="Z1" s="2"/>
    </row>
    <row r="2" spans="1:26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2"/>
    </row>
    <row r="3" spans="1:26">
      <c r="A3" s="1"/>
      <c r="B3" s="1" t="s">
        <v>30</v>
      </c>
      <c r="C3" s="44" t="s">
        <v>4</v>
      </c>
      <c r="D3" s="45"/>
      <c r="E3" s="45"/>
      <c r="F3" s="45"/>
      <c r="G3" s="45"/>
      <c r="H3" s="3"/>
      <c r="I3" s="2"/>
      <c r="J3" s="1" t="s">
        <v>32</v>
      </c>
      <c r="K3" s="44" t="s">
        <v>4</v>
      </c>
      <c r="L3" s="45"/>
      <c r="M3" s="45"/>
      <c r="N3" s="1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>
      <c r="A4" s="5"/>
      <c r="B4" s="5"/>
      <c r="C4" s="5" t="s">
        <v>9</v>
      </c>
      <c r="D4" s="5" t="s">
        <v>10</v>
      </c>
      <c r="E4" s="5" t="s">
        <v>11</v>
      </c>
      <c r="F4" s="5" t="s">
        <v>35</v>
      </c>
      <c r="G4" s="5" t="s">
        <v>36</v>
      </c>
      <c r="H4" s="5"/>
      <c r="I4" s="5"/>
      <c r="J4" s="5"/>
      <c r="K4" s="5" t="s">
        <v>9</v>
      </c>
      <c r="L4" s="5" t="s">
        <v>10</v>
      </c>
      <c r="M4" s="5" t="s">
        <v>11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>
      <c r="A5" s="2"/>
      <c r="B5" s="4" t="s">
        <v>13</v>
      </c>
      <c r="C5" s="6" t="s">
        <v>15</v>
      </c>
      <c r="D5" s="5" t="s">
        <v>141</v>
      </c>
      <c r="E5" s="5" t="s">
        <v>142</v>
      </c>
      <c r="F5" s="6" t="s">
        <v>143</v>
      </c>
      <c r="G5" s="5" t="s">
        <v>144</v>
      </c>
      <c r="H5" s="5"/>
      <c r="I5" s="2"/>
      <c r="J5" s="4" t="s">
        <v>13</v>
      </c>
      <c r="K5" s="5" t="s">
        <v>6</v>
      </c>
      <c r="L5" s="5" t="s">
        <v>145</v>
      </c>
      <c r="M5" s="5" t="s">
        <v>146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>
      <c r="A6" s="2"/>
      <c r="B6" s="4" t="s">
        <v>12</v>
      </c>
      <c r="C6" s="2">
        <f t="shared" ref="C6:G6" si="0">COUNT(C8:C47)</f>
        <v>28</v>
      </c>
      <c r="D6" s="2">
        <f t="shared" si="0"/>
        <v>29</v>
      </c>
      <c r="E6" s="2">
        <f t="shared" si="0"/>
        <v>29</v>
      </c>
      <c r="F6" s="2">
        <f t="shared" si="0"/>
        <v>27</v>
      </c>
      <c r="G6" s="2">
        <f t="shared" si="0"/>
        <v>21</v>
      </c>
      <c r="H6" s="2"/>
      <c r="I6" s="2"/>
      <c r="J6" s="4" t="s">
        <v>12</v>
      </c>
      <c r="K6" s="2">
        <f t="shared" ref="K6:M6" si="1">COUNT(K8:K47)</f>
        <v>40</v>
      </c>
      <c r="L6" s="2">
        <f t="shared" si="1"/>
        <v>36</v>
      </c>
      <c r="M6" s="2">
        <f t="shared" si="1"/>
        <v>28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>
      <c r="A7" s="2"/>
      <c r="B7" s="4" t="s">
        <v>17</v>
      </c>
      <c r="C7" s="2">
        <f>MEDIAN(C8:C79)</f>
        <v>6.0355115000000001</v>
      </c>
      <c r="D7" s="2">
        <v>6.236796</v>
      </c>
      <c r="E7" s="2">
        <f t="shared" ref="E7:G7" si="2">MEDIAN(E8:E79)</f>
        <v>7.7558259999999999</v>
      </c>
      <c r="F7" s="2">
        <f t="shared" si="2"/>
        <v>5.9235629999999997</v>
      </c>
      <c r="G7" s="2">
        <f t="shared" si="2"/>
        <v>7.6475400000000002</v>
      </c>
      <c r="H7" s="2"/>
      <c r="I7" s="2"/>
      <c r="J7" s="4" t="s">
        <v>17</v>
      </c>
      <c r="K7" s="2">
        <f t="shared" ref="K7:M7" si="3">MEDIAN(K8:K79)</f>
        <v>4.376347</v>
      </c>
      <c r="L7" s="2">
        <f t="shared" si="3"/>
        <v>5.8984019999999999</v>
      </c>
      <c r="M7" s="2">
        <f t="shared" si="3"/>
        <v>5.4889855000000001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>
      <c r="A8" s="2"/>
      <c r="B8" s="4" t="s">
        <v>21</v>
      </c>
      <c r="C8" s="2">
        <v>9.3113220000000005</v>
      </c>
      <c r="D8" s="2">
        <v>5.1072769999999998</v>
      </c>
      <c r="E8" s="2">
        <v>8.1497960000000003</v>
      </c>
      <c r="F8" s="2">
        <v>7.0666169999999999</v>
      </c>
      <c r="G8" s="2">
        <v>7.1048359999999997</v>
      </c>
      <c r="H8" s="2"/>
      <c r="I8" s="2"/>
      <c r="J8" s="4" t="s">
        <v>21</v>
      </c>
      <c r="K8" s="2">
        <v>5.8980839999999999</v>
      </c>
      <c r="L8" s="2">
        <v>7.5784279999999997</v>
      </c>
      <c r="M8" s="2">
        <v>7.1898720000000003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>
      <c r="A9" s="2"/>
      <c r="B9" s="2">
        <v>2</v>
      </c>
      <c r="C9" s="2">
        <v>8.9425129999999999</v>
      </c>
      <c r="D9" s="2">
        <v>7.1159829999999999</v>
      </c>
      <c r="E9" s="2">
        <v>8.1364190000000001</v>
      </c>
      <c r="F9" s="2">
        <v>6.7726519999999999</v>
      </c>
      <c r="G9" s="2">
        <v>8.5832580000000007</v>
      </c>
      <c r="H9" s="2"/>
      <c r="I9" s="2"/>
      <c r="J9" s="2">
        <v>2</v>
      </c>
      <c r="K9" s="2">
        <v>7.1086580000000001</v>
      </c>
      <c r="L9" s="2">
        <v>6.3159400000000003</v>
      </c>
      <c r="M9" s="2">
        <v>5.1493180000000001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>
      <c r="A10" s="2"/>
      <c r="B10" s="2">
        <v>3</v>
      </c>
      <c r="C10" s="2">
        <v>7.4746009999999998</v>
      </c>
      <c r="D10" s="2">
        <v>6.0350339999999996</v>
      </c>
      <c r="E10" s="2">
        <v>9.9693190000000005</v>
      </c>
      <c r="F10" s="2">
        <v>6.8841229999999998</v>
      </c>
      <c r="G10" s="2">
        <v>7.3637670000000002</v>
      </c>
      <c r="H10" s="2"/>
      <c r="I10" s="2"/>
      <c r="J10" s="2">
        <v>3</v>
      </c>
      <c r="K10" s="2">
        <v>4.3849460000000002</v>
      </c>
      <c r="L10" s="2">
        <v>5.2091940000000001</v>
      </c>
      <c r="M10" s="2">
        <v>6.1557409999999999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>
      <c r="A11" s="2"/>
      <c r="B11" s="2">
        <v>4</v>
      </c>
      <c r="C11" s="2">
        <v>4.3559640000000002</v>
      </c>
      <c r="D11" s="2">
        <v>6.1516000000000002</v>
      </c>
      <c r="E11" s="2">
        <v>10.95345</v>
      </c>
      <c r="F11" s="2">
        <v>4.2011779999999996</v>
      </c>
      <c r="G11" s="2">
        <v>6.5220019999999996</v>
      </c>
      <c r="H11" s="2"/>
      <c r="I11" s="2"/>
      <c r="J11" s="2">
        <v>4</v>
      </c>
      <c r="K11" s="2">
        <v>3.5240719999999999</v>
      </c>
      <c r="L11" s="2">
        <v>7.2370080000000003</v>
      </c>
      <c r="M11" s="2">
        <v>3.3925369999999999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>
      <c r="A12" s="2"/>
      <c r="B12" s="2">
        <v>5</v>
      </c>
      <c r="C12" s="2">
        <v>6.3153030000000001</v>
      </c>
      <c r="D12" s="2">
        <v>5.4420089999999997</v>
      </c>
      <c r="E12" s="2">
        <v>9.9699559999999998</v>
      </c>
      <c r="F12" s="2">
        <v>6.7726519999999999</v>
      </c>
      <c r="G12" s="2">
        <v>7.9319499999999996</v>
      </c>
      <c r="H12" s="2"/>
      <c r="I12" s="2"/>
      <c r="J12" s="2">
        <v>5</v>
      </c>
      <c r="K12" s="2">
        <v>3.8161260000000001</v>
      </c>
      <c r="L12" s="2">
        <v>4.647062</v>
      </c>
      <c r="M12" s="2">
        <v>7.7013639999999999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>
      <c r="A13" s="2"/>
      <c r="B13" s="2">
        <v>6</v>
      </c>
      <c r="C13" s="2">
        <v>8.4415309999999995</v>
      </c>
      <c r="D13" s="2">
        <v>7.2430599999999998</v>
      </c>
      <c r="E13" s="2">
        <v>9.2594089999999998</v>
      </c>
      <c r="F13" s="2">
        <v>7.2421040000000003</v>
      </c>
      <c r="G13" s="2">
        <v>6.8573700000000004</v>
      </c>
      <c r="H13" s="2"/>
      <c r="I13" s="2"/>
      <c r="J13" s="2">
        <v>6</v>
      </c>
      <c r="K13" s="2">
        <v>4.0836560000000004</v>
      </c>
      <c r="L13" s="2">
        <v>4.9655500000000004</v>
      </c>
      <c r="M13" s="2">
        <v>7.2643979999999999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>
      <c r="A14" s="2"/>
      <c r="B14" s="2">
        <v>7</v>
      </c>
      <c r="C14" s="2">
        <v>6.5809230000000003</v>
      </c>
      <c r="D14" s="2">
        <v>6.1496890000000004</v>
      </c>
      <c r="E14" s="2">
        <v>5.5327780000000004</v>
      </c>
      <c r="F14" s="2">
        <v>7.3086679999999999</v>
      </c>
      <c r="G14" s="2">
        <v>9.4460429999999995</v>
      </c>
      <c r="H14" s="2"/>
      <c r="I14" s="2"/>
      <c r="J14" s="2">
        <v>7</v>
      </c>
      <c r="K14" s="2">
        <v>5.3579280000000002</v>
      </c>
      <c r="L14" s="2">
        <v>9.0441109999999991</v>
      </c>
      <c r="M14" s="2">
        <v>7.3315989999999998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>
      <c r="A15" s="2"/>
      <c r="B15" s="2">
        <v>8</v>
      </c>
      <c r="C15" s="2">
        <v>7.2061149999999996</v>
      </c>
      <c r="D15" s="2">
        <v>3.0476139999999998</v>
      </c>
      <c r="E15" s="2">
        <v>9.2383880000000005</v>
      </c>
      <c r="F15" s="2">
        <v>5.6295979999999997</v>
      </c>
      <c r="G15" s="2">
        <v>7.2373269999999996</v>
      </c>
      <c r="H15" s="2"/>
      <c r="I15" s="2"/>
      <c r="J15" s="2">
        <v>8</v>
      </c>
      <c r="K15" s="2">
        <v>3.0616270000000001</v>
      </c>
      <c r="L15" s="2">
        <v>5.9057269999999997</v>
      </c>
      <c r="M15" s="2">
        <v>5.781199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>
      <c r="A16" s="2"/>
      <c r="B16" s="2">
        <v>9</v>
      </c>
      <c r="C16" s="2">
        <v>6.6564040000000002</v>
      </c>
      <c r="D16" s="2">
        <v>5.6012529999999998</v>
      </c>
      <c r="E16" s="2">
        <v>12.735390000000001</v>
      </c>
      <c r="F16" s="2">
        <v>8.5950419999999994</v>
      </c>
      <c r="G16" s="2">
        <v>7.3268219999999999</v>
      </c>
      <c r="H16" s="2"/>
      <c r="I16" s="2"/>
      <c r="J16" s="2">
        <v>9</v>
      </c>
      <c r="K16" s="2">
        <v>3.5899990000000002</v>
      </c>
      <c r="L16" s="2">
        <v>3.5291679999999999</v>
      </c>
      <c r="M16" s="2">
        <v>3.7629389999999998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>
      <c r="A17" s="2"/>
      <c r="B17" s="2">
        <v>10</v>
      </c>
      <c r="C17" s="2">
        <v>10.3996</v>
      </c>
      <c r="D17" s="2">
        <v>8.6049150000000001</v>
      </c>
      <c r="E17" s="2">
        <v>5.5598489999999998</v>
      </c>
      <c r="F17" s="2">
        <v>5.021604</v>
      </c>
      <c r="G17" s="2">
        <v>8.2695469999999993</v>
      </c>
      <c r="H17" s="2"/>
      <c r="I17" s="2"/>
      <c r="J17" s="2">
        <v>10</v>
      </c>
      <c r="K17" s="2">
        <v>3.454005</v>
      </c>
      <c r="L17" s="2">
        <v>4.9480329999999997</v>
      </c>
      <c r="M17" s="2">
        <v>8.2357870000000002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>
      <c r="A18" s="2"/>
      <c r="B18" s="2">
        <v>11</v>
      </c>
      <c r="C18" s="2">
        <v>7.8692070000000003</v>
      </c>
      <c r="D18" s="2">
        <v>6.4433360000000004</v>
      </c>
      <c r="E18" s="2">
        <v>8.305536</v>
      </c>
      <c r="F18" s="2">
        <v>4.6308189999999998</v>
      </c>
      <c r="G18" s="2">
        <v>5.7187749999999999</v>
      </c>
      <c r="H18" s="2"/>
      <c r="I18" s="2"/>
      <c r="J18" s="2">
        <v>11</v>
      </c>
      <c r="K18" s="2">
        <v>3.22756</v>
      </c>
      <c r="L18" s="2">
        <v>4.5244439999999999</v>
      </c>
      <c r="M18" s="2">
        <v>6.8328470000000001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>
      <c r="A19" s="2"/>
      <c r="B19" s="2">
        <v>12</v>
      </c>
      <c r="C19" s="2">
        <v>4.5996069999999998</v>
      </c>
      <c r="D19" s="2">
        <v>7.2128030000000001</v>
      </c>
      <c r="E19" s="2">
        <v>6.2672119999999998</v>
      </c>
      <c r="F19" s="2">
        <v>5.3518759999999999</v>
      </c>
      <c r="G19" s="2">
        <v>5.6601730000000003</v>
      </c>
      <c r="H19" s="2"/>
      <c r="I19" s="2"/>
      <c r="J19" s="2">
        <v>12</v>
      </c>
      <c r="K19" s="2">
        <v>3.6887310000000002</v>
      </c>
      <c r="L19" s="2">
        <v>2.540899</v>
      </c>
      <c r="M19" s="2">
        <v>5.4385050000000001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>
      <c r="A20" s="2"/>
      <c r="B20" s="2">
        <v>13</v>
      </c>
      <c r="C20" s="2">
        <v>5.5563459999999996</v>
      </c>
      <c r="D20" s="2">
        <v>5.6181330000000003</v>
      </c>
      <c r="E20" s="2">
        <v>7.784808</v>
      </c>
      <c r="F20" s="2">
        <v>5.8452149999999996</v>
      </c>
      <c r="G20" s="2">
        <v>6.8178780000000003</v>
      </c>
      <c r="H20" s="2"/>
      <c r="I20" s="2"/>
      <c r="J20" s="2">
        <v>13</v>
      </c>
      <c r="K20" s="2">
        <v>2.8249909999999998</v>
      </c>
      <c r="L20" s="2">
        <v>5.5920170000000002</v>
      </c>
      <c r="M20" s="2">
        <v>4.7352829999999999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>
      <c r="A21" s="2"/>
      <c r="B21" s="2">
        <v>14</v>
      </c>
      <c r="C21" s="2">
        <v>6.2439619999999998</v>
      </c>
      <c r="D21" s="2">
        <v>7.8430910000000003</v>
      </c>
      <c r="E21" s="2">
        <v>7.2026120000000002</v>
      </c>
      <c r="F21" s="2">
        <v>5.4490150000000002</v>
      </c>
      <c r="G21" s="2">
        <v>8.6479110000000006</v>
      </c>
      <c r="H21" s="2"/>
      <c r="I21" s="2"/>
      <c r="J21" s="2">
        <v>14</v>
      </c>
      <c r="K21" s="2">
        <v>3.5743939999999998</v>
      </c>
      <c r="L21" s="2">
        <v>4.9973989999999997</v>
      </c>
      <c r="M21" s="2">
        <v>4.5406870000000001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>
      <c r="A22" s="2"/>
      <c r="B22" s="2">
        <v>15</v>
      </c>
      <c r="C22" s="2">
        <v>6.0716599999999996</v>
      </c>
      <c r="D22" s="2">
        <v>9.1527150000000006</v>
      </c>
      <c r="E22" s="2">
        <v>5.9716550000000002</v>
      </c>
      <c r="F22" s="2">
        <v>5.9235629999999997</v>
      </c>
      <c r="G22" s="2">
        <v>10.486230000000001</v>
      </c>
      <c r="H22" s="2"/>
      <c r="I22" s="2"/>
      <c r="J22" s="2">
        <v>15</v>
      </c>
      <c r="K22" s="2">
        <v>5.8165509999999996</v>
      </c>
      <c r="L22" s="2">
        <v>7.8099689999999997</v>
      </c>
      <c r="M22" s="2">
        <v>4.3836719999999998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>
      <c r="A23" s="2"/>
      <c r="B23" s="2">
        <v>16</v>
      </c>
      <c r="C23" s="2">
        <v>7.8981899999999996</v>
      </c>
      <c r="D23" s="2">
        <v>6.7522690000000001</v>
      </c>
      <c r="E23" s="2">
        <v>7.7500929999999997</v>
      </c>
      <c r="F23" s="2">
        <v>7.0780830000000003</v>
      </c>
      <c r="G23" s="2">
        <v>7.6475400000000002</v>
      </c>
      <c r="H23" s="2"/>
      <c r="I23" s="2"/>
      <c r="J23" s="2">
        <v>16</v>
      </c>
      <c r="K23" s="2">
        <v>6.671055</v>
      </c>
      <c r="L23" s="2">
        <v>7.4300119999999996</v>
      </c>
      <c r="M23" s="2">
        <v>3.001433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>
      <c r="A24" s="2"/>
      <c r="B24" s="2">
        <v>17</v>
      </c>
      <c r="C24" s="2">
        <v>6.3920589999999997</v>
      </c>
      <c r="D24" s="2">
        <v>7.0701200000000002</v>
      </c>
      <c r="E24" s="2">
        <v>7.7672910000000002</v>
      </c>
      <c r="F24" s="2">
        <v>5.8149579999999998</v>
      </c>
      <c r="G24" s="2">
        <v>7.3331920000000004</v>
      </c>
      <c r="H24" s="2"/>
      <c r="I24" s="2"/>
      <c r="J24" s="2">
        <v>17</v>
      </c>
      <c r="K24" s="2">
        <v>4.821275</v>
      </c>
      <c r="L24" s="2">
        <v>5.9910819999999996</v>
      </c>
      <c r="M24" s="2">
        <v>8.7291260000000008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>
      <c r="A25" s="2"/>
      <c r="B25" s="2">
        <v>18</v>
      </c>
      <c r="C25" s="2">
        <v>5.0560010000000002</v>
      </c>
      <c r="D25" s="2">
        <v>7.8373590000000002</v>
      </c>
      <c r="E25" s="2">
        <v>6.3551140000000004</v>
      </c>
      <c r="F25" s="2">
        <v>8.5803919999999998</v>
      </c>
      <c r="G25" s="2">
        <v>11.14645</v>
      </c>
      <c r="H25" s="2"/>
      <c r="I25" s="2"/>
      <c r="J25" s="2">
        <v>18</v>
      </c>
      <c r="K25" s="2">
        <v>5.0314769999999998</v>
      </c>
      <c r="L25" s="2">
        <v>6.2688040000000003</v>
      </c>
      <c r="M25" s="2">
        <v>6.1949149999999999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>
      <c r="A26" s="2"/>
      <c r="B26" s="2">
        <v>19</v>
      </c>
      <c r="C26" s="2">
        <v>5.8732420000000003</v>
      </c>
      <c r="D26" s="2">
        <v>6.3923779999999999</v>
      </c>
      <c r="E26" s="2">
        <v>7.0535589999999999</v>
      </c>
      <c r="F26" s="2">
        <v>6.9968680000000001</v>
      </c>
      <c r="G26" s="2">
        <v>8.8313600000000001</v>
      </c>
      <c r="H26" s="2"/>
      <c r="I26" s="2"/>
      <c r="J26" s="2">
        <v>19</v>
      </c>
      <c r="K26" s="2">
        <v>4.7225440000000001</v>
      </c>
      <c r="L26" s="2">
        <v>6.9793510000000003</v>
      </c>
      <c r="M26" s="2">
        <v>5.3550610000000001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>
      <c r="A27" s="2"/>
      <c r="B27" s="2">
        <v>20</v>
      </c>
      <c r="C27" s="2">
        <v>5.9726100000000004</v>
      </c>
      <c r="D27" s="2">
        <v>5.1161950000000003</v>
      </c>
      <c r="E27" s="2">
        <v>7.2284090000000001</v>
      </c>
      <c r="F27" s="2">
        <v>4.9477149999999996</v>
      </c>
      <c r="G27" s="2">
        <v>10.56648</v>
      </c>
      <c r="H27" s="2"/>
      <c r="I27" s="2"/>
      <c r="J27" s="2">
        <v>20</v>
      </c>
      <c r="K27" s="2">
        <v>2.1083919999999998</v>
      </c>
      <c r="L27" s="2">
        <v>5.3684380000000003</v>
      </c>
      <c r="M27" s="2">
        <v>5.2076010000000004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>
      <c r="A28" s="2"/>
      <c r="B28" s="2">
        <v>21</v>
      </c>
      <c r="C28" s="2">
        <v>4.0785600000000004</v>
      </c>
      <c r="D28" s="2">
        <v>5.5410579999999996</v>
      </c>
      <c r="E28" s="2">
        <v>7.0312650000000003</v>
      </c>
      <c r="F28" s="2">
        <v>3.849567</v>
      </c>
      <c r="G28" s="2">
        <v>9.1606769999999997</v>
      </c>
      <c r="H28" s="2"/>
      <c r="I28" s="2"/>
      <c r="J28" s="2">
        <v>21</v>
      </c>
      <c r="K28" s="2">
        <v>2.8491960000000001</v>
      </c>
      <c r="L28" s="2">
        <v>4.5445089999999997</v>
      </c>
      <c r="M28" s="2">
        <v>5.0365729999999997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>
      <c r="A29" s="2"/>
      <c r="B29" s="2">
        <v>22</v>
      </c>
      <c r="C29" s="2">
        <v>3.1453899999999999</v>
      </c>
      <c r="D29" s="2">
        <v>5.6009339999999996</v>
      </c>
      <c r="E29" s="2">
        <v>8.1759120000000003</v>
      </c>
      <c r="F29" s="2">
        <v>5.4018790000000001</v>
      </c>
      <c r="G29" s="2"/>
      <c r="H29" s="2"/>
      <c r="I29" s="2"/>
      <c r="J29" s="2">
        <v>22</v>
      </c>
      <c r="K29" s="2">
        <v>4.8795580000000003</v>
      </c>
      <c r="L29" s="2">
        <v>4.9174579999999999</v>
      </c>
      <c r="M29" s="2">
        <v>4.6929239999999997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>
      <c r="A30" s="2"/>
      <c r="B30" s="2">
        <v>23</v>
      </c>
      <c r="C30" s="2">
        <v>4.2206060000000001</v>
      </c>
      <c r="D30" s="2">
        <v>6.7923989999999996</v>
      </c>
      <c r="E30" s="2">
        <v>5.2569670000000004</v>
      </c>
      <c r="F30" s="2">
        <v>6.1465050000000003</v>
      </c>
      <c r="G30" s="2"/>
      <c r="H30" s="2"/>
      <c r="I30" s="2"/>
      <c r="J30" s="2">
        <v>23</v>
      </c>
      <c r="K30" s="2">
        <v>4.7209510000000003</v>
      </c>
      <c r="L30" s="2">
        <v>5.8910770000000001</v>
      </c>
      <c r="M30" s="2">
        <v>8.1198580000000007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>
      <c r="A31" s="2"/>
      <c r="B31" s="2">
        <v>24</v>
      </c>
      <c r="C31" s="2">
        <v>5.9993629999999998</v>
      </c>
      <c r="D31" s="2">
        <v>6.234407</v>
      </c>
      <c r="E31" s="2">
        <v>8.5319819999999993</v>
      </c>
      <c r="F31" s="2">
        <v>5.9229260000000004</v>
      </c>
      <c r="G31" s="2"/>
      <c r="H31" s="2"/>
      <c r="I31" s="2"/>
      <c r="J31" s="2">
        <v>24</v>
      </c>
      <c r="K31" s="2">
        <v>5.5490209999999998</v>
      </c>
      <c r="L31" s="2">
        <v>7.850098</v>
      </c>
      <c r="M31" s="2">
        <v>4.3935449999999996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>
      <c r="A32" s="2"/>
      <c r="B32" s="2">
        <v>25</v>
      </c>
      <c r="C32" s="2">
        <v>4.0135889999999996</v>
      </c>
      <c r="D32" s="2">
        <v>7.8020060000000004</v>
      </c>
      <c r="E32" s="2">
        <v>4.7585329999999999</v>
      </c>
      <c r="F32" s="2">
        <v>7.3924310000000002</v>
      </c>
      <c r="G32" s="2"/>
      <c r="H32" s="2"/>
      <c r="I32" s="2"/>
      <c r="J32" s="2">
        <v>25</v>
      </c>
      <c r="K32" s="2">
        <v>6.3570250000000001</v>
      </c>
      <c r="L32" s="2">
        <v>7.7742979999999999</v>
      </c>
      <c r="M32" s="2">
        <v>5.539466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>
      <c r="A33" s="2"/>
      <c r="B33" s="2">
        <v>26</v>
      </c>
      <c r="C33" s="2">
        <v>5.5751369999999998</v>
      </c>
      <c r="D33" s="2">
        <v>5.9665590000000002</v>
      </c>
      <c r="E33" s="2">
        <v>7.7558259999999999</v>
      </c>
      <c r="F33" s="2">
        <v>6.7478100000000003</v>
      </c>
      <c r="G33" s="2"/>
      <c r="H33" s="2"/>
      <c r="I33" s="2"/>
      <c r="J33" s="2">
        <v>26</v>
      </c>
      <c r="K33" s="2">
        <v>1.879399</v>
      </c>
      <c r="L33" s="2">
        <v>6.2060620000000002</v>
      </c>
      <c r="M33" s="2">
        <v>5.7878869999999996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>
      <c r="A34" s="2"/>
      <c r="B34" s="2">
        <v>27</v>
      </c>
      <c r="C34" s="2">
        <v>5.042306</v>
      </c>
      <c r="D34" s="2">
        <v>4.108498</v>
      </c>
      <c r="E34" s="2">
        <v>9.4135570000000008</v>
      </c>
      <c r="F34" s="2">
        <v>9.6253519999999995</v>
      </c>
      <c r="G34" s="2"/>
      <c r="H34" s="2"/>
      <c r="I34" s="2"/>
      <c r="J34" s="2">
        <v>27</v>
      </c>
      <c r="K34" s="2">
        <v>1.903923</v>
      </c>
      <c r="L34" s="2">
        <v>6.2968310000000001</v>
      </c>
      <c r="M34" s="2">
        <v>8.3297410000000003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>
      <c r="A35" s="2"/>
      <c r="B35" s="2">
        <v>28</v>
      </c>
      <c r="C35" s="2">
        <v>7.9462820000000001</v>
      </c>
      <c r="D35" s="2">
        <v>4.9454849999999997</v>
      </c>
      <c r="E35" s="2">
        <v>4.7518450000000003</v>
      </c>
      <c r="F35" s="2"/>
      <c r="G35" s="2"/>
      <c r="H35" s="2"/>
      <c r="I35" s="2"/>
      <c r="J35" s="2">
        <v>28</v>
      </c>
      <c r="K35" s="2">
        <v>3.3033600000000001</v>
      </c>
      <c r="L35" s="2">
        <v>7.5134559999999997</v>
      </c>
      <c r="M35" s="2">
        <v>3.9852430000000001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>
      <c r="A36" s="2"/>
      <c r="B36" s="2">
        <v>29</v>
      </c>
      <c r="C36" s="2"/>
      <c r="D36" s="2">
        <v>5.0082279999999999</v>
      </c>
      <c r="E36" s="2">
        <v>11.892989999999999</v>
      </c>
      <c r="F36" s="2"/>
      <c r="G36" s="2"/>
      <c r="H36" s="2"/>
      <c r="I36" s="2"/>
      <c r="J36" s="2">
        <v>29</v>
      </c>
      <c r="K36" s="2">
        <v>6.0570089999999999</v>
      </c>
      <c r="L36" s="2">
        <v>5.2161999999999997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>
      <c r="A37" s="2"/>
      <c r="B37" s="2"/>
      <c r="C37" s="2"/>
      <c r="D37" s="2"/>
      <c r="E37" s="2"/>
      <c r="F37" s="2"/>
      <c r="G37" s="2"/>
      <c r="H37" s="2"/>
      <c r="I37" s="2"/>
      <c r="J37" s="2">
        <v>30</v>
      </c>
      <c r="K37" s="2">
        <v>7.2194909999999997</v>
      </c>
      <c r="L37" s="2">
        <v>5.6267319999999996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>
      <c r="A38" s="2"/>
      <c r="B38" s="2"/>
      <c r="C38" s="2"/>
      <c r="D38" s="2"/>
      <c r="E38" s="2"/>
      <c r="F38" s="2"/>
      <c r="G38" s="2"/>
      <c r="H38" s="2"/>
      <c r="I38" s="2"/>
      <c r="J38" s="2">
        <v>31</v>
      </c>
      <c r="K38" s="2">
        <v>8.1634910000000005</v>
      </c>
      <c r="L38" s="2">
        <v>5.4506079999999999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>
      <c r="A39" s="2"/>
      <c r="B39" s="2"/>
      <c r="C39" s="2"/>
      <c r="D39" s="2"/>
      <c r="E39" s="2"/>
      <c r="F39" s="2"/>
      <c r="G39" s="2"/>
      <c r="H39" s="2"/>
      <c r="I39" s="2"/>
      <c r="J39" s="2">
        <v>32</v>
      </c>
      <c r="K39" s="2">
        <v>2.5424920000000002</v>
      </c>
      <c r="L39" s="2">
        <v>6.1258030000000003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>
      <c r="A40" s="2"/>
      <c r="B40" s="2"/>
      <c r="C40" s="2"/>
      <c r="D40" s="2"/>
      <c r="E40" s="2"/>
      <c r="F40" s="2"/>
      <c r="G40" s="2"/>
      <c r="H40" s="2"/>
      <c r="I40" s="2"/>
      <c r="J40" s="2">
        <v>33</v>
      </c>
      <c r="K40" s="2">
        <v>6.5105370000000002</v>
      </c>
      <c r="L40" s="2">
        <v>5.4916929999999997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>
      <c r="A41" s="2"/>
      <c r="B41" s="2"/>
      <c r="C41" s="2"/>
      <c r="D41" s="2"/>
      <c r="E41" s="2"/>
      <c r="F41" s="2"/>
      <c r="G41" s="2"/>
      <c r="H41" s="2"/>
      <c r="I41" s="2"/>
      <c r="J41" s="2">
        <v>34</v>
      </c>
      <c r="K41" s="2">
        <v>4.0212329999999996</v>
      </c>
      <c r="L41" s="2">
        <v>8.8628909999999994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>
      <c r="A42" s="2"/>
      <c r="B42" s="2"/>
      <c r="C42" s="2"/>
      <c r="D42" s="2"/>
      <c r="E42" s="2"/>
      <c r="F42" s="2"/>
      <c r="G42" s="2"/>
      <c r="H42" s="2"/>
      <c r="I42" s="2"/>
      <c r="J42" s="2">
        <v>35</v>
      </c>
      <c r="K42" s="2">
        <v>4.4193429999999996</v>
      </c>
      <c r="L42" s="2">
        <v>7.5290619999999997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>
      <c r="A43" s="2"/>
      <c r="B43" s="2"/>
      <c r="C43" s="2"/>
      <c r="D43" s="2"/>
      <c r="E43" s="2"/>
      <c r="F43" s="2"/>
      <c r="G43" s="2"/>
      <c r="H43" s="2"/>
      <c r="I43" s="2"/>
      <c r="J43" s="2">
        <v>36</v>
      </c>
      <c r="K43" s="2">
        <v>2.1698599999999999</v>
      </c>
      <c r="L43" s="2">
        <v>7.4268270000000003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>
      <c r="A44" s="2"/>
      <c r="B44" s="2"/>
      <c r="C44" s="2"/>
      <c r="D44" s="2"/>
      <c r="E44" s="2"/>
      <c r="F44" s="2"/>
      <c r="G44" s="2"/>
      <c r="H44" s="2"/>
      <c r="I44" s="2"/>
      <c r="J44" s="2">
        <v>37</v>
      </c>
      <c r="K44" s="2">
        <v>4.3677479999999997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>
      <c r="A45" s="2"/>
      <c r="B45" s="2"/>
      <c r="C45" s="2"/>
      <c r="D45" s="2"/>
      <c r="E45" s="2"/>
      <c r="F45" s="2"/>
      <c r="G45" s="2"/>
      <c r="H45" s="2"/>
      <c r="I45" s="2"/>
      <c r="J45" s="2">
        <v>38</v>
      </c>
      <c r="K45" s="2">
        <v>6.234089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>
      <c r="A46" s="2"/>
      <c r="B46" s="2"/>
      <c r="C46" s="2"/>
      <c r="D46" s="2"/>
      <c r="E46" s="2"/>
      <c r="F46" s="2"/>
      <c r="G46" s="2"/>
      <c r="H46" s="2"/>
      <c r="I46" s="2"/>
      <c r="J46" s="2">
        <v>39</v>
      </c>
      <c r="K46" s="2">
        <v>4.4620199999999999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>
      <c r="A47" s="2"/>
      <c r="B47" s="2"/>
      <c r="C47" s="2"/>
      <c r="D47" s="2"/>
      <c r="E47" s="2"/>
      <c r="F47" s="2"/>
      <c r="G47" s="2"/>
      <c r="H47" s="2"/>
      <c r="I47" s="2"/>
      <c r="J47" s="2">
        <v>40</v>
      </c>
      <c r="K47" s="2">
        <v>3.1606770000000002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>
      <c r="A49" s="2"/>
      <c r="B49" s="2"/>
      <c r="C49" s="2" t="s">
        <v>147</v>
      </c>
      <c r="D49" s="2" t="s">
        <v>22</v>
      </c>
      <c r="E49" s="2" t="s">
        <v>148</v>
      </c>
      <c r="F49" s="2" t="s">
        <v>149</v>
      </c>
      <c r="G49" s="2"/>
      <c r="H49" s="2"/>
      <c r="I49" s="2"/>
      <c r="J49" s="2"/>
      <c r="K49" s="2" t="s">
        <v>147</v>
      </c>
      <c r="L49" s="2" t="s">
        <v>22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>
      <c r="A50" s="2"/>
      <c r="B50" s="7" t="s">
        <v>24</v>
      </c>
      <c r="C50" s="2">
        <v>1.9E-3</v>
      </c>
      <c r="D50" s="2">
        <v>5.5999999999999999E-3</v>
      </c>
      <c r="E50" s="2">
        <v>2.0000000000000001E-4</v>
      </c>
      <c r="F50" s="2">
        <v>8.9999999999999998E-4</v>
      </c>
      <c r="G50" s="2"/>
      <c r="H50" s="2"/>
      <c r="I50" s="2"/>
      <c r="J50" s="7" t="s">
        <v>24</v>
      </c>
      <c r="K50" s="2" t="s">
        <v>19</v>
      </c>
      <c r="L50" s="2">
        <v>1.6000000000000001E-3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>
      <c r="A51" s="2"/>
      <c r="B51" s="7" t="s">
        <v>26</v>
      </c>
      <c r="C51" s="2">
        <f t="shared" ref="C51:F51" si="4">C50*4</f>
        <v>7.6E-3</v>
      </c>
      <c r="D51" s="2">
        <f t="shared" si="4"/>
        <v>2.24E-2</v>
      </c>
      <c r="E51" s="2">
        <f t="shared" si="4"/>
        <v>8.0000000000000004E-4</v>
      </c>
      <c r="F51" s="2">
        <f t="shared" si="4"/>
        <v>3.5999999999999999E-3</v>
      </c>
      <c r="G51" s="2"/>
      <c r="H51" s="2"/>
      <c r="I51" s="2"/>
      <c r="J51" s="7" t="s">
        <v>26</v>
      </c>
      <c r="K51" s="2" t="s">
        <v>25</v>
      </c>
      <c r="L51" s="2">
        <f>L50*2</f>
        <v>3.2000000000000002E-3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O1:Y1"/>
    <mergeCell ref="C3:G3"/>
    <mergeCell ref="K3:M3"/>
  </mergeCells>
  <phoneticPr fontId="11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topLeftCell="L1" workbookViewId="0">
      <selection activeCell="H8" sqref="H8:H35"/>
    </sheetView>
  </sheetViews>
  <sheetFormatPr defaultColWidth="14.42578125" defaultRowHeight="15" customHeight="1"/>
  <cols>
    <col min="1" max="5" width="33.140625" customWidth="1"/>
    <col min="6" max="6" width="20.28515625" customWidth="1"/>
    <col min="7" max="7" width="22.7109375" customWidth="1"/>
    <col min="8" max="8" width="21.28515625" customWidth="1"/>
    <col min="9" max="9" width="32.42578125" customWidth="1"/>
    <col min="10" max="12" width="8.7109375" customWidth="1"/>
    <col min="13" max="13" width="17.85546875" customWidth="1"/>
    <col min="14" max="14" width="20.140625" customWidth="1"/>
    <col min="15" max="15" width="25.42578125" customWidth="1"/>
    <col min="16" max="16" width="20.140625" customWidth="1"/>
    <col min="17" max="17" width="25.42578125" customWidth="1"/>
    <col min="18" max="18" width="20.140625" customWidth="1"/>
    <col min="19" max="26" width="8.7109375" customWidth="1"/>
  </cols>
  <sheetData>
    <row r="1" spans="1:26" ht="19.5" customHeight="1">
      <c r="A1" s="1" t="s">
        <v>150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2"/>
      <c r="B2" s="2"/>
      <c r="C2" s="2"/>
      <c r="D2" s="2"/>
      <c r="E2" s="2"/>
      <c r="F2" s="2"/>
      <c r="G2" s="5"/>
      <c r="H2" s="5"/>
      <c r="I2" s="5"/>
      <c r="J2" s="5"/>
      <c r="K2" s="2"/>
      <c r="L2" s="5"/>
      <c r="M2" s="5"/>
      <c r="N2" s="2"/>
      <c r="O2" s="2"/>
      <c r="P2" s="2"/>
      <c r="Q2" s="2"/>
      <c r="R2" s="2"/>
      <c r="S2" s="2"/>
      <c r="T2" s="5"/>
      <c r="U2" s="5"/>
      <c r="V2" s="5"/>
      <c r="W2" s="5"/>
      <c r="X2" s="5"/>
      <c r="Y2" s="2"/>
      <c r="Z2" s="2"/>
    </row>
    <row r="3" spans="1:26" ht="19.5" customHeight="1">
      <c r="A3" s="2"/>
      <c r="B3" s="1" t="s">
        <v>1</v>
      </c>
      <c r="C3" s="44" t="s">
        <v>151</v>
      </c>
      <c r="D3" s="45"/>
      <c r="E3" s="3"/>
      <c r="F3" s="1" t="s">
        <v>3</v>
      </c>
      <c r="G3" s="44" t="s">
        <v>151</v>
      </c>
      <c r="H3" s="45"/>
      <c r="I3" s="45"/>
      <c r="J3" s="2"/>
      <c r="K3" s="2"/>
      <c r="L3" s="1" t="s">
        <v>30</v>
      </c>
      <c r="M3" s="44" t="s">
        <v>151</v>
      </c>
      <c r="N3" s="45"/>
      <c r="O3" s="45"/>
      <c r="P3" s="45"/>
      <c r="Q3" s="45"/>
      <c r="R3" s="2"/>
      <c r="S3" s="2"/>
      <c r="T3" s="1" t="s">
        <v>32</v>
      </c>
      <c r="U3" s="44" t="s">
        <v>151</v>
      </c>
      <c r="V3" s="45"/>
      <c r="W3" s="45"/>
      <c r="X3" s="2"/>
      <c r="Y3" s="2"/>
      <c r="Z3" s="2"/>
    </row>
    <row r="4" spans="1:26" ht="19.5" customHeight="1">
      <c r="A4" s="5"/>
      <c r="B4" s="5"/>
      <c r="C4" s="5" t="s">
        <v>9</v>
      </c>
      <c r="D4" s="5" t="s">
        <v>10</v>
      </c>
      <c r="E4" s="5"/>
      <c r="F4" s="5"/>
      <c r="G4" s="5" t="s">
        <v>9</v>
      </c>
      <c r="H4" s="5" t="s">
        <v>10</v>
      </c>
      <c r="I4" s="5" t="s">
        <v>11</v>
      </c>
      <c r="J4" s="5"/>
      <c r="K4" s="5"/>
      <c r="L4" s="5"/>
      <c r="M4" s="5" t="s">
        <v>9</v>
      </c>
      <c r="N4" s="5" t="s">
        <v>10</v>
      </c>
      <c r="O4" s="5" t="s">
        <v>11</v>
      </c>
      <c r="P4" s="5" t="s">
        <v>35</v>
      </c>
      <c r="Q4" s="5" t="s">
        <v>36</v>
      </c>
      <c r="R4" s="5"/>
      <c r="S4" s="5"/>
      <c r="T4" s="5"/>
      <c r="U4" s="5" t="s">
        <v>9</v>
      </c>
      <c r="V4" s="5" t="s">
        <v>10</v>
      </c>
      <c r="W4" s="5" t="s">
        <v>11</v>
      </c>
      <c r="X4" s="5"/>
      <c r="Y4" s="5"/>
      <c r="Z4" s="5"/>
    </row>
    <row r="5" spans="1:26" ht="19.5" customHeight="1">
      <c r="A5" s="2"/>
      <c r="B5" s="4" t="s">
        <v>13</v>
      </c>
      <c r="C5" s="5" t="s">
        <v>74</v>
      </c>
      <c r="D5" s="6" t="s">
        <v>152</v>
      </c>
      <c r="E5" s="5"/>
      <c r="F5" s="4" t="s">
        <v>13</v>
      </c>
      <c r="G5" s="5" t="s">
        <v>14</v>
      </c>
      <c r="H5" s="6" t="s">
        <v>15</v>
      </c>
      <c r="I5" s="5" t="s">
        <v>16</v>
      </c>
      <c r="J5" s="2"/>
      <c r="K5" s="2"/>
      <c r="L5" s="4" t="s">
        <v>13</v>
      </c>
      <c r="M5" s="6" t="s">
        <v>15</v>
      </c>
      <c r="N5" s="5" t="s">
        <v>141</v>
      </c>
      <c r="O5" s="5" t="s">
        <v>142</v>
      </c>
      <c r="P5" s="6" t="s">
        <v>143</v>
      </c>
      <c r="Q5" s="5" t="s">
        <v>144</v>
      </c>
      <c r="R5" s="2"/>
      <c r="S5" s="2"/>
      <c r="T5" s="4" t="s">
        <v>13</v>
      </c>
      <c r="U5" s="5" t="s">
        <v>6</v>
      </c>
      <c r="V5" s="5" t="s">
        <v>145</v>
      </c>
      <c r="W5" s="5" t="s">
        <v>146</v>
      </c>
      <c r="X5" s="2"/>
      <c r="Y5" s="2"/>
      <c r="Z5" s="2"/>
    </row>
    <row r="6" spans="1:26" ht="19.5" customHeight="1">
      <c r="A6" s="2"/>
      <c r="B6" s="4" t="s">
        <v>12</v>
      </c>
      <c r="C6" s="2">
        <f t="shared" ref="C6:D6" si="0">COUNT(C8:C35)</f>
        <v>24</v>
      </c>
      <c r="D6" s="2">
        <f t="shared" si="0"/>
        <v>24</v>
      </c>
      <c r="E6" s="2"/>
      <c r="F6" s="4" t="s">
        <v>12</v>
      </c>
      <c r="G6" s="2">
        <f t="shared" ref="G6:H6" si="1">COUNT(G8:G35)</f>
        <v>28</v>
      </c>
      <c r="H6" s="2">
        <f t="shared" si="1"/>
        <v>28</v>
      </c>
      <c r="I6" s="2">
        <f>COUNT(I8:I34)</f>
        <v>21</v>
      </c>
      <c r="J6" s="2"/>
      <c r="K6" s="2"/>
      <c r="L6" s="4" t="s">
        <v>12</v>
      </c>
      <c r="M6" s="2">
        <f t="shared" ref="M6:Q6" si="2">COUNT(M8:M37)</f>
        <v>28</v>
      </c>
      <c r="N6" s="2">
        <f t="shared" si="2"/>
        <v>29</v>
      </c>
      <c r="O6" s="2">
        <f t="shared" si="2"/>
        <v>29</v>
      </c>
      <c r="P6" s="2">
        <f t="shared" si="2"/>
        <v>27</v>
      </c>
      <c r="Q6" s="2">
        <f t="shared" si="2"/>
        <v>21</v>
      </c>
      <c r="R6" s="2"/>
      <c r="S6" s="2"/>
      <c r="T6" s="4" t="s">
        <v>12</v>
      </c>
      <c r="U6" s="2">
        <f t="shared" ref="U6:W6" si="3">COUNT(U8:U47)</f>
        <v>40</v>
      </c>
      <c r="V6" s="2">
        <f t="shared" si="3"/>
        <v>36</v>
      </c>
      <c r="W6" s="2">
        <f t="shared" si="3"/>
        <v>28</v>
      </c>
      <c r="X6" s="2"/>
      <c r="Y6" s="2"/>
      <c r="Z6" s="2"/>
    </row>
    <row r="7" spans="1:26" ht="19.5" customHeight="1">
      <c r="A7" s="2"/>
      <c r="B7" s="4" t="s">
        <v>17</v>
      </c>
      <c r="C7" s="2">
        <f t="shared" ref="C7:D7" si="4">MEDIAN(C8:C50)</f>
        <v>0.55243017300000008</v>
      </c>
      <c r="D7" s="2">
        <f t="shared" si="4"/>
        <v>0.51738664199999995</v>
      </c>
      <c r="E7" s="2"/>
      <c r="F7" s="4" t="s">
        <v>17</v>
      </c>
      <c r="G7" s="2">
        <f t="shared" ref="G7:H7" si="5">MEDIAN(G8:G50)</f>
        <v>0.60736171700000008</v>
      </c>
      <c r="H7" s="2">
        <f t="shared" si="5"/>
        <v>0.58019322200000001</v>
      </c>
      <c r="I7" s="2">
        <f>MEDIAN(I8:I49)</f>
        <v>0.50583099599999992</v>
      </c>
      <c r="J7" s="2"/>
      <c r="K7" s="2"/>
      <c r="L7" s="4" t="s">
        <v>17</v>
      </c>
      <c r="M7" s="2">
        <f>MEDIAN(M8:M50)</f>
        <v>0.56594770500000002</v>
      </c>
      <c r="N7" s="2">
        <f>MEDIAN(N8:N36)</f>
        <v>0.57652556799999999</v>
      </c>
      <c r="O7" s="2">
        <f t="shared" ref="O7:Q7" si="6">MEDIAN(O8:O50)</f>
        <v>0.53794639199999994</v>
      </c>
      <c r="P7" s="2">
        <f t="shared" si="6"/>
        <v>0.589631668</v>
      </c>
      <c r="Q7" s="2">
        <f t="shared" si="6"/>
        <v>0.57853043000000004</v>
      </c>
      <c r="R7" s="2"/>
      <c r="S7" s="2"/>
      <c r="T7" s="4" t="s">
        <v>17</v>
      </c>
      <c r="U7" s="2">
        <f t="shared" ref="U7:W7" si="7">MEDIAN(U8:U50)</f>
        <v>0.62429686800000006</v>
      </c>
      <c r="V7" s="2">
        <f t="shared" si="7"/>
        <v>0.54678641299999997</v>
      </c>
      <c r="W7" s="2">
        <f t="shared" si="7"/>
        <v>0.65067733799999994</v>
      </c>
      <c r="X7" s="2"/>
      <c r="Y7" s="2"/>
      <c r="Z7" s="2"/>
    </row>
    <row r="8" spans="1:26" ht="19.5" customHeight="1">
      <c r="A8" s="2"/>
      <c r="B8" s="4" t="s">
        <v>21</v>
      </c>
      <c r="C8" s="2">
        <v>0.56978718399999995</v>
      </c>
      <c r="D8" s="2">
        <v>0.48582930200000002</v>
      </c>
      <c r="E8" s="2"/>
      <c r="F8" s="4" t="s">
        <v>21</v>
      </c>
      <c r="G8" s="2">
        <v>0.55040627200000003</v>
      </c>
      <c r="H8" s="2">
        <v>0.57425305400000004</v>
      </c>
      <c r="I8" s="2">
        <v>0.43675544999999999</v>
      </c>
      <c r="J8" s="2"/>
      <c r="K8" s="2"/>
      <c r="L8" s="4" t="s">
        <v>21</v>
      </c>
      <c r="M8" s="2">
        <v>0.59265326000000007</v>
      </c>
      <c r="N8" s="2">
        <v>0.60888033400000008</v>
      </c>
      <c r="O8" s="2">
        <v>0.54048308200000006</v>
      </c>
      <c r="P8" s="2">
        <v>0.56554140799999997</v>
      </c>
      <c r="Q8" s="2">
        <v>0.57853043000000004</v>
      </c>
      <c r="R8" s="2"/>
      <c r="S8" s="2"/>
      <c r="T8" s="4" t="s">
        <v>21</v>
      </c>
      <c r="U8" s="2">
        <v>0.55949221999999998</v>
      </c>
      <c r="V8" s="2">
        <v>0.49935426000000005</v>
      </c>
      <c r="W8" s="2">
        <v>0.6646134119999999</v>
      </c>
      <c r="X8" s="2"/>
      <c r="Y8" s="2"/>
      <c r="Z8" s="2"/>
    </row>
    <row r="9" spans="1:26" ht="19.5" customHeight="1">
      <c r="A9" s="2"/>
      <c r="B9" s="2">
        <v>2</v>
      </c>
      <c r="C9" s="2">
        <v>0.58539647800000005</v>
      </c>
      <c r="D9" s="2">
        <v>0.49870408999999999</v>
      </c>
      <c r="E9" s="2"/>
      <c r="F9" s="2">
        <v>2</v>
      </c>
      <c r="G9" s="2">
        <v>0.60446328599999999</v>
      </c>
      <c r="H9" s="2">
        <v>0.632584916</v>
      </c>
      <c r="I9" s="2">
        <v>0.54432501</v>
      </c>
      <c r="J9" s="2"/>
      <c r="K9" s="2"/>
      <c r="L9" s="2">
        <v>2</v>
      </c>
      <c r="M9" s="2">
        <v>0.51962660800000005</v>
      </c>
      <c r="N9" s="2">
        <v>0.605930474</v>
      </c>
      <c r="O9" s="2">
        <v>0.59004862999999996</v>
      </c>
      <c r="P9" s="2">
        <v>0.589631668</v>
      </c>
      <c r="Q9" s="2">
        <v>0.54583296199999998</v>
      </c>
      <c r="R9" s="2"/>
      <c r="S9" s="2"/>
      <c r="T9" s="2">
        <v>2</v>
      </c>
      <c r="U9" s="2">
        <v>0.56875528600000003</v>
      </c>
      <c r="V9" s="2">
        <v>0.48367228600000001</v>
      </c>
      <c r="W9" s="2">
        <v>0.66638001000000002</v>
      </c>
      <c r="X9" s="2"/>
      <c r="Y9" s="2"/>
      <c r="Z9" s="2"/>
    </row>
    <row r="10" spans="1:26" ht="19.5" customHeight="1">
      <c r="A10" s="2"/>
      <c r="B10" s="2">
        <v>3</v>
      </c>
      <c r="C10" s="2">
        <v>0.515232154</v>
      </c>
      <c r="D10" s="2">
        <v>0.51067021999999995</v>
      </c>
      <c r="E10" s="2"/>
      <c r="F10" s="2">
        <v>3</v>
      </c>
      <c r="G10" s="2">
        <v>0.54610013999999996</v>
      </c>
      <c r="H10" s="2">
        <v>0.60769644</v>
      </c>
      <c r="I10" s="2">
        <v>0.50648132400000001</v>
      </c>
      <c r="J10" s="2"/>
      <c r="K10" s="2"/>
      <c r="L10" s="2">
        <v>3</v>
      </c>
      <c r="M10" s="2">
        <v>0.52535916399999993</v>
      </c>
      <c r="N10" s="2">
        <v>0.53906834999999997</v>
      </c>
      <c r="O10" s="2">
        <v>0.53744189799999997</v>
      </c>
      <c r="P10" s="2">
        <v>0.52967288000000001</v>
      </c>
      <c r="Q10" s="2">
        <v>0.59063433600000004</v>
      </c>
      <c r="R10" s="2"/>
      <c r="S10" s="2"/>
      <c r="T10" s="2">
        <v>3</v>
      </c>
      <c r="U10" s="2">
        <v>0.69397139199999991</v>
      </c>
      <c r="V10" s="2">
        <v>0.53580406999999997</v>
      </c>
      <c r="W10" s="2">
        <v>0.65067733799999994</v>
      </c>
      <c r="X10" s="2"/>
      <c r="Y10" s="2"/>
      <c r="Z10" s="2"/>
    </row>
    <row r="11" spans="1:26" ht="19.5" customHeight="1">
      <c r="A11" s="2"/>
      <c r="B11" s="2">
        <v>4</v>
      </c>
      <c r="C11" s="2">
        <v>0.59918087200000003</v>
      </c>
      <c r="D11" s="2">
        <v>0.49895309800000004</v>
      </c>
      <c r="E11" s="2"/>
      <c r="F11" s="2">
        <v>4</v>
      </c>
      <c r="G11" s="2">
        <v>0.57410216400000003</v>
      </c>
      <c r="H11" s="2">
        <v>0.54555266999999996</v>
      </c>
      <c r="I11" s="2">
        <v>0.41720974399999999</v>
      </c>
      <c r="J11" s="2"/>
      <c r="K11" s="2"/>
      <c r="L11" s="2">
        <v>4</v>
      </c>
      <c r="M11" s="2">
        <v>0.55415324200000005</v>
      </c>
      <c r="N11" s="2">
        <v>0.57275963800000007</v>
      </c>
      <c r="O11" s="2">
        <v>0.57997960599999998</v>
      </c>
      <c r="P11" s="2">
        <v>0.54870477000000006</v>
      </c>
      <c r="Q11" s="2">
        <v>0.58059627999999996</v>
      </c>
      <c r="R11" s="2"/>
      <c r="S11" s="2"/>
      <c r="T11" s="2">
        <v>4</v>
      </c>
      <c r="U11" s="2">
        <v>0.68600992999999999</v>
      </c>
      <c r="V11" s="2">
        <v>0.43302222600000001</v>
      </c>
      <c r="W11" s="2">
        <v>0.63012880599999999</v>
      </c>
      <c r="X11" s="2"/>
      <c r="Y11" s="2"/>
      <c r="Z11" s="2"/>
    </row>
    <row r="12" spans="1:26" ht="19.5" customHeight="1">
      <c r="A12" s="2"/>
      <c r="B12" s="2">
        <v>5</v>
      </c>
      <c r="C12" s="2">
        <v>0.56103809199999999</v>
      </c>
      <c r="D12" s="2">
        <v>0.44478832800000001</v>
      </c>
      <c r="E12" s="2"/>
      <c r="F12" s="2">
        <v>5</v>
      </c>
      <c r="G12" s="2">
        <v>0.61026014800000006</v>
      </c>
      <c r="H12" s="2">
        <v>0.56825079200000006</v>
      </c>
      <c r="I12" s="2">
        <v>0.52063196199999995</v>
      </c>
      <c r="J12" s="2"/>
      <c r="K12" s="2"/>
      <c r="L12" s="2">
        <v>5</v>
      </c>
      <c r="M12" s="2">
        <v>0.51980972999999997</v>
      </c>
      <c r="N12" s="2">
        <v>0.57638178799999995</v>
      </c>
      <c r="O12" s="2">
        <v>0.552921632</v>
      </c>
      <c r="P12" s="2">
        <v>0.53853920799999999</v>
      </c>
      <c r="Q12" s="2">
        <v>0.56612853600000002</v>
      </c>
      <c r="R12" s="2"/>
      <c r="S12" s="2"/>
      <c r="T12" s="2">
        <v>5</v>
      </c>
      <c r="U12" s="2">
        <v>0.67231733400000004</v>
      </c>
      <c r="V12" s="2">
        <v>0.55382017800000005</v>
      </c>
      <c r="W12" s="2">
        <v>0.72599499000000001</v>
      </c>
      <c r="X12" s="2"/>
      <c r="Y12" s="2"/>
      <c r="Z12" s="2"/>
    </row>
    <row r="13" spans="1:26" ht="19.5" customHeight="1">
      <c r="A13" s="2"/>
      <c r="B13" s="2">
        <v>6</v>
      </c>
      <c r="C13" s="2">
        <v>0.60048058000000004</v>
      </c>
      <c r="D13" s="2">
        <v>0.50918138599999996</v>
      </c>
      <c r="E13" s="2"/>
      <c r="F13" s="2">
        <v>6</v>
      </c>
      <c r="G13" s="2">
        <v>0.61806060800000007</v>
      </c>
      <c r="H13" s="2">
        <v>0.57147257000000007</v>
      </c>
      <c r="I13" s="2">
        <v>0.52955280000000005</v>
      </c>
      <c r="J13" s="2"/>
      <c r="K13" s="2"/>
      <c r="L13" s="2">
        <v>6</v>
      </c>
      <c r="M13" s="2">
        <v>0.54517346999999994</v>
      </c>
      <c r="N13" s="2">
        <v>0.57652556799999999</v>
      </c>
      <c r="O13" s="2">
        <v>0.48711178799999999</v>
      </c>
      <c r="P13" s="2">
        <v>0.52034803600000001</v>
      </c>
      <c r="Q13" s="2">
        <v>0.56514719800000002</v>
      </c>
      <c r="R13" s="2"/>
      <c r="S13" s="2"/>
      <c r="T13" s="2">
        <v>6</v>
      </c>
      <c r="U13" s="2">
        <v>0.62494514199999995</v>
      </c>
      <c r="V13" s="2">
        <v>0.48442610399999997</v>
      </c>
      <c r="W13" s="2">
        <v>0.57176202600000003</v>
      </c>
      <c r="X13" s="2"/>
      <c r="Y13" s="2"/>
      <c r="Z13" s="2"/>
    </row>
    <row r="14" spans="1:26" ht="19.5" customHeight="1">
      <c r="A14" s="2"/>
      <c r="B14" s="2">
        <v>7</v>
      </c>
      <c r="C14" s="2">
        <v>0.55581477000000001</v>
      </c>
      <c r="D14" s="2">
        <v>0.565084472</v>
      </c>
      <c r="E14" s="2"/>
      <c r="F14" s="2">
        <v>7</v>
      </c>
      <c r="G14" s="2">
        <v>0.51020949199999999</v>
      </c>
      <c r="H14" s="2">
        <v>0.63357810400000003</v>
      </c>
      <c r="I14" s="2">
        <v>0.43143084999999998</v>
      </c>
      <c r="J14" s="2"/>
      <c r="K14" s="2"/>
      <c r="L14" s="2">
        <v>7</v>
      </c>
      <c r="M14" s="2">
        <v>0.58204908999999994</v>
      </c>
      <c r="N14" s="2">
        <v>0.62807085600000001</v>
      </c>
      <c r="O14" s="2">
        <v>0.49541532000000005</v>
      </c>
      <c r="P14" s="2">
        <v>0.54540746799999995</v>
      </c>
      <c r="Q14" s="2">
        <v>0.69378337200000006</v>
      </c>
      <c r="R14" s="2"/>
      <c r="S14" s="2"/>
      <c r="T14" s="2">
        <v>7</v>
      </c>
      <c r="U14" s="2">
        <v>0.61737236000000006</v>
      </c>
      <c r="V14" s="2">
        <v>0.46440308000000002</v>
      </c>
      <c r="W14" s="2">
        <v>0.58388726199999996</v>
      </c>
      <c r="X14" s="2"/>
      <c r="Y14" s="2"/>
      <c r="Z14" s="2"/>
    </row>
    <row r="15" spans="1:26" ht="19.5" customHeight="1">
      <c r="A15" s="2"/>
      <c r="B15" s="2">
        <v>8</v>
      </c>
      <c r="C15" s="2">
        <v>0.54553860799999998</v>
      </c>
      <c r="D15" s="2">
        <v>0.50456383599999999</v>
      </c>
      <c r="E15" s="2"/>
      <c r="F15" s="2">
        <v>8</v>
      </c>
      <c r="G15" s="2">
        <v>0.61441933999999998</v>
      </c>
      <c r="H15" s="2">
        <v>0.60066749400000008</v>
      </c>
      <c r="I15" s="2">
        <v>0.70612633199999997</v>
      </c>
      <c r="J15" s="2"/>
      <c r="K15" s="2"/>
      <c r="L15" s="2">
        <v>8</v>
      </c>
      <c r="M15" s="2">
        <v>0.564387376</v>
      </c>
      <c r="N15" s="2">
        <v>0.73392437799999999</v>
      </c>
      <c r="O15" s="2">
        <v>0.48082970800000002</v>
      </c>
      <c r="P15" s="2">
        <v>0.61936316000000002</v>
      </c>
      <c r="Q15" s="2">
        <v>0.639732678</v>
      </c>
      <c r="R15" s="2"/>
      <c r="S15" s="2"/>
      <c r="T15" s="2">
        <v>8</v>
      </c>
      <c r="U15" s="2">
        <v>0.63797034600000002</v>
      </c>
      <c r="V15" s="2">
        <v>0.51634479</v>
      </c>
      <c r="W15" s="2">
        <v>0.63142756599999994</v>
      </c>
      <c r="X15" s="2"/>
      <c r="Y15" s="2"/>
      <c r="Z15" s="2"/>
    </row>
    <row r="16" spans="1:26" ht="19.5" customHeight="1">
      <c r="A16" s="2"/>
      <c r="B16" s="2">
        <v>9</v>
      </c>
      <c r="C16" s="2">
        <v>0.56470985400000007</v>
      </c>
      <c r="D16" s="2">
        <v>0.56307787200000003</v>
      </c>
      <c r="E16" s="2"/>
      <c r="F16" s="2">
        <v>9</v>
      </c>
      <c r="G16" s="2">
        <v>0.59015054</v>
      </c>
      <c r="H16" s="2">
        <v>0.55888297200000003</v>
      </c>
      <c r="I16" s="2">
        <v>0.50702721399999995</v>
      </c>
      <c r="J16" s="2"/>
      <c r="K16" s="2"/>
      <c r="L16" s="2">
        <v>9</v>
      </c>
      <c r="M16" s="2">
        <v>0.57422176999999996</v>
      </c>
      <c r="N16" s="2">
        <v>0.69157500599999999</v>
      </c>
      <c r="O16" s="2">
        <v>0.51930760600000003</v>
      </c>
      <c r="P16" s="2">
        <v>0.67667450000000007</v>
      </c>
      <c r="Q16" s="2">
        <v>0.53426009400000007</v>
      </c>
      <c r="R16" s="2"/>
      <c r="S16" s="2"/>
      <c r="T16" s="2">
        <v>9</v>
      </c>
      <c r="U16" s="2">
        <v>0.57150938399999995</v>
      </c>
      <c r="V16" s="2">
        <v>0.54021795799999994</v>
      </c>
      <c r="W16" s="2">
        <v>0.81258357200000009</v>
      </c>
      <c r="X16" s="2"/>
      <c r="Y16" s="2"/>
      <c r="Z16" s="2"/>
    </row>
    <row r="17" spans="1:26" ht="19.5" customHeight="1">
      <c r="A17" s="2"/>
      <c r="B17" s="2">
        <v>10</v>
      </c>
      <c r="C17" s="2">
        <v>0.57545495999999996</v>
      </c>
      <c r="D17" s="2">
        <v>0.507784982</v>
      </c>
      <c r="E17" s="2"/>
      <c r="F17" s="2">
        <v>10</v>
      </c>
      <c r="G17" s="2">
        <v>0.68032129800000007</v>
      </c>
      <c r="H17" s="2">
        <v>0.65902637399999997</v>
      </c>
      <c r="I17" s="2">
        <v>0.49392853999999997</v>
      </c>
      <c r="J17" s="2"/>
      <c r="K17" s="2"/>
      <c r="L17" s="2">
        <v>10</v>
      </c>
      <c r="M17" s="2">
        <v>0.56274117400000001</v>
      </c>
      <c r="N17" s="2">
        <v>0.62811114599999995</v>
      </c>
      <c r="O17" s="2">
        <v>0.55996100599999998</v>
      </c>
      <c r="P17" s="2">
        <v>0.54363107399999999</v>
      </c>
      <c r="Q17" s="2">
        <v>0.506630476</v>
      </c>
      <c r="R17" s="2"/>
      <c r="S17" s="2"/>
      <c r="T17" s="2">
        <v>10</v>
      </c>
      <c r="U17" s="2">
        <v>0.7192057300000001</v>
      </c>
      <c r="V17" s="2">
        <v>0.56887346999999999</v>
      </c>
      <c r="W17" s="2">
        <v>0.620862896</v>
      </c>
      <c r="X17" s="2"/>
      <c r="Y17" s="2"/>
      <c r="Z17" s="2"/>
    </row>
    <row r="18" spans="1:26" ht="19.5" customHeight="1">
      <c r="A18" s="2"/>
      <c r="B18" s="2">
        <v>11</v>
      </c>
      <c r="C18" s="2">
        <v>0.53841154400000002</v>
      </c>
      <c r="D18" s="2">
        <v>0.51907076399999996</v>
      </c>
      <c r="E18" s="2"/>
      <c r="F18" s="2">
        <v>11</v>
      </c>
      <c r="G18" s="2">
        <v>0.63061370800000005</v>
      </c>
      <c r="H18" s="2">
        <v>0.7134350960000001</v>
      </c>
      <c r="I18" s="2">
        <v>0.37434055200000005</v>
      </c>
      <c r="J18" s="2"/>
      <c r="K18" s="2"/>
      <c r="L18" s="2">
        <v>11</v>
      </c>
      <c r="M18" s="2">
        <v>0.577695242</v>
      </c>
      <c r="N18" s="2">
        <v>0.58936338399999999</v>
      </c>
      <c r="O18" s="2">
        <v>0.53594326800000003</v>
      </c>
      <c r="P18" s="2">
        <v>0.59161409399999998</v>
      </c>
      <c r="Q18" s="2">
        <v>0.59402375200000002</v>
      </c>
      <c r="R18" s="2"/>
      <c r="S18" s="2"/>
      <c r="T18" s="2">
        <v>11</v>
      </c>
      <c r="U18" s="2">
        <v>0.66229697400000009</v>
      </c>
      <c r="V18" s="2">
        <v>0.515838558</v>
      </c>
      <c r="W18" s="2">
        <v>0.71765211600000001</v>
      </c>
      <c r="X18" s="2"/>
      <c r="Y18" s="2"/>
      <c r="Z18" s="2"/>
    </row>
    <row r="19" spans="1:26" ht="19.5" customHeight="1">
      <c r="A19" s="2"/>
      <c r="B19" s="2">
        <v>12</v>
      </c>
      <c r="C19" s="2">
        <v>0.516179838</v>
      </c>
      <c r="D19" s="2">
        <v>0.64833878</v>
      </c>
      <c r="E19" s="2"/>
      <c r="F19" s="2">
        <v>12</v>
      </c>
      <c r="G19" s="2">
        <v>0.67795524799999995</v>
      </c>
      <c r="H19" s="2">
        <v>0.59080244800000004</v>
      </c>
      <c r="I19" s="2">
        <v>0.47022933000000006</v>
      </c>
      <c r="J19" s="2"/>
      <c r="K19" s="2"/>
      <c r="L19" s="2">
        <v>12</v>
      </c>
      <c r="M19" s="2">
        <v>0.65380463199999994</v>
      </c>
      <c r="N19" s="2">
        <v>0.50047131999999994</v>
      </c>
      <c r="O19" s="2">
        <v>0.54369064</v>
      </c>
      <c r="P19" s="2">
        <v>0.60680294999999995</v>
      </c>
      <c r="Q19" s="2">
        <v>0.54545818599999996</v>
      </c>
      <c r="R19" s="2"/>
      <c r="S19" s="2"/>
      <c r="T19" s="2">
        <v>12</v>
      </c>
      <c r="U19" s="2">
        <v>0.62384340800000004</v>
      </c>
      <c r="V19" s="2">
        <v>0.61377564800000006</v>
      </c>
      <c r="W19" s="2">
        <v>0.70064578599999994</v>
      </c>
      <c r="X19" s="2"/>
      <c r="Y19" s="2"/>
      <c r="Z19" s="2"/>
    </row>
    <row r="20" spans="1:26" ht="19.5" customHeight="1">
      <c r="A20" s="2"/>
      <c r="B20" s="2">
        <v>13</v>
      </c>
      <c r="C20" s="2">
        <v>0.410199916</v>
      </c>
      <c r="D20" s="2">
        <v>0.51254157199999995</v>
      </c>
      <c r="E20" s="2"/>
      <c r="F20" s="2">
        <v>13</v>
      </c>
      <c r="G20" s="2">
        <v>0.67378973599999992</v>
      </c>
      <c r="H20" s="2">
        <v>0.53930234799999999</v>
      </c>
      <c r="I20" s="2">
        <v>0.45740304800000003</v>
      </c>
      <c r="J20" s="2"/>
      <c r="K20" s="2"/>
      <c r="L20" s="2">
        <v>13</v>
      </c>
      <c r="M20" s="2">
        <v>0.55125014999999999</v>
      </c>
      <c r="N20" s="2">
        <v>0.49852080999999998</v>
      </c>
      <c r="O20" s="2">
        <v>0.54898363999999999</v>
      </c>
      <c r="P20" s="2">
        <v>0.67186102999999997</v>
      </c>
      <c r="Q20" s="2">
        <v>0.56734087</v>
      </c>
      <c r="R20" s="2"/>
      <c r="S20" s="2"/>
      <c r="T20" s="2">
        <v>13</v>
      </c>
      <c r="U20" s="2">
        <v>0.57545369599999996</v>
      </c>
      <c r="V20" s="2">
        <v>0.61561634799999998</v>
      </c>
      <c r="W20" s="2">
        <v>0.63574981399999997</v>
      </c>
      <c r="X20" s="2"/>
      <c r="Y20" s="2"/>
      <c r="Z20" s="2"/>
    </row>
    <row r="21" spans="1:26" ht="19.5" customHeight="1">
      <c r="A21" s="2"/>
      <c r="B21" s="2">
        <v>14</v>
      </c>
      <c r="C21" s="2">
        <v>0.62852715999999997</v>
      </c>
      <c r="D21" s="2">
        <v>0.51745458200000005</v>
      </c>
      <c r="E21" s="2"/>
      <c r="F21" s="2">
        <v>14</v>
      </c>
      <c r="G21" s="2">
        <v>0.74991745399999998</v>
      </c>
      <c r="H21" s="2">
        <v>0.68030755199999993</v>
      </c>
      <c r="I21" s="2">
        <v>0.50583099599999992</v>
      </c>
      <c r="J21" s="2"/>
      <c r="K21" s="2"/>
      <c r="L21" s="2">
        <v>14</v>
      </c>
      <c r="M21" s="2">
        <v>0.630701556</v>
      </c>
      <c r="N21" s="2">
        <v>0.54950156399999994</v>
      </c>
      <c r="O21" s="2">
        <v>0.53481119799999999</v>
      </c>
      <c r="P21" s="2">
        <v>0.56525337399999998</v>
      </c>
      <c r="Q21" s="2">
        <v>0.55810908800000003</v>
      </c>
      <c r="R21" s="2"/>
      <c r="S21" s="2"/>
      <c r="T21" s="2">
        <v>14</v>
      </c>
      <c r="U21" s="2">
        <v>0.79263480800000008</v>
      </c>
      <c r="V21" s="2">
        <v>0.51505013799999999</v>
      </c>
      <c r="W21" s="2">
        <v>0.60285879600000003</v>
      </c>
      <c r="X21" s="2"/>
      <c r="Y21" s="2"/>
      <c r="Z21" s="2"/>
    </row>
    <row r="22" spans="1:26" ht="19.5" customHeight="1">
      <c r="A22" s="2"/>
      <c r="B22" s="2">
        <v>15</v>
      </c>
      <c r="C22" s="2">
        <v>0.54883717399999998</v>
      </c>
      <c r="D22" s="2">
        <v>0.53932557400000003</v>
      </c>
      <c r="E22" s="2"/>
      <c r="F22" s="2">
        <v>15</v>
      </c>
      <c r="G22" s="2">
        <v>0.60257234199999998</v>
      </c>
      <c r="H22" s="2">
        <v>0.64943703800000008</v>
      </c>
      <c r="I22" s="2">
        <v>0.421791586</v>
      </c>
      <c r="J22" s="2"/>
      <c r="K22" s="2"/>
      <c r="L22" s="2">
        <v>15</v>
      </c>
      <c r="M22" s="2">
        <v>0.72013998400000001</v>
      </c>
      <c r="N22" s="2">
        <v>0.67451337600000005</v>
      </c>
      <c r="O22" s="2">
        <v>0.53794639199999994</v>
      </c>
      <c r="P22" s="2">
        <v>0.64066187599999991</v>
      </c>
      <c r="Q22" s="2">
        <v>0.60102204599999998</v>
      </c>
      <c r="R22" s="2"/>
      <c r="S22" s="2"/>
      <c r="T22" s="2">
        <v>15</v>
      </c>
      <c r="U22" s="2">
        <v>0.571715258</v>
      </c>
      <c r="V22" s="2">
        <v>0.47999578400000004</v>
      </c>
      <c r="W22" s="2">
        <v>0.68605021999999993</v>
      </c>
      <c r="X22" s="2"/>
      <c r="Y22" s="2"/>
      <c r="Z22" s="2"/>
    </row>
    <row r="23" spans="1:26" ht="19.5" customHeight="1">
      <c r="A23" s="2"/>
      <c r="B23" s="2">
        <v>16</v>
      </c>
      <c r="C23" s="2">
        <v>0.57106398199999997</v>
      </c>
      <c r="D23" s="2">
        <v>0.52628314799999998</v>
      </c>
      <c r="E23" s="2"/>
      <c r="F23" s="2">
        <v>16</v>
      </c>
      <c r="G23" s="2">
        <v>0.60107892600000001</v>
      </c>
      <c r="H23" s="2">
        <v>0.61513144600000003</v>
      </c>
      <c r="I23" s="2">
        <v>0.50678895000000002</v>
      </c>
      <c r="J23" s="2"/>
      <c r="K23" s="2"/>
      <c r="L23" s="2">
        <v>16</v>
      </c>
      <c r="M23" s="2">
        <v>0.55971057600000007</v>
      </c>
      <c r="N23" s="2">
        <v>0.60217339200000009</v>
      </c>
      <c r="O23" s="2">
        <v>0.65420279199999998</v>
      </c>
      <c r="P23" s="2">
        <v>0.58114706800000004</v>
      </c>
      <c r="Q23" s="2">
        <v>0.63121584600000002</v>
      </c>
      <c r="R23" s="2"/>
      <c r="S23" s="2"/>
      <c r="T23" s="2">
        <v>16</v>
      </c>
      <c r="U23" s="2">
        <v>0.57450774999999998</v>
      </c>
      <c r="V23" s="2">
        <v>0.62996322199999999</v>
      </c>
      <c r="W23" s="2">
        <v>0.58665368399999995</v>
      </c>
      <c r="X23" s="2"/>
      <c r="Y23" s="2"/>
      <c r="Z23" s="2"/>
    </row>
    <row r="24" spans="1:26" ht="19.5" customHeight="1">
      <c r="A24" s="2"/>
      <c r="B24" s="2">
        <v>17</v>
      </c>
      <c r="C24" s="2">
        <v>0.52968409800000005</v>
      </c>
      <c r="D24" s="2">
        <v>0.51738664199999995</v>
      </c>
      <c r="E24" s="2"/>
      <c r="F24" s="2">
        <v>17</v>
      </c>
      <c r="G24" s="2">
        <v>0.64768592400000002</v>
      </c>
      <c r="H24" s="2">
        <v>0.61053933400000004</v>
      </c>
      <c r="I24" s="2">
        <v>0.48119152800000004</v>
      </c>
      <c r="J24" s="2"/>
      <c r="K24" s="2"/>
      <c r="L24" s="2">
        <v>17</v>
      </c>
      <c r="M24" s="2">
        <v>0.53266144999999998</v>
      </c>
      <c r="N24" s="2">
        <v>0.70202212399999997</v>
      </c>
      <c r="O24" s="2">
        <v>0.51210375399999997</v>
      </c>
      <c r="P24" s="2">
        <v>0.63327663999999995</v>
      </c>
      <c r="Q24" s="2">
        <v>0.55993762200000008</v>
      </c>
      <c r="R24" s="2"/>
      <c r="S24" s="2"/>
      <c r="T24" s="2">
        <v>17</v>
      </c>
      <c r="U24" s="2">
        <v>0.58726783000000005</v>
      </c>
      <c r="V24" s="2">
        <v>0.54778457800000002</v>
      </c>
      <c r="W24" s="2">
        <v>0.68909440600000005</v>
      </c>
      <c r="X24" s="2"/>
      <c r="Y24" s="2"/>
      <c r="Z24" s="2"/>
    </row>
    <row r="25" spans="1:26" ht="19.5" customHeight="1">
      <c r="A25" s="2"/>
      <c r="B25" s="2">
        <v>18</v>
      </c>
      <c r="C25" s="2">
        <v>0.58560171999999999</v>
      </c>
      <c r="D25" s="2">
        <v>0.56436051600000003</v>
      </c>
      <c r="E25" s="2"/>
      <c r="F25" s="2">
        <v>18</v>
      </c>
      <c r="G25" s="2">
        <v>0.57973012400000001</v>
      </c>
      <c r="H25" s="2">
        <v>0.564303636</v>
      </c>
      <c r="I25" s="2">
        <v>0.50646078400000005</v>
      </c>
      <c r="J25" s="2"/>
      <c r="K25" s="2"/>
      <c r="L25" s="2">
        <v>18</v>
      </c>
      <c r="M25" s="2">
        <v>0.57413091999999999</v>
      </c>
      <c r="N25" s="2">
        <v>0.54893782000000002</v>
      </c>
      <c r="O25" s="2">
        <v>0.49407089800000004</v>
      </c>
      <c r="P25" s="2">
        <v>0.68415501000000001</v>
      </c>
      <c r="Q25" s="2">
        <v>0.48443242400000003</v>
      </c>
      <c r="R25" s="2"/>
      <c r="S25" s="2"/>
      <c r="T25" s="2">
        <v>18</v>
      </c>
      <c r="U25" s="2">
        <v>0.62475032799999997</v>
      </c>
      <c r="V25" s="2">
        <v>0.53862452799999994</v>
      </c>
      <c r="W25" s="2">
        <v>0.62329277800000005</v>
      </c>
      <c r="X25" s="2"/>
      <c r="Y25" s="2"/>
      <c r="Z25" s="2"/>
    </row>
    <row r="26" spans="1:26" ht="19.5" customHeight="1">
      <c r="A26" s="2"/>
      <c r="B26" s="2">
        <v>19</v>
      </c>
      <c r="C26" s="2">
        <v>0.49394607799999996</v>
      </c>
      <c r="D26" s="2">
        <v>0.47638990799999997</v>
      </c>
      <c r="E26" s="2"/>
      <c r="F26" s="2">
        <v>19</v>
      </c>
      <c r="G26" s="2">
        <v>0.76609633799999999</v>
      </c>
      <c r="H26" s="2">
        <v>0.58096663199999998</v>
      </c>
      <c r="I26" s="2">
        <v>0.61488433399999998</v>
      </c>
      <c r="J26" s="2"/>
      <c r="K26" s="2"/>
      <c r="L26" s="2">
        <v>19</v>
      </c>
      <c r="M26" s="2">
        <v>0.55244068000000002</v>
      </c>
      <c r="N26" s="2">
        <v>0.58485295800000003</v>
      </c>
      <c r="O26" s="2">
        <v>0.55130876799999995</v>
      </c>
      <c r="P26" s="2">
        <v>0.56673999600000002</v>
      </c>
      <c r="Q26" s="2">
        <v>0.60887101199999993</v>
      </c>
      <c r="R26" s="2"/>
      <c r="S26" s="2"/>
      <c r="T26" s="2">
        <v>19</v>
      </c>
      <c r="U26" s="2">
        <v>0.56862240800000008</v>
      </c>
      <c r="V26" s="2">
        <v>0.61424237999999998</v>
      </c>
      <c r="W26" s="2">
        <v>0.69694242399999995</v>
      </c>
      <c r="X26" s="2"/>
      <c r="Y26" s="2"/>
      <c r="Z26" s="2"/>
    </row>
    <row r="27" spans="1:26" ht="19.5" customHeight="1">
      <c r="A27" s="2"/>
      <c r="B27" s="2">
        <v>20</v>
      </c>
      <c r="C27" s="2">
        <v>0.52725279400000002</v>
      </c>
      <c r="D27" s="2">
        <v>0.49962696799999995</v>
      </c>
      <c r="E27" s="2"/>
      <c r="F27" s="2">
        <v>20</v>
      </c>
      <c r="G27" s="2">
        <v>0.70051827999999994</v>
      </c>
      <c r="H27" s="2">
        <v>0.58092776400000001</v>
      </c>
      <c r="I27" s="2">
        <v>0.51817743199999999</v>
      </c>
      <c r="J27" s="2"/>
      <c r="K27" s="2"/>
      <c r="L27" s="2">
        <v>20</v>
      </c>
      <c r="M27" s="2">
        <v>0.550785788</v>
      </c>
      <c r="N27" s="2">
        <v>0.69464415599999996</v>
      </c>
      <c r="O27" s="2">
        <v>0.52577580999999995</v>
      </c>
      <c r="P27" s="2">
        <v>0.53449124800000003</v>
      </c>
      <c r="Q27" s="2">
        <v>0.57276263999999999</v>
      </c>
      <c r="R27" s="2"/>
      <c r="S27" s="2"/>
      <c r="T27" s="2">
        <v>20</v>
      </c>
      <c r="U27" s="2">
        <v>0.82695604200000006</v>
      </c>
      <c r="V27" s="2">
        <v>0.65605265599999996</v>
      </c>
      <c r="W27" s="2">
        <v>0.76588667200000005</v>
      </c>
      <c r="X27" s="2"/>
      <c r="Y27" s="2"/>
      <c r="Z27" s="2"/>
    </row>
    <row r="28" spans="1:26" ht="19.5" customHeight="1">
      <c r="A28" s="2"/>
      <c r="B28" s="2">
        <v>21</v>
      </c>
      <c r="C28" s="2">
        <v>0.54904557600000004</v>
      </c>
      <c r="D28" s="2">
        <v>0.55470245000000007</v>
      </c>
      <c r="E28" s="2"/>
      <c r="F28" s="2">
        <v>21</v>
      </c>
      <c r="G28" s="2">
        <v>0.61864505000000003</v>
      </c>
      <c r="H28" s="2">
        <v>0.57730513999999999</v>
      </c>
      <c r="I28" s="2">
        <v>0.465826028</v>
      </c>
      <c r="J28" s="2"/>
      <c r="K28" s="2"/>
      <c r="L28" s="2">
        <v>21</v>
      </c>
      <c r="M28" s="2">
        <v>0.53329029000000006</v>
      </c>
      <c r="N28" s="2">
        <v>0.52944994199999995</v>
      </c>
      <c r="O28" s="2">
        <v>0.59777909600000001</v>
      </c>
      <c r="P28" s="2">
        <v>0.65261204799999994</v>
      </c>
      <c r="Q28" s="2">
        <v>0.58308399</v>
      </c>
      <c r="R28" s="2"/>
      <c r="S28" s="2"/>
      <c r="T28" s="2">
        <v>21</v>
      </c>
      <c r="U28" s="2">
        <v>0.83308770599999993</v>
      </c>
      <c r="V28" s="2">
        <v>0.64766301400000004</v>
      </c>
      <c r="W28" s="2">
        <v>0.532011754</v>
      </c>
      <c r="X28" s="2"/>
      <c r="Y28" s="2"/>
      <c r="Z28" s="2"/>
    </row>
    <row r="29" spans="1:26" ht="19.5" customHeight="1">
      <c r="A29" s="2"/>
      <c r="B29" s="2">
        <v>22</v>
      </c>
      <c r="C29" s="2">
        <v>0.50241977599999998</v>
      </c>
      <c r="D29" s="2">
        <v>0.60886690399999999</v>
      </c>
      <c r="E29" s="2"/>
      <c r="F29" s="2">
        <v>22</v>
      </c>
      <c r="G29" s="2">
        <v>0.58964810000000001</v>
      </c>
      <c r="H29" s="2">
        <v>0.52331780400000005</v>
      </c>
      <c r="I29" s="2"/>
      <c r="J29" s="2"/>
      <c r="K29" s="2"/>
      <c r="L29" s="2">
        <v>22</v>
      </c>
      <c r="M29" s="2">
        <v>0.63161447999999998</v>
      </c>
      <c r="N29" s="2">
        <v>0.49207093400000002</v>
      </c>
      <c r="O29" s="2">
        <v>0.59154062399999996</v>
      </c>
      <c r="P29" s="2">
        <v>0.59855092600000004</v>
      </c>
      <c r="Q29" s="2"/>
      <c r="R29" s="2"/>
      <c r="S29" s="2"/>
      <c r="T29" s="2">
        <v>22</v>
      </c>
      <c r="U29" s="2">
        <v>0.72677709000000001</v>
      </c>
      <c r="V29" s="2">
        <v>0.564259238</v>
      </c>
      <c r="W29" s="2">
        <v>0.58687156600000001</v>
      </c>
      <c r="X29" s="2"/>
      <c r="Y29" s="2"/>
      <c r="Z29" s="2"/>
    </row>
    <row r="30" spans="1:26" ht="19.5" customHeight="1">
      <c r="A30" s="2"/>
      <c r="B30" s="2">
        <v>23</v>
      </c>
      <c r="C30" s="2">
        <v>0.54443719000000002</v>
      </c>
      <c r="D30" s="2">
        <v>0.54198502999999998</v>
      </c>
      <c r="E30" s="2"/>
      <c r="F30" s="2">
        <v>23</v>
      </c>
      <c r="G30" s="2">
        <v>0.55096622399999995</v>
      </c>
      <c r="H30" s="2">
        <v>0.51222209600000002</v>
      </c>
      <c r="I30" s="2"/>
      <c r="J30" s="2"/>
      <c r="K30" s="2"/>
      <c r="L30" s="2">
        <v>23</v>
      </c>
      <c r="M30" s="2">
        <v>0.56750803400000005</v>
      </c>
      <c r="N30" s="2">
        <v>0.45946810799999999</v>
      </c>
      <c r="O30" s="2">
        <v>0.62279176000000003</v>
      </c>
      <c r="P30" s="2">
        <v>0.54677906600000004</v>
      </c>
      <c r="Q30" s="2"/>
      <c r="R30" s="2"/>
      <c r="S30" s="2"/>
      <c r="T30" s="2">
        <v>23</v>
      </c>
      <c r="U30" s="2">
        <v>0.65522173400000006</v>
      </c>
      <c r="V30" s="2">
        <v>0.54578824800000003</v>
      </c>
      <c r="W30" s="2">
        <v>0.61293477200000002</v>
      </c>
      <c r="X30" s="2"/>
      <c r="Y30" s="2"/>
      <c r="Z30" s="2"/>
    </row>
    <row r="31" spans="1:26" ht="19.5" customHeight="1">
      <c r="A31" s="2"/>
      <c r="B31" s="2">
        <v>24</v>
      </c>
      <c r="C31" s="2">
        <v>0.60325853600000001</v>
      </c>
      <c r="D31" s="2">
        <v>0.61236707800000001</v>
      </c>
      <c r="E31" s="2"/>
      <c r="F31" s="2">
        <v>24</v>
      </c>
      <c r="G31" s="2">
        <v>0.58212398200000004</v>
      </c>
      <c r="H31" s="2">
        <v>0.54517094199999994</v>
      </c>
      <c r="I31" s="2"/>
      <c r="J31" s="2"/>
      <c r="K31" s="2"/>
      <c r="L31" s="2">
        <v>24</v>
      </c>
      <c r="M31" s="2">
        <v>0.56836486800000008</v>
      </c>
      <c r="N31" s="2">
        <v>0.45037268000000003</v>
      </c>
      <c r="O31" s="2">
        <v>0.51479228200000005</v>
      </c>
      <c r="P31" s="2">
        <v>0.64579229399999993</v>
      </c>
      <c r="Q31" s="2"/>
      <c r="R31" s="2"/>
      <c r="S31" s="2"/>
      <c r="T31" s="2">
        <v>24</v>
      </c>
      <c r="U31" s="2">
        <v>0.60215790800000002</v>
      </c>
      <c r="V31" s="2">
        <v>0.51360665000000005</v>
      </c>
      <c r="W31" s="2">
        <v>0.60136095599999995</v>
      </c>
      <c r="X31" s="2"/>
      <c r="Y31" s="2"/>
      <c r="Z31" s="2"/>
    </row>
    <row r="32" spans="1:26" ht="19.5" customHeight="1">
      <c r="A32" s="2"/>
      <c r="B32" s="2"/>
      <c r="C32" s="2"/>
      <c r="D32" s="2"/>
      <c r="E32" s="2"/>
      <c r="F32" s="2">
        <v>25</v>
      </c>
      <c r="G32" s="2">
        <v>0.61328252999999999</v>
      </c>
      <c r="H32" s="2">
        <v>0.62766479600000002</v>
      </c>
      <c r="I32" s="2"/>
      <c r="J32" s="2"/>
      <c r="K32" s="2"/>
      <c r="L32" s="2">
        <v>25</v>
      </c>
      <c r="M32" s="2">
        <v>0.593094554</v>
      </c>
      <c r="N32" s="2">
        <v>0.47032491999999998</v>
      </c>
      <c r="O32" s="2">
        <v>0.55973680400000003</v>
      </c>
      <c r="P32" s="2">
        <v>0.55102342000000004</v>
      </c>
      <c r="Q32" s="2"/>
      <c r="R32" s="2"/>
      <c r="S32" s="2"/>
      <c r="T32" s="2">
        <v>25</v>
      </c>
      <c r="U32" s="2">
        <v>0.60594279800000006</v>
      </c>
      <c r="V32" s="2">
        <v>0.51141250400000005</v>
      </c>
      <c r="W32" s="2">
        <v>0.67525518600000001</v>
      </c>
      <c r="X32" s="2"/>
      <c r="Y32" s="2"/>
      <c r="Z32" s="2"/>
    </row>
    <row r="33" spans="1:26" ht="19.5" customHeight="1">
      <c r="A33" s="2"/>
      <c r="B33" s="2"/>
      <c r="C33" s="2"/>
      <c r="D33" s="2"/>
      <c r="E33" s="2"/>
      <c r="F33" s="2">
        <v>26</v>
      </c>
      <c r="G33" s="2">
        <v>0.58503718599999999</v>
      </c>
      <c r="H33" s="2">
        <v>0.57945868</v>
      </c>
      <c r="I33" s="2"/>
      <c r="J33" s="2"/>
      <c r="K33" s="2"/>
      <c r="L33" s="2">
        <v>26</v>
      </c>
      <c r="M33" s="2">
        <v>0.561605154</v>
      </c>
      <c r="N33" s="2">
        <v>0.53005950600000007</v>
      </c>
      <c r="O33" s="2">
        <v>0.54550353200000001</v>
      </c>
      <c r="P33" s="2">
        <v>0.59681640199999997</v>
      </c>
      <c r="Q33" s="2"/>
      <c r="R33" s="2"/>
      <c r="S33" s="2"/>
      <c r="T33" s="2">
        <v>26</v>
      </c>
      <c r="U33" s="2">
        <v>0.84351349399999997</v>
      </c>
      <c r="V33" s="2">
        <v>0.49388730199999997</v>
      </c>
      <c r="W33" s="2">
        <v>0.88231513399999995</v>
      </c>
      <c r="X33" s="2"/>
      <c r="Y33" s="2"/>
      <c r="Z33" s="2"/>
    </row>
    <row r="34" spans="1:26" ht="19.5" customHeight="1">
      <c r="A34" s="2"/>
      <c r="B34" s="2"/>
      <c r="C34" s="2"/>
      <c r="D34" s="2"/>
      <c r="E34" s="2"/>
      <c r="F34" s="2">
        <v>27</v>
      </c>
      <c r="G34" s="2">
        <v>0.62755972599999998</v>
      </c>
      <c r="H34" s="2">
        <v>0.55961466999999998</v>
      </c>
      <c r="I34" s="2"/>
      <c r="J34" s="2"/>
      <c r="K34" s="2"/>
      <c r="L34" s="2">
        <v>27</v>
      </c>
      <c r="M34" s="2">
        <v>0.63094471799999996</v>
      </c>
      <c r="N34" s="2">
        <v>0.57336983399999997</v>
      </c>
      <c r="O34" s="2">
        <v>0.44925751600000002</v>
      </c>
      <c r="P34" s="2">
        <v>0.55770018399999999</v>
      </c>
      <c r="Q34" s="2"/>
      <c r="R34" s="2"/>
      <c r="S34" s="2"/>
      <c r="T34" s="2">
        <v>27</v>
      </c>
      <c r="U34" s="2">
        <v>0.95855740199999995</v>
      </c>
      <c r="V34" s="2">
        <v>0.49992701</v>
      </c>
      <c r="W34" s="2">
        <v>0.66281805800000004</v>
      </c>
      <c r="X34" s="2"/>
      <c r="Y34" s="2"/>
      <c r="Z34" s="2"/>
    </row>
    <row r="35" spans="1:26" ht="19.5" customHeight="1">
      <c r="A35" s="2"/>
      <c r="B35" s="2"/>
      <c r="C35" s="2"/>
      <c r="D35" s="2"/>
      <c r="E35" s="2"/>
      <c r="F35" s="2">
        <v>28</v>
      </c>
      <c r="G35" s="2">
        <v>0.59904119999999994</v>
      </c>
      <c r="H35" s="2">
        <v>0.508311438</v>
      </c>
      <c r="I35" s="2"/>
      <c r="J35" s="2"/>
      <c r="K35" s="2"/>
      <c r="L35" s="2">
        <v>28</v>
      </c>
      <c r="M35" s="2">
        <v>0.59339064600000002</v>
      </c>
      <c r="N35" s="2">
        <v>0.58020222799999999</v>
      </c>
      <c r="O35" s="2">
        <v>0.58751304600000009</v>
      </c>
      <c r="P35" s="2"/>
      <c r="Q35" s="2"/>
      <c r="R35" s="2"/>
      <c r="S35" s="2"/>
      <c r="T35" s="2">
        <v>28</v>
      </c>
      <c r="U35" s="2">
        <v>0.57503183599999996</v>
      </c>
      <c r="V35" s="2">
        <v>0.63501495600000002</v>
      </c>
      <c r="W35" s="2">
        <v>0.72078730999999996</v>
      </c>
      <c r="X35" s="2"/>
      <c r="Y35" s="2"/>
      <c r="Z35" s="2"/>
    </row>
    <row r="36" spans="1:26" ht="19.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>
        <v>29</v>
      </c>
      <c r="M36" s="2"/>
      <c r="N36" s="2">
        <v>0.67318665</v>
      </c>
      <c r="O36" s="2">
        <v>0.51250396799999998</v>
      </c>
      <c r="P36" s="2"/>
      <c r="Q36" s="2"/>
      <c r="R36" s="2"/>
      <c r="S36" s="2"/>
      <c r="T36" s="2">
        <v>29</v>
      </c>
      <c r="U36" s="2">
        <v>0.60955973399999996</v>
      </c>
      <c r="V36" s="2">
        <v>0.63013860200000005</v>
      </c>
      <c r="W36" s="2"/>
      <c r="X36" s="2"/>
      <c r="Y36" s="2"/>
      <c r="Z36" s="2"/>
    </row>
    <row r="37" spans="1:26" ht="19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>
        <v>30</v>
      </c>
      <c r="U37" s="2">
        <v>0.60227545999999998</v>
      </c>
      <c r="V37" s="2">
        <v>0.66421351400000006</v>
      </c>
      <c r="W37" s="2"/>
      <c r="X37" s="2"/>
      <c r="Y37" s="2"/>
      <c r="Z37" s="2"/>
    </row>
    <row r="38" spans="1:26" ht="19.5" customHeight="1">
      <c r="A38" s="2"/>
      <c r="B38" s="2"/>
      <c r="C38" s="2"/>
      <c r="D38" s="2" t="s">
        <v>147</v>
      </c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31</v>
      </c>
      <c r="U38" s="2">
        <v>0.57995764400000005</v>
      </c>
      <c r="V38" s="2">
        <v>0.72599577999999998</v>
      </c>
      <c r="W38" s="2"/>
      <c r="X38" s="2"/>
      <c r="Y38" s="2"/>
      <c r="Z38" s="2"/>
    </row>
    <row r="39" spans="1:26" ht="19.5" customHeight="1">
      <c r="A39" s="2"/>
      <c r="B39" s="2"/>
      <c r="C39" s="7" t="s">
        <v>24</v>
      </c>
      <c r="D39" s="2">
        <v>3.3700000000000001E-2</v>
      </c>
      <c r="E39" s="2"/>
      <c r="F39" s="2"/>
      <c r="G39" s="2" t="s">
        <v>22</v>
      </c>
      <c r="H39" s="2" t="s">
        <v>23</v>
      </c>
      <c r="I39" s="2"/>
      <c r="J39" s="2"/>
      <c r="K39" s="2"/>
      <c r="L39" s="2"/>
      <c r="M39" s="2"/>
      <c r="N39" s="2" t="s">
        <v>138</v>
      </c>
      <c r="O39" s="2" t="s">
        <v>153</v>
      </c>
      <c r="P39" s="2" t="s">
        <v>154</v>
      </c>
      <c r="Q39" s="2" t="s">
        <v>155</v>
      </c>
      <c r="R39" s="2" t="s">
        <v>155</v>
      </c>
      <c r="S39" s="2"/>
      <c r="T39" s="2">
        <v>32</v>
      </c>
      <c r="U39" s="2">
        <v>0.80494774800000002</v>
      </c>
      <c r="V39" s="2">
        <v>0.55478903400000001</v>
      </c>
      <c r="W39" s="2"/>
      <c r="X39" s="2"/>
      <c r="Y39" s="2"/>
      <c r="Z39" s="2"/>
    </row>
    <row r="40" spans="1:26" ht="19.5" customHeight="1">
      <c r="A40" s="2"/>
      <c r="B40" s="2"/>
      <c r="C40" s="2"/>
      <c r="D40" s="2"/>
      <c r="E40" s="2"/>
      <c r="F40" s="7" t="s">
        <v>24</v>
      </c>
      <c r="G40" s="2" t="s">
        <v>19</v>
      </c>
      <c r="H40" s="2" t="s">
        <v>19</v>
      </c>
      <c r="I40" s="2"/>
      <c r="J40" s="2"/>
      <c r="K40" s="2"/>
      <c r="L40" s="2"/>
      <c r="M40" s="7" t="s">
        <v>24</v>
      </c>
      <c r="N40" s="2">
        <v>3.7900000000000003E-2</v>
      </c>
      <c r="O40" s="2">
        <v>6.1999999999999998E-3</v>
      </c>
      <c r="P40" s="2">
        <v>0.60660000000000003</v>
      </c>
      <c r="Q40" s="2">
        <v>0.59560000000000002</v>
      </c>
      <c r="R40" s="2">
        <v>0.59560000000000002</v>
      </c>
      <c r="S40" s="2"/>
      <c r="T40" s="2">
        <v>33</v>
      </c>
      <c r="U40" s="2">
        <v>0.59827379400000003</v>
      </c>
      <c r="V40" s="2">
        <v>0.59340691999999995</v>
      </c>
      <c r="W40" s="2"/>
      <c r="X40" s="2"/>
      <c r="Y40" s="2"/>
      <c r="Z40" s="2"/>
    </row>
    <row r="41" spans="1:26" ht="19.5" customHeight="1">
      <c r="A41" s="2"/>
      <c r="B41" s="2"/>
      <c r="C41" s="2"/>
      <c r="D41" s="2"/>
      <c r="E41" s="2"/>
      <c r="F41" s="7" t="s">
        <v>26</v>
      </c>
      <c r="G41" s="2" t="s">
        <v>27</v>
      </c>
      <c r="H41" s="2" t="s">
        <v>27</v>
      </c>
      <c r="I41" s="2"/>
      <c r="J41" s="2"/>
      <c r="K41" s="2"/>
      <c r="L41" s="2"/>
      <c r="M41" s="7" t="s">
        <v>26</v>
      </c>
      <c r="N41" s="2">
        <f t="shared" ref="N41:R41" si="8">N40*4</f>
        <v>0.15160000000000001</v>
      </c>
      <c r="O41" s="2">
        <f t="shared" si="8"/>
        <v>2.4799999999999999E-2</v>
      </c>
      <c r="P41" s="2">
        <f t="shared" si="8"/>
        <v>2.4264000000000001</v>
      </c>
      <c r="Q41" s="2">
        <f t="shared" si="8"/>
        <v>2.3824000000000001</v>
      </c>
      <c r="R41" s="2">
        <f t="shared" si="8"/>
        <v>2.3824000000000001</v>
      </c>
      <c r="S41" s="2"/>
      <c r="T41" s="2">
        <v>34</v>
      </c>
      <c r="U41" s="2">
        <v>0.71135881800000011</v>
      </c>
      <c r="V41" s="2">
        <v>0.51364409600000005</v>
      </c>
      <c r="W41" s="2"/>
      <c r="X41" s="2"/>
      <c r="Y41" s="2"/>
      <c r="Z41" s="2"/>
    </row>
    <row r="42" spans="1:26" ht="19.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35</v>
      </c>
      <c r="U42" s="2">
        <v>0.60347831399999996</v>
      </c>
      <c r="V42" s="2">
        <v>0.55978452000000001</v>
      </c>
      <c r="W42" s="2"/>
      <c r="X42" s="2"/>
      <c r="Y42" s="2"/>
      <c r="Z42" s="2"/>
    </row>
    <row r="43" spans="1:26" ht="19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36</v>
      </c>
      <c r="U43" s="2">
        <v>0.62134921999999992</v>
      </c>
      <c r="V43" s="2">
        <v>0.60302627600000003</v>
      </c>
      <c r="W43" s="2"/>
      <c r="X43" s="2"/>
      <c r="Y43" s="2"/>
      <c r="Z43" s="2"/>
    </row>
    <row r="44" spans="1:26" ht="19.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37</v>
      </c>
      <c r="U44" s="2">
        <v>0.68204713200000011</v>
      </c>
      <c r="V44" s="2"/>
      <c r="W44" s="2"/>
      <c r="X44" s="2"/>
      <c r="Y44" s="2"/>
      <c r="Z44" s="2"/>
    </row>
    <row r="45" spans="1:26" ht="19.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38</v>
      </c>
      <c r="U45" s="2">
        <v>0.63162585599999999</v>
      </c>
      <c r="V45" s="2"/>
      <c r="W45" s="2"/>
      <c r="X45" s="2"/>
      <c r="Y45" s="2"/>
      <c r="Z45" s="2"/>
    </row>
    <row r="46" spans="1:26" ht="19.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39</v>
      </c>
      <c r="U46" s="2">
        <v>0.62282683599999999</v>
      </c>
      <c r="V46" s="2"/>
      <c r="W46" s="2"/>
      <c r="X46" s="2"/>
      <c r="Y46" s="2"/>
      <c r="Z46" s="2"/>
    </row>
    <row r="47" spans="1:26" ht="19.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40</v>
      </c>
      <c r="U47" s="2">
        <v>0.66767229200000011</v>
      </c>
      <c r="V47" s="2"/>
      <c r="W47" s="2"/>
      <c r="X47" s="2"/>
      <c r="Y47" s="2"/>
      <c r="Z47" s="2"/>
    </row>
    <row r="48" spans="1:26" ht="19.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8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 t="s">
        <v>147</v>
      </c>
      <c r="W49" s="2" t="s">
        <v>22</v>
      </c>
      <c r="X49" s="2"/>
      <c r="Y49" s="2"/>
      <c r="Z49" s="2"/>
    </row>
    <row r="50" spans="1:26" ht="19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7" t="s">
        <v>24</v>
      </c>
      <c r="V50" s="2" t="s">
        <v>19</v>
      </c>
      <c r="W50" s="2">
        <v>0.36220000000000002</v>
      </c>
      <c r="X50" s="2"/>
      <c r="Y50" s="2"/>
      <c r="Z50" s="2"/>
    </row>
    <row r="51" spans="1:26" ht="19.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7" t="s">
        <v>26</v>
      </c>
      <c r="V51" s="2" t="s">
        <v>27</v>
      </c>
      <c r="W51" s="2">
        <f>W50*2</f>
        <v>0.72440000000000004</v>
      </c>
      <c r="X51" s="2"/>
      <c r="Y51" s="2"/>
      <c r="Z51" s="2"/>
    </row>
    <row r="52" spans="1:26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8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9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8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9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8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9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8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9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9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8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9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8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9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8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9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8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9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8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9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8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9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8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9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8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9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8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9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8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9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8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9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8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8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9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8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8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9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8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9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8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9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8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9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8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9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8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9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8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9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8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8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9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9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8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9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8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9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8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9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8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9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8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9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8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9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8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9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8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9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8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9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8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9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8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9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8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9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8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9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8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9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8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9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8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9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8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9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8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9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8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9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8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9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8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9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8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9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8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9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8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9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8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9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8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9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8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9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8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9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8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9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8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9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8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9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8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9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8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9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8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9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8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9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8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9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8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9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8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9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8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9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8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9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8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9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8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9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8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9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8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9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8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9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8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9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8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9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8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9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8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9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8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9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8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9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8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9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8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9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8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9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8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9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8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9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8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9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8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9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8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9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8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9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8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9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8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9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8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9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8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9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8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9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8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9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8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9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8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9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8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9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8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9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8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9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8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9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8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9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8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9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8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9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8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9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8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9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8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9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8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9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8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9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8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9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8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9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8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9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8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9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8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9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8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9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8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9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8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9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8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9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8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9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8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9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8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9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8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9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8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9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8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9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8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9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8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9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8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9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8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9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8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9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8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9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8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9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8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9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8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9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8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9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8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9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8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9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8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9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8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9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8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9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8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9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8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9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8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9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8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9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8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9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8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9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8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9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8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9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8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9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8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9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8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9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8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9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8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9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8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9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8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9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8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9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8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9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8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9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8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9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8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9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8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9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8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9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8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9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8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9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8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9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8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9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8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9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8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9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8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9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8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9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8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9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8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9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9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8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9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8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9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8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9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8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9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8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9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8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9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8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9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8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9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8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9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8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9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8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9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8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9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8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9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8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9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8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9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8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9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8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9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8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9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8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9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8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9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8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9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8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9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8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9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8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9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8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9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8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9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8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9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8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9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8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9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8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9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8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9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8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9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8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9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8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9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8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9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8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9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8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9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8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9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8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9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8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9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8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9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8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9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8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9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8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9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8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9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8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9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8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9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8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9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8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9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8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9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8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9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8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9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8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9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8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9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8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9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8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9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8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9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8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9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8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9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8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9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8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9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8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9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8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9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8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9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8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9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8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9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8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9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8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9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8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9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8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9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8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9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8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9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8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9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8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9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8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9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8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9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8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9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8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9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8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9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8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9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8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9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8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9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8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9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8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9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8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9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8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9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8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9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8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9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8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9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8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9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8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9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8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9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8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9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8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9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8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9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8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9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8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9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8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9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8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9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8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9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8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9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8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9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8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9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8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9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8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9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8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9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8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9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8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9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8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9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8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9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8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9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8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9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8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9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8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9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8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9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8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9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8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9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8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9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8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9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8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9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8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9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8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9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8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9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8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9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8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9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8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9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8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9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8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9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8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9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8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9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8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9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8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9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8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9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8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9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8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9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8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9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8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9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8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9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8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9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8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9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8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9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8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9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8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9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8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9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8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9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8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9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8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9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8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9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8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9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8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9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8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9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8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9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8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9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8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9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8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9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8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9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8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9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8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9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8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9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8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9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8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9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8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9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8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9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8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9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8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9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8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9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8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9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8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9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8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9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8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9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8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9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8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9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8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9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8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9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8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9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8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9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8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9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8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9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8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9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8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9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8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9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8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9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8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9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8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9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8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9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8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9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8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9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8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9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8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9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8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9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8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9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8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9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8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9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8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9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8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9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8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9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8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9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8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9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8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9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8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9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8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9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8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9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8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9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8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9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8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9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8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9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8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9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8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9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8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9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8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9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8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9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8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9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8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9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8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9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8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9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8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9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8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9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8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9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8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9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8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9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8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9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8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9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8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9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8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9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8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9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8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9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8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9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8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9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8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9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8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9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8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9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8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9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8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9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8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9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8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9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8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9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8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9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8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9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8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9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8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9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8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9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8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9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8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9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8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9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8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9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8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9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8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9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8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9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8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9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8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9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8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9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8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9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8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9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8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9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8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9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8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9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8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9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8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9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8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9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8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9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8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9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8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9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8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9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8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9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8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9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8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9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8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9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8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9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8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9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8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9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8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9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8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9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8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9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8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9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8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9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8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9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8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9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8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9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8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9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8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9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8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9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8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9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8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9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8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9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8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9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8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9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8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9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8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9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8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9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8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9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8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9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8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9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8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9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8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9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8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9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8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9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8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9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8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9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8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9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8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9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8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9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8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9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8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9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8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9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8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9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8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9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8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9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8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9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8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9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8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9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8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9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8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9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8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9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8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9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8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9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8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9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8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9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8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9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8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9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8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9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8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9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8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9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8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9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8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9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8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9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8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9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8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9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8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9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8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9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8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9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8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9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8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9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8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9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8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9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8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9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8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9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8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9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8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9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8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9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8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9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8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9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8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9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8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9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8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9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8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9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8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9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8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9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8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9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8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9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8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9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8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9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8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9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8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9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8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9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8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9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8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9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8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9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8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9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8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9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8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9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8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9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8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9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8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9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8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9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8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9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8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9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8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9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8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9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8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9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8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9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8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9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8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9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8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9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8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9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8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9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8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9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8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9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8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9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8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9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8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9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8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9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8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9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8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9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8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9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8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9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8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9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8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9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8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9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8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9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8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9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8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9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8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9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8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9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8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9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8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9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8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9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8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9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8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9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8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9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8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9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8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9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8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9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8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9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8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9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8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9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8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9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8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9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8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9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8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9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8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9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8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9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8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9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8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9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8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9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8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9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8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9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8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9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8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9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8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9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8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9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8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9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8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9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8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9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8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9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8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9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8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9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8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9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8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9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8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9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8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9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8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9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8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9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8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9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8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9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8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9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8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9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8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9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8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9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8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9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8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9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8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9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8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9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8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9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9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8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9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8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9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8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9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8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9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9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8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9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8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9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8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9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8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9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8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9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8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9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8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9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8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9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8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9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8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9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9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8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9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8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9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8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9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8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9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8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9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8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9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8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9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9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8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9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8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9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8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9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8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9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8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9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8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9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8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9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9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8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9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8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9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8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9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8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9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8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9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8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9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8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9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9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8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9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8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9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8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9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8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9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8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9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8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9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8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9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9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8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9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8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9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8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9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8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9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8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9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8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9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8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9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9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8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9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8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9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8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9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8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9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8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9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8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9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8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9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9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8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9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8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9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8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9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8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9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8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9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8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9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8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9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9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8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9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8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9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8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9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8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9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8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9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8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9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8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9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8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9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8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9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8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9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8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9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8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9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8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9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8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9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8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9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9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8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9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8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9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8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9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8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9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8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9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8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9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8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9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9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8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9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8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9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8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9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8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9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9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8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9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8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9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9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8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9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8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9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8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9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8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9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9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8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9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8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9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9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8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9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8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9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8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9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8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9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9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8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9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8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9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9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8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9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8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9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8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9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8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9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9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8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9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8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9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9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8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9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8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9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8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9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8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9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9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8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9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8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9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9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8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9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8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9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8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9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8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9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9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8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9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8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9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9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8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9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8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9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8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9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8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9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8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9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8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9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8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9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9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8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9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8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9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8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9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8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9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9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8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9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8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9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9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8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9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8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9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8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9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8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9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9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8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9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8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9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9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8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9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8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9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8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9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8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9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9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8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9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8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9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9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8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9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8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9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8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9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8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9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9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8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9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8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9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9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8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9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8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9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8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9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8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9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8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9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8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9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8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9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9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8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9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8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9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8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9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8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9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9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8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9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8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9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9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8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9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8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9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8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9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8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9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9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8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9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8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9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8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9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8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9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8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9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8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9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8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9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8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9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8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9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8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9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8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9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8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9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8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9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8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9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8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9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8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9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8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9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8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9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8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9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8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9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8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9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8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9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8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9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8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9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8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9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8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9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8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9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8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9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8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9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8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9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8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9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8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9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8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9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8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9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8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9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8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9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8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9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8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9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8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9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8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9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8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9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8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9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8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9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8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9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8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9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8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9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8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9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8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9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8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9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8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9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8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9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8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9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8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9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8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9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8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9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8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9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8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9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8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9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8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9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8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9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8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9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8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9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8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9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8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9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8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9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8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9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8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9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8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9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8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9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8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9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8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9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8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9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8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9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8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9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8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9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8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9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8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9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8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9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8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9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8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9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8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9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8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9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8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9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8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9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8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9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8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9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8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9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8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9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8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9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8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9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8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9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8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9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8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9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8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9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8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9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8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9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8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9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8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9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8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9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8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9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8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9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8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9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8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9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8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9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8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9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8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9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8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9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8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9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8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9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8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9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8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9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8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9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8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9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8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9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8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9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8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9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8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9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8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9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8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9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8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9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8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9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8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9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8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9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8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9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8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9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8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9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8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9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8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">
    <mergeCell ref="C3:D3"/>
    <mergeCell ref="G3:I3"/>
    <mergeCell ref="M3:Q3"/>
    <mergeCell ref="U3:W3"/>
  </mergeCells>
  <phoneticPr fontId="11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000"/>
  <sheetViews>
    <sheetView topLeftCell="U1" workbookViewId="0">
      <selection activeCell="V7" sqref="V7"/>
    </sheetView>
  </sheetViews>
  <sheetFormatPr defaultColWidth="14.42578125" defaultRowHeight="15" customHeight="1"/>
  <cols>
    <col min="1" max="2" width="8.7109375" customWidth="1"/>
    <col min="3" max="3" width="8.85546875" customWidth="1"/>
    <col min="4" max="4" width="20.140625" customWidth="1"/>
    <col min="5" max="5" width="11.7109375" customWidth="1"/>
    <col min="6" max="7" width="8.7109375" customWidth="1"/>
    <col min="8" max="8" width="8.85546875" customWidth="1"/>
    <col min="9" max="9" width="22" customWidth="1"/>
    <col min="10" max="10" width="20.140625" customWidth="1"/>
    <col min="11" max="11" width="28.85546875" customWidth="1"/>
    <col min="12" max="13" width="8.7109375" customWidth="1"/>
    <col min="14" max="14" width="8.85546875" customWidth="1"/>
    <col min="15" max="15" width="17.7109375" customWidth="1"/>
    <col min="16" max="16" width="31.42578125" customWidth="1"/>
    <col min="17" max="19" width="8.7109375" customWidth="1"/>
    <col min="20" max="20" width="8.85546875" customWidth="1"/>
    <col min="21" max="21" width="23.85546875" customWidth="1"/>
    <col min="22" max="22" width="20.140625" customWidth="1"/>
    <col min="23" max="23" width="28.85546875" customWidth="1"/>
    <col min="24" max="25" width="8.7109375" customWidth="1"/>
    <col min="26" max="26" width="8.85546875" customWidth="1"/>
    <col min="27" max="27" width="22.85546875" customWidth="1"/>
    <col min="28" max="28" width="20.140625" customWidth="1"/>
    <col min="29" max="29" width="28.85546875" customWidth="1"/>
    <col min="30" max="30" width="8.7109375" customWidth="1"/>
  </cols>
  <sheetData>
    <row r="1" spans="1:30" ht="15.75">
      <c r="A1" s="1" t="s">
        <v>156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5.7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2"/>
      <c r="B3" s="2"/>
      <c r="C3" s="1" t="s">
        <v>1</v>
      </c>
      <c r="D3" s="44" t="s">
        <v>4</v>
      </c>
      <c r="E3" s="45"/>
      <c r="F3" s="2"/>
      <c r="G3" s="2"/>
      <c r="H3" s="1" t="s">
        <v>3</v>
      </c>
      <c r="I3" s="44" t="s">
        <v>4</v>
      </c>
      <c r="J3" s="45"/>
      <c r="K3" s="45"/>
      <c r="L3" s="2"/>
      <c r="M3" s="2"/>
      <c r="N3" s="1" t="s">
        <v>30</v>
      </c>
      <c r="O3" s="50" t="s">
        <v>157</v>
      </c>
      <c r="P3" s="45"/>
      <c r="Q3" s="18"/>
      <c r="R3" s="2"/>
      <c r="S3" s="2"/>
      <c r="T3" s="1" t="s">
        <v>32</v>
      </c>
      <c r="U3" s="44" t="s">
        <v>158</v>
      </c>
      <c r="V3" s="45"/>
      <c r="W3" s="45"/>
      <c r="X3" s="2"/>
      <c r="Y3" s="2"/>
      <c r="Z3" s="1" t="s">
        <v>106</v>
      </c>
      <c r="AA3" s="44" t="s">
        <v>4</v>
      </c>
      <c r="AB3" s="45"/>
      <c r="AC3" s="45"/>
      <c r="AD3" s="2"/>
    </row>
    <row r="4" spans="1:30" ht="15.75">
      <c r="A4" s="5"/>
      <c r="B4" s="5"/>
      <c r="C4" s="5"/>
      <c r="D4" s="5" t="s">
        <v>9</v>
      </c>
      <c r="E4" s="5" t="s">
        <v>10</v>
      </c>
      <c r="F4" s="5"/>
      <c r="G4" s="5"/>
      <c r="H4" s="5"/>
      <c r="I4" s="5" t="s">
        <v>9</v>
      </c>
      <c r="J4" s="5" t="s">
        <v>10</v>
      </c>
      <c r="K4" s="5" t="s">
        <v>11</v>
      </c>
      <c r="L4" s="5"/>
      <c r="M4" s="5"/>
      <c r="N4" s="5"/>
      <c r="O4" s="5" t="s">
        <v>9</v>
      </c>
      <c r="P4" s="5" t="s">
        <v>10</v>
      </c>
      <c r="Q4" s="5"/>
      <c r="R4" s="5"/>
      <c r="S4" s="5"/>
      <c r="T4" s="5"/>
      <c r="U4" s="5" t="s">
        <v>9</v>
      </c>
      <c r="V4" s="5" t="s">
        <v>10</v>
      </c>
      <c r="W4" s="5" t="s">
        <v>11</v>
      </c>
      <c r="X4" s="5"/>
      <c r="Y4" s="5"/>
      <c r="Z4" s="5"/>
      <c r="AA4" s="5" t="s">
        <v>9</v>
      </c>
      <c r="AB4" s="5" t="s">
        <v>10</v>
      </c>
      <c r="AC4" s="5" t="s">
        <v>11</v>
      </c>
      <c r="AD4" s="5"/>
    </row>
    <row r="5" spans="1:30" ht="15.75">
      <c r="A5" s="19"/>
      <c r="B5" s="19"/>
      <c r="C5" s="4" t="s">
        <v>13</v>
      </c>
      <c r="D5" s="5" t="s">
        <v>6</v>
      </c>
      <c r="E5" s="5" t="s">
        <v>159</v>
      </c>
      <c r="F5" s="5"/>
      <c r="G5" s="5"/>
      <c r="H5" s="4" t="s">
        <v>13</v>
      </c>
      <c r="I5" s="5" t="s">
        <v>160</v>
      </c>
      <c r="J5" s="6" t="s">
        <v>15</v>
      </c>
      <c r="K5" s="5" t="s">
        <v>161</v>
      </c>
      <c r="L5" s="5"/>
      <c r="M5" s="5"/>
      <c r="N5" s="4" t="s">
        <v>13</v>
      </c>
      <c r="O5" s="6" t="s">
        <v>162</v>
      </c>
      <c r="P5" s="6" t="s">
        <v>163</v>
      </c>
      <c r="Q5" s="20"/>
      <c r="R5" s="20"/>
      <c r="S5" s="20"/>
      <c r="T5" s="4" t="s">
        <v>13</v>
      </c>
      <c r="U5" s="5" t="s">
        <v>160</v>
      </c>
      <c r="V5" s="6" t="s">
        <v>164</v>
      </c>
      <c r="W5" s="5" t="s">
        <v>165</v>
      </c>
      <c r="X5" s="20"/>
      <c r="Y5" s="20"/>
      <c r="Z5" s="4" t="s">
        <v>13</v>
      </c>
      <c r="AA5" s="5" t="s">
        <v>166</v>
      </c>
      <c r="AB5" s="6" t="s">
        <v>15</v>
      </c>
      <c r="AC5" s="5" t="s">
        <v>167</v>
      </c>
      <c r="AD5" s="20"/>
    </row>
    <row r="6" spans="1:30" ht="15.75">
      <c r="A6" s="19"/>
      <c r="B6" s="19"/>
      <c r="C6" s="4" t="s">
        <v>12</v>
      </c>
      <c r="D6" s="5">
        <f>COUNT(D8:D37)</f>
        <v>30</v>
      </c>
      <c r="E6" s="5">
        <f>COUNT(E8:E36)</f>
        <v>29</v>
      </c>
      <c r="F6" s="5"/>
      <c r="G6" s="5"/>
      <c r="H6" s="4" t="s">
        <v>12</v>
      </c>
      <c r="I6" s="5">
        <f t="shared" ref="I6:K6" si="0">COUNT(I8:I49)</f>
        <v>42</v>
      </c>
      <c r="J6" s="5">
        <f t="shared" si="0"/>
        <v>20</v>
      </c>
      <c r="K6" s="5">
        <f t="shared" si="0"/>
        <v>30</v>
      </c>
      <c r="L6" s="5"/>
      <c r="M6" s="5"/>
      <c r="N6" s="4" t="s">
        <v>12</v>
      </c>
      <c r="O6" s="5">
        <f t="shared" ref="O6:P6" si="1">COUNT(O8:O31)</f>
        <v>24</v>
      </c>
      <c r="P6" s="5">
        <f t="shared" si="1"/>
        <v>22</v>
      </c>
      <c r="Q6" s="20"/>
      <c r="R6" s="20"/>
      <c r="S6" s="20"/>
      <c r="T6" s="4" t="s">
        <v>12</v>
      </c>
      <c r="U6" s="5">
        <f>COUNT(U8:U54)</f>
        <v>35</v>
      </c>
      <c r="V6" s="5">
        <f>COUNT(V8:V59)</f>
        <v>42</v>
      </c>
      <c r="W6" s="5">
        <f>COUNT(W8:W54)</f>
        <v>41</v>
      </c>
      <c r="X6" s="20"/>
      <c r="Y6" s="20"/>
      <c r="Z6" s="4" t="s">
        <v>12</v>
      </c>
      <c r="AA6" s="5">
        <f>COUNT(AA8:AA54)</f>
        <v>22</v>
      </c>
      <c r="AB6" s="5">
        <f>COUNT(AB8:AB37)</f>
        <v>24</v>
      </c>
      <c r="AC6" s="5">
        <f>COUNT(AC8:AC49)</f>
        <v>42</v>
      </c>
      <c r="AD6" s="20"/>
    </row>
    <row r="7" spans="1:30" ht="15.75">
      <c r="A7" s="19"/>
      <c r="B7" s="19"/>
      <c r="C7" s="4" t="s">
        <v>17</v>
      </c>
      <c r="D7" s="5">
        <f t="shared" ref="D7:E7" si="2">MEDIAN(D8:D37)</f>
        <v>7.2427415000000002</v>
      </c>
      <c r="E7" s="5">
        <f t="shared" si="2"/>
        <v>9.5731199999999994</v>
      </c>
      <c r="F7" s="5"/>
      <c r="G7" s="5"/>
      <c r="H7" s="4" t="s">
        <v>17</v>
      </c>
      <c r="I7" s="5">
        <f t="shared" ref="I7:K7" si="3">MEDIAN(I8:I49)</f>
        <v>6.6193004999999996</v>
      </c>
      <c r="J7" s="5">
        <f t="shared" si="3"/>
        <v>6.8809385000000001</v>
      </c>
      <c r="K7" s="5">
        <f t="shared" si="3"/>
        <v>9.261160499999999</v>
      </c>
      <c r="L7" s="5"/>
      <c r="M7" s="5"/>
      <c r="N7" s="4" t="s">
        <v>17</v>
      </c>
      <c r="O7" s="5">
        <f t="shared" ref="O7:P7" si="4">MEDIAN(O8:O31)</f>
        <v>0.93243699999999996</v>
      </c>
      <c r="P7" s="5">
        <f t="shared" si="4"/>
        <v>0.67974650000000003</v>
      </c>
      <c r="Q7" s="20"/>
      <c r="R7" s="20"/>
      <c r="S7" s="20"/>
      <c r="T7" s="4" t="s">
        <v>17</v>
      </c>
      <c r="U7" s="5">
        <f>MEDIAN(U8:U54)</f>
        <v>1291.778</v>
      </c>
      <c r="V7" s="5">
        <f>MEDIAN(V8:V60)</f>
        <v>1052.5809999999999</v>
      </c>
      <c r="W7" s="5">
        <f>MEDIAN(W8:W54)</f>
        <v>613.76670000000001</v>
      </c>
      <c r="X7" s="20"/>
      <c r="Y7" s="20"/>
      <c r="Z7" s="4" t="s">
        <v>17</v>
      </c>
      <c r="AA7" s="5">
        <f t="shared" ref="AA7:AC7" si="5">MEDIAN(AA8:AA54)</f>
        <v>3.2662560000000003</v>
      </c>
      <c r="AB7" s="5">
        <f t="shared" si="5"/>
        <v>3.6627739999999998</v>
      </c>
      <c r="AC7" s="5">
        <f t="shared" si="5"/>
        <v>5.8345454999999999</v>
      </c>
      <c r="AD7" s="20"/>
    </row>
    <row r="8" spans="1:30" ht="15.75">
      <c r="A8" s="2"/>
      <c r="B8" s="2"/>
      <c r="C8" s="4" t="s">
        <v>21</v>
      </c>
      <c r="D8" s="2">
        <v>7.363448</v>
      </c>
      <c r="E8" s="2">
        <v>12.8561</v>
      </c>
      <c r="F8" s="2"/>
      <c r="G8" s="2"/>
      <c r="H8" s="4" t="s">
        <v>21</v>
      </c>
      <c r="I8" s="2">
        <v>8.0481979999999993</v>
      </c>
      <c r="J8" s="2">
        <v>4.8066250000000004</v>
      </c>
      <c r="K8" s="2">
        <v>10.85854</v>
      </c>
      <c r="L8" s="2"/>
      <c r="M8" s="2"/>
      <c r="N8" s="4" t="s">
        <v>21</v>
      </c>
      <c r="O8" s="2">
        <v>1.240828</v>
      </c>
      <c r="P8" s="2">
        <v>0.86018799999999995</v>
      </c>
      <c r="Q8" s="2"/>
      <c r="R8" s="2"/>
      <c r="S8" s="2"/>
      <c r="T8" s="4" t="s">
        <v>21</v>
      </c>
      <c r="U8" s="2">
        <v>969.40729999999996</v>
      </c>
      <c r="V8" s="2">
        <v>1177.0550000000001</v>
      </c>
      <c r="W8" s="2">
        <v>408.41300000000001</v>
      </c>
      <c r="X8" s="2"/>
      <c r="Y8" s="2"/>
      <c r="Z8" s="4" t="s">
        <v>21</v>
      </c>
      <c r="AA8" s="2">
        <v>2.3370669999999998</v>
      </c>
      <c r="AB8" s="2">
        <v>3.8463829999999999</v>
      </c>
      <c r="AC8" s="2">
        <v>7.355486</v>
      </c>
      <c r="AD8" s="10"/>
    </row>
    <row r="9" spans="1:30" ht="15.75">
      <c r="A9" s="2"/>
      <c r="B9" s="2"/>
      <c r="C9" s="2">
        <v>2</v>
      </c>
      <c r="D9" s="2">
        <v>4.4225279999999998</v>
      </c>
      <c r="E9" s="2">
        <v>13.38001</v>
      </c>
      <c r="F9" s="2"/>
      <c r="G9" s="2"/>
      <c r="H9" s="2">
        <v>2</v>
      </c>
      <c r="I9" s="2">
        <v>6.40862</v>
      </c>
      <c r="J9" s="2">
        <v>6.7742449999999996</v>
      </c>
      <c r="K9" s="2">
        <v>7.4726900000000001</v>
      </c>
      <c r="L9" s="2"/>
      <c r="M9" s="2"/>
      <c r="N9" s="2">
        <v>2</v>
      </c>
      <c r="O9" s="2">
        <v>0.86233199999999999</v>
      </c>
      <c r="P9" s="2">
        <v>0.86327799999999999</v>
      </c>
      <c r="Q9" s="2"/>
      <c r="R9" s="2"/>
      <c r="S9" s="2"/>
      <c r="T9" s="2">
        <v>2</v>
      </c>
      <c r="U9" s="2">
        <v>1317.0170000000001</v>
      </c>
      <c r="V9" s="2">
        <v>933.84320000000002</v>
      </c>
      <c r="W9" s="2">
        <v>429.06310000000002</v>
      </c>
      <c r="X9" s="2"/>
      <c r="Y9" s="2"/>
      <c r="Z9" s="2">
        <v>2</v>
      </c>
      <c r="AA9" s="2">
        <v>2.026859</v>
      </c>
      <c r="AB9" s="2">
        <v>11.278309999999999</v>
      </c>
      <c r="AC9" s="2">
        <v>1.2908329999999999</v>
      </c>
      <c r="AD9" s="10"/>
    </row>
    <row r="10" spans="1:30" ht="15.75">
      <c r="A10" s="2"/>
      <c r="B10" s="2"/>
      <c r="C10" s="2">
        <v>3</v>
      </c>
      <c r="D10" s="2">
        <v>6.0273899999999996</v>
      </c>
      <c r="E10" s="2">
        <v>13.05133</v>
      </c>
      <c r="F10" s="2"/>
      <c r="G10" s="2"/>
      <c r="H10" s="2">
        <v>3</v>
      </c>
      <c r="I10" s="2">
        <v>4.5145710000000001</v>
      </c>
      <c r="J10" s="2">
        <v>5.3448700000000002</v>
      </c>
      <c r="K10" s="2">
        <v>9.4415840000000006</v>
      </c>
      <c r="L10" s="2"/>
      <c r="M10" s="2"/>
      <c r="N10" s="2">
        <v>3</v>
      </c>
      <c r="O10" s="2">
        <v>0.95023599999999997</v>
      </c>
      <c r="P10" s="2">
        <v>0.56171800000000005</v>
      </c>
      <c r="Q10" s="2"/>
      <c r="R10" s="2"/>
      <c r="S10" s="2"/>
      <c r="T10" s="2">
        <v>3</v>
      </c>
      <c r="U10" s="2">
        <v>2539.962</v>
      </c>
      <c r="V10" s="2">
        <v>1679.5409999999999</v>
      </c>
      <c r="W10" s="2">
        <v>1111.663</v>
      </c>
      <c r="X10" s="2"/>
      <c r="Y10" s="2"/>
      <c r="Z10" s="2">
        <v>3</v>
      </c>
      <c r="AA10" s="2">
        <v>8.8173469999999998</v>
      </c>
      <c r="AB10" s="2">
        <v>1.4688680000000001</v>
      </c>
      <c r="AC10" s="2">
        <v>5.9990449999999997</v>
      </c>
      <c r="AD10" s="10"/>
    </row>
    <row r="11" spans="1:30" ht="15.75">
      <c r="A11" s="2"/>
      <c r="B11" s="2"/>
      <c r="C11" s="2">
        <v>4</v>
      </c>
      <c r="D11" s="2">
        <v>3.5568770000000001</v>
      </c>
      <c r="E11" s="2">
        <v>7.6726999999999999</v>
      </c>
      <c r="F11" s="2"/>
      <c r="G11" s="2"/>
      <c r="H11" s="2">
        <v>4</v>
      </c>
      <c r="I11" s="2">
        <v>6.7729710000000001</v>
      </c>
      <c r="J11" s="2">
        <v>5.4547480000000004</v>
      </c>
      <c r="K11" s="2">
        <v>12.756729999999999</v>
      </c>
      <c r="L11" s="2"/>
      <c r="M11" s="2"/>
      <c r="N11" s="2">
        <v>4</v>
      </c>
      <c r="O11" s="2">
        <v>1.2437339999999999</v>
      </c>
      <c r="P11" s="2">
        <v>0.85091899999999998</v>
      </c>
      <c r="Q11" s="2"/>
      <c r="R11" s="2"/>
      <c r="S11" s="2"/>
      <c r="T11" s="2">
        <v>4</v>
      </c>
      <c r="U11" s="2">
        <v>1349.14</v>
      </c>
      <c r="V11" s="2">
        <v>1057.7439999999999</v>
      </c>
      <c r="W11" s="2">
        <v>422.17970000000003</v>
      </c>
      <c r="X11" s="2"/>
      <c r="Y11" s="2"/>
      <c r="Z11" s="2">
        <v>4</v>
      </c>
      <c r="AA11" s="2">
        <v>1.679389</v>
      </c>
      <c r="AB11" s="2">
        <v>2.1287750000000001</v>
      </c>
      <c r="AC11" s="2">
        <v>4.5814529999999998</v>
      </c>
      <c r="AD11" s="10"/>
    </row>
    <row r="12" spans="1:30" ht="15.75">
      <c r="A12" s="2"/>
      <c r="B12" s="2"/>
      <c r="C12" s="2">
        <v>5</v>
      </c>
      <c r="D12" s="2">
        <v>5.0171450000000002</v>
      </c>
      <c r="E12" s="2">
        <v>7.186687</v>
      </c>
      <c r="F12" s="2"/>
      <c r="G12" s="2"/>
      <c r="H12" s="2">
        <v>5</v>
      </c>
      <c r="I12" s="2">
        <v>4.6684010000000002</v>
      </c>
      <c r="J12" s="2">
        <v>10.27825</v>
      </c>
      <c r="K12" s="2">
        <v>8.6902699999999999</v>
      </c>
      <c r="L12" s="2"/>
      <c r="M12" s="2"/>
      <c r="N12" s="2">
        <v>5</v>
      </c>
      <c r="O12" s="2">
        <v>0.62695199999999995</v>
      </c>
      <c r="P12" s="2">
        <v>0.25026999999999999</v>
      </c>
      <c r="Q12" s="2"/>
      <c r="R12" s="2"/>
      <c r="S12" s="2"/>
      <c r="T12" s="2">
        <v>5</v>
      </c>
      <c r="U12" s="2">
        <v>1985.8510000000001</v>
      </c>
      <c r="V12" s="2">
        <v>1054.3019999999999</v>
      </c>
      <c r="W12" s="2">
        <v>460.03820000000002</v>
      </c>
      <c r="X12" s="2"/>
      <c r="Y12" s="2"/>
      <c r="Z12" s="2">
        <v>5</v>
      </c>
      <c r="AA12" s="2">
        <v>2.0083869999999999</v>
      </c>
      <c r="AB12" s="2">
        <v>8.8135250000000003</v>
      </c>
      <c r="AC12" s="2">
        <v>4.9063109999999996</v>
      </c>
      <c r="AD12" s="10"/>
    </row>
    <row r="13" spans="1:30" ht="15.75">
      <c r="A13" s="2"/>
      <c r="B13" s="2"/>
      <c r="C13" s="2">
        <v>6</v>
      </c>
      <c r="D13" s="2">
        <v>8.2039390000000001</v>
      </c>
      <c r="E13" s="2">
        <v>7.5179150000000003</v>
      </c>
      <c r="F13" s="2"/>
      <c r="G13" s="2"/>
      <c r="H13" s="2">
        <v>6</v>
      </c>
      <c r="I13" s="2">
        <v>4.1750619999999996</v>
      </c>
      <c r="J13" s="2">
        <v>9.4145120000000002</v>
      </c>
      <c r="K13" s="2">
        <v>9.8021130000000003</v>
      </c>
      <c r="L13" s="2"/>
      <c r="M13" s="2"/>
      <c r="N13" s="2">
        <v>6</v>
      </c>
      <c r="O13" s="2">
        <v>0.91463799999999995</v>
      </c>
      <c r="P13" s="2">
        <v>0.66924099999999997</v>
      </c>
      <c r="Q13" s="2"/>
      <c r="R13" s="2"/>
      <c r="S13" s="2"/>
      <c r="T13" s="2">
        <v>6</v>
      </c>
      <c r="U13" s="2">
        <v>2957.5529999999999</v>
      </c>
      <c r="V13" s="2">
        <v>798.47040000000004</v>
      </c>
      <c r="W13" s="2">
        <v>603.44169999999997</v>
      </c>
      <c r="X13" s="2"/>
      <c r="Y13" s="2"/>
      <c r="Z13" s="2">
        <v>6</v>
      </c>
      <c r="AA13" s="2">
        <v>1.5099530000000001</v>
      </c>
      <c r="AB13" s="2">
        <v>2.8453740000000001</v>
      </c>
      <c r="AC13" s="2">
        <v>5.7445719999999998</v>
      </c>
      <c r="AD13" s="10"/>
    </row>
    <row r="14" spans="1:30" ht="15.75">
      <c r="A14" s="2"/>
      <c r="B14" s="2"/>
      <c r="C14" s="2">
        <v>7</v>
      </c>
      <c r="D14" s="2">
        <v>7.2860560000000003</v>
      </c>
      <c r="E14" s="2">
        <v>12.475820000000001</v>
      </c>
      <c r="F14" s="2"/>
      <c r="G14" s="2"/>
      <c r="H14" s="2">
        <v>7</v>
      </c>
      <c r="I14" s="2">
        <v>4.0330170000000001</v>
      </c>
      <c r="J14" s="2">
        <v>8.6173359999999999</v>
      </c>
      <c r="K14" s="2">
        <v>9.2231009999999998</v>
      </c>
      <c r="L14" s="2"/>
      <c r="M14" s="2"/>
      <c r="N14" s="2">
        <v>7</v>
      </c>
      <c r="O14" s="2">
        <v>0.494006</v>
      </c>
      <c r="P14" s="2">
        <v>0.75637299999999996</v>
      </c>
      <c r="Q14" s="2"/>
      <c r="R14" s="2"/>
      <c r="S14" s="2"/>
      <c r="T14" s="2">
        <v>7</v>
      </c>
      <c r="U14" s="2">
        <v>2293.308</v>
      </c>
      <c r="V14" s="2">
        <v>1981.2619999999999</v>
      </c>
      <c r="W14" s="2">
        <v>892.54300000000001</v>
      </c>
      <c r="X14" s="2"/>
      <c r="Y14" s="2"/>
      <c r="Z14" s="2">
        <v>7</v>
      </c>
      <c r="AA14" s="2">
        <v>0.49047200000000002</v>
      </c>
      <c r="AB14" s="2">
        <v>4.2604170000000003</v>
      </c>
      <c r="AC14" s="2">
        <v>5.5509320000000004</v>
      </c>
      <c r="AD14" s="10"/>
    </row>
    <row r="15" spans="1:30" ht="15.75">
      <c r="A15" s="2"/>
      <c r="B15" s="2"/>
      <c r="C15" s="2">
        <v>8</v>
      </c>
      <c r="D15" s="2">
        <v>6.4092570000000002</v>
      </c>
      <c r="E15" s="2">
        <v>9.8336430000000004</v>
      </c>
      <c r="F15" s="2"/>
      <c r="G15" s="2"/>
      <c r="H15" s="2">
        <v>8</v>
      </c>
      <c r="I15" s="2">
        <v>5.9050909999999996</v>
      </c>
      <c r="J15" s="2">
        <v>7.0153410000000003</v>
      </c>
      <c r="K15" s="2">
        <v>9.5473219999999994</v>
      </c>
      <c r="L15" s="2"/>
      <c r="M15" s="2"/>
      <c r="N15" s="2">
        <v>8</v>
      </c>
      <c r="O15" s="2">
        <v>0.45405000000000001</v>
      </c>
      <c r="P15" s="2">
        <v>0.69581300000000001</v>
      </c>
      <c r="Q15" s="2"/>
      <c r="R15" s="2"/>
      <c r="S15" s="2"/>
      <c r="T15" s="2">
        <v>8</v>
      </c>
      <c r="U15" s="2">
        <v>1631.3579999999999</v>
      </c>
      <c r="V15" s="2">
        <v>1050.8599999999999</v>
      </c>
      <c r="W15" s="2">
        <v>426.76859999999999</v>
      </c>
      <c r="X15" s="2"/>
      <c r="Y15" s="2"/>
      <c r="Z15" s="2">
        <v>8</v>
      </c>
      <c r="AA15" s="2">
        <v>2.7262590000000002</v>
      </c>
      <c r="AB15" s="2">
        <v>3.5766230000000001</v>
      </c>
      <c r="AC15" s="2">
        <v>4.9744679999999999</v>
      </c>
      <c r="AD15" s="10"/>
    </row>
    <row r="16" spans="1:30" ht="15.75">
      <c r="A16" s="2"/>
      <c r="B16" s="2"/>
      <c r="C16" s="2">
        <v>9</v>
      </c>
      <c r="D16" s="2">
        <v>7.8207969999999998</v>
      </c>
      <c r="E16" s="2">
        <v>10.428900000000001</v>
      </c>
      <c r="F16" s="2"/>
      <c r="G16" s="2"/>
      <c r="H16" s="2">
        <v>9</v>
      </c>
      <c r="I16" s="2">
        <v>7.1599339999999998</v>
      </c>
      <c r="J16" s="2">
        <v>6.6548119999999997</v>
      </c>
      <c r="K16" s="2">
        <v>11.10441</v>
      </c>
      <c r="L16" s="2"/>
      <c r="M16" s="2"/>
      <c r="N16" s="2">
        <v>9</v>
      </c>
      <c r="O16" s="2">
        <v>0.69669400000000004</v>
      </c>
      <c r="P16" s="2">
        <v>0.86080599999999996</v>
      </c>
      <c r="Q16" s="2"/>
      <c r="R16" s="2"/>
      <c r="S16" s="2"/>
      <c r="T16" s="2">
        <v>9</v>
      </c>
      <c r="U16" s="2">
        <v>1275.7170000000001</v>
      </c>
      <c r="V16" s="2">
        <v>1314.723</v>
      </c>
      <c r="W16" s="2">
        <v>578.20270000000005</v>
      </c>
      <c r="X16" s="2"/>
      <c r="Y16" s="2"/>
      <c r="Z16" s="2">
        <v>9</v>
      </c>
      <c r="AA16" s="2">
        <v>2.9746800000000002</v>
      </c>
      <c r="AB16" s="2">
        <v>2.7702110000000002</v>
      </c>
      <c r="AC16" s="2">
        <v>5.1751149999999999</v>
      </c>
      <c r="AD16" s="10"/>
    </row>
    <row r="17" spans="1:30" ht="15.75">
      <c r="A17" s="2"/>
      <c r="B17" s="2"/>
      <c r="C17" s="2">
        <v>10</v>
      </c>
      <c r="D17" s="2">
        <v>7.3351030000000002</v>
      </c>
      <c r="E17" s="2">
        <v>9.6556080000000009</v>
      </c>
      <c r="F17" s="2"/>
      <c r="G17" s="2"/>
      <c r="H17" s="2">
        <v>10</v>
      </c>
      <c r="I17" s="2">
        <v>5.4088859999999999</v>
      </c>
      <c r="J17" s="2">
        <v>6.8338020000000004</v>
      </c>
      <c r="K17" s="2">
        <v>5.9076380000000004</v>
      </c>
      <c r="L17" s="2"/>
      <c r="M17" s="2"/>
      <c r="N17" s="2">
        <v>10</v>
      </c>
      <c r="O17" s="2">
        <v>1.1739919999999999</v>
      </c>
      <c r="P17" s="2">
        <v>0.65193900000000005</v>
      </c>
      <c r="Q17" s="2"/>
      <c r="R17" s="2"/>
      <c r="S17" s="2"/>
      <c r="T17" s="2">
        <v>10</v>
      </c>
      <c r="U17" s="2">
        <v>567.87760000000003</v>
      </c>
      <c r="V17" s="2">
        <v>1194.2639999999999</v>
      </c>
      <c r="W17" s="2">
        <v>419.88529999999997</v>
      </c>
      <c r="X17" s="2"/>
      <c r="Y17" s="2"/>
      <c r="Z17" s="2">
        <v>10</v>
      </c>
      <c r="AA17" s="2">
        <v>6.6771060000000002</v>
      </c>
      <c r="AB17" s="2">
        <v>3.1514410000000002</v>
      </c>
      <c r="AC17" s="2">
        <v>13.57588</v>
      </c>
      <c r="AD17" s="10"/>
    </row>
    <row r="18" spans="1:30" ht="15.75">
      <c r="A18" s="2"/>
      <c r="B18" s="2"/>
      <c r="C18" s="2">
        <v>11</v>
      </c>
      <c r="D18" s="2">
        <v>6.8204260000000003</v>
      </c>
      <c r="E18" s="2">
        <v>8.1784599999999994</v>
      </c>
      <c r="F18" s="2"/>
      <c r="G18" s="2"/>
      <c r="H18" s="2">
        <v>11</v>
      </c>
      <c r="I18" s="2">
        <v>5.6831040000000002</v>
      </c>
      <c r="J18" s="2">
        <v>9.2183240000000009</v>
      </c>
      <c r="K18" s="2">
        <v>10.81076</v>
      </c>
      <c r="L18" s="2"/>
      <c r="M18" s="2"/>
      <c r="N18" s="2">
        <v>11</v>
      </c>
      <c r="O18" s="2">
        <v>0.61896099999999998</v>
      </c>
      <c r="P18" s="2">
        <v>0.69025199999999998</v>
      </c>
      <c r="Q18" s="2"/>
      <c r="R18" s="2"/>
      <c r="S18" s="2"/>
      <c r="T18" s="2">
        <v>11</v>
      </c>
      <c r="U18" s="2">
        <v>1156.405</v>
      </c>
      <c r="V18" s="2">
        <v>1820.65</v>
      </c>
      <c r="W18" s="2">
        <v>578.20270000000005</v>
      </c>
      <c r="X18" s="2"/>
      <c r="Y18" s="2"/>
      <c r="Z18" s="2">
        <v>11</v>
      </c>
      <c r="AA18" s="2">
        <v>7.9507399999999997</v>
      </c>
      <c r="AB18" s="2">
        <v>2.7380429999999998</v>
      </c>
      <c r="AC18" s="2">
        <v>5.0317959999999999</v>
      </c>
      <c r="AD18" s="10"/>
    </row>
    <row r="19" spans="1:30" ht="15.75">
      <c r="A19" s="2"/>
      <c r="B19" s="2"/>
      <c r="C19" s="2">
        <v>12</v>
      </c>
      <c r="D19" s="2">
        <v>6.8478159999999999</v>
      </c>
      <c r="E19" s="2">
        <v>16.719360000000002</v>
      </c>
      <c r="F19" s="2"/>
      <c r="G19" s="2"/>
      <c r="H19" s="2">
        <v>12</v>
      </c>
      <c r="I19" s="2">
        <v>6.3586179999999999</v>
      </c>
      <c r="J19" s="2">
        <v>7.126493</v>
      </c>
      <c r="K19" s="2">
        <v>6.8850790000000002</v>
      </c>
      <c r="L19" s="2"/>
      <c r="M19" s="2"/>
      <c r="N19" s="2">
        <v>12</v>
      </c>
      <c r="O19" s="2">
        <v>0.90446800000000005</v>
      </c>
      <c r="P19" s="2">
        <v>0.66738799999999998</v>
      </c>
      <c r="Q19" s="2"/>
      <c r="R19" s="2"/>
      <c r="S19" s="2"/>
      <c r="T19" s="2">
        <v>12</v>
      </c>
      <c r="U19" s="2">
        <v>1920.4590000000001</v>
      </c>
      <c r="V19" s="2">
        <v>1440.9179999999999</v>
      </c>
      <c r="W19" s="2">
        <v>1234.4169999999999</v>
      </c>
      <c r="X19" s="2"/>
      <c r="Y19" s="2"/>
      <c r="Z19" s="2">
        <v>12</v>
      </c>
      <c r="AA19" s="2">
        <v>13.71442</v>
      </c>
      <c r="AB19" s="2">
        <v>3.4237489999999999</v>
      </c>
      <c r="AC19" s="2">
        <v>11.005039999999999</v>
      </c>
      <c r="AD19" s="10"/>
    </row>
    <row r="20" spans="1:30" ht="15.75">
      <c r="A20" s="2"/>
      <c r="B20" s="2"/>
      <c r="C20" s="2">
        <v>13</v>
      </c>
      <c r="D20" s="2">
        <v>4.811083</v>
      </c>
      <c r="E20" s="2">
        <v>8.263496</v>
      </c>
      <c r="F20" s="2"/>
      <c r="G20" s="2"/>
      <c r="H20" s="2">
        <v>13</v>
      </c>
      <c r="I20" s="2">
        <v>8.5440839999999998</v>
      </c>
      <c r="J20" s="2">
        <v>5.5639900000000004</v>
      </c>
      <c r="K20" s="2">
        <v>6.8003609999999997</v>
      </c>
      <c r="L20" s="2"/>
      <c r="M20" s="2"/>
      <c r="N20" s="2">
        <v>13</v>
      </c>
      <c r="O20" s="2">
        <v>1.094079</v>
      </c>
      <c r="P20" s="2">
        <v>0.59446900000000003</v>
      </c>
      <c r="Q20" s="2"/>
      <c r="R20" s="2"/>
      <c r="S20" s="2"/>
      <c r="T20" s="2">
        <v>13</v>
      </c>
      <c r="U20" s="2">
        <v>926.95979999999997</v>
      </c>
      <c r="V20" s="2">
        <v>1648.566</v>
      </c>
      <c r="W20" s="2">
        <v>511.6635</v>
      </c>
      <c r="X20" s="2"/>
      <c r="Y20" s="2"/>
      <c r="Z20" s="2">
        <v>13</v>
      </c>
      <c r="AA20" s="2">
        <v>3.2256490000000002</v>
      </c>
      <c r="AB20" s="2">
        <v>4.7346459999999997</v>
      </c>
      <c r="AC20" s="2">
        <v>7.6883059999999999</v>
      </c>
      <c r="AD20" s="10"/>
    </row>
    <row r="21" spans="1:30" ht="15.75">
      <c r="A21" s="2"/>
      <c r="B21" s="2"/>
      <c r="C21" s="2">
        <v>14</v>
      </c>
      <c r="D21" s="2">
        <v>7.8685710000000002</v>
      </c>
      <c r="E21" s="2">
        <v>6.4092570000000002</v>
      </c>
      <c r="F21" s="2"/>
      <c r="G21" s="2"/>
      <c r="H21" s="2">
        <v>14</v>
      </c>
      <c r="I21" s="2">
        <v>8.1150800000000007</v>
      </c>
      <c r="J21" s="2">
        <v>5.1372150000000003</v>
      </c>
      <c r="K21" s="2">
        <v>6.8236109999999996</v>
      </c>
      <c r="L21" s="2"/>
      <c r="M21" s="2"/>
      <c r="N21" s="2">
        <v>14</v>
      </c>
      <c r="O21" s="2">
        <v>1.0250630000000001</v>
      </c>
      <c r="P21" s="2">
        <v>0.32689600000000002</v>
      </c>
      <c r="Q21" s="2"/>
      <c r="R21" s="2"/>
      <c r="S21" s="2"/>
      <c r="T21" s="2">
        <v>14</v>
      </c>
      <c r="U21" s="2">
        <v>793.88149999999996</v>
      </c>
      <c r="V21" s="2">
        <v>1121.989</v>
      </c>
      <c r="W21" s="2">
        <v>1119.694</v>
      </c>
      <c r="X21" s="2"/>
      <c r="Y21" s="2"/>
      <c r="Z21" s="2">
        <v>14</v>
      </c>
      <c r="AA21" s="2">
        <v>3.3068629999999999</v>
      </c>
      <c r="AB21" s="2">
        <v>2.6249799999999999</v>
      </c>
      <c r="AC21" s="2">
        <v>8.073677</v>
      </c>
      <c r="AD21" s="10"/>
    </row>
    <row r="22" spans="1:30" ht="15.75">
      <c r="A22" s="2"/>
      <c r="B22" s="2"/>
      <c r="C22" s="2">
        <v>15</v>
      </c>
      <c r="D22" s="2">
        <v>6.6691440000000002</v>
      </c>
      <c r="E22" s="2">
        <v>9.8027499999999996</v>
      </c>
      <c r="F22" s="2"/>
      <c r="G22" s="2"/>
      <c r="H22" s="2">
        <v>15</v>
      </c>
      <c r="I22" s="2">
        <v>6.6933490000000004</v>
      </c>
      <c r="J22" s="2">
        <v>5.1225649999999998</v>
      </c>
      <c r="K22" s="2">
        <v>7.6086840000000002</v>
      </c>
      <c r="L22" s="2"/>
      <c r="M22" s="2"/>
      <c r="N22" s="2">
        <v>15</v>
      </c>
      <c r="O22" s="2">
        <v>0.64438799999999996</v>
      </c>
      <c r="P22" s="2">
        <v>0.96214999999999995</v>
      </c>
      <c r="Q22" s="2"/>
      <c r="R22" s="2"/>
      <c r="S22" s="2"/>
      <c r="T22" s="2">
        <v>15</v>
      </c>
      <c r="U22" s="2">
        <v>1038.241</v>
      </c>
      <c r="V22" s="2">
        <v>828.29830000000004</v>
      </c>
      <c r="W22" s="2">
        <v>1239.0060000000001</v>
      </c>
      <c r="X22" s="2"/>
      <c r="Y22" s="2"/>
      <c r="Z22" s="2">
        <v>15</v>
      </c>
      <c r="AA22" s="2">
        <v>3.9088059999999998</v>
      </c>
      <c r="AB22" s="2">
        <v>2.8329529999999998</v>
      </c>
      <c r="AC22" s="2">
        <v>6.673921</v>
      </c>
      <c r="AD22" s="10"/>
    </row>
    <row r="23" spans="1:30" ht="15.75">
      <c r="A23" s="2"/>
      <c r="B23" s="2"/>
      <c r="C23" s="2">
        <v>16</v>
      </c>
      <c r="D23" s="2">
        <v>7.199427</v>
      </c>
      <c r="E23" s="2">
        <v>6.8643770000000002</v>
      </c>
      <c r="F23" s="2"/>
      <c r="G23" s="2"/>
      <c r="H23" s="2">
        <v>16</v>
      </c>
      <c r="I23" s="2">
        <v>4.836881</v>
      </c>
      <c r="J23" s="2">
        <v>5.4235360000000004</v>
      </c>
      <c r="K23" s="2">
        <v>6.4805989999999998</v>
      </c>
      <c r="L23" s="2"/>
      <c r="M23" s="2"/>
      <c r="N23" s="2">
        <v>16</v>
      </c>
      <c r="O23" s="2">
        <v>0.81728999999999996</v>
      </c>
      <c r="P23" s="2">
        <v>0.47520499999999999</v>
      </c>
      <c r="Q23" s="2"/>
      <c r="R23" s="2"/>
      <c r="S23" s="2"/>
      <c r="T23" s="2">
        <v>16</v>
      </c>
      <c r="U23" s="2">
        <v>1249.3309999999999</v>
      </c>
      <c r="V23" s="2">
        <v>811.08989999999994</v>
      </c>
      <c r="W23" s="2">
        <v>1171.319</v>
      </c>
      <c r="X23" s="2"/>
      <c r="Y23" s="2"/>
      <c r="Z23" s="2">
        <v>16</v>
      </c>
      <c r="AA23" s="2">
        <v>3.8295029999999999</v>
      </c>
      <c r="AB23" s="2">
        <v>5.3814960000000003</v>
      </c>
      <c r="AC23" s="2">
        <v>9.9285519999999998</v>
      </c>
      <c r="AD23" s="10"/>
    </row>
    <row r="24" spans="1:30" ht="15.75">
      <c r="A24" s="2"/>
      <c r="B24" s="2"/>
      <c r="C24" s="2">
        <v>17</v>
      </c>
      <c r="D24" s="2">
        <v>8.773714</v>
      </c>
      <c r="E24" s="2">
        <v>8.0348210000000009</v>
      </c>
      <c r="F24" s="2"/>
      <c r="G24" s="2"/>
      <c r="H24" s="2">
        <v>17</v>
      </c>
      <c r="I24" s="2">
        <v>6.4876050000000003</v>
      </c>
      <c r="J24" s="2">
        <v>7.779712</v>
      </c>
      <c r="K24" s="2">
        <v>8.6374010000000006</v>
      </c>
      <c r="L24" s="2"/>
      <c r="M24" s="2"/>
      <c r="N24" s="2">
        <v>17</v>
      </c>
      <c r="O24" s="2">
        <v>0.95314200000000004</v>
      </c>
      <c r="P24" s="2">
        <v>0.73227200000000003</v>
      </c>
      <c r="Q24" s="2"/>
      <c r="R24" s="2"/>
      <c r="S24" s="2"/>
      <c r="T24" s="2">
        <v>17</v>
      </c>
      <c r="U24" s="2">
        <v>1333.078</v>
      </c>
      <c r="V24" s="2">
        <v>457.74380000000002</v>
      </c>
      <c r="W24" s="2">
        <v>431.35759999999999</v>
      </c>
      <c r="X24" s="2"/>
      <c r="Y24" s="2"/>
      <c r="Z24" s="2">
        <v>17</v>
      </c>
      <c r="AA24" s="2">
        <v>7.3357400000000004</v>
      </c>
      <c r="AB24" s="2">
        <v>6.7115030000000004</v>
      </c>
      <c r="AC24" s="2">
        <v>4.6658530000000003</v>
      </c>
      <c r="AD24" s="10"/>
    </row>
    <row r="25" spans="1:30" ht="15.75">
      <c r="A25" s="2"/>
      <c r="B25" s="2"/>
      <c r="C25" s="2">
        <v>18</v>
      </c>
      <c r="D25" s="2">
        <v>6.6837939999999998</v>
      </c>
      <c r="E25" s="2">
        <v>6.869154</v>
      </c>
      <c r="F25" s="2"/>
      <c r="G25" s="2"/>
      <c r="H25" s="2">
        <v>18</v>
      </c>
      <c r="I25" s="2">
        <v>6.267849</v>
      </c>
      <c r="J25" s="2">
        <v>8.963533</v>
      </c>
      <c r="K25" s="2">
        <v>7.7284360000000003</v>
      </c>
      <c r="L25" s="2"/>
      <c r="M25" s="2"/>
      <c r="N25" s="2">
        <v>18</v>
      </c>
      <c r="O25" s="2">
        <v>1.007628</v>
      </c>
      <c r="P25" s="2">
        <v>0.38436599999999999</v>
      </c>
      <c r="Q25" s="2"/>
      <c r="R25" s="2"/>
      <c r="S25" s="2"/>
      <c r="T25" s="2">
        <v>18</v>
      </c>
      <c r="U25" s="2">
        <v>262.71510000000001</v>
      </c>
      <c r="V25" s="2">
        <v>1073.8050000000001</v>
      </c>
      <c r="W25" s="2">
        <v>742.25620000000004</v>
      </c>
      <c r="X25" s="2"/>
      <c r="Y25" s="2"/>
      <c r="Z25" s="2">
        <v>18</v>
      </c>
      <c r="AA25" s="2">
        <v>4.0285580000000003</v>
      </c>
      <c r="AB25" s="2">
        <v>1.2631239999999999</v>
      </c>
      <c r="AC25" s="2">
        <v>8.6100110000000001</v>
      </c>
      <c r="AD25" s="10"/>
    </row>
    <row r="26" spans="1:30" ht="15.75">
      <c r="A26" s="2"/>
      <c r="B26" s="2"/>
      <c r="C26" s="2">
        <v>19</v>
      </c>
      <c r="D26" s="2">
        <v>4.857583</v>
      </c>
      <c r="E26" s="2">
        <v>9.3415789999999994</v>
      </c>
      <c r="F26" s="2"/>
      <c r="G26" s="2"/>
      <c r="H26" s="2">
        <v>19</v>
      </c>
      <c r="I26" s="2">
        <v>5.1700200000000001</v>
      </c>
      <c r="J26" s="2">
        <v>7.862838</v>
      </c>
      <c r="K26" s="2">
        <v>8.1609429999999996</v>
      </c>
      <c r="L26" s="2"/>
      <c r="M26" s="2"/>
      <c r="N26" s="2">
        <v>19</v>
      </c>
      <c r="O26" s="2">
        <v>1.4449689999999999</v>
      </c>
      <c r="P26" s="2">
        <v>0.51846099999999995</v>
      </c>
      <c r="Q26" s="2"/>
      <c r="R26" s="2"/>
      <c r="S26" s="2"/>
      <c r="T26" s="2">
        <v>19</v>
      </c>
      <c r="U26" s="2">
        <v>692.92539999999997</v>
      </c>
      <c r="V26" s="2">
        <v>2035.182</v>
      </c>
      <c r="W26" s="2">
        <v>837.47609999999997</v>
      </c>
      <c r="X26" s="2"/>
      <c r="Y26" s="2"/>
      <c r="Z26" s="2">
        <v>19</v>
      </c>
      <c r="AA26" s="2">
        <v>2.994745</v>
      </c>
      <c r="AB26" s="2">
        <v>2.8058809999999998</v>
      </c>
      <c r="AC26" s="2">
        <v>3.8419240000000001</v>
      </c>
      <c r="AD26" s="10"/>
    </row>
    <row r="27" spans="1:30" ht="15.75">
      <c r="A27" s="2"/>
      <c r="B27" s="2"/>
      <c r="C27" s="2">
        <v>20</v>
      </c>
      <c r="D27" s="2">
        <v>5.8124099999999999</v>
      </c>
      <c r="E27" s="2">
        <v>12.10829</v>
      </c>
      <c r="F27" s="2"/>
      <c r="G27" s="2"/>
      <c r="H27" s="2">
        <v>20</v>
      </c>
      <c r="I27" s="2">
        <v>9.5470039999999994</v>
      </c>
      <c r="J27" s="2">
        <v>6.9280749999999998</v>
      </c>
      <c r="K27" s="2">
        <v>9.29922</v>
      </c>
      <c r="L27" s="2"/>
      <c r="M27" s="2"/>
      <c r="N27" s="2">
        <v>20</v>
      </c>
      <c r="O27" s="2">
        <v>1.1376679999999999</v>
      </c>
      <c r="P27" s="2">
        <v>1.041866</v>
      </c>
      <c r="Q27" s="2"/>
      <c r="R27" s="2"/>
      <c r="S27" s="2"/>
      <c r="T27" s="2">
        <v>20</v>
      </c>
      <c r="U27" s="2">
        <v>2021.415</v>
      </c>
      <c r="V27" s="2">
        <v>843.21220000000005</v>
      </c>
      <c r="W27" s="2">
        <v>759.46460000000002</v>
      </c>
      <c r="X27" s="2"/>
      <c r="Y27" s="2"/>
      <c r="Z27" s="2">
        <v>20</v>
      </c>
      <c r="AA27" s="2">
        <v>6.8465420000000003</v>
      </c>
      <c r="AB27" s="2">
        <v>5.9200590000000002</v>
      </c>
      <c r="AC27" s="2">
        <v>6.0872659999999996</v>
      </c>
      <c r="AD27" s="10"/>
    </row>
    <row r="28" spans="1:30" ht="15.75">
      <c r="A28" s="2"/>
      <c r="B28" s="2"/>
      <c r="C28" s="2">
        <v>21</v>
      </c>
      <c r="D28" s="2">
        <v>9.2332929999999998</v>
      </c>
      <c r="E28" s="2">
        <v>8.6440889999999992</v>
      </c>
      <c r="F28" s="2"/>
      <c r="G28" s="2"/>
      <c r="H28" s="2">
        <v>21</v>
      </c>
      <c r="I28" s="2">
        <v>11.200279999999999</v>
      </c>
      <c r="J28" s="2"/>
      <c r="K28" s="2">
        <v>8.8912359999999993</v>
      </c>
      <c r="L28" s="2"/>
      <c r="M28" s="2"/>
      <c r="N28" s="2">
        <v>21</v>
      </c>
      <c r="O28" s="2">
        <v>0.85651999999999995</v>
      </c>
      <c r="P28" s="2">
        <v>0.26324700000000001</v>
      </c>
      <c r="Q28" s="2"/>
      <c r="R28" s="2"/>
      <c r="S28" s="2"/>
      <c r="T28" s="2">
        <v>21</v>
      </c>
      <c r="U28" s="2">
        <v>759.46460000000002</v>
      </c>
      <c r="V28" s="2">
        <v>1027.9159999999999</v>
      </c>
      <c r="W28" s="2">
        <v>936.1377</v>
      </c>
      <c r="X28" s="2"/>
      <c r="Y28" s="2"/>
      <c r="Z28" s="2">
        <v>21</v>
      </c>
      <c r="AA28" s="2">
        <v>1.35039</v>
      </c>
      <c r="AB28" s="2">
        <v>5.1356229999999998</v>
      </c>
      <c r="AC28" s="2">
        <v>5.313339</v>
      </c>
      <c r="AD28" s="10"/>
    </row>
    <row r="29" spans="1:30" ht="15.75">
      <c r="A29" s="2"/>
      <c r="B29" s="2"/>
      <c r="C29" s="2">
        <v>22</v>
      </c>
      <c r="D29" s="2">
        <v>7.7918149999999997</v>
      </c>
      <c r="E29" s="2">
        <v>12.362439999999999</v>
      </c>
      <c r="F29" s="2"/>
      <c r="G29" s="2"/>
      <c r="H29" s="2">
        <v>22</v>
      </c>
      <c r="I29" s="2">
        <v>3.8301400000000001</v>
      </c>
      <c r="J29" s="2"/>
      <c r="K29" s="2">
        <v>10.8286</v>
      </c>
      <c r="L29" s="2"/>
      <c r="M29" s="2"/>
      <c r="N29" s="2">
        <v>22</v>
      </c>
      <c r="O29" s="2">
        <v>1.278605</v>
      </c>
      <c r="P29" s="2">
        <v>0.70322899999999999</v>
      </c>
      <c r="Q29" s="2"/>
      <c r="R29" s="2"/>
      <c r="S29" s="2"/>
      <c r="T29" s="2">
        <v>22</v>
      </c>
      <c r="U29" s="2">
        <v>806.50099999999998</v>
      </c>
      <c r="V29" s="2">
        <v>1039.3879999999999</v>
      </c>
      <c r="W29" s="2">
        <v>622.94460000000004</v>
      </c>
      <c r="X29" s="2"/>
      <c r="Y29" s="2"/>
      <c r="Z29" s="2">
        <v>22</v>
      </c>
      <c r="AA29" s="2">
        <v>12.610860000000001</v>
      </c>
      <c r="AB29" s="2">
        <v>3.7489249999999998</v>
      </c>
      <c r="AC29" s="2">
        <v>2.6536439999999999</v>
      </c>
      <c r="AD29" s="10"/>
    </row>
    <row r="30" spans="1:30" ht="15.75">
      <c r="A30" s="2"/>
      <c r="B30" s="2"/>
      <c r="C30" s="2">
        <v>23</v>
      </c>
      <c r="D30" s="2">
        <v>6.1668880000000001</v>
      </c>
      <c r="E30" s="2">
        <v>9.5731199999999994</v>
      </c>
      <c r="F30" s="2"/>
      <c r="G30" s="2"/>
      <c r="H30" s="2">
        <v>23</v>
      </c>
      <c r="I30" s="2">
        <v>7.9886410000000003</v>
      </c>
      <c r="J30" s="2"/>
      <c r="K30" s="2">
        <v>9.9530759999999994</v>
      </c>
      <c r="L30" s="2"/>
      <c r="M30" s="2"/>
      <c r="N30" s="2">
        <v>23</v>
      </c>
      <c r="O30" s="2">
        <v>1.0592079999999999</v>
      </c>
      <c r="P30" s="2"/>
      <c r="Q30" s="2"/>
      <c r="R30" s="2"/>
      <c r="S30" s="2"/>
      <c r="T30" s="2">
        <v>23</v>
      </c>
      <c r="U30" s="2">
        <v>774.37860000000001</v>
      </c>
      <c r="V30" s="2">
        <v>1030.21</v>
      </c>
      <c r="W30" s="2">
        <v>1099.0440000000001</v>
      </c>
      <c r="X30" s="2"/>
      <c r="Y30" s="2"/>
      <c r="Z30" s="2">
        <v>23</v>
      </c>
      <c r="AA30" s="2"/>
      <c r="AB30" s="2">
        <v>4.4537399999999998</v>
      </c>
      <c r="AC30" s="2">
        <v>4.4887730000000001</v>
      </c>
      <c r="AD30" s="10"/>
    </row>
    <row r="31" spans="1:30" ht="15.75">
      <c r="A31" s="2"/>
      <c r="B31" s="2"/>
      <c r="C31" s="2">
        <v>24</v>
      </c>
      <c r="D31" s="2">
        <v>7.7211100000000004</v>
      </c>
      <c r="E31" s="2">
        <v>10.58719</v>
      </c>
      <c r="F31" s="2"/>
      <c r="G31" s="2"/>
      <c r="H31" s="2">
        <v>24</v>
      </c>
      <c r="I31" s="2">
        <v>3.917087</v>
      </c>
      <c r="J31" s="2"/>
      <c r="K31" s="2">
        <v>10.31169</v>
      </c>
      <c r="L31" s="2"/>
      <c r="M31" s="2"/>
      <c r="N31" s="2">
        <v>24</v>
      </c>
      <c r="O31" s="2">
        <v>0.89792899999999998</v>
      </c>
      <c r="P31" s="2"/>
      <c r="Q31" s="2"/>
      <c r="R31" s="2"/>
      <c r="S31" s="2"/>
      <c r="T31" s="2">
        <v>24</v>
      </c>
      <c r="U31" s="2">
        <v>1825.239</v>
      </c>
      <c r="V31" s="2">
        <v>977.43790000000001</v>
      </c>
      <c r="W31" s="2">
        <v>930.40150000000006</v>
      </c>
      <c r="X31" s="2"/>
      <c r="Y31" s="2"/>
      <c r="Z31" s="2">
        <v>24</v>
      </c>
      <c r="AA31" s="2"/>
      <c r="AB31" s="2">
        <v>5.7095390000000004</v>
      </c>
      <c r="AC31" s="2">
        <v>7.842136</v>
      </c>
      <c r="AD31" s="10"/>
    </row>
    <row r="32" spans="1:30" ht="15.75">
      <c r="A32" s="2"/>
      <c r="B32" s="2"/>
      <c r="C32" s="2">
        <v>25</v>
      </c>
      <c r="D32" s="2">
        <v>7.7755720000000004</v>
      </c>
      <c r="E32" s="2">
        <v>10.4359</v>
      </c>
      <c r="F32" s="2"/>
      <c r="G32" s="2"/>
      <c r="H32" s="2">
        <v>25</v>
      </c>
      <c r="I32" s="2">
        <v>9.1469819999999995</v>
      </c>
      <c r="J32" s="2"/>
      <c r="K32" s="2">
        <v>7.8150639999999996</v>
      </c>
      <c r="L32" s="2"/>
      <c r="M32" s="2"/>
      <c r="N32" s="2"/>
      <c r="O32" s="2"/>
      <c r="P32" s="2"/>
      <c r="Q32" s="2"/>
      <c r="R32" s="2"/>
      <c r="S32" s="2"/>
      <c r="T32" s="2">
        <v>25</v>
      </c>
      <c r="U32" s="2">
        <v>1375.5260000000001</v>
      </c>
      <c r="V32" s="2">
        <v>1357.17</v>
      </c>
      <c r="W32" s="2">
        <v>534.60799999999995</v>
      </c>
      <c r="X32" s="2"/>
      <c r="Y32" s="2"/>
      <c r="Z32" s="2">
        <v>25</v>
      </c>
      <c r="AA32" s="2"/>
      <c r="AB32" s="2"/>
      <c r="AC32" s="2">
        <v>8.1548909999999992</v>
      </c>
      <c r="AD32" s="10"/>
    </row>
    <row r="33" spans="1:30" ht="15.75">
      <c r="A33" s="2"/>
      <c r="B33" s="2"/>
      <c r="C33" s="2">
        <v>26</v>
      </c>
      <c r="D33" s="2">
        <v>8.6074629999999992</v>
      </c>
      <c r="E33" s="2">
        <v>6.614045</v>
      </c>
      <c r="F33" s="2"/>
      <c r="G33" s="2"/>
      <c r="H33" s="2">
        <v>26</v>
      </c>
      <c r="I33" s="2">
        <v>7.5131379999999996</v>
      </c>
      <c r="J33" s="2"/>
      <c r="K33" s="2">
        <v>13.480969999999999</v>
      </c>
      <c r="L33" s="2"/>
      <c r="M33" s="2"/>
      <c r="N33" s="2"/>
      <c r="O33" s="2"/>
      <c r="P33" s="2"/>
      <c r="Q33" s="2"/>
      <c r="R33" s="2"/>
      <c r="S33" s="2"/>
      <c r="T33" s="2">
        <v>26</v>
      </c>
      <c r="U33" s="2">
        <v>1762.1410000000001</v>
      </c>
      <c r="V33" s="2">
        <v>603.44169999999997</v>
      </c>
      <c r="W33" s="2">
        <v>850.09559999999999</v>
      </c>
      <c r="X33" s="2"/>
      <c r="Y33" s="2"/>
      <c r="Z33" s="2">
        <v>26</v>
      </c>
      <c r="AA33" s="2"/>
      <c r="AB33" s="2"/>
      <c r="AC33" s="2">
        <v>9.2269229999999993</v>
      </c>
      <c r="AD33" s="10"/>
    </row>
    <row r="34" spans="1:30" ht="15.75">
      <c r="A34" s="2"/>
      <c r="B34" s="2"/>
      <c r="C34" s="2">
        <v>27</v>
      </c>
      <c r="D34" s="2">
        <v>8.8482400000000005</v>
      </c>
      <c r="E34" s="2">
        <v>8.1733639999999994</v>
      </c>
      <c r="F34" s="2"/>
      <c r="G34" s="2"/>
      <c r="H34" s="2">
        <v>27</v>
      </c>
      <c r="I34" s="2">
        <v>11.40315</v>
      </c>
      <c r="J34" s="2"/>
      <c r="K34" s="2">
        <v>9.7680340000000001</v>
      </c>
      <c r="L34" s="2"/>
      <c r="M34" s="2"/>
      <c r="N34" s="2"/>
      <c r="O34" s="2"/>
      <c r="P34" s="2"/>
      <c r="Q34" s="2"/>
      <c r="R34" s="2"/>
      <c r="S34" s="2"/>
      <c r="T34" s="2">
        <v>27</v>
      </c>
      <c r="U34" s="2">
        <v>1298.662</v>
      </c>
      <c r="V34" s="2">
        <v>550.66920000000005</v>
      </c>
      <c r="W34" s="2">
        <v>283.36520000000002</v>
      </c>
      <c r="X34" s="2"/>
      <c r="Y34" s="2"/>
      <c r="Z34" s="2">
        <v>27</v>
      </c>
      <c r="AA34" s="2"/>
      <c r="AB34" s="2"/>
      <c r="AC34" s="2">
        <v>6.5793299999999997</v>
      </c>
      <c r="AD34" s="10"/>
    </row>
    <row r="35" spans="1:30" ht="15.75">
      <c r="A35" s="2"/>
      <c r="B35" s="2"/>
      <c r="C35" s="2">
        <v>28</v>
      </c>
      <c r="D35" s="2">
        <v>7.170763</v>
      </c>
      <c r="E35" s="2">
        <v>10.75376</v>
      </c>
      <c r="F35" s="2"/>
      <c r="G35" s="2"/>
      <c r="H35" s="2">
        <v>28</v>
      </c>
      <c r="I35" s="2">
        <v>2.9823240000000002</v>
      </c>
      <c r="J35" s="2"/>
      <c r="K35" s="2">
        <v>10.89899</v>
      </c>
      <c r="L35" s="2"/>
      <c r="M35" s="2"/>
      <c r="N35" s="2"/>
      <c r="O35" s="2"/>
      <c r="P35" s="2"/>
      <c r="Q35" s="2"/>
      <c r="R35" s="2"/>
      <c r="S35" s="2"/>
      <c r="T35" s="2">
        <v>28</v>
      </c>
      <c r="U35" s="2">
        <v>1474.1869999999999</v>
      </c>
      <c r="V35" s="2">
        <v>578.20270000000005</v>
      </c>
      <c r="W35" s="2">
        <v>1538.432</v>
      </c>
      <c r="X35" s="2"/>
      <c r="Y35" s="2"/>
      <c r="Z35" s="2">
        <v>28</v>
      </c>
      <c r="AA35" s="2"/>
      <c r="AB35" s="2"/>
      <c r="AC35" s="2">
        <v>5.9041350000000001</v>
      </c>
      <c r="AD35" s="10"/>
    </row>
    <row r="36" spans="1:30" ht="15.75">
      <c r="A36" s="2"/>
      <c r="B36" s="2"/>
      <c r="C36" s="2">
        <v>29</v>
      </c>
      <c r="D36" s="2">
        <v>8.6937739999999994</v>
      </c>
      <c r="E36" s="2">
        <v>7.4628160000000001</v>
      </c>
      <c r="F36" s="2"/>
      <c r="G36" s="2"/>
      <c r="H36" s="2">
        <v>29</v>
      </c>
      <c r="I36" s="2">
        <v>9.3511330000000008</v>
      </c>
      <c r="J36" s="2"/>
      <c r="K36" s="2">
        <v>7.2736340000000004</v>
      </c>
      <c r="L36" s="2"/>
      <c r="M36" s="2"/>
      <c r="N36" s="2"/>
      <c r="O36" s="2"/>
      <c r="P36" s="2"/>
      <c r="Q36" s="2"/>
      <c r="R36" s="2"/>
      <c r="S36" s="2"/>
      <c r="T36" s="2">
        <v>29</v>
      </c>
      <c r="U36" s="2">
        <v>1053.155</v>
      </c>
      <c r="V36" s="2">
        <v>1313.576</v>
      </c>
      <c r="W36" s="2">
        <v>552.96370000000002</v>
      </c>
      <c r="X36" s="2"/>
      <c r="Y36" s="2"/>
      <c r="Z36" s="2">
        <v>29</v>
      </c>
      <c r="AA36" s="2"/>
      <c r="AB36" s="2"/>
      <c r="AC36" s="2">
        <v>7.2631240000000004</v>
      </c>
      <c r="AD36" s="10"/>
    </row>
    <row r="37" spans="1:30" ht="15.75">
      <c r="A37" s="2"/>
      <c r="B37" s="2"/>
      <c r="C37" s="2">
        <v>30</v>
      </c>
      <c r="D37" s="2">
        <v>9.3619620000000001</v>
      </c>
      <c r="E37" s="2"/>
      <c r="F37" s="2"/>
      <c r="G37" s="2"/>
      <c r="H37" s="2">
        <v>30</v>
      </c>
      <c r="I37" s="2">
        <v>11.20505</v>
      </c>
      <c r="J37" s="2"/>
      <c r="K37" s="2">
        <v>11.423539999999999</v>
      </c>
      <c r="L37" s="2"/>
      <c r="M37" s="2"/>
      <c r="N37" s="2"/>
      <c r="O37" s="2"/>
      <c r="P37" s="2"/>
      <c r="Q37" s="2"/>
      <c r="R37" s="2"/>
      <c r="S37" s="2"/>
      <c r="T37" s="2">
        <v>30</v>
      </c>
      <c r="U37" s="2">
        <v>1530.402</v>
      </c>
      <c r="V37" s="2">
        <v>832.88720000000001</v>
      </c>
      <c r="W37" s="2">
        <v>619.50289999999995</v>
      </c>
      <c r="X37" s="2"/>
      <c r="Y37" s="2"/>
      <c r="Z37" s="2">
        <v>30</v>
      </c>
      <c r="AA37" s="2"/>
      <c r="AB37" s="2"/>
      <c r="AC37" s="2">
        <v>5.1958169999999999</v>
      </c>
      <c r="AD37" s="10"/>
    </row>
    <row r="38" spans="1:30" ht="15.75">
      <c r="A38" s="2"/>
      <c r="B38" s="2"/>
      <c r="C38" s="2"/>
      <c r="D38" s="2"/>
      <c r="E38" s="2"/>
      <c r="F38" s="2"/>
      <c r="G38" s="2"/>
      <c r="H38" s="2">
        <v>31</v>
      </c>
      <c r="I38" s="2">
        <v>9.1922080000000008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>
        <v>31</v>
      </c>
      <c r="U38" s="2">
        <v>458.89100000000002</v>
      </c>
      <c r="V38" s="2">
        <v>774.37860000000001</v>
      </c>
      <c r="W38" s="2">
        <v>516.25239999999997</v>
      </c>
      <c r="X38" s="2"/>
      <c r="Y38" s="2"/>
      <c r="Z38" s="2">
        <v>31</v>
      </c>
      <c r="AA38" s="2"/>
      <c r="AB38" s="2"/>
      <c r="AC38" s="2">
        <v>5.7649559999999997</v>
      </c>
      <c r="AD38" s="10"/>
    </row>
    <row r="39" spans="1:30" ht="15.75">
      <c r="A39" s="2"/>
      <c r="B39" s="2"/>
      <c r="C39" s="2"/>
      <c r="D39" s="2"/>
      <c r="E39" s="2"/>
      <c r="F39" s="2"/>
      <c r="G39" s="2"/>
      <c r="H39" s="2">
        <v>32</v>
      </c>
      <c r="I39" s="2">
        <v>8.1427890000000005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>
        <v>32</v>
      </c>
      <c r="U39" s="2">
        <v>1458.126</v>
      </c>
      <c r="V39" s="2">
        <v>399.23520000000002</v>
      </c>
      <c r="W39" s="2">
        <v>574.76099999999997</v>
      </c>
      <c r="X39" s="2"/>
      <c r="Y39" s="2"/>
      <c r="Z39" s="2">
        <v>32</v>
      </c>
      <c r="AA39" s="2"/>
      <c r="AB39" s="2"/>
      <c r="AC39" s="2">
        <v>4.2979989999999999</v>
      </c>
      <c r="AD39" s="10"/>
    </row>
    <row r="40" spans="1:30" ht="15.75">
      <c r="A40" s="2"/>
      <c r="B40" s="2"/>
      <c r="C40" s="2"/>
      <c r="D40" s="2" t="s">
        <v>138</v>
      </c>
      <c r="E40" s="2"/>
      <c r="F40" s="2"/>
      <c r="G40" s="2"/>
      <c r="H40" s="2">
        <v>33</v>
      </c>
      <c r="I40" s="2">
        <v>5.6534849999999999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>
        <v>33</v>
      </c>
      <c r="U40" s="2">
        <v>735.37279999999998</v>
      </c>
      <c r="V40" s="2">
        <v>1442.0650000000001</v>
      </c>
      <c r="W40" s="2">
        <v>508.22179999999997</v>
      </c>
      <c r="X40" s="2"/>
      <c r="Y40" s="2"/>
      <c r="Z40" s="2">
        <v>33</v>
      </c>
      <c r="AA40" s="2"/>
      <c r="AB40" s="2"/>
      <c r="AC40" s="2">
        <v>4.1250600000000004</v>
      </c>
      <c r="AD40" s="10"/>
    </row>
    <row r="41" spans="1:30" ht="15.75">
      <c r="A41" s="2"/>
      <c r="B41" s="2"/>
      <c r="C41" s="7" t="s">
        <v>24</v>
      </c>
      <c r="D41" s="2" t="s">
        <v>19</v>
      </c>
      <c r="E41" s="2"/>
      <c r="F41" s="2"/>
      <c r="G41" s="2"/>
      <c r="H41" s="2">
        <v>34</v>
      </c>
      <c r="I41" s="2">
        <v>7.9622060000000001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>
        <v>34</v>
      </c>
      <c r="U41" s="2">
        <v>1291.778</v>
      </c>
      <c r="V41" s="2">
        <v>1099.0440000000001</v>
      </c>
      <c r="W41" s="2">
        <v>682.60040000000004</v>
      </c>
      <c r="X41" s="2"/>
      <c r="Y41" s="2"/>
      <c r="Z41" s="2">
        <v>34</v>
      </c>
      <c r="AA41" s="2"/>
      <c r="AB41" s="2"/>
      <c r="AC41" s="2">
        <v>5.086894</v>
      </c>
      <c r="AD41" s="10"/>
    </row>
    <row r="42" spans="1:30" ht="15.75">
      <c r="A42" s="2"/>
      <c r="B42" s="2"/>
      <c r="C42" s="2"/>
      <c r="D42" s="2"/>
      <c r="E42" s="2"/>
      <c r="F42" s="2"/>
      <c r="G42" s="2"/>
      <c r="H42" s="2">
        <v>35</v>
      </c>
      <c r="I42" s="2">
        <v>8.9877380000000002</v>
      </c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35</v>
      </c>
      <c r="U42" s="2">
        <v>879.92349999999999</v>
      </c>
      <c r="V42" s="2">
        <v>1430.5930000000001</v>
      </c>
      <c r="W42" s="2">
        <v>844.35950000000003</v>
      </c>
      <c r="X42" s="2"/>
      <c r="Y42" s="2"/>
      <c r="Z42" s="2">
        <v>35</v>
      </c>
      <c r="AA42" s="2"/>
      <c r="AB42" s="2"/>
      <c r="AC42" s="2">
        <v>6.7653270000000001</v>
      </c>
      <c r="AD42" s="10"/>
    </row>
    <row r="43" spans="1:30" ht="15.75">
      <c r="A43" s="2"/>
      <c r="B43" s="2"/>
      <c r="C43" s="2"/>
      <c r="D43" s="2"/>
      <c r="E43" s="2"/>
      <c r="F43" s="2"/>
      <c r="G43" s="2"/>
      <c r="H43" s="2">
        <v>36</v>
      </c>
      <c r="I43" s="2">
        <v>7.0124740000000001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>
        <v>36</v>
      </c>
      <c r="U43" s="2"/>
      <c r="V43" s="2">
        <v>839.77059999999994</v>
      </c>
      <c r="W43" s="2">
        <v>1431.74</v>
      </c>
      <c r="X43" s="2"/>
      <c r="Y43" s="2"/>
      <c r="Z43" s="2">
        <v>36</v>
      </c>
      <c r="AA43" s="2"/>
      <c r="AB43" s="2"/>
      <c r="AC43" s="2">
        <v>3.0922019999999999</v>
      </c>
      <c r="AD43" s="10"/>
    </row>
    <row r="44" spans="1:30" ht="15.75">
      <c r="A44" s="2"/>
      <c r="B44" s="2"/>
      <c r="C44" s="2"/>
      <c r="D44" s="2"/>
      <c r="E44" s="2"/>
      <c r="F44" s="2"/>
      <c r="G44" s="2"/>
      <c r="H44" s="2">
        <v>37</v>
      </c>
      <c r="I44" s="2">
        <v>9.3785229999999995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>
        <v>37</v>
      </c>
      <c r="U44" s="2"/>
      <c r="V44" s="2">
        <v>2140.7269999999999</v>
      </c>
      <c r="W44" s="2">
        <v>411.85469999999998</v>
      </c>
      <c r="X44" s="2"/>
      <c r="Y44" s="2"/>
      <c r="Z44" s="2">
        <v>37</v>
      </c>
      <c r="AA44" s="2"/>
      <c r="AB44" s="2"/>
      <c r="AC44" s="2">
        <v>5.5165350000000002</v>
      </c>
      <c r="AD44" s="10"/>
    </row>
    <row r="45" spans="1:30" ht="15.75">
      <c r="A45" s="2"/>
      <c r="B45" s="2"/>
      <c r="C45" s="2"/>
      <c r="D45" s="2"/>
      <c r="E45" s="2"/>
      <c r="F45" s="2"/>
      <c r="G45" s="2"/>
      <c r="H45" s="2">
        <v>38</v>
      </c>
      <c r="I45" s="2">
        <v>8.9135299999999997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>
        <v>38</v>
      </c>
      <c r="U45" s="2"/>
      <c r="V45" s="2">
        <v>898.27919999999995</v>
      </c>
      <c r="W45" s="2">
        <v>240.9178</v>
      </c>
      <c r="X45" s="2"/>
      <c r="Y45" s="2"/>
      <c r="Z45" s="2">
        <v>38</v>
      </c>
      <c r="AA45" s="2"/>
      <c r="AB45" s="2"/>
      <c r="AC45" s="2">
        <v>6.9064180000000004</v>
      </c>
      <c r="AD45" s="10"/>
    </row>
    <row r="46" spans="1:30" ht="15.75">
      <c r="A46" s="2"/>
      <c r="B46" s="2"/>
      <c r="C46" s="2"/>
      <c r="D46" s="2"/>
      <c r="E46" s="2"/>
      <c r="F46" s="2"/>
      <c r="G46" s="2"/>
      <c r="H46" s="2">
        <v>39</v>
      </c>
      <c r="I46" s="2">
        <v>3.9858799999999999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>
        <v>39</v>
      </c>
      <c r="U46" s="2"/>
      <c r="V46" s="2">
        <v>1470.7460000000001</v>
      </c>
      <c r="W46" s="2">
        <v>613.76670000000001</v>
      </c>
      <c r="X46" s="2"/>
      <c r="Y46" s="2"/>
      <c r="Z46" s="2">
        <v>39</v>
      </c>
      <c r="AA46" s="2"/>
      <c r="AB46" s="2"/>
      <c r="AC46" s="2">
        <v>4.3820800000000002</v>
      </c>
      <c r="AD46" s="10"/>
    </row>
    <row r="47" spans="1:30" ht="15.75">
      <c r="A47" s="2"/>
      <c r="B47" s="2"/>
      <c r="C47" s="2"/>
      <c r="D47" s="2"/>
      <c r="E47" s="2"/>
      <c r="F47" s="2"/>
      <c r="G47" s="2"/>
      <c r="H47" s="2">
        <v>40</v>
      </c>
      <c r="I47" s="2">
        <v>6.5452519999999996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>
        <v>40</v>
      </c>
      <c r="U47" s="2"/>
      <c r="V47" s="2">
        <v>760.61189999999999</v>
      </c>
      <c r="W47" s="2">
        <v>781.26199999999994</v>
      </c>
      <c r="X47" s="2"/>
      <c r="Y47" s="2"/>
      <c r="Z47" s="2">
        <v>40</v>
      </c>
      <c r="AA47" s="2"/>
      <c r="AB47" s="2"/>
      <c r="AC47" s="2">
        <v>10.096399999999999</v>
      </c>
      <c r="AD47" s="10"/>
    </row>
    <row r="48" spans="1:30" ht="15.75">
      <c r="A48" s="2"/>
      <c r="B48" s="2"/>
      <c r="C48" s="2"/>
      <c r="D48" s="2"/>
      <c r="E48" s="2"/>
      <c r="F48" s="2"/>
      <c r="G48" s="2"/>
      <c r="H48" s="2">
        <v>41</v>
      </c>
      <c r="I48" s="2">
        <v>5.7805619999999998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41</v>
      </c>
      <c r="U48" s="2"/>
      <c r="V48" s="2">
        <v>814.53150000000005</v>
      </c>
      <c r="W48" s="2">
        <v>526.57740000000001</v>
      </c>
      <c r="X48" s="2"/>
      <c r="Y48" s="2"/>
      <c r="Z48" s="2">
        <v>41</v>
      </c>
      <c r="AA48" s="2"/>
      <c r="AB48" s="2"/>
      <c r="AC48" s="2">
        <v>7.124263</v>
      </c>
      <c r="AD48" s="10"/>
    </row>
    <row r="49" spans="1:30" ht="15.75">
      <c r="A49" s="2"/>
      <c r="B49" s="2"/>
      <c r="C49" s="2"/>
      <c r="D49" s="2"/>
      <c r="E49" s="2"/>
      <c r="F49" s="2"/>
      <c r="G49" s="2"/>
      <c r="H49" s="2">
        <v>42</v>
      </c>
      <c r="I49" s="2">
        <v>5.7538090000000004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42</v>
      </c>
      <c r="U49" s="2"/>
      <c r="V49" s="2">
        <v>1766.73</v>
      </c>
      <c r="W49" s="2"/>
      <c r="X49" s="2"/>
      <c r="Y49" s="2"/>
      <c r="Z49" s="2">
        <v>42</v>
      </c>
      <c r="AA49" s="2"/>
      <c r="AB49" s="2"/>
      <c r="AC49" s="2">
        <v>9.226604</v>
      </c>
      <c r="AD49" s="10"/>
    </row>
    <row r="50" spans="1:30" ht="15.7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7" t="s">
        <v>24</v>
      </c>
      <c r="O50" s="2">
        <v>5.9999999999999995E-4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>
      <c r="A51" s="2"/>
      <c r="B51" s="2"/>
      <c r="C51" s="2"/>
      <c r="D51" s="2"/>
      <c r="E51" s="2"/>
      <c r="F51" s="2"/>
      <c r="G51" s="2"/>
      <c r="H51" s="2"/>
      <c r="I51" s="2"/>
      <c r="J51" s="2" t="s">
        <v>153</v>
      </c>
      <c r="K51" s="2" t="s">
        <v>168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>
      <c r="A52" s="2"/>
      <c r="B52" s="2"/>
      <c r="C52" s="2"/>
      <c r="D52" s="2"/>
      <c r="E52" s="2"/>
      <c r="F52" s="2"/>
      <c r="G52" s="2"/>
      <c r="H52" s="2"/>
      <c r="I52" s="7" t="s">
        <v>24</v>
      </c>
      <c r="J52" s="2" t="s">
        <v>19</v>
      </c>
      <c r="K52" s="2">
        <v>2.0000000000000001E-4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>
      <c r="A53" s="2"/>
      <c r="B53" s="2"/>
      <c r="C53" s="2"/>
      <c r="D53" s="2"/>
      <c r="E53" s="2"/>
      <c r="F53" s="2"/>
      <c r="G53" s="2"/>
      <c r="H53" s="2"/>
      <c r="I53" s="7" t="s">
        <v>26</v>
      </c>
      <c r="J53" s="2" t="s">
        <v>27</v>
      </c>
      <c r="K53" s="2">
        <f>K52*2</f>
        <v>4.0000000000000002E-4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 t="s">
        <v>153</v>
      </c>
      <c r="AC54" s="2" t="s">
        <v>168</v>
      </c>
      <c r="AD54" s="2"/>
    </row>
    <row r="55" spans="1:30" ht="15.7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 t="s">
        <v>50</v>
      </c>
      <c r="U55" s="2"/>
      <c r="V55" s="2"/>
      <c r="W55" s="2"/>
      <c r="X55" s="2"/>
      <c r="Y55" s="2"/>
      <c r="Z55" s="2"/>
      <c r="AA55" s="7" t="s">
        <v>24</v>
      </c>
      <c r="AB55" s="2">
        <v>4.5999999999999999E-3</v>
      </c>
      <c r="AC55" s="2">
        <v>1E-4</v>
      </c>
      <c r="AD55" s="2"/>
    </row>
    <row r="56" spans="1:30" ht="15.7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4" t="s">
        <v>131</v>
      </c>
      <c r="U56" s="2" t="s">
        <v>27</v>
      </c>
      <c r="V56" s="2"/>
      <c r="W56" s="2"/>
      <c r="X56" s="2"/>
      <c r="Y56" s="2"/>
      <c r="Z56" s="2"/>
      <c r="AA56" s="7" t="s">
        <v>26</v>
      </c>
      <c r="AB56" s="2">
        <f t="shared" ref="AB56:AC56" si="6">AB55*2</f>
        <v>9.1999999999999998E-3</v>
      </c>
      <c r="AC56" s="2">
        <f t="shared" si="6"/>
        <v>2.0000000000000001E-4</v>
      </c>
      <c r="AD56" s="2"/>
    </row>
    <row r="57" spans="1:30" ht="15.7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4" t="s">
        <v>133</v>
      </c>
      <c r="U57" s="2" t="s">
        <v>27</v>
      </c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</row>
    <row r="233" spans="1:30" ht="15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</row>
    <row r="234" spans="1:30" ht="15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</row>
    <row r="235" spans="1:30" ht="15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</row>
    <row r="236" spans="1:30" ht="15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</row>
    <row r="237" spans="1:30" ht="15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</row>
    <row r="238" spans="1:30" ht="15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</row>
    <row r="239" spans="1:30" ht="15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</row>
    <row r="240" spans="1:30" ht="15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</row>
    <row r="241" spans="1:30" ht="15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</row>
    <row r="242" spans="1:30" ht="15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</row>
    <row r="243" spans="1:30" ht="15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</row>
    <row r="244" spans="1:30" ht="15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</row>
    <row r="245" spans="1:30" ht="15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</row>
    <row r="246" spans="1:30" ht="15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</row>
    <row r="247" spans="1:30" ht="15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</row>
    <row r="248" spans="1:30" ht="15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</row>
    <row r="249" spans="1:30" ht="15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</row>
    <row r="250" spans="1:30" ht="15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</row>
    <row r="251" spans="1:30" ht="15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</row>
    <row r="252" spans="1:30" ht="15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</row>
    <row r="253" spans="1:30" ht="15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</row>
    <row r="254" spans="1:30" ht="15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</row>
    <row r="255" spans="1:30" ht="15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</row>
    <row r="256" spans="1:30" ht="15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</row>
    <row r="257" spans="1:30" ht="15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</row>
    <row r="258" spans="1:30" ht="15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</row>
    <row r="259" spans="1:30" ht="15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</row>
    <row r="260" spans="1:30" ht="15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</row>
    <row r="261" spans="1:30" ht="15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</row>
    <row r="262" spans="1:30" ht="15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</row>
    <row r="263" spans="1:30" ht="15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</row>
    <row r="264" spans="1:30" ht="15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</row>
    <row r="265" spans="1:30" ht="15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</row>
    <row r="266" spans="1:30" ht="15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</row>
    <row r="267" spans="1:30" ht="15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</row>
    <row r="268" spans="1:30" ht="15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</row>
    <row r="269" spans="1:30" ht="15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</row>
    <row r="270" spans="1:30" ht="15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</row>
    <row r="271" spans="1:30" ht="15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</row>
    <row r="272" spans="1:30" ht="15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</row>
    <row r="273" spans="1:30" ht="15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</row>
    <row r="274" spans="1:30" ht="15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</row>
    <row r="275" spans="1:30" ht="15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</row>
    <row r="276" spans="1:30" ht="15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</row>
    <row r="277" spans="1:30" ht="15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</row>
    <row r="278" spans="1:30" ht="15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</row>
    <row r="279" spans="1:30" ht="15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</row>
    <row r="280" spans="1:30" ht="15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</row>
    <row r="281" spans="1:30" ht="15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</row>
    <row r="282" spans="1:30" ht="15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</row>
    <row r="283" spans="1:30" ht="15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</row>
    <row r="284" spans="1:30" ht="15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</row>
    <row r="285" spans="1:30" ht="15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</row>
    <row r="286" spans="1:30" ht="15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</row>
    <row r="287" spans="1:30" ht="15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</row>
    <row r="288" spans="1:30" ht="15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</row>
    <row r="289" spans="1:30" ht="15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</row>
    <row r="290" spans="1:30" ht="15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</row>
    <row r="291" spans="1:30" ht="15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</row>
    <row r="292" spans="1:30" ht="15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</row>
    <row r="293" spans="1:30" ht="15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</row>
    <row r="294" spans="1:30" ht="15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</row>
    <row r="295" spans="1:30" ht="15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</row>
    <row r="296" spans="1:30" ht="15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</row>
    <row r="297" spans="1:30" ht="15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</row>
    <row r="298" spans="1:30" ht="15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</row>
    <row r="299" spans="1:30" ht="15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</row>
    <row r="300" spans="1:30" ht="15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</row>
    <row r="301" spans="1:30" ht="15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</row>
    <row r="302" spans="1:30" ht="15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</row>
    <row r="303" spans="1:30" ht="15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</row>
    <row r="304" spans="1:30" ht="15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</row>
    <row r="305" spans="1:30" ht="15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</row>
    <row r="306" spans="1:30" ht="15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</row>
    <row r="307" spans="1:30" ht="15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</row>
    <row r="308" spans="1:30" ht="15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</row>
    <row r="309" spans="1:30" ht="15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</row>
    <row r="310" spans="1:30" ht="15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</row>
    <row r="311" spans="1:30" ht="15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</row>
    <row r="312" spans="1:30" ht="15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</row>
    <row r="313" spans="1:30" ht="15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</row>
    <row r="314" spans="1:30" ht="15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</row>
    <row r="315" spans="1:30" ht="15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</row>
    <row r="316" spans="1:30" ht="15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</row>
    <row r="317" spans="1:30" ht="15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</row>
    <row r="318" spans="1:30" ht="15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</row>
    <row r="319" spans="1:30" ht="15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</row>
    <row r="320" spans="1:30" ht="15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</row>
    <row r="321" spans="1:30" ht="15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</row>
    <row r="322" spans="1:30" ht="15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</row>
    <row r="323" spans="1:30" ht="15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</row>
    <row r="324" spans="1:30" ht="15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</row>
    <row r="325" spans="1:30" ht="15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</row>
    <row r="326" spans="1:30" ht="15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</row>
    <row r="327" spans="1:30" ht="15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</row>
    <row r="328" spans="1:30" ht="15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</row>
    <row r="329" spans="1:30" ht="15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</row>
    <row r="330" spans="1:30" ht="15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</row>
    <row r="331" spans="1:30" ht="15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</row>
    <row r="332" spans="1:30" ht="15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</row>
    <row r="333" spans="1:30" ht="15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</row>
    <row r="334" spans="1:30" ht="15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</row>
    <row r="335" spans="1:30" ht="15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</row>
    <row r="336" spans="1:30" ht="15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</row>
    <row r="337" spans="1:30" ht="15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</row>
    <row r="338" spans="1:30" ht="15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</row>
    <row r="339" spans="1:30" ht="15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</row>
    <row r="340" spans="1:30" ht="15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</row>
    <row r="341" spans="1:30" ht="15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</row>
    <row r="342" spans="1:30" ht="15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</row>
    <row r="343" spans="1:30" ht="15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</row>
    <row r="344" spans="1:30" ht="15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</row>
    <row r="345" spans="1:30" ht="15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</row>
    <row r="346" spans="1:30" ht="15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</row>
    <row r="347" spans="1:30" ht="15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</row>
    <row r="348" spans="1:30" ht="15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</row>
    <row r="349" spans="1:30" ht="15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</row>
    <row r="350" spans="1:30" ht="15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</row>
    <row r="351" spans="1:30" ht="15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</row>
    <row r="352" spans="1:30" ht="15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</row>
    <row r="353" spans="1:30" ht="15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</row>
    <row r="354" spans="1:30" ht="15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</row>
    <row r="355" spans="1:30" ht="15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</row>
    <row r="356" spans="1:30" ht="15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</row>
    <row r="357" spans="1:30" ht="15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</row>
    <row r="358" spans="1:30" ht="15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</row>
    <row r="359" spans="1:30" ht="15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</row>
    <row r="360" spans="1:30" ht="15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</row>
    <row r="361" spans="1:30" ht="15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</row>
    <row r="362" spans="1:30" ht="15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</row>
    <row r="363" spans="1:30" ht="15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</row>
    <row r="364" spans="1:30" ht="15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</row>
    <row r="365" spans="1:30" ht="15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</row>
    <row r="366" spans="1:30" ht="15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</row>
    <row r="367" spans="1:30" ht="15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</row>
    <row r="368" spans="1:30" ht="15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</row>
    <row r="369" spans="1:30" ht="15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</row>
    <row r="370" spans="1:30" ht="15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</row>
    <row r="371" spans="1:30" ht="15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</row>
    <row r="372" spans="1:30" ht="15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</row>
    <row r="373" spans="1:30" ht="15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</row>
    <row r="374" spans="1:30" ht="15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</row>
    <row r="375" spans="1:30" ht="15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</row>
    <row r="376" spans="1:30" ht="15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</row>
    <row r="377" spans="1:30" ht="15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</row>
    <row r="378" spans="1:30" ht="15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</row>
    <row r="379" spans="1:30" ht="15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</row>
    <row r="380" spans="1:30" ht="15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</row>
    <row r="381" spans="1:30" ht="15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</row>
    <row r="382" spans="1:30" ht="15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</row>
    <row r="383" spans="1:30" ht="15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</row>
    <row r="384" spans="1:30" ht="15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</row>
    <row r="385" spans="1:30" ht="15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</row>
    <row r="386" spans="1:30" ht="15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</row>
    <row r="387" spans="1:30" ht="15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</row>
    <row r="388" spans="1:30" ht="15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</row>
    <row r="389" spans="1:30" ht="15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</row>
    <row r="390" spans="1:30" ht="15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</row>
    <row r="391" spans="1:30" ht="15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</row>
    <row r="392" spans="1:30" ht="15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</row>
    <row r="393" spans="1:30" ht="15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</row>
    <row r="394" spans="1:30" ht="15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</row>
    <row r="395" spans="1:30" ht="15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</row>
    <row r="396" spans="1:30" ht="15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</row>
    <row r="397" spans="1:30" ht="15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</row>
    <row r="398" spans="1:30" ht="15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</row>
    <row r="399" spans="1:30" ht="15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</row>
    <row r="400" spans="1:30" ht="15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</row>
    <row r="401" spans="1:30" ht="15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</row>
    <row r="402" spans="1:30" ht="15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</row>
    <row r="403" spans="1:30" ht="15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</row>
    <row r="404" spans="1:30" ht="15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</row>
    <row r="405" spans="1:30" ht="15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</row>
    <row r="406" spans="1:30" ht="15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</row>
    <row r="407" spans="1:30" ht="15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</row>
    <row r="408" spans="1:30" ht="15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</row>
    <row r="409" spans="1:30" ht="15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</row>
    <row r="410" spans="1:30" ht="15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</row>
    <row r="411" spans="1:30" ht="15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</row>
    <row r="412" spans="1:30" ht="15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</row>
    <row r="413" spans="1:30" ht="15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</row>
    <row r="414" spans="1:30" ht="15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</row>
    <row r="415" spans="1:30" ht="15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</row>
    <row r="416" spans="1:30" ht="15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</row>
    <row r="417" spans="1:30" ht="15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</row>
    <row r="418" spans="1:30" ht="15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</row>
    <row r="419" spans="1:30" ht="15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</row>
    <row r="420" spans="1:30" ht="15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</row>
    <row r="421" spans="1:30" ht="15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</row>
    <row r="422" spans="1:30" ht="15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</row>
    <row r="423" spans="1:30" ht="15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</row>
    <row r="424" spans="1:30" ht="15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</row>
    <row r="425" spans="1:30" ht="15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</row>
    <row r="426" spans="1:30" ht="15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</row>
    <row r="427" spans="1:30" ht="15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</row>
    <row r="428" spans="1:30" ht="15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</row>
    <row r="429" spans="1:30" ht="15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</row>
    <row r="430" spans="1:30" ht="15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</row>
    <row r="431" spans="1:30" ht="15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</row>
    <row r="432" spans="1:30" ht="15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</row>
    <row r="433" spans="1:30" ht="15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</row>
    <row r="434" spans="1:30" ht="15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</row>
    <row r="435" spans="1:30" ht="15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</row>
    <row r="436" spans="1:30" ht="15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</row>
    <row r="437" spans="1:30" ht="15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</row>
    <row r="438" spans="1:30" ht="15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</row>
    <row r="439" spans="1:30" ht="15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</row>
    <row r="440" spans="1:30" ht="15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</row>
    <row r="441" spans="1:30" ht="15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</row>
    <row r="442" spans="1:30" ht="15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</row>
    <row r="443" spans="1:30" ht="15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</row>
    <row r="444" spans="1:30" ht="15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</row>
    <row r="445" spans="1:30" ht="15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</row>
    <row r="446" spans="1:30" ht="15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</row>
    <row r="447" spans="1:30" ht="15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</row>
    <row r="448" spans="1:30" ht="15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</row>
    <row r="449" spans="1:30" ht="15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</row>
    <row r="450" spans="1:30" ht="15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</row>
    <row r="451" spans="1:30" ht="15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</row>
    <row r="452" spans="1:30" ht="15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</row>
    <row r="453" spans="1:30" ht="15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</row>
    <row r="454" spans="1:30" ht="15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</row>
    <row r="455" spans="1:30" ht="15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</row>
    <row r="456" spans="1:30" ht="15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</row>
    <row r="457" spans="1:30" ht="15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</row>
    <row r="458" spans="1:30" ht="15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</row>
    <row r="459" spans="1:30" ht="15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</row>
    <row r="460" spans="1:30" ht="15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</row>
    <row r="461" spans="1:30" ht="15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</row>
    <row r="462" spans="1:30" ht="15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</row>
    <row r="463" spans="1:30" ht="15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</row>
    <row r="464" spans="1:30" ht="15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</row>
    <row r="465" spans="1:30" ht="15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</row>
    <row r="466" spans="1:30" ht="15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</row>
    <row r="467" spans="1:30" ht="15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</row>
    <row r="468" spans="1:30" ht="15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</row>
    <row r="469" spans="1:30" ht="15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</row>
    <row r="470" spans="1:30" ht="15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</row>
    <row r="471" spans="1:30" ht="15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</row>
    <row r="472" spans="1:30" ht="15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</row>
    <row r="473" spans="1:30" ht="15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</row>
    <row r="474" spans="1:30" ht="15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</row>
    <row r="475" spans="1:30" ht="15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</row>
    <row r="476" spans="1:30" ht="15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</row>
    <row r="477" spans="1:30" ht="15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</row>
    <row r="478" spans="1:30" ht="15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</row>
    <row r="479" spans="1:30" ht="15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</row>
    <row r="480" spans="1:30" ht="15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</row>
    <row r="481" spans="1:30" ht="15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</row>
    <row r="482" spans="1:30" ht="15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</row>
    <row r="483" spans="1:30" ht="15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</row>
    <row r="484" spans="1:30" ht="15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</row>
    <row r="485" spans="1:30" ht="15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</row>
    <row r="486" spans="1:30" ht="15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</row>
    <row r="487" spans="1:30" ht="15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</row>
    <row r="488" spans="1:30" ht="15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</row>
    <row r="489" spans="1:30" ht="15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</row>
    <row r="490" spans="1:30" ht="15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</row>
    <row r="491" spans="1:30" ht="15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</row>
    <row r="492" spans="1:30" ht="15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</row>
    <row r="493" spans="1:30" ht="15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</row>
    <row r="494" spans="1:30" ht="15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</row>
    <row r="495" spans="1:30" ht="15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</row>
    <row r="496" spans="1:30" ht="15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</row>
    <row r="497" spans="1:30" ht="15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</row>
    <row r="498" spans="1:30" ht="15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</row>
    <row r="499" spans="1:30" ht="15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</row>
    <row r="500" spans="1:30" ht="15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</row>
    <row r="501" spans="1:30" ht="15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</row>
    <row r="502" spans="1:30" ht="15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</row>
    <row r="503" spans="1:30" ht="15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</row>
    <row r="504" spans="1:30" ht="15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</row>
    <row r="505" spans="1:30" ht="15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</row>
    <row r="506" spans="1:30" ht="15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</row>
    <row r="507" spans="1:30" ht="15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</row>
    <row r="508" spans="1:30" ht="15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</row>
    <row r="509" spans="1:30" ht="15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</row>
    <row r="510" spans="1:30" ht="15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</row>
    <row r="511" spans="1:30" ht="15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</row>
    <row r="512" spans="1:30" ht="15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</row>
    <row r="513" spans="1:30" ht="15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</row>
    <row r="514" spans="1:30" ht="15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</row>
    <row r="515" spans="1:30" ht="15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</row>
    <row r="516" spans="1:30" ht="15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</row>
    <row r="517" spans="1:30" ht="15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</row>
    <row r="518" spans="1:30" ht="15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</row>
    <row r="519" spans="1:30" ht="15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</row>
    <row r="520" spans="1:30" ht="15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</row>
    <row r="521" spans="1:30" ht="15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</row>
    <row r="522" spans="1:30" ht="15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</row>
    <row r="523" spans="1:30" ht="15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</row>
    <row r="524" spans="1:30" ht="15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</row>
    <row r="525" spans="1:30" ht="15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</row>
    <row r="526" spans="1:30" ht="15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</row>
    <row r="527" spans="1:30" ht="15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</row>
    <row r="528" spans="1:30" ht="15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</row>
    <row r="529" spans="1:30" ht="15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</row>
    <row r="530" spans="1:30" ht="15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</row>
    <row r="531" spans="1:30" ht="15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</row>
    <row r="532" spans="1:30" ht="15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</row>
    <row r="533" spans="1:30" ht="15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</row>
    <row r="534" spans="1:30" ht="15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</row>
    <row r="535" spans="1:30" ht="15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</row>
    <row r="536" spans="1:30" ht="15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</row>
    <row r="537" spans="1:30" ht="15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</row>
    <row r="538" spans="1:30" ht="15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</row>
    <row r="539" spans="1:30" ht="15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</row>
    <row r="540" spans="1:30" ht="15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</row>
    <row r="541" spans="1:30" ht="15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</row>
    <row r="542" spans="1:30" ht="15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</row>
    <row r="543" spans="1:30" ht="15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</row>
    <row r="544" spans="1:30" ht="15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</row>
    <row r="545" spans="1:30" ht="15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</row>
    <row r="546" spans="1:30" ht="15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</row>
    <row r="547" spans="1:30" ht="15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</row>
    <row r="548" spans="1:30" ht="15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</row>
    <row r="549" spans="1:30" ht="15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</row>
    <row r="550" spans="1:30" ht="15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</row>
    <row r="551" spans="1:30" ht="15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</row>
    <row r="552" spans="1:30" ht="15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</row>
    <row r="553" spans="1:30" ht="15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</row>
    <row r="554" spans="1:30" ht="15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</row>
    <row r="555" spans="1:30" ht="15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</row>
    <row r="556" spans="1:30" ht="15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</row>
    <row r="557" spans="1:30" ht="15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</row>
    <row r="558" spans="1:30" ht="15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</row>
    <row r="559" spans="1:30" ht="15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</row>
    <row r="560" spans="1:30" ht="15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</row>
    <row r="561" spans="1:30" ht="15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</row>
    <row r="562" spans="1:30" ht="15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</row>
    <row r="563" spans="1:30" ht="15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</row>
    <row r="564" spans="1:30" ht="15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</row>
    <row r="565" spans="1:30" ht="15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</row>
    <row r="566" spans="1:30" ht="15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</row>
    <row r="567" spans="1:30" ht="15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</row>
    <row r="568" spans="1:30" ht="15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</row>
    <row r="569" spans="1:30" ht="15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</row>
    <row r="570" spans="1:30" ht="15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</row>
    <row r="571" spans="1:30" ht="15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</row>
    <row r="572" spans="1:30" ht="15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</row>
    <row r="573" spans="1:30" ht="15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</row>
    <row r="574" spans="1:30" ht="15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</row>
    <row r="575" spans="1:30" ht="15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</row>
    <row r="576" spans="1:30" ht="15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</row>
    <row r="577" spans="1:30" ht="15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</row>
    <row r="578" spans="1:30" ht="15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</row>
    <row r="579" spans="1:30" ht="15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</row>
    <row r="580" spans="1:30" ht="15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</row>
    <row r="581" spans="1:30" ht="15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</row>
    <row r="582" spans="1:30" ht="15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</row>
    <row r="583" spans="1:30" ht="15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</row>
    <row r="584" spans="1:30" ht="15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</row>
    <row r="585" spans="1:30" ht="15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</row>
    <row r="586" spans="1:30" ht="15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</row>
    <row r="587" spans="1:30" ht="15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</row>
    <row r="588" spans="1:30" ht="15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</row>
    <row r="589" spans="1:30" ht="15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</row>
    <row r="590" spans="1:30" ht="15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</row>
    <row r="591" spans="1:30" ht="15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</row>
    <row r="592" spans="1:30" ht="15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</row>
    <row r="593" spans="1:30" ht="15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</row>
    <row r="594" spans="1:30" ht="15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</row>
    <row r="595" spans="1:30" ht="15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</row>
    <row r="596" spans="1:30" ht="15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</row>
    <row r="597" spans="1:30" ht="15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</row>
    <row r="598" spans="1:30" ht="15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</row>
    <row r="599" spans="1:30" ht="15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</row>
    <row r="600" spans="1:30" ht="15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</row>
    <row r="601" spans="1:30" ht="15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</row>
    <row r="602" spans="1:30" ht="15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</row>
    <row r="603" spans="1:30" ht="15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</row>
    <row r="604" spans="1:30" ht="15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</row>
    <row r="605" spans="1:30" ht="15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</row>
    <row r="606" spans="1:30" ht="15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</row>
    <row r="607" spans="1:30" ht="15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</row>
    <row r="608" spans="1:30" ht="15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</row>
    <row r="609" spans="1:30" ht="15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</row>
    <row r="610" spans="1:30" ht="15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</row>
    <row r="611" spans="1:30" ht="15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</row>
    <row r="612" spans="1:30" ht="15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</row>
    <row r="613" spans="1:30" ht="15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</row>
    <row r="614" spans="1:30" ht="15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</row>
    <row r="615" spans="1:30" ht="15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</row>
    <row r="616" spans="1:30" ht="15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</row>
    <row r="617" spans="1:30" ht="15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</row>
    <row r="618" spans="1:30" ht="15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</row>
    <row r="619" spans="1:30" ht="15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</row>
    <row r="620" spans="1:30" ht="15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</row>
    <row r="621" spans="1:30" ht="15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</row>
    <row r="622" spans="1:30" ht="15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</row>
    <row r="623" spans="1:30" ht="15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</row>
    <row r="624" spans="1:30" ht="15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</row>
    <row r="625" spans="1:30" ht="15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</row>
    <row r="626" spans="1:30" ht="15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</row>
    <row r="627" spans="1:30" ht="15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</row>
    <row r="628" spans="1:30" ht="15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</row>
    <row r="629" spans="1:30" ht="15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</row>
    <row r="630" spans="1:30" ht="15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</row>
    <row r="631" spans="1:30" ht="15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</row>
    <row r="632" spans="1:30" ht="15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</row>
    <row r="633" spans="1:30" ht="15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</row>
    <row r="634" spans="1:30" ht="15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</row>
    <row r="635" spans="1:30" ht="15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</row>
    <row r="636" spans="1:30" ht="15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</row>
    <row r="637" spans="1:30" ht="15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</row>
    <row r="638" spans="1:30" ht="15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</row>
    <row r="639" spans="1:30" ht="15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</row>
    <row r="640" spans="1:30" ht="15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</row>
    <row r="641" spans="1:30" ht="15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</row>
    <row r="642" spans="1:30" ht="15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</row>
    <row r="643" spans="1:30" ht="15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</row>
    <row r="644" spans="1:30" ht="15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</row>
    <row r="645" spans="1:30" ht="15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</row>
    <row r="646" spans="1:30" ht="15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</row>
    <row r="647" spans="1:30" ht="15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</row>
    <row r="648" spans="1:30" ht="15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</row>
    <row r="649" spans="1:30" ht="15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</row>
    <row r="650" spans="1:30" ht="15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</row>
    <row r="651" spans="1:30" ht="15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</row>
    <row r="652" spans="1:30" ht="15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</row>
    <row r="653" spans="1:30" ht="15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</row>
    <row r="654" spans="1:30" ht="15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</row>
    <row r="655" spans="1:30" ht="15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</row>
    <row r="656" spans="1:30" ht="15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</row>
    <row r="657" spans="1:30" ht="15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</row>
    <row r="658" spans="1:30" ht="15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</row>
    <row r="659" spans="1:30" ht="15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</row>
    <row r="660" spans="1:30" ht="15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</row>
    <row r="661" spans="1:30" ht="15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</row>
    <row r="662" spans="1:30" ht="15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</row>
    <row r="663" spans="1:30" ht="15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</row>
    <row r="664" spans="1:30" ht="15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</row>
    <row r="665" spans="1:30" ht="15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</row>
    <row r="666" spans="1:30" ht="15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</row>
    <row r="667" spans="1:30" ht="15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</row>
    <row r="668" spans="1:30" ht="15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</row>
    <row r="669" spans="1:30" ht="15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</row>
    <row r="670" spans="1:30" ht="15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</row>
    <row r="671" spans="1:30" ht="15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</row>
    <row r="672" spans="1:30" ht="15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</row>
    <row r="673" spans="1:30" ht="15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</row>
    <row r="674" spans="1:30" ht="15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</row>
    <row r="675" spans="1:30" ht="15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</row>
    <row r="676" spans="1:30" ht="15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</row>
    <row r="677" spans="1:30" ht="15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</row>
    <row r="678" spans="1:30" ht="15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</row>
    <row r="679" spans="1:30" ht="15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</row>
    <row r="680" spans="1:30" ht="15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</row>
    <row r="681" spans="1:30" ht="15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</row>
    <row r="682" spans="1:30" ht="15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</row>
    <row r="683" spans="1:30" ht="15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</row>
    <row r="684" spans="1:30" ht="15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</row>
    <row r="685" spans="1:30" ht="15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</row>
    <row r="686" spans="1:30" ht="15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</row>
    <row r="687" spans="1:30" ht="15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</row>
    <row r="688" spans="1:30" ht="15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</row>
    <row r="689" spans="1:30" ht="15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</row>
    <row r="690" spans="1:30" ht="15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</row>
    <row r="691" spans="1:30" ht="15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</row>
    <row r="692" spans="1:30" ht="15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</row>
    <row r="693" spans="1:30" ht="15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</row>
    <row r="694" spans="1:30" ht="15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</row>
    <row r="695" spans="1:30" ht="15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</row>
    <row r="696" spans="1:30" ht="15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</row>
    <row r="697" spans="1:30" ht="15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</row>
    <row r="698" spans="1:30" ht="15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</row>
    <row r="699" spans="1:30" ht="15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</row>
    <row r="700" spans="1:30" ht="15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</row>
    <row r="701" spans="1:30" ht="15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</row>
    <row r="702" spans="1:30" ht="15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</row>
    <row r="703" spans="1:30" ht="15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</row>
    <row r="704" spans="1:30" ht="15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</row>
    <row r="705" spans="1:30" ht="15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</row>
    <row r="706" spans="1:30" ht="15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</row>
    <row r="707" spans="1:30" ht="15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</row>
    <row r="708" spans="1:30" ht="15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</row>
    <row r="709" spans="1:30" ht="15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</row>
    <row r="710" spans="1:30" ht="15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</row>
    <row r="711" spans="1:30" ht="15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</row>
    <row r="712" spans="1:30" ht="15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</row>
    <row r="713" spans="1:30" ht="15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</row>
    <row r="714" spans="1:30" ht="15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</row>
    <row r="715" spans="1:30" ht="15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</row>
    <row r="716" spans="1:30" ht="15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</row>
    <row r="717" spans="1:30" ht="15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</row>
    <row r="718" spans="1:30" ht="15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</row>
    <row r="719" spans="1:30" ht="15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</row>
    <row r="720" spans="1:30" ht="15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</row>
    <row r="721" spans="1:30" ht="15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</row>
    <row r="722" spans="1:30" ht="15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</row>
    <row r="723" spans="1:30" ht="15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</row>
    <row r="724" spans="1:30" ht="15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</row>
    <row r="725" spans="1:30" ht="15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</row>
    <row r="726" spans="1:30" ht="15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</row>
    <row r="727" spans="1:30" ht="15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</row>
    <row r="728" spans="1:30" ht="15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</row>
    <row r="729" spans="1:30" ht="15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</row>
    <row r="730" spans="1:30" ht="15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</row>
    <row r="731" spans="1:30" ht="15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</row>
    <row r="732" spans="1:30" ht="15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</row>
    <row r="733" spans="1:30" ht="15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</row>
    <row r="734" spans="1:30" ht="15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</row>
    <row r="735" spans="1:30" ht="15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</row>
    <row r="736" spans="1:30" ht="15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</row>
    <row r="737" spans="1:30" ht="15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</row>
    <row r="738" spans="1:30" ht="15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</row>
    <row r="739" spans="1:30" ht="15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</row>
    <row r="740" spans="1:30" ht="15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</row>
    <row r="741" spans="1:30" ht="15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</row>
    <row r="742" spans="1:30" ht="15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</row>
    <row r="743" spans="1:30" ht="15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</row>
    <row r="744" spans="1:30" ht="15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</row>
    <row r="745" spans="1:30" ht="15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</row>
    <row r="746" spans="1:30" ht="15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</row>
    <row r="747" spans="1:30" ht="15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</row>
    <row r="748" spans="1:30" ht="15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</row>
    <row r="749" spans="1:30" ht="15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</row>
    <row r="750" spans="1:30" ht="15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</row>
    <row r="751" spans="1:30" ht="15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</row>
    <row r="752" spans="1:30" ht="15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</row>
    <row r="753" spans="1:30" ht="15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</row>
    <row r="754" spans="1:30" ht="15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</row>
    <row r="755" spans="1:30" ht="15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</row>
    <row r="756" spans="1:30" ht="15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</row>
    <row r="757" spans="1:30" ht="15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</row>
    <row r="758" spans="1:30" ht="15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</row>
    <row r="759" spans="1:30" ht="15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</row>
    <row r="760" spans="1:30" ht="15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</row>
    <row r="761" spans="1:30" ht="15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</row>
    <row r="762" spans="1:30" ht="15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</row>
    <row r="763" spans="1:30" ht="15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</row>
    <row r="764" spans="1:30" ht="15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</row>
    <row r="765" spans="1:30" ht="15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</row>
    <row r="766" spans="1:30" ht="15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</row>
    <row r="767" spans="1:30" ht="15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</row>
    <row r="768" spans="1:30" ht="15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</row>
    <row r="769" spans="1:30" ht="15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</row>
    <row r="770" spans="1:30" ht="15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</row>
    <row r="771" spans="1:30" ht="15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</row>
    <row r="772" spans="1:30" ht="15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</row>
    <row r="773" spans="1:30" ht="15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</row>
    <row r="774" spans="1:30" ht="15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</row>
    <row r="775" spans="1:30" ht="15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</row>
    <row r="776" spans="1:30" ht="15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</row>
    <row r="777" spans="1:30" ht="15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</row>
    <row r="778" spans="1:30" ht="15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</row>
    <row r="779" spans="1:30" ht="15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</row>
    <row r="780" spans="1:30" ht="15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</row>
    <row r="781" spans="1:30" ht="15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</row>
    <row r="782" spans="1:30" ht="15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</row>
    <row r="783" spans="1:30" ht="15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</row>
    <row r="784" spans="1:30" ht="15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</row>
    <row r="785" spans="1:30" ht="15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</row>
    <row r="786" spans="1:30" ht="15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</row>
    <row r="787" spans="1:30" ht="15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</row>
    <row r="788" spans="1:30" ht="15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</row>
    <row r="789" spans="1:30" ht="15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</row>
    <row r="790" spans="1:30" ht="15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</row>
    <row r="791" spans="1:30" ht="15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</row>
    <row r="792" spans="1:30" ht="15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</row>
    <row r="793" spans="1:30" ht="15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</row>
    <row r="794" spans="1:30" ht="15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</row>
    <row r="795" spans="1:30" ht="15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</row>
    <row r="796" spans="1:30" ht="15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</row>
    <row r="797" spans="1:30" ht="15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</row>
    <row r="798" spans="1:30" ht="15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</row>
    <row r="799" spans="1:30" ht="15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</row>
    <row r="800" spans="1:30" ht="15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</row>
    <row r="801" spans="1:30" ht="15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</row>
    <row r="802" spans="1:30" ht="15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</row>
    <row r="803" spans="1:30" ht="15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</row>
    <row r="804" spans="1:30" ht="15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</row>
    <row r="805" spans="1:30" ht="15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</row>
    <row r="806" spans="1:30" ht="15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</row>
    <row r="807" spans="1:30" ht="15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</row>
    <row r="808" spans="1:30" ht="15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</row>
    <row r="809" spans="1:30" ht="15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</row>
    <row r="810" spans="1:30" ht="15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</row>
    <row r="811" spans="1:30" ht="15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</row>
    <row r="812" spans="1:30" ht="15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</row>
    <row r="813" spans="1:30" ht="15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</row>
    <row r="814" spans="1:30" ht="15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</row>
    <row r="815" spans="1:30" ht="15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</row>
    <row r="816" spans="1:30" ht="15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</row>
    <row r="817" spans="1:30" ht="15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</row>
    <row r="818" spans="1:30" ht="15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</row>
    <row r="819" spans="1:30" ht="15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</row>
    <row r="820" spans="1:30" ht="15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</row>
    <row r="821" spans="1:30" ht="15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</row>
    <row r="822" spans="1:30" ht="15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</row>
    <row r="823" spans="1:30" ht="15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</row>
    <row r="824" spans="1:30" ht="15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</row>
    <row r="825" spans="1:30" ht="15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</row>
    <row r="826" spans="1:30" ht="15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</row>
    <row r="827" spans="1:30" ht="15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</row>
    <row r="828" spans="1:30" ht="15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</row>
    <row r="829" spans="1:30" ht="15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</row>
    <row r="830" spans="1:30" ht="15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</row>
    <row r="831" spans="1:30" ht="15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</row>
    <row r="832" spans="1:30" ht="15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</row>
    <row r="833" spans="1:30" ht="15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</row>
    <row r="834" spans="1:30" ht="15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</row>
    <row r="835" spans="1:30" ht="15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</row>
    <row r="836" spans="1:30" ht="15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</row>
    <row r="837" spans="1:30" ht="15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</row>
    <row r="838" spans="1:30" ht="15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</row>
    <row r="839" spans="1:30" ht="15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</row>
    <row r="840" spans="1:30" ht="15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</row>
    <row r="841" spans="1:30" ht="15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</row>
    <row r="842" spans="1:30" ht="15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</row>
    <row r="843" spans="1:30" ht="15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</row>
    <row r="844" spans="1:30" ht="15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</row>
    <row r="845" spans="1:30" ht="15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</row>
    <row r="846" spans="1:30" ht="15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</row>
    <row r="847" spans="1:30" ht="15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</row>
    <row r="848" spans="1:30" ht="15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</row>
    <row r="849" spans="1:30" ht="15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</row>
    <row r="850" spans="1:30" ht="15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</row>
    <row r="851" spans="1:30" ht="15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</row>
    <row r="852" spans="1:30" ht="15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</row>
    <row r="853" spans="1:30" ht="15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</row>
    <row r="854" spans="1:30" ht="15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</row>
    <row r="855" spans="1:30" ht="15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</row>
    <row r="856" spans="1:30" ht="15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</row>
    <row r="857" spans="1:30" ht="15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</row>
    <row r="858" spans="1:30" ht="15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</row>
    <row r="859" spans="1:30" ht="15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</row>
    <row r="860" spans="1:30" ht="15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</row>
    <row r="861" spans="1:30" ht="15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</row>
    <row r="862" spans="1:30" ht="15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</row>
    <row r="863" spans="1:30" ht="15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</row>
    <row r="864" spans="1:30" ht="15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</row>
    <row r="865" spans="1:30" ht="15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</row>
    <row r="866" spans="1:30" ht="15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</row>
    <row r="867" spans="1:30" ht="15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</row>
    <row r="868" spans="1:30" ht="15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</row>
    <row r="869" spans="1:30" ht="15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</row>
    <row r="870" spans="1:30" ht="15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</row>
    <row r="871" spans="1:30" ht="15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</row>
    <row r="872" spans="1:30" ht="15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</row>
    <row r="873" spans="1:30" ht="15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</row>
    <row r="874" spans="1:30" ht="15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</row>
    <row r="875" spans="1:30" ht="15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</row>
    <row r="876" spans="1:30" ht="15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</row>
    <row r="877" spans="1:30" ht="15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</row>
    <row r="878" spans="1:30" ht="15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</row>
    <row r="879" spans="1:30" ht="15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</row>
    <row r="880" spans="1:30" ht="15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</row>
    <row r="881" spans="1:30" ht="15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</row>
    <row r="882" spans="1:30" ht="15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</row>
    <row r="883" spans="1:30" ht="15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</row>
    <row r="884" spans="1:30" ht="15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</row>
    <row r="885" spans="1:30" ht="15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</row>
    <row r="886" spans="1:30" ht="15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</row>
    <row r="887" spans="1:30" ht="15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</row>
    <row r="888" spans="1:30" ht="15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</row>
    <row r="889" spans="1:30" ht="15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</row>
    <row r="890" spans="1:30" ht="15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</row>
    <row r="891" spans="1:30" ht="15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</row>
    <row r="892" spans="1:30" ht="15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</row>
    <row r="893" spans="1:30" ht="15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</row>
    <row r="894" spans="1:30" ht="15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</row>
    <row r="895" spans="1:30" ht="15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</row>
    <row r="896" spans="1:30" ht="15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</row>
    <row r="897" spans="1:30" ht="15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</row>
    <row r="898" spans="1:30" ht="15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</row>
    <row r="899" spans="1:30" ht="15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</row>
    <row r="900" spans="1:30" ht="15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</row>
    <row r="901" spans="1:30" ht="15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</row>
    <row r="902" spans="1:30" ht="15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</row>
    <row r="903" spans="1:30" ht="15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</row>
    <row r="904" spans="1:30" ht="15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</row>
    <row r="905" spans="1:30" ht="15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</row>
    <row r="906" spans="1:30" ht="15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</row>
    <row r="907" spans="1:30" ht="15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</row>
    <row r="908" spans="1:30" ht="15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</row>
    <row r="909" spans="1:30" ht="15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</row>
    <row r="910" spans="1:30" ht="15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</row>
    <row r="911" spans="1:30" ht="15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</row>
    <row r="912" spans="1:30" ht="15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</row>
    <row r="913" spans="1:30" ht="15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</row>
    <row r="914" spans="1:30" ht="15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</row>
    <row r="915" spans="1:30" ht="15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</row>
    <row r="916" spans="1:30" ht="15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</row>
    <row r="917" spans="1:30" ht="15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</row>
    <row r="918" spans="1:30" ht="15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</row>
    <row r="919" spans="1:30" ht="15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</row>
    <row r="920" spans="1:30" ht="15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</row>
    <row r="921" spans="1:30" ht="15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</row>
    <row r="922" spans="1:30" ht="15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</row>
    <row r="923" spans="1:30" ht="15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</row>
    <row r="924" spans="1:30" ht="15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</row>
    <row r="925" spans="1:30" ht="15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</row>
    <row r="926" spans="1:30" ht="15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</row>
    <row r="927" spans="1:30" ht="15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</row>
    <row r="928" spans="1:30" ht="15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</row>
    <row r="929" spans="1:30" ht="15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</row>
    <row r="930" spans="1:30" ht="15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</row>
    <row r="931" spans="1:30" ht="15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</row>
    <row r="932" spans="1:30" ht="15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</row>
    <row r="933" spans="1:30" ht="15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</row>
    <row r="934" spans="1:30" ht="15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</row>
    <row r="935" spans="1:30" ht="15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</row>
    <row r="936" spans="1:30" ht="15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</row>
    <row r="937" spans="1:30" ht="15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</row>
    <row r="938" spans="1:30" ht="15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</row>
    <row r="939" spans="1:30" ht="15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</row>
    <row r="940" spans="1:30" ht="15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</row>
    <row r="941" spans="1:30" ht="15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</row>
    <row r="942" spans="1:30" ht="15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</row>
    <row r="943" spans="1:30" ht="15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</row>
    <row r="944" spans="1:30" ht="15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</row>
    <row r="945" spans="1:30" ht="15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</row>
    <row r="946" spans="1:30" ht="15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</row>
    <row r="947" spans="1:30" ht="15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</row>
    <row r="948" spans="1:30" ht="15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</row>
    <row r="949" spans="1:30" ht="15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</row>
    <row r="950" spans="1:30" ht="15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</row>
    <row r="951" spans="1:30" ht="15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</row>
    <row r="952" spans="1:30" ht="15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</row>
    <row r="953" spans="1:30" ht="15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</row>
    <row r="954" spans="1:30" ht="15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</row>
    <row r="955" spans="1:30" ht="15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</row>
    <row r="956" spans="1:30" ht="15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</row>
    <row r="957" spans="1:30" ht="15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</row>
    <row r="958" spans="1:30" ht="15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</row>
    <row r="959" spans="1:30" ht="15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</row>
    <row r="960" spans="1:30" ht="15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</row>
    <row r="961" spans="1:30" ht="15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</row>
    <row r="962" spans="1:30" ht="15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</row>
    <row r="963" spans="1:30" ht="15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</row>
    <row r="964" spans="1:30" ht="15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</row>
    <row r="965" spans="1:30" ht="15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</row>
    <row r="966" spans="1:30" ht="15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</row>
    <row r="967" spans="1:30" ht="15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</row>
    <row r="968" spans="1:30" ht="15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</row>
    <row r="969" spans="1:30" ht="15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</row>
    <row r="970" spans="1:30" ht="15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</row>
    <row r="971" spans="1:30" ht="15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</row>
    <row r="972" spans="1:30" ht="15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</row>
    <row r="973" spans="1:30" ht="15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</row>
    <row r="974" spans="1:30" ht="15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</row>
    <row r="975" spans="1:30" ht="15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</row>
    <row r="976" spans="1:30" ht="15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</row>
    <row r="977" spans="1:30" ht="15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</row>
    <row r="978" spans="1:30" ht="15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</row>
    <row r="979" spans="1:30" ht="15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</row>
    <row r="980" spans="1:30" ht="15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</row>
    <row r="981" spans="1:30" ht="15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</row>
    <row r="982" spans="1:30" ht="15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</row>
    <row r="983" spans="1:30" ht="15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</row>
    <row r="984" spans="1:30" ht="15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</row>
    <row r="985" spans="1:30" ht="15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</row>
    <row r="986" spans="1:30" ht="15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</row>
    <row r="987" spans="1:30" ht="15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</row>
    <row r="988" spans="1:30" ht="15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</row>
    <row r="989" spans="1:30" ht="15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</row>
    <row r="990" spans="1:30" ht="15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</row>
    <row r="991" spans="1:30" ht="15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</row>
    <row r="992" spans="1:30" ht="15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</row>
    <row r="993" spans="1:30" ht="15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</row>
    <row r="994" spans="1:30" ht="15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</row>
    <row r="995" spans="1:30" ht="15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</row>
    <row r="996" spans="1:30" ht="15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</row>
    <row r="997" spans="1:30" ht="15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</row>
    <row r="998" spans="1:30" ht="15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</row>
    <row r="999" spans="1:30" ht="15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</row>
    <row r="1000" spans="1:30" ht="15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</row>
  </sheetData>
  <mergeCells count="5">
    <mergeCell ref="D3:E3"/>
    <mergeCell ref="I3:K3"/>
    <mergeCell ref="O3:P3"/>
    <mergeCell ref="U3:W3"/>
    <mergeCell ref="AA3:AC3"/>
  </mergeCells>
  <phoneticPr fontId="11"/>
  <conditionalFormatting sqref="AD8:AD49">
    <cfRule type="cellIs" dxfId="0" priority="1" operator="greaterThan">
      <formula>17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1000"/>
  <sheetViews>
    <sheetView topLeftCell="M1" workbookViewId="0">
      <selection activeCell="S6" sqref="S6"/>
    </sheetView>
  </sheetViews>
  <sheetFormatPr defaultColWidth="14.42578125" defaultRowHeight="15" customHeight="1"/>
  <cols>
    <col min="1" max="1" width="33" customWidth="1"/>
    <col min="2" max="2" width="8.7109375" customWidth="1"/>
    <col min="3" max="4" width="15" customWidth="1"/>
    <col min="5" max="7" width="8.7109375" customWidth="1"/>
    <col min="8" max="9" width="20.42578125" customWidth="1"/>
    <col min="10" max="10" width="28.140625" customWidth="1"/>
    <col min="11" max="40" width="8.7109375" customWidth="1"/>
  </cols>
  <sheetData>
    <row r="1" spans="1:40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>
      <c r="A3" s="2"/>
      <c r="B3" s="1" t="s">
        <v>1</v>
      </c>
      <c r="C3" s="44" t="s">
        <v>151</v>
      </c>
      <c r="D3" s="45"/>
      <c r="E3" s="2"/>
      <c r="F3" s="2"/>
      <c r="G3" s="1" t="s">
        <v>3</v>
      </c>
      <c r="H3" s="44" t="s">
        <v>151</v>
      </c>
      <c r="I3" s="45"/>
      <c r="J3" s="45"/>
      <c r="K3" s="2"/>
      <c r="L3" s="5"/>
      <c r="M3" s="1" t="s">
        <v>30</v>
      </c>
      <c r="N3" s="50" t="s">
        <v>170</v>
      </c>
      <c r="O3" s="45"/>
      <c r="P3" s="18"/>
      <c r="Q3" s="2"/>
      <c r="R3" s="2"/>
      <c r="S3" s="1" t="s">
        <v>32</v>
      </c>
      <c r="T3" s="44" t="s">
        <v>151</v>
      </c>
      <c r="U3" s="45"/>
      <c r="V3" s="45"/>
      <c r="W3" s="2"/>
      <c r="X3" s="2"/>
      <c r="Y3" s="1" t="s">
        <v>106</v>
      </c>
      <c r="Z3" s="44" t="s">
        <v>151</v>
      </c>
      <c r="AA3" s="45"/>
      <c r="AB3" s="45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>
      <c r="A4" s="5"/>
      <c r="B4" s="5"/>
      <c r="C4" s="5" t="s">
        <v>9</v>
      </c>
      <c r="D4" s="5" t="s">
        <v>10</v>
      </c>
      <c r="E4" s="5"/>
      <c r="F4" s="5"/>
      <c r="G4" s="5"/>
      <c r="H4" s="5" t="s">
        <v>9</v>
      </c>
      <c r="I4" s="5" t="s">
        <v>10</v>
      </c>
      <c r="J4" s="5" t="s">
        <v>11</v>
      </c>
      <c r="K4" s="5"/>
      <c r="L4" s="5"/>
      <c r="M4" s="5"/>
      <c r="N4" s="5" t="s">
        <v>9</v>
      </c>
      <c r="O4" s="5" t="s">
        <v>10</v>
      </c>
      <c r="P4" s="5"/>
      <c r="Q4" s="5"/>
      <c r="R4" s="5"/>
      <c r="S4" s="5"/>
      <c r="T4" s="5" t="s">
        <v>9</v>
      </c>
      <c r="U4" s="5" t="s">
        <v>10</v>
      </c>
      <c r="V4" s="5" t="s">
        <v>11</v>
      </c>
      <c r="W4" s="5"/>
      <c r="X4" s="5"/>
      <c r="Y4" s="5"/>
      <c r="Z4" s="5" t="s">
        <v>9</v>
      </c>
      <c r="AA4" s="5" t="s">
        <v>10</v>
      </c>
      <c r="AB4" s="5" t="s">
        <v>11</v>
      </c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</row>
    <row r="5" spans="1:40">
      <c r="A5" s="2"/>
      <c r="B5" s="4" t="s">
        <v>13</v>
      </c>
      <c r="C5" s="5" t="s">
        <v>6</v>
      </c>
      <c r="D5" s="5" t="s">
        <v>159</v>
      </c>
      <c r="E5" s="2"/>
      <c r="F5" s="2"/>
      <c r="G5" s="4" t="s">
        <v>13</v>
      </c>
      <c r="H5" s="5" t="s">
        <v>160</v>
      </c>
      <c r="I5" s="6" t="s">
        <v>15</v>
      </c>
      <c r="J5" s="5" t="s">
        <v>161</v>
      </c>
      <c r="K5" s="2"/>
      <c r="L5" s="2"/>
      <c r="M5" s="4" t="s">
        <v>13</v>
      </c>
      <c r="N5" s="6" t="s">
        <v>162</v>
      </c>
      <c r="O5" s="6" t="s">
        <v>163</v>
      </c>
      <c r="P5" s="20"/>
      <c r="Q5" s="20"/>
      <c r="R5" s="20"/>
      <c r="S5" s="4" t="s">
        <v>13</v>
      </c>
      <c r="T5" s="5" t="s">
        <v>160</v>
      </c>
      <c r="U5" s="6" t="s">
        <v>164</v>
      </c>
      <c r="V5" s="5" t="s">
        <v>165</v>
      </c>
      <c r="W5" s="20"/>
      <c r="X5" s="20"/>
      <c r="Y5" s="4" t="s">
        <v>13</v>
      </c>
      <c r="Z5" s="5" t="s">
        <v>166</v>
      </c>
      <c r="AA5" s="6" t="s">
        <v>15</v>
      </c>
      <c r="AB5" s="5" t="s">
        <v>167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</row>
    <row r="6" spans="1:40">
      <c r="A6" s="2"/>
      <c r="B6" s="4" t="s">
        <v>12</v>
      </c>
      <c r="C6" s="5">
        <f t="shared" ref="C6:D6" si="0">COUNT(C8:C37)</f>
        <v>30</v>
      </c>
      <c r="D6" s="5">
        <f t="shared" si="0"/>
        <v>29</v>
      </c>
      <c r="E6" s="5"/>
      <c r="F6" s="2"/>
      <c r="G6" s="4" t="s">
        <v>12</v>
      </c>
      <c r="H6" s="5">
        <f t="shared" ref="H6:J6" si="1">COUNT(H8:H49)</f>
        <v>42</v>
      </c>
      <c r="I6" s="5">
        <f t="shared" si="1"/>
        <v>20</v>
      </c>
      <c r="J6" s="5">
        <f t="shared" si="1"/>
        <v>30</v>
      </c>
      <c r="K6" s="2"/>
      <c r="L6" s="2"/>
      <c r="M6" s="4" t="s">
        <v>12</v>
      </c>
      <c r="N6" s="5">
        <f t="shared" ref="N6:O6" si="2">COUNT(N8:N31)</f>
        <v>24</v>
      </c>
      <c r="O6" s="5">
        <f t="shared" si="2"/>
        <v>22</v>
      </c>
      <c r="P6" s="20"/>
      <c r="Q6" s="20"/>
      <c r="R6" s="20"/>
      <c r="S6" s="4" t="s">
        <v>12</v>
      </c>
      <c r="T6" s="5">
        <f>COUNT(T8:T54)</f>
        <v>35</v>
      </c>
      <c r="U6" s="5">
        <f>COUNT(U8:U59)</f>
        <v>42</v>
      </c>
      <c r="V6" s="5">
        <f>COUNT(V8:V54)</f>
        <v>41</v>
      </c>
      <c r="W6" s="20"/>
      <c r="X6" s="20"/>
      <c r="Y6" s="4" t="s">
        <v>12</v>
      </c>
      <c r="Z6" s="5">
        <f>COUNT(Z8:Z54)</f>
        <v>22</v>
      </c>
      <c r="AA6" s="5">
        <f>COUNT(AA8:AA37)</f>
        <v>24</v>
      </c>
      <c r="AB6" s="5">
        <f>COUNT(AB8:AB49)</f>
        <v>42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>
      <c r="A7" s="5"/>
      <c r="B7" s="4" t="s">
        <v>17</v>
      </c>
      <c r="C7" s="5">
        <f t="shared" ref="C7:D7" si="3">MEDIAN(C8:C37)</f>
        <v>0.58654181999999999</v>
      </c>
      <c r="D7" s="5">
        <f t="shared" si="3"/>
        <v>0.55267025400000003</v>
      </c>
      <c r="E7" s="5"/>
      <c r="F7" s="2"/>
      <c r="G7" s="4" t="s">
        <v>17</v>
      </c>
      <c r="H7" s="5">
        <f t="shared" ref="H7:J7" si="4">MEDIAN(H8:H49)</f>
        <v>0.54021787900000007</v>
      </c>
      <c r="I7" s="5">
        <f t="shared" si="4"/>
        <v>0.55704187699999996</v>
      </c>
      <c r="J7" s="5">
        <f t="shared" si="4"/>
        <v>0.56014207400000005</v>
      </c>
      <c r="K7" s="2"/>
      <c r="L7" s="2"/>
      <c r="M7" s="4" t="s">
        <v>17</v>
      </c>
      <c r="N7" s="5">
        <f t="shared" ref="N7:O7" si="5">MEDIAN(N8:N31)</f>
        <v>0.93243726205277633</v>
      </c>
      <c r="O7" s="5">
        <f t="shared" si="5"/>
        <v>0.67974660648892204</v>
      </c>
      <c r="P7" s="20"/>
      <c r="Q7" s="20"/>
      <c r="R7" s="20"/>
      <c r="S7" s="4" t="s">
        <v>17</v>
      </c>
      <c r="T7" s="5">
        <f>MEDIAN(T8:T54)</f>
        <v>0.66071588835314443</v>
      </c>
      <c r="U7" s="5">
        <f>MEDIAN(U8:U60)</f>
        <v>0.75184315938081725</v>
      </c>
      <c r="V7" s="5">
        <f>MEDIAN(V8:V54)</f>
        <v>0.91041057826395722</v>
      </c>
      <c r="W7" s="20"/>
      <c r="X7" s="20"/>
      <c r="Y7" s="4" t="s">
        <v>17</v>
      </c>
      <c r="Z7" s="5">
        <f t="shared" ref="Z7:AB7" si="6">MEDIAN(Z8:Z54)</f>
        <v>0.6920171690000001</v>
      </c>
      <c r="AA7" s="5">
        <f t="shared" si="6"/>
        <v>0.70592535599999995</v>
      </c>
      <c r="AB7" s="5">
        <f t="shared" si="6"/>
        <v>0.60212962599999997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>
      <c r="A8" s="2"/>
      <c r="B8" s="4" t="s">
        <v>21</v>
      </c>
      <c r="C8" s="2">
        <v>0.51337375799999996</v>
      </c>
      <c r="D8" s="2">
        <v>0.42953390200000002</v>
      </c>
      <c r="E8" s="2"/>
      <c r="F8" s="2"/>
      <c r="G8" s="4" t="s">
        <v>21</v>
      </c>
      <c r="H8" s="2">
        <v>0.54403902999999998</v>
      </c>
      <c r="I8" s="2">
        <v>0.55788362199999997</v>
      </c>
      <c r="J8" s="2">
        <v>0.53988236600000006</v>
      </c>
      <c r="K8" s="2"/>
      <c r="L8" s="2"/>
      <c r="M8" s="4" t="s">
        <v>21</v>
      </c>
      <c r="N8" s="2">
        <v>1.2408280822642355</v>
      </c>
      <c r="O8" s="2">
        <v>0.86018843293871272</v>
      </c>
      <c r="P8" s="2"/>
      <c r="Q8" s="2"/>
      <c r="R8" s="2"/>
      <c r="S8" s="4" t="s">
        <v>21</v>
      </c>
      <c r="T8" s="2">
        <v>0.81781878982507339</v>
      </c>
      <c r="U8" s="2">
        <v>1.0984125593953764</v>
      </c>
      <c r="V8" s="2">
        <v>0.94119594772682824</v>
      </c>
      <c r="W8" s="2"/>
      <c r="X8" s="2"/>
      <c r="Y8" s="4" t="s">
        <v>21</v>
      </c>
      <c r="Z8" s="2">
        <v>0.84653951000000005</v>
      </c>
      <c r="AA8" s="2">
        <v>0.66700853400000004</v>
      </c>
      <c r="AB8" s="2">
        <v>0.63418829999999993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>
      <c r="A9" s="2"/>
      <c r="B9" s="2">
        <v>2</v>
      </c>
      <c r="C9" s="2">
        <v>0.52424084000000004</v>
      </c>
      <c r="D9" s="2">
        <v>0.51572432400000001</v>
      </c>
      <c r="E9" s="2"/>
      <c r="F9" s="2"/>
      <c r="G9" s="2">
        <v>2</v>
      </c>
      <c r="H9" s="2">
        <v>0.531100884</v>
      </c>
      <c r="I9" s="2">
        <v>0.55483121999999996</v>
      </c>
      <c r="J9" s="2">
        <v>0.56642431199999999</v>
      </c>
      <c r="K9" s="2"/>
      <c r="L9" s="2"/>
      <c r="M9" s="2">
        <v>2</v>
      </c>
      <c r="N9" s="2">
        <v>0.86233192836513306</v>
      </c>
      <c r="O9" s="2">
        <v>0.86327819024093333</v>
      </c>
      <c r="P9" s="2"/>
      <c r="Q9" s="2"/>
      <c r="R9" s="2"/>
      <c r="S9" s="2">
        <v>2</v>
      </c>
      <c r="T9" s="2">
        <v>0.59789443331025383</v>
      </c>
      <c r="U9" s="2">
        <v>0.7267499467600913</v>
      </c>
      <c r="V9" s="2">
        <v>1.0556642885402419</v>
      </c>
      <c r="W9" s="2"/>
      <c r="X9" s="2"/>
      <c r="Y9" s="2">
        <v>2</v>
      </c>
      <c r="Z9" s="2">
        <v>0.67193260399999999</v>
      </c>
      <c r="AA9" s="2">
        <v>0.469036746</v>
      </c>
      <c r="AB9" s="2">
        <v>0.72952407799999996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>
      <c r="A10" s="2"/>
      <c r="B10" s="2">
        <v>3</v>
      </c>
      <c r="C10" s="2">
        <v>0.53248480600000003</v>
      </c>
      <c r="D10" s="2">
        <v>0.57306552599999994</v>
      </c>
      <c r="E10" s="2"/>
      <c r="F10" s="2"/>
      <c r="G10" s="2">
        <v>3</v>
      </c>
      <c r="H10" s="2">
        <v>0.54160361800000001</v>
      </c>
      <c r="I10" s="2">
        <v>0.54556230800000005</v>
      </c>
      <c r="J10" s="2">
        <v>0.47913752800000003</v>
      </c>
      <c r="K10" s="2"/>
      <c r="L10" s="2"/>
      <c r="M10" s="2">
        <v>3</v>
      </c>
      <c r="N10" s="2">
        <v>0.95023602552787978</v>
      </c>
      <c r="O10" s="2">
        <v>0.56171787754402969</v>
      </c>
      <c r="P10" s="2"/>
      <c r="Q10" s="2"/>
      <c r="R10" s="2"/>
      <c r="S10" s="2">
        <v>3</v>
      </c>
      <c r="T10" s="2">
        <v>0.44903825834241751</v>
      </c>
      <c r="U10" s="2">
        <v>0.66855652769315499</v>
      </c>
      <c r="V10" s="2">
        <v>0.68425245098515697</v>
      </c>
      <c r="W10" s="2"/>
      <c r="X10" s="2"/>
      <c r="Y10" s="2">
        <v>3</v>
      </c>
      <c r="Z10" s="2">
        <v>0.60583425200000007</v>
      </c>
      <c r="AA10" s="2">
        <v>0.708138936</v>
      </c>
      <c r="AB10" s="2">
        <v>0.55369883399999997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>
      <c r="A11" s="2"/>
      <c r="B11" s="2">
        <v>4</v>
      </c>
      <c r="C11" s="2">
        <v>0.60421143399999999</v>
      </c>
      <c r="D11" s="2">
        <v>0.54234132000000002</v>
      </c>
      <c r="E11" s="2"/>
      <c r="F11" s="2"/>
      <c r="G11" s="2">
        <v>4</v>
      </c>
      <c r="H11" s="2">
        <v>0.51998621600000006</v>
      </c>
      <c r="I11" s="2">
        <v>0.602343874</v>
      </c>
      <c r="J11" s="2">
        <v>0.47392163199999998</v>
      </c>
      <c r="K11" s="2"/>
      <c r="L11" s="2"/>
      <c r="M11" s="2">
        <v>4</v>
      </c>
      <c r="N11" s="2">
        <v>1.2437340028316011</v>
      </c>
      <c r="O11" s="2">
        <v>0.85091916103204523</v>
      </c>
      <c r="P11" s="2"/>
      <c r="Q11" s="2"/>
      <c r="R11" s="2"/>
      <c r="S11" s="2">
        <v>4</v>
      </c>
      <c r="T11" s="2">
        <v>0.74272562348164861</v>
      </c>
      <c r="U11" s="2">
        <v>0.67254607950942091</v>
      </c>
      <c r="V11" s="2">
        <v>0.99590589682739206</v>
      </c>
      <c r="W11" s="2"/>
      <c r="X11" s="2"/>
      <c r="Y11" s="2">
        <v>4</v>
      </c>
      <c r="Z11" s="2">
        <v>0.80236018200000003</v>
      </c>
      <c r="AA11" s="2">
        <v>0.75981678600000002</v>
      </c>
      <c r="AB11" s="2">
        <v>0.579968072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>
      <c r="A12" s="2"/>
      <c r="B12" s="2">
        <v>5</v>
      </c>
      <c r="C12" s="2">
        <v>0.60163856199999999</v>
      </c>
      <c r="D12" s="2">
        <v>0.57785719199999996</v>
      </c>
      <c r="E12" s="2"/>
      <c r="F12" s="2"/>
      <c r="G12" s="2">
        <v>5</v>
      </c>
      <c r="H12" s="2">
        <v>0.56022502399999996</v>
      </c>
      <c r="I12" s="2">
        <v>0.53729179799999993</v>
      </c>
      <c r="J12" s="2">
        <v>0.585480534</v>
      </c>
      <c r="K12" s="2"/>
      <c r="L12" s="2"/>
      <c r="M12" s="2">
        <v>5</v>
      </c>
      <c r="N12" s="2">
        <v>0.62695236240868657</v>
      </c>
      <c r="O12" s="2">
        <v>0.25027034148001309</v>
      </c>
      <c r="P12" s="2"/>
      <c r="Q12" s="2"/>
      <c r="R12" s="2"/>
      <c r="S12" s="2">
        <v>5</v>
      </c>
      <c r="T12" s="2">
        <v>0.56948950390466146</v>
      </c>
      <c r="U12" s="2">
        <v>0.85310231852019747</v>
      </c>
      <c r="V12" s="2">
        <v>0.91041057826395722</v>
      </c>
      <c r="W12" s="2"/>
      <c r="X12" s="2"/>
      <c r="Y12" s="2">
        <v>5</v>
      </c>
      <c r="Z12" s="2">
        <v>0.63312306399999996</v>
      </c>
      <c r="AA12" s="2">
        <v>0.69295734799999997</v>
      </c>
      <c r="AB12" s="2">
        <v>0.52019098399999997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>
      <c r="A13" s="2"/>
      <c r="B13" s="2">
        <v>6</v>
      </c>
      <c r="C13" s="2">
        <v>0.57511210000000001</v>
      </c>
      <c r="D13" s="2">
        <v>0.48822568799999999</v>
      </c>
      <c r="E13" s="2"/>
      <c r="F13" s="2"/>
      <c r="G13" s="2">
        <v>6</v>
      </c>
      <c r="H13" s="2">
        <v>0.56404973000000003</v>
      </c>
      <c r="I13" s="2">
        <v>0.55883588799999995</v>
      </c>
      <c r="J13" s="2">
        <v>0.55376787999999999</v>
      </c>
      <c r="K13" s="2"/>
      <c r="L13" s="2"/>
      <c r="M13" s="2">
        <v>6</v>
      </c>
      <c r="N13" s="2">
        <v>0.91463849857767276</v>
      </c>
      <c r="O13" s="2">
        <v>0.66924143166136729</v>
      </c>
      <c r="P13" s="2"/>
      <c r="Q13" s="2"/>
      <c r="R13" s="2"/>
      <c r="S13" s="2">
        <v>6</v>
      </c>
      <c r="T13" s="2">
        <v>0.45787105739493345</v>
      </c>
      <c r="U13" s="2">
        <v>0.99460517749736121</v>
      </c>
      <c r="V13" s="2">
        <v>0.93581615743612845</v>
      </c>
      <c r="W13" s="2"/>
      <c r="X13" s="2"/>
      <c r="Y13" s="2">
        <v>6</v>
      </c>
      <c r="Z13" s="2">
        <v>0.77237146600000006</v>
      </c>
      <c r="AA13" s="2">
        <v>0.92987076400000002</v>
      </c>
      <c r="AB13" s="2">
        <v>0.63483104400000001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>
      <c r="A14" s="2"/>
      <c r="B14" s="2">
        <v>7</v>
      </c>
      <c r="C14" s="2">
        <v>0.64160797999999997</v>
      </c>
      <c r="D14" s="2">
        <v>0.48980821599999996</v>
      </c>
      <c r="E14" s="2"/>
      <c r="F14" s="2"/>
      <c r="G14" s="2">
        <v>7</v>
      </c>
      <c r="H14" s="2">
        <v>0.62799959799999994</v>
      </c>
      <c r="I14" s="2">
        <v>0.55620013199999996</v>
      </c>
      <c r="J14" s="2">
        <v>0.58571105599999995</v>
      </c>
      <c r="K14" s="2"/>
      <c r="L14" s="2"/>
      <c r="M14" s="2">
        <v>7</v>
      </c>
      <c r="N14" s="2">
        <v>0.49400649645180411</v>
      </c>
      <c r="O14" s="2">
        <v>0.75637258758403658</v>
      </c>
      <c r="P14" s="2"/>
      <c r="Q14" s="2"/>
      <c r="R14" s="2"/>
      <c r="S14" s="2">
        <v>7</v>
      </c>
      <c r="T14" s="2">
        <v>0.37320094471394349</v>
      </c>
      <c r="U14" s="2">
        <v>0.67255006489324598</v>
      </c>
      <c r="V14" s="2">
        <v>0.83210831718733302</v>
      </c>
      <c r="W14" s="2"/>
      <c r="X14" s="2"/>
      <c r="Y14" s="2">
        <v>7</v>
      </c>
      <c r="Z14" s="2">
        <v>0.89462523000000005</v>
      </c>
      <c r="AA14" s="2">
        <v>0.7037117759999999</v>
      </c>
      <c r="AB14" s="2">
        <v>0.66718707399999999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>
      <c r="A15" s="2"/>
      <c r="B15" s="2">
        <v>8</v>
      </c>
      <c r="C15" s="2">
        <v>0.54219959400000006</v>
      </c>
      <c r="D15" s="2">
        <v>0.57461345200000002</v>
      </c>
      <c r="E15" s="2"/>
      <c r="F15" s="2"/>
      <c r="G15" s="2">
        <v>8</v>
      </c>
      <c r="H15" s="2">
        <v>0.61928415999999997</v>
      </c>
      <c r="I15" s="2">
        <v>0.49222988200000001</v>
      </c>
      <c r="J15" s="2">
        <v>0.59266179200000002</v>
      </c>
      <c r="K15" s="2"/>
      <c r="L15" s="2"/>
      <c r="M15" s="2">
        <v>8</v>
      </c>
      <c r="N15" s="2">
        <v>0.45405008865055546</v>
      </c>
      <c r="O15" s="2">
        <v>0.69581334446047727</v>
      </c>
      <c r="P15" s="2"/>
      <c r="Q15" s="2"/>
      <c r="R15" s="2"/>
      <c r="S15" s="2">
        <v>8</v>
      </c>
      <c r="T15" s="2">
        <v>0.47687946577047968</v>
      </c>
      <c r="U15" s="2">
        <v>0.81181083890484984</v>
      </c>
      <c r="V15" s="2">
        <v>0.89686524071734963</v>
      </c>
      <c r="W15" s="2"/>
      <c r="X15" s="2"/>
      <c r="Y15" s="2">
        <v>8</v>
      </c>
      <c r="Z15" s="2">
        <v>0.63212655800000006</v>
      </c>
      <c r="AA15" s="2">
        <v>0.74524918600000001</v>
      </c>
      <c r="AB15" s="2">
        <v>0.6585391020000001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>
      <c r="A16" s="2"/>
      <c r="B16" s="2">
        <v>9</v>
      </c>
      <c r="C16" s="2">
        <v>0.52504284800000001</v>
      </c>
      <c r="D16" s="2">
        <v>0.52570360400000005</v>
      </c>
      <c r="E16" s="2"/>
      <c r="F16" s="2"/>
      <c r="G16" s="2">
        <v>9</v>
      </c>
      <c r="H16" s="2">
        <v>0.56478711599999998</v>
      </c>
      <c r="I16" s="2">
        <v>0.55514579799999997</v>
      </c>
      <c r="J16" s="2">
        <v>0.53791416000000003</v>
      </c>
      <c r="K16" s="2"/>
      <c r="L16" s="2"/>
      <c r="M16" s="2">
        <v>9</v>
      </c>
      <c r="N16" s="2">
        <v>0.6966944560254108</v>
      </c>
      <c r="O16" s="2">
        <v>0.86080638439915358</v>
      </c>
      <c r="P16" s="2"/>
      <c r="Q16" s="2"/>
      <c r="R16" s="2"/>
      <c r="S16" s="2">
        <v>9</v>
      </c>
      <c r="T16" s="2">
        <v>0.87432166583217763</v>
      </c>
      <c r="U16" s="2">
        <v>0.73843291917921261</v>
      </c>
      <c r="V16" s="2">
        <v>0.76716087770425889</v>
      </c>
      <c r="W16" s="2"/>
      <c r="X16" s="2"/>
      <c r="Y16" s="2">
        <v>9</v>
      </c>
      <c r="Z16" s="2">
        <v>0.824164656</v>
      </c>
      <c r="AA16" s="2">
        <v>0.68422137000000005</v>
      </c>
      <c r="AB16" s="2">
        <v>0.61451919600000005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>
      <c r="A17" s="2"/>
      <c r="B17" s="2">
        <v>10</v>
      </c>
      <c r="C17" s="2">
        <v>0.51853546000000006</v>
      </c>
      <c r="D17" s="2">
        <v>0.55126263200000003</v>
      </c>
      <c r="E17" s="2"/>
      <c r="F17" s="2"/>
      <c r="G17" s="2">
        <v>10</v>
      </c>
      <c r="H17" s="2">
        <v>0.59916112199999993</v>
      </c>
      <c r="I17" s="2">
        <v>0.53861678600000007</v>
      </c>
      <c r="J17" s="2">
        <v>0.49560887000000003</v>
      </c>
      <c r="K17" s="2"/>
      <c r="L17" s="2"/>
      <c r="M17" s="2">
        <v>10</v>
      </c>
      <c r="N17" s="2">
        <v>1.1739919092148734</v>
      </c>
      <c r="O17" s="2">
        <v>0.65193879076891947</v>
      </c>
      <c r="P17" s="2"/>
      <c r="Q17" s="2"/>
      <c r="R17" s="2"/>
      <c r="S17" s="2">
        <v>10</v>
      </c>
      <c r="T17" s="2">
        <v>0.8877292614991128</v>
      </c>
      <c r="U17" s="2">
        <v>0.71994395884085172</v>
      </c>
      <c r="V17" s="2">
        <v>1.0694286814298117</v>
      </c>
      <c r="W17" s="2"/>
      <c r="X17" s="2"/>
      <c r="Y17" s="2">
        <v>10</v>
      </c>
      <c r="Z17" s="2">
        <v>0.84530063200000005</v>
      </c>
      <c r="AA17" s="2">
        <v>0.64003414200000008</v>
      </c>
      <c r="AB17" s="2">
        <v>0.51650200000000002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>
      <c r="A18" s="2"/>
      <c r="B18" s="2">
        <v>11</v>
      </c>
      <c r="C18" s="2">
        <v>0.58739817999999999</v>
      </c>
      <c r="D18" s="2">
        <v>0.61152746599999996</v>
      </c>
      <c r="E18" s="2"/>
      <c r="F18" s="2"/>
      <c r="G18" s="2">
        <v>11</v>
      </c>
      <c r="H18" s="2">
        <v>0.54277850599999999</v>
      </c>
      <c r="I18" s="2">
        <v>0.62691350600000006</v>
      </c>
      <c r="J18" s="2">
        <v>0.56657062000000002</v>
      </c>
      <c r="K18" s="2"/>
      <c r="L18" s="2"/>
      <c r="M18" s="2">
        <v>11</v>
      </c>
      <c r="N18" s="2">
        <v>0.61896108084843737</v>
      </c>
      <c r="O18" s="2">
        <v>0.6902517813164768</v>
      </c>
      <c r="P18" s="2"/>
      <c r="Q18" s="2"/>
      <c r="R18" s="2"/>
      <c r="S18" s="2">
        <v>11</v>
      </c>
      <c r="T18" s="2">
        <v>0.93914168962474165</v>
      </c>
      <c r="U18" s="2">
        <v>0.80278696669903904</v>
      </c>
      <c r="V18" s="2">
        <v>0.99145713606735342</v>
      </c>
      <c r="W18" s="2"/>
      <c r="X18" s="2"/>
      <c r="Y18" s="2">
        <v>11</v>
      </c>
      <c r="Z18" s="2">
        <v>0.71780032000000005</v>
      </c>
      <c r="AA18" s="2">
        <v>0.792210894</v>
      </c>
      <c r="AB18" s="2">
        <v>0.57632727800000005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>
      <c r="A19" s="2"/>
      <c r="B19" s="2">
        <v>12</v>
      </c>
      <c r="C19" s="2">
        <v>0.52424194599999996</v>
      </c>
      <c r="D19" s="2">
        <v>0.48286601200000001</v>
      </c>
      <c r="E19" s="2"/>
      <c r="F19" s="2"/>
      <c r="G19" s="2">
        <v>12</v>
      </c>
      <c r="H19" s="2">
        <v>0.58981400000000006</v>
      </c>
      <c r="I19" s="2">
        <v>0.62574572799999995</v>
      </c>
      <c r="J19" s="2">
        <v>0.63204250200000001</v>
      </c>
      <c r="K19" s="2"/>
      <c r="L19" s="2"/>
      <c r="M19" s="2">
        <v>12</v>
      </c>
      <c r="N19" s="2">
        <v>0.90446777659190214</v>
      </c>
      <c r="O19" s="2">
        <v>0.66738757728003384</v>
      </c>
      <c r="P19" s="2"/>
      <c r="Q19" s="2"/>
      <c r="R19" s="2"/>
      <c r="S19" s="2">
        <v>12</v>
      </c>
      <c r="T19" s="2">
        <v>0.52053715551038704</v>
      </c>
      <c r="U19" s="2">
        <v>0.63551055261639844</v>
      </c>
      <c r="V19" s="2">
        <v>0.85217015305635413</v>
      </c>
      <c r="W19" s="2"/>
      <c r="X19" s="2"/>
      <c r="Y19" s="2">
        <v>12</v>
      </c>
      <c r="Z19" s="2">
        <v>0.52513338200000004</v>
      </c>
      <c r="AA19" s="2">
        <v>0.68092485799999991</v>
      </c>
      <c r="AB19" s="2">
        <v>0.41213936600000001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>
      <c r="A20" s="2"/>
      <c r="B20" s="2">
        <v>13</v>
      </c>
      <c r="C20" s="2">
        <v>0.61595336200000006</v>
      </c>
      <c r="D20" s="2">
        <v>0.57133479399999998</v>
      </c>
      <c r="E20" s="2"/>
      <c r="F20" s="2"/>
      <c r="G20" s="2">
        <v>13</v>
      </c>
      <c r="H20" s="2">
        <v>0.543679896</v>
      </c>
      <c r="I20" s="2">
        <v>0.72710636200000001</v>
      </c>
      <c r="J20" s="2">
        <v>0.63930528800000008</v>
      </c>
      <c r="K20" s="2"/>
      <c r="L20" s="2"/>
      <c r="M20" s="2">
        <v>13</v>
      </c>
      <c r="N20" s="2">
        <v>1.0940790936123748</v>
      </c>
      <c r="O20" s="2">
        <v>0.59446930494758643</v>
      </c>
      <c r="P20" s="2"/>
      <c r="Q20" s="2"/>
      <c r="R20" s="2"/>
      <c r="S20" s="2">
        <v>13</v>
      </c>
      <c r="T20" s="2">
        <v>0.79152014955689765</v>
      </c>
      <c r="U20" s="2">
        <v>0.60730869399984277</v>
      </c>
      <c r="V20" s="2">
        <v>1.059120462264282</v>
      </c>
      <c r="W20" s="2"/>
      <c r="X20" s="2"/>
      <c r="Y20" s="2">
        <v>13</v>
      </c>
      <c r="Z20" s="2">
        <v>0.60744332400000001</v>
      </c>
      <c r="AA20" s="2">
        <v>0.58615029600000002</v>
      </c>
      <c r="AB20" s="2">
        <v>0.55674570599999995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>
      <c r="A21" s="2"/>
      <c r="B21" s="2">
        <v>14</v>
      </c>
      <c r="C21" s="2">
        <v>0.63747691200000001</v>
      </c>
      <c r="D21" s="2">
        <v>0.59950003200000002</v>
      </c>
      <c r="E21" s="2"/>
      <c r="F21" s="2"/>
      <c r="G21" s="2">
        <v>14</v>
      </c>
      <c r="H21" s="2">
        <v>0.59532567199999997</v>
      </c>
      <c r="I21" s="2">
        <v>0.53839937800000004</v>
      </c>
      <c r="J21" s="2">
        <v>0.61032919399999996</v>
      </c>
      <c r="K21" s="2"/>
      <c r="L21" s="2"/>
      <c r="M21" s="2">
        <v>14</v>
      </c>
      <c r="N21" s="2">
        <v>1.0250634801374898</v>
      </c>
      <c r="O21" s="2">
        <v>0.32689632257512868</v>
      </c>
      <c r="P21" s="2"/>
      <c r="Q21" s="2"/>
      <c r="R21" s="2"/>
      <c r="S21" s="2">
        <v>14</v>
      </c>
      <c r="T21" s="2">
        <v>0.74143133528826799</v>
      </c>
      <c r="U21" s="2">
        <v>0.66880719598066063</v>
      </c>
      <c r="V21" s="2">
        <v>0.68497898648573885</v>
      </c>
      <c r="W21" s="2"/>
      <c r="X21" s="2"/>
      <c r="Y21" s="2">
        <v>14</v>
      </c>
      <c r="Z21" s="2">
        <v>0.7121017340000001</v>
      </c>
      <c r="AA21" s="2">
        <v>0.75448855199999998</v>
      </c>
      <c r="AB21" s="2">
        <v>0.59355354400000004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>
      <c r="A22" s="2"/>
      <c r="B22" s="2">
        <v>15</v>
      </c>
      <c r="C22" s="2">
        <v>0.59746372800000003</v>
      </c>
      <c r="D22" s="2">
        <v>0.54790323600000002</v>
      </c>
      <c r="E22" s="2"/>
      <c r="F22" s="2"/>
      <c r="G22" s="2">
        <v>15</v>
      </c>
      <c r="H22" s="2">
        <v>0.55614040799999997</v>
      </c>
      <c r="I22" s="2">
        <v>0.75353770799999997</v>
      </c>
      <c r="J22" s="2">
        <v>0.59809588599999997</v>
      </c>
      <c r="K22" s="2"/>
      <c r="L22" s="2"/>
      <c r="M22" s="2">
        <v>15</v>
      </c>
      <c r="N22" s="2">
        <v>0.64438788581286477</v>
      </c>
      <c r="O22" s="2">
        <v>0.96215042391204997</v>
      </c>
      <c r="P22" s="2"/>
      <c r="Q22" s="2"/>
      <c r="R22" s="2"/>
      <c r="S22" s="2">
        <v>15</v>
      </c>
      <c r="T22" s="2">
        <v>0.65009381476645456</v>
      </c>
      <c r="U22" s="2">
        <v>0.75142906562312539</v>
      </c>
      <c r="V22" s="2">
        <v>0.75008883377957047</v>
      </c>
      <c r="W22" s="2"/>
      <c r="X22" s="2"/>
      <c r="Y22" s="2">
        <v>15</v>
      </c>
      <c r="Z22" s="2">
        <v>0.547487222</v>
      </c>
      <c r="AA22" s="2">
        <v>0.74589098200000004</v>
      </c>
      <c r="AB22" s="2">
        <v>0.58456887400000002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>
      <c r="A23" s="2"/>
      <c r="B23" s="2">
        <v>16</v>
      </c>
      <c r="C23" s="2">
        <v>0.64826325600000001</v>
      </c>
      <c r="D23" s="2">
        <v>0.59415030999999996</v>
      </c>
      <c r="E23" s="2"/>
      <c r="F23" s="2"/>
      <c r="G23" s="2">
        <v>16</v>
      </c>
      <c r="H23" s="2">
        <v>0.65662177199999994</v>
      </c>
      <c r="I23" s="2">
        <v>0.518452036</v>
      </c>
      <c r="J23" s="2">
        <v>0.74771651399999994</v>
      </c>
      <c r="K23" s="2"/>
      <c r="L23" s="2"/>
      <c r="M23" s="2">
        <v>16</v>
      </c>
      <c r="N23" s="2">
        <v>0.81729015957099849</v>
      </c>
      <c r="O23" s="2">
        <v>0.47520467308180347</v>
      </c>
      <c r="P23" s="2"/>
      <c r="Q23" s="2"/>
      <c r="R23" s="2"/>
      <c r="S23" s="2">
        <v>16</v>
      </c>
      <c r="T23" s="2">
        <v>0.66071588835314443</v>
      </c>
      <c r="U23" s="2">
        <v>0.71718518801396547</v>
      </c>
      <c r="V23" s="2">
        <v>0.91566003170098687</v>
      </c>
      <c r="W23" s="2"/>
      <c r="X23" s="2"/>
      <c r="Y23" s="2">
        <v>16</v>
      </c>
      <c r="Z23" s="2">
        <v>0.71548546199999996</v>
      </c>
      <c r="AA23" s="2">
        <v>0.61196923400000003</v>
      </c>
      <c r="AB23" s="2">
        <v>0.40858310199999998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>
      <c r="A24" s="2"/>
      <c r="B24" s="2">
        <v>17</v>
      </c>
      <c r="C24" s="2">
        <v>0.55712948800000006</v>
      </c>
      <c r="D24" s="2">
        <v>0.53098238399999997</v>
      </c>
      <c r="E24" s="2"/>
      <c r="F24" s="2"/>
      <c r="G24" s="2">
        <v>17</v>
      </c>
      <c r="H24" s="2">
        <v>0.53082501599999998</v>
      </c>
      <c r="I24" s="2">
        <v>0.55953235200000007</v>
      </c>
      <c r="J24" s="2">
        <v>0.49450476599999998</v>
      </c>
      <c r="K24" s="2"/>
      <c r="L24" s="2"/>
      <c r="M24" s="2">
        <v>17</v>
      </c>
      <c r="N24" s="2">
        <v>0.9531419460952455</v>
      </c>
      <c r="O24" s="2">
        <v>0.73227248062670103</v>
      </c>
      <c r="P24" s="2"/>
      <c r="Q24" s="2"/>
      <c r="R24" s="2"/>
      <c r="S24" s="2">
        <v>17</v>
      </c>
      <c r="T24" s="2">
        <v>0.72433119827527137</v>
      </c>
      <c r="U24" s="2">
        <v>0.75869418232999164</v>
      </c>
      <c r="V24" s="2">
        <v>1.1413961151023528</v>
      </c>
      <c r="W24" s="2"/>
      <c r="X24" s="2"/>
      <c r="Y24" s="2">
        <v>17</v>
      </c>
      <c r="Z24" s="2">
        <v>0.58505898999999995</v>
      </c>
      <c r="AA24" s="2">
        <v>0.55552752599999999</v>
      </c>
      <c r="AB24" s="2">
        <v>0.70266091799999997</v>
      </c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>
      <c r="A25" s="2"/>
      <c r="B25" s="2">
        <v>18</v>
      </c>
      <c r="C25" s="2">
        <v>0.63073426199999993</v>
      </c>
      <c r="D25" s="2">
        <v>0.61000798000000001</v>
      </c>
      <c r="E25" s="2"/>
      <c r="F25" s="2"/>
      <c r="G25" s="2">
        <v>18</v>
      </c>
      <c r="H25" s="2">
        <v>0.48628813400000004</v>
      </c>
      <c r="I25" s="2">
        <v>0.54317903599999995</v>
      </c>
      <c r="J25" s="2">
        <v>0.506633004</v>
      </c>
      <c r="K25" s="2"/>
      <c r="L25" s="2"/>
      <c r="M25" s="2">
        <v>18</v>
      </c>
      <c r="N25" s="2">
        <v>1.0076279567333077</v>
      </c>
      <c r="O25" s="2">
        <v>0.38436580839646511</v>
      </c>
      <c r="P25" s="2"/>
      <c r="Q25" s="2"/>
      <c r="R25" s="2"/>
      <c r="S25" s="2">
        <v>18</v>
      </c>
      <c r="T25" s="2">
        <v>0.98078795229692728</v>
      </c>
      <c r="U25" s="2">
        <v>0.75348051919118508</v>
      </c>
      <c r="V25" s="2">
        <v>0.82527573936499488</v>
      </c>
      <c r="W25" s="2"/>
      <c r="X25" s="2"/>
      <c r="Y25" s="2">
        <v>18</v>
      </c>
      <c r="Z25" s="2">
        <v>0.71971986200000004</v>
      </c>
      <c r="AA25" s="2">
        <v>0.79409551800000011</v>
      </c>
      <c r="AB25" s="2">
        <v>0.52885633600000004</v>
      </c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>
      <c r="A26" s="2"/>
      <c r="B26" s="2">
        <v>19</v>
      </c>
      <c r="C26" s="2">
        <v>0.74193197599999994</v>
      </c>
      <c r="D26" s="2">
        <v>0.61385133000000003</v>
      </c>
      <c r="E26" s="5"/>
      <c r="F26" s="2"/>
      <c r="G26" s="2">
        <v>19</v>
      </c>
      <c r="H26" s="2">
        <v>0.51479165000000005</v>
      </c>
      <c r="I26" s="2">
        <v>0.68973414799999999</v>
      </c>
      <c r="J26" s="2">
        <v>0.59473348800000003</v>
      </c>
      <c r="K26" s="5"/>
      <c r="L26" s="5"/>
      <c r="M26" s="2">
        <v>19</v>
      </c>
      <c r="N26" s="2">
        <v>1.4449690021215242</v>
      </c>
      <c r="O26" s="2">
        <v>0.51846127531291653</v>
      </c>
      <c r="P26" s="2"/>
      <c r="Q26" s="2"/>
      <c r="R26" s="2"/>
      <c r="S26" s="2">
        <v>19</v>
      </c>
      <c r="T26" s="2">
        <v>0.80767581576745928</v>
      </c>
      <c r="U26" s="2">
        <v>0.63327643504609721</v>
      </c>
      <c r="V26" s="2">
        <v>0.69652699530194351</v>
      </c>
      <c r="W26" s="2"/>
      <c r="X26" s="2"/>
      <c r="Y26" s="2">
        <v>19</v>
      </c>
      <c r="Z26" s="2">
        <v>0.66160809399999998</v>
      </c>
      <c r="AA26" s="2">
        <v>0.72810018199999993</v>
      </c>
      <c r="AB26" s="2">
        <v>0.70347572400000002</v>
      </c>
      <c r="AC26" s="5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>
      <c r="A27" s="2"/>
      <c r="B27" s="2">
        <v>20</v>
      </c>
      <c r="C27" s="2">
        <v>0.661474742</v>
      </c>
      <c r="D27" s="2">
        <v>0.51620164199999996</v>
      </c>
      <c r="E27" s="2"/>
      <c r="F27" s="2"/>
      <c r="G27" s="2">
        <v>20</v>
      </c>
      <c r="H27" s="2">
        <v>0.50823907400000001</v>
      </c>
      <c r="I27" s="2">
        <v>0.55805884399999994</v>
      </c>
      <c r="J27" s="2">
        <v>0.66186231600000001</v>
      </c>
      <c r="K27" s="2"/>
      <c r="L27" s="2"/>
      <c r="M27" s="2">
        <v>20</v>
      </c>
      <c r="N27" s="2">
        <v>1.1376679021228298</v>
      </c>
      <c r="O27" s="2">
        <v>1.041866162309385</v>
      </c>
      <c r="P27" s="2"/>
      <c r="Q27" s="2"/>
      <c r="R27" s="2"/>
      <c r="S27" s="2">
        <v>20</v>
      </c>
      <c r="T27" s="2">
        <v>0.44160021418047407</v>
      </c>
      <c r="U27" s="2">
        <v>0.76998830370830651</v>
      </c>
      <c r="V27" s="2">
        <v>0.98138472546130295</v>
      </c>
      <c r="W27" s="2"/>
      <c r="X27" s="2"/>
      <c r="Y27" s="2">
        <v>20</v>
      </c>
      <c r="Z27" s="2">
        <v>0.55153312799999998</v>
      </c>
      <c r="AA27" s="2">
        <v>0.55541250200000003</v>
      </c>
      <c r="AB27" s="2">
        <v>0.55751943199999998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>
      <c r="A28" s="2"/>
      <c r="B28" s="2">
        <v>21</v>
      </c>
      <c r="C28" s="2">
        <v>0.55813104999999996</v>
      </c>
      <c r="D28" s="2">
        <v>0.6869012080000001</v>
      </c>
      <c r="E28" s="2"/>
      <c r="F28" s="2"/>
      <c r="G28" s="2">
        <v>21</v>
      </c>
      <c r="H28" s="2">
        <v>0.45876311199999997</v>
      </c>
      <c r="I28" s="2"/>
      <c r="J28" s="2">
        <v>0.50148710200000002</v>
      </c>
      <c r="K28" s="2"/>
      <c r="L28" s="2"/>
      <c r="M28" s="2">
        <v>21</v>
      </c>
      <c r="N28" s="2">
        <v>0.85652008723040163</v>
      </c>
      <c r="O28" s="2">
        <v>0.2632473221493471</v>
      </c>
      <c r="P28" s="2"/>
      <c r="Q28" s="2"/>
      <c r="R28" s="2"/>
      <c r="S28" s="2">
        <v>21</v>
      </c>
      <c r="T28" s="2">
        <v>0.80945145433626497</v>
      </c>
      <c r="U28" s="2">
        <v>0.58402644422560857</v>
      </c>
      <c r="V28" s="2">
        <v>0.99047969739871278</v>
      </c>
      <c r="W28" s="2"/>
      <c r="X28" s="2"/>
      <c r="Y28" s="2">
        <v>21</v>
      </c>
      <c r="Z28" s="2">
        <v>1.060447178</v>
      </c>
      <c r="AA28" s="2">
        <v>0.73817047000000002</v>
      </c>
      <c r="AB28" s="2">
        <v>0.56411940800000004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>
      <c r="A29" s="2"/>
      <c r="B29" s="2">
        <v>22</v>
      </c>
      <c r="C29" s="2">
        <v>0.63592503599999994</v>
      </c>
      <c r="D29" s="2">
        <v>0.55763872199999998</v>
      </c>
      <c r="E29" s="2"/>
      <c r="F29" s="2"/>
      <c r="G29" s="2">
        <v>22</v>
      </c>
      <c r="H29" s="2">
        <v>0.49593308600000002</v>
      </c>
      <c r="I29" s="2"/>
      <c r="J29" s="2">
        <v>0.515444664</v>
      </c>
      <c r="K29" s="2"/>
      <c r="L29" s="2"/>
      <c r="M29" s="2">
        <v>22</v>
      </c>
      <c r="N29" s="2">
        <v>1.2786050496399588</v>
      </c>
      <c r="O29" s="2">
        <v>0.70322876198581141</v>
      </c>
      <c r="P29" s="2"/>
      <c r="Q29" s="2"/>
      <c r="R29" s="2"/>
      <c r="S29" s="2">
        <v>22</v>
      </c>
      <c r="T29" s="2">
        <v>0.71437742708926932</v>
      </c>
      <c r="U29" s="2">
        <v>0.75225725313850922</v>
      </c>
      <c r="V29" s="2">
        <v>0.89423507864943796</v>
      </c>
      <c r="W29" s="2"/>
      <c r="X29" s="2"/>
      <c r="Y29" s="2">
        <v>22</v>
      </c>
      <c r="Z29" s="2">
        <v>0.50372675199999994</v>
      </c>
      <c r="AA29" s="2">
        <v>0.72663931399999993</v>
      </c>
      <c r="AB29" s="2">
        <v>0.60685208800000001</v>
      </c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>
      <c r="A30" s="2"/>
      <c r="B30" s="2">
        <v>23</v>
      </c>
      <c r="C30" s="2">
        <v>0.73610209199999999</v>
      </c>
      <c r="D30" s="2">
        <v>0.54658077599999999</v>
      </c>
      <c r="E30" s="2"/>
      <c r="F30" s="2"/>
      <c r="G30" s="2">
        <v>23</v>
      </c>
      <c r="H30" s="2">
        <v>0.526236064</v>
      </c>
      <c r="I30" s="2"/>
      <c r="J30" s="2">
        <v>0.67510729800000002</v>
      </c>
      <c r="K30" s="2"/>
      <c r="L30" s="2"/>
      <c r="M30" s="2">
        <v>23</v>
      </c>
      <c r="N30" s="2">
        <v>1.0592080468040108</v>
      </c>
      <c r="O30" s="2"/>
      <c r="P30" s="2"/>
      <c r="Q30" s="2"/>
      <c r="R30" s="2"/>
      <c r="S30" s="2">
        <v>23</v>
      </c>
      <c r="T30" s="2">
        <v>0.62936981401890357</v>
      </c>
      <c r="U30" s="2">
        <v>0.92651623462197585</v>
      </c>
      <c r="V30" s="2">
        <v>0.76072884087623871</v>
      </c>
      <c r="W30" s="2"/>
      <c r="X30" s="2"/>
      <c r="Y30" s="2">
        <v>23</v>
      </c>
      <c r="Z30" s="2"/>
      <c r="AA30" s="2">
        <v>0.71139405200000005</v>
      </c>
      <c r="AB30" s="2">
        <v>0.52813633000000004</v>
      </c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>
      <c r="A31" s="2"/>
      <c r="B31" s="2">
        <v>24</v>
      </c>
      <c r="C31" s="2">
        <v>0.60617221399999999</v>
      </c>
      <c r="D31" s="2">
        <v>0.51825580000000004</v>
      </c>
      <c r="E31" s="2"/>
      <c r="F31" s="2"/>
      <c r="G31" s="2">
        <v>24</v>
      </c>
      <c r="H31" s="2">
        <v>0.51636754200000001</v>
      </c>
      <c r="I31" s="2"/>
      <c r="J31" s="2">
        <v>0.59122335999999998</v>
      </c>
      <c r="K31" s="2"/>
      <c r="L31" s="2"/>
      <c r="M31" s="2">
        <v>24</v>
      </c>
      <c r="N31" s="2">
        <v>0.89792945531533375</v>
      </c>
      <c r="O31" s="2"/>
      <c r="P31" s="2"/>
      <c r="Q31" s="2"/>
      <c r="R31" s="2"/>
      <c r="S31" s="2">
        <v>24</v>
      </c>
      <c r="T31" s="2">
        <v>0.59156880123777766</v>
      </c>
      <c r="U31" s="2">
        <v>0.84607844108210917</v>
      </c>
      <c r="V31" s="2">
        <v>0.90705046367864739</v>
      </c>
      <c r="W31" s="2"/>
      <c r="X31" s="2"/>
      <c r="Y31" s="2">
        <v>24</v>
      </c>
      <c r="Z31" s="2"/>
      <c r="AA31" s="2">
        <v>0.65986029800000001</v>
      </c>
      <c r="AB31" s="2">
        <v>0.76572187800000002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>
      <c r="A32" s="2"/>
      <c r="B32" s="2">
        <v>25</v>
      </c>
      <c r="C32" s="2">
        <v>0.52464563600000003</v>
      </c>
      <c r="D32" s="2">
        <v>0.55036629800000003</v>
      </c>
      <c r="E32" s="2"/>
      <c r="F32" s="2"/>
      <c r="G32" s="2">
        <v>25</v>
      </c>
      <c r="H32" s="2">
        <v>0.52643403799999999</v>
      </c>
      <c r="I32" s="2"/>
      <c r="J32" s="2">
        <v>0.51473871999999998</v>
      </c>
      <c r="K32" s="2"/>
      <c r="L32" s="2"/>
      <c r="M32" s="2"/>
      <c r="N32" s="2"/>
      <c r="O32" s="2"/>
      <c r="P32" s="2"/>
      <c r="Q32" s="2"/>
      <c r="R32" s="2"/>
      <c r="S32" s="2">
        <v>25</v>
      </c>
      <c r="T32" s="2">
        <v>0.68715220307863401</v>
      </c>
      <c r="U32" s="2">
        <v>0.76625081597288414</v>
      </c>
      <c r="V32" s="2">
        <v>0.83810150164537855</v>
      </c>
      <c r="W32" s="2"/>
      <c r="X32" s="2"/>
      <c r="Y32" s="2">
        <v>25</v>
      </c>
      <c r="Z32" s="2"/>
      <c r="AA32" s="2"/>
      <c r="AB32" s="2">
        <v>0.66176909599999989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>
      <c r="A33" s="2"/>
      <c r="B33" s="2">
        <v>26</v>
      </c>
      <c r="C33" s="2">
        <v>0.54787953599999994</v>
      </c>
      <c r="D33" s="2">
        <v>0.63803007</v>
      </c>
      <c r="E33" s="2"/>
      <c r="F33" s="2"/>
      <c r="G33" s="2">
        <v>26</v>
      </c>
      <c r="H33" s="2">
        <v>0.50128028000000002</v>
      </c>
      <c r="I33" s="2"/>
      <c r="J33" s="2">
        <v>0.54737899200000006</v>
      </c>
      <c r="K33" s="2"/>
      <c r="L33" s="2"/>
      <c r="M33" s="2"/>
      <c r="N33" s="2"/>
      <c r="O33" s="2"/>
      <c r="P33" s="2"/>
      <c r="Q33" s="2"/>
      <c r="R33" s="2"/>
      <c r="S33" s="2">
        <v>26</v>
      </c>
      <c r="T33" s="2">
        <v>0.57127160732480842</v>
      </c>
      <c r="U33" s="2">
        <v>0.75071357403355055</v>
      </c>
      <c r="V33" s="2">
        <v>1.0359958336878887</v>
      </c>
      <c r="W33" s="2"/>
      <c r="X33" s="2"/>
      <c r="Y33" s="2">
        <v>26</v>
      </c>
      <c r="Z33" s="2"/>
      <c r="AA33" s="2"/>
      <c r="AB33" s="2">
        <v>0.58530041399999999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>
      <c r="A34" s="2"/>
      <c r="B34" s="2">
        <v>27</v>
      </c>
      <c r="C34" s="2">
        <v>0.58568545999999999</v>
      </c>
      <c r="D34" s="2">
        <v>0.729409686</v>
      </c>
      <c r="E34" s="2"/>
      <c r="F34" s="2"/>
      <c r="G34" s="2">
        <v>27</v>
      </c>
      <c r="H34" s="2">
        <v>0.52679206600000006</v>
      </c>
      <c r="I34" s="2"/>
      <c r="J34" s="2">
        <v>0.61869687399999995</v>
      </c>
      <c r="K34" s="2"/>
      <c r="L34" s="2"/>
      <c r="M34" s="2"/>
      <c r="N34" s="2"/>
      <c r="O34" s="2"/>
      <c r="P34" s="2"/>
      <c r="Q34" s="2"/>
      <c r="R34" s="2"/>
      <c r="S34" s="2">
        <v>27</v>
      </c>
      <c r="T34" s="2">
        <v>0.6030657156504764</v>
      </c>
      <c r="U34" s="2">
        <v>1.3772732727213988</v>
      </c>
      <c r="V34" s="2">
        <v>1.419974726429736</v>
      </c>
      <c r="W34" s="2"/>
      <c r="X34" s="2"/>
      <c r="Y34" s="2">
        <v>27</v>
      </c>
      <c r="Z34" s="2"/>
      <c r="AA34" s="2"/>
      <c r="AB34" s="2">
        <v>0.595244302</v>
      </c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>
      <c r="A35" s="2"/>
      <c r="B35" s="2">
        <v>28</v>
      </c>
      <c r="C35" s="2">
        <v>0.57934128600000001</v>
      </c>
      <c r="D35" s="2">
        <v>0.55267025400000003</v>
      </c>
      <c r="E35" s="2"/>
      <c r="F35" s="2"/>
      <c r="G35" s="2">
        <v>28</v>
      </c>
      <c r="H35" s="2">
        <v>0.49510090000000001</v>
      </c>
      <c r="I35" s="2"/>
      <c r="J35" s="2">
        <v>0.55260120800000001</v>
      </c>
      <c r="K35" s="2"/>
      <c r="L35" s="2"/>
      <c r="M35" s="2"/>
      <c r="N35" s="2"/>
      <c r="O35" s="2"/>
      <c r="P35" s="2"/>
      <c r="Q35" s="2"/>
      <c r="R35" s="2"/>
      <c r="S35" s="2">
        <v>28</v>
      </c>
      <c r="T35" s="2">
        <v>0.67132633155024546</v>
      </c>
      <c r="U35" s="2">
        <v>0.98166108694037246</v>
      </c>
      <c r="V35" s="2">
        <v>0.88440629570137119</v>
      </c>
      <c r="W35" s="2"/>
      <c r="X35" s="2"/>
      <c r="Y35" s="2">
        <v>28</v>
      </c>
      <c r="Z35" s="2"/>
      <c r="AA35" s="2"/>
      <c r="AB35" s="2">
        <v>0.54903451600000008</v>
      </c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>
      <c r="A36" s="2"/>
      <c r="B36" s="2">
        <v>29</v>
      </c>
      <c r="C36" s="2">
        <v>0.60614566999999997</v>
      </c>
      <c r="D36" s="2">
        <v>0.66552728399999994</v>
      </c>
      <c r="E36" s="2"/>
      <c r="F36" s="2"/>
      <c r="G36" s="2">
        <v>29</v>
      </c>
      <c r="H36" s="2">
        <v>0.48232154400000005</v>
      </c>
      <c r="I36" s="2"/>
      <c r="J36" s="2">
        <v>0.49901124200000002</v>
      </c>
      <c r="K36" s="2"/>
      <c r="L36" s="2"/>
      <c r="M36" s="2"/>
      <c r="N36" s="2"/>
      <c r="O36" s="2"/>
      <c r="P36" s="2"/>
      <c r="Q36" s="2"/>
      <c r="R36" s="2"/>
      <c r="S36" s="2">
        <v>29</v>
      </c>
      <c r="T36" s="2">
        <v>0.48867379110287557</v>
      </c>
      <c r="U36" s="2">
        <v>0.6925893604257648</v>
      </c>
      <c r="V36" s="2">
        <v>1.0975514241516833</v>
      </c>
      <c r="W36" s="2"/>
      <c r="X36" s="2"/>
      <c r="Y36" s="2">
        <v>29</v>
      </c>
      <c r="Z36" s="2"/>
      <c r="AA36" s="2"/>
      <c r="AB36" s="2">
        <v>0.63299350399999998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>
      <c r="A37" s="2"/>
      <c r="B37" s="2">
        <v>30</v>
      </c>
      <c r="C37" s="2">
        <v>0.57532397800000001</v>
      </c>
      <c r="D37" s="2"/>
      <c r="E37" s="2"/>
      <c r="F37" s="2"/>
      <c r="G37" s="2">
        <v>30</v>
      </c>
      <c r="H37" s="2">
        <v>0.47895883000000006</v>
      </c>
      <c r="I37" s="2"/>
      <c r="J37" s="2">
        <v>0.55385983599999999</v>
      </c>
      <c r="K37" s="2"/>
      <c r="L37" s="2"/>
      <c r="M37" s="2"/>
      <c r="N37" s="2"/>
      <c r="O37" s="2"/>
      <c r="P37" s="2"/>
      <c r="Q37" s="2"/>
      <c r="R37" s="2"/>
      <c r="S37" s="2">
        <v>30</v>
      </c>
      <c r="T37" s="2">
        <v>0.57850016000338922</v>
      </c>
      <c r="U37" s="2">
        <v>0.9202964541611075</v>
      </c>
      <c r="V37" s="2">
        <v>1.0087643515675866</v>
      </c>
      <c r="W37" s="2"/>
      <c r="X37" s="2"/>
      <c r="Y37" s="2">
        <v>30</v>
      </c>
      <c r="Z37" s="2"/>
      <c r="AA37" s="2"/>
      <c r="AB37" s="2">
        <v>0.61940787399999997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>
      <c r="A38" s="2"/>
      <c r="B38" s="2"/>
      <c r="C38" s="2"/>
      <c r="D38" s="2"/>
      <c r="E38" s="2"/>
      <c r="F38" s="2"/>
      <c r="G38" s="2">
        <v>31</v>
      </c>
      <c r="H38" s="2">
        <v>0.577862722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>
        <v>31</v>
      </c>
      <c r="T38" s="2">
        <v>0.99211597074849822</v>
      </c>
      <c r="U38" s="2">
        <v>0.69183042051937804</v>
      </c>
      <c r="V38" s="2">
        <v>1.04371896776456</v>
      </c>
      <c r="W38" s="2"/>
      <c r="X38" s="2"/>
      <c r="Y38" s="2">
        <v>31</v>
      </c>
      <c r="Z38" s="2"/>
      <c r="AA38" s="2"/>
      <c r="AB38" s="2">
        <v>0.63009515199999999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>
      <c r="A39" s="2"/>
      <c r="B39" s="2"/>
      <c r="C39" s="2"/>
      <c r="D39" s="2"/>
      <c r="E39" s="2"/>
      <c r="F39" s="2"/>
      <c r="G39" s="2">
        <v>32</v>
      </c>
      <c r="H39" s="2">
        <v>0.54413904400000002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>
        <v>32</v>
      </c>
      <c r="T39" s="2">
        <v>0.64795005200273792</v>
      </c>
      <c r="U39" s="2">
        <v>1.0153458278545295</v>
      </c>
      <c r="V39" s="2">
        <v>0.85139815028413313</v>
      </c>
      <c r="W39" s="2"/>
      <c r="X39" s="2"/>
      <c r="Y39" s="2">
        <v>32</v>
      </c>
      <c r="Z39" s="2"/>
      <c r="AA39" s="2"/>
      <c r="AB39" s="2">
        <v>0.535721436</v>
      </c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>
      <c r="A40" s="2"/>
      <c r="B40" s="2"/>
      <c r="C40" s="2"/>
      <c r="D40" s="2"/>
      <c r="E40" s="2"/>
      <c r="F40" s="2"/>
      <c r="G40" s="2">
        <v>33</v>
      </c>
      <c r="H40" s="2">
        <v>0.549464434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>
        <v>33</v>
      </c>
      <c r="T40" s="2">
        <v>0.8118085793194163</v>
      </c>
      <c r="U40" s="2">
        <v>0.73630826593384902</v>
      </c>
      <c r="V40" s="2">
        <v>0.95758332243491706</v>
      </c>
      <c r="W40" s="2"/>
      <c r="X40" s="2"/>
      <c r="Y40" s="2">
        <v>33</v>
      </c>
      <c r="Z40" s="2"/>
      <c r="AA40" s="2"/>
      <c r="AB40" s="2">
        <v>0.61869229199999998</v>
      </c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>
      <c r="A41" s="2"/>
      <c r="B41" s="2"/>
      <c r="C41" s="2"/>
      <c r="D41" s="2"/>
      <c r="E41" s="2"/>
      <c r="F41" s="2"/>
      <c r="G41" s="2">
        <v>34</v>
      </c>
      <c r="H41" s="2">
        <v>0.57370258200000002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>
        <v>34</v>
      </c>
      <c r="T41" s="2">
        <v>0.65335500855736039</v>
      </c>
      <c r="U41" s="2">
        <v>0.74427059648731253</v>
      </c>
      <c r="V41" s="2">
        <v>0.95541333691626473</v>
      </c>
      <c r="W41" s="2"/>
      <c r="X41" s="2"/>
      <c r="Y41" s="2">
        <v>34</v>
      </c>
      <c r="Z41" s="2"/>
      <c r="AA41" s="2"/>
      <c r="AB41" s="2">
        <v>0.59740716399999994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>
      <c r="A42" s="2"/>
      <c r="B42" s="2"/>
      <c r="C42" s="2"/>
      <c r="D42" s="2"/>
      <c r="E42" s="2"/>
      <c r="F42" s="2"/>
      <c r="G42" s="2">
        <v>35</v>
      </c>
      <c r="H42" s="2">
        <v>0.54152035200000004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>
        <v>35</v>
      </c>
      <c r="T42" s="2">
        <v>0.82834423087634701</v>
      </c>
      <c r="U42" s="2">
        <v>0.79361491854946531</v>
      </c>
      <c r="V42" s="2">
        <v>0.84064425406412635</v>
      </c>
      <c r="W42" s="2"/>
      <c r="X42" s="2"/>
      <c r="Y42" s="2">
        <v>35</v>
      </c>
      <c r="Z42" s="2"/>
      <c r="AA42" s="2"/>
      <c r="AB42" s="2">
        <v>0.63821082200000001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>
      <c r="A43" s="2"/>
      <c r="B43" s="7" t="s">
        <v>24</v>
      </c>
      <c r="C43" s="2">
        <v>0.1067</v>
      </c>
      <c r="D43" s="2"/>
      <c r="E43" s="2"/>
      <c r="F43" s="2"/>
      <c r="G43" s="2">
        <v>36</v>
      </c>
      <c r="H43" s="2">
        <v>0.55139740600000009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>
        <v>36</v>
      </c>
      <c r="T43" s="2"/>
      <c r="U43" s="2">
        <v>0.80083522072261581</v>
      </c>
      <c r="V43" s="2">
        <v>0.80876451432674834</v>
      </c>
      <c r="W43" s="2"/>
      <c r="X43" s="2"/>
      <c r="Y43" s="2">
        <v>36</v>
      </c>
      <c r="Z43" s="2"/>
      <c r="AA43" s="2"/>
      <c r="AB43" s="2">
        <v>0.62395543000000009</v>
      </c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>
      <c r="A44" s="2"/>
      <c r="B44" s="2"/>
      <c r="C44" s="2"/>
      <c r="D44" s="2"/>
      <c r="E44" s="2"/>
      <c r="F44" s="2"/>
      <c r="G44" s="2">
        <v>37</v>
      </c>
      <c r="H44" s="2">
        <v>0.55112659399999997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>
        <v>37</v>
      </c>
      <c r="T44" s="2"/>
      <c r="U44" s="2">
        <v>0.57571727899957448</v>
      </c>
      <c r="V44" s="2">
        <v>0.99816922892969551</v>
      </c>
      <c r="W44" s="2"/>
      <c r="X44" s="2"/>
      <c r="Y44" s="2">
        <v>37</v>
      </c>
      <c r="Z44" s="2"/>
      <c r="AA44" s="2"/>
      <c r="AB44" s="2">
        <v>0.69244195200000003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>
      <c r="A45" s="2"/>
      <c r="B45" s="2"/>
      <c r="C45" s="2"/>
      <c r="D45" s="2"/>
      <c r="E45" s="2"/>
      <c r="F45" s="2"/>
      <c r="G45" s="2">
        <v>38</v>
      </c>
      <c r="H45" s="2">
        <v>0.490898732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>
        <v>38</v>
      </c>
      <c r="T45" s="2"/>
      <c r="U45" s="2">
        <v>0.83568814063582597</v>
      </c>
      <c r="V45" s="2">
        <v>0.8973619146073889</v>
      </c>
      <c r="W45" s="2"/>
      <c r="X45" s="2"/>
      <c r="Y45" s="2">
        <v>38</v>
      </c>
      <c r="Z45" s="2"/>
      <c r="AA45" s="2"/>
      <c r="AB45" s="2">
        <v>0.59045911400000006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>
      <c r="A46" s="2"/>
      <c r="B46" s="2"/>
      <c r="C46" s="2"/>
      <c r="D46" s="2"/>
      <c r="E46" s="2"/>
      <c r="F46" s="2"/>
      <c r="G46" s="2">
        <v>39</v>
      </c>
      <c r="H46" s="2">
        <v>0.47768219000000001</v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>
        <v>39</v>
      </c>
      <c r="T46" s="2"/>
      <c r="U46" s="2">
        <v>0.64015701816228154</v>
      </c>
      <c r="V46" s="2">
        <v>0.87062625054442577</v>
      </c>
      <c r="W46" s="2"/>
      <c r="X46" s="2"/>
      <c r="Y46" s="2">
        <v>39</v>
      </c>
      <c r="Z46" s="2"/>
      <c r="AA46" s="2"/>
      <c r="AB46" s="2">
        <v>0.674254888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>
      <c r="A47" s="2"/>
      <c r="B47" s="2"/>
      <c r="C47" s="2"/>
      <c r="D47" s="2"/>
      <c r="E47" s="2"/>
      <c r="F47" s="2"/>
      <c r="G47" s="2">
        <v>40</v>
      </c>
      <c r="H47" s="2">
        <v>0.51718503400000004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>
        <v>40</v>
      </c>
      <c r="T47" s="2"/>
      <c r="U47" s="2">
        <v>1.2742295697586565</v>
      </c>
      <c r="V47" s="2">
        <v>0.94178591719067062</v>
      </c>
      <c r="W47" s="2"/>
      <c r="X47" s="2"/>
      <c r="Y47" s="2">
        <v>40</v>
      </c>
      <c r="Z47" s="2"/>
      <c r="AA47" s="2"/>
      <c r="AB47" s="2">
        <v>0.57380149000000003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>
      <c r="A48" s="2"/>
      <c r="B48" s="2"/>
      <c r="C48" s="2"/>
      <c r="D48" s="2"/>
      <c r="E48" s="2"/>
      <c r="F48" s="2"/>
      <c r="G48" s="2">
        <v>41</v>
      </c>
      <c r="H48" s="2">
        <v>0.52857177799999999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>
        <v>41</v>
      </c>
      <c r="T48" s="2"/>
      <c r="U48" s="2">
        <v>0.87713706712347816</v>
      </c>
      <c r="V48" s="2">
        <v>0.76239690966240026</v>
      </c>
      <c r="W48" s="2"/>
      <c r="X48" s="2"/>
      <c r="Y48" s="2">
        <v>41</v>
      </c>
      <c r="Z48" s="2"/>
      <c r="AA48" s="2"/>
      <c r="AB48" s="2">
        <v>0.73740148400000005</v>
      </c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>
      <c r="A49" s="2"/>
      <c r="B49" s="2"/>
      <c r="C49" s="2"/>
      <c r="D49" s="2"/>
      <c r="E49" s="2"/>
      <c r="F49" s="2"/>
      <c r="G49" s="2">
        <v>42</v>
      </c>
      <c r="H49" s="2">
        <v>0.53891540599999999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>
        <v>42</v>
      </c>
      <c r="T49" s="2"/>
      <c r="U49" s="2">
        <v>0.5715373690000245</v>
      </c>
      <c r="V49" s="2"/>
      <c r="W49" s="2"/>
      <c r="X49" s="2"/>
      <c r="Y49" s="2">
        <v>42</v>
      </c>
      <c r="Z49" s="2"/>
      <c r="AA49" s="2"/>
      <c r="AB49" s="2">
        <v>0.67746307799999994</v>
      </c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7" t="s">
        <v>24</v>
      </c>
      <c r="N50" s="2">
        <v>2.0000000000000001E-4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>
      <c r="A52" s="2"/>
      <c r="B52" s="2"/>
      <c r="C52" s="2"/>
      <c r="D52" s="2"/>
      <c r="E52" s="2"/>
      <c r="F52" s="2"/>
      <c r="G52" s="2"/>
      <c r="H52" s="2" t="s">
        <v>22</v>
      </c>
      <c r="I52" s="2" t="s">
        <v>23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>
      <c r="A53" s="2"/>
      <c r="B53" s="2"/>
      <c r="C53" s="2"/>
      <c r="D53" s="2"/>
      <c r="E53" s="2"/>
      <c r="F53" s="2"/>
      <c r="G53" s="7" t="s">
        <v>24</v>
      </c>
      <c r="H53" s="2">
        <v>5.6899999999999999E-2</v>
      </c>
      <c r="I53" s="2">
        <v>0.58930000000000005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>
      <c r="A54" s="2"/>
      <c r="B54" s="2"/>
      <c r="C54" s="2"/>
      <c r="D54" s="2"/>
      <c r="E54" s="2"/>
      <c r="F54" s="2"/>
      <c r="G54" s="7" t="s">
        <v>26</v>
      </c>
      <c r="H54" s="2">
        <f t="shared" ref="H54:I54" si="7">H53*2</f>
        <v>0.1138</v>
      </c>
      <c r="I54" s="2">
        <f t="shared" si="7"/>
        <v>1.1786000000000001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 t="s">
        <v>153</v>
      </c>
      <c r="AB54" s="2" t="s">
        <v>168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 t="s">
        <v>153</v>
      </c>
      <c r="U55" s="2" t="s">
        <v>168</v>
      </c>
      <c r="V55" s="2"/>
      <c r="W55" s="2"/>
      <c r="X55" s="2"/>
      <c r="Y55" s="2"/>
      <c r="Z55" s="7" t="s">
        <v>24</v>
      </c>
      <c r="AA55" s="2">
        <v>7.0000000000000001E-3</v>
      </c>
      <c r="AB55" s="2" t="s">
        <v>19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7" t="s">
        <v>24</v>
      </c>
      <c r="T56" s="2" t="s">
        <v>19</v>
      </c>
      <c r="U56" s="2" t="s">
        <v>19</v>
      </c>
      <c r="V56" s="2"/>
      <c r="W56" s="2"/>
      <c r="X56" s="2"/>
      <c r="Y56" s="2"/>
      <c r="Z56" s="7" t="s">
        <v>26</v>
      </c>
      <c r="AA56" s="2">
        <f>AA55*2</f>
        <v>1.4E-2</v>
      </c>
      <c r="AB56" s="2" t="s">
        <v>27</v>
      </c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7" t="s">
        <v>26</v>
      </c>
      <c r="T57" s="2" t="s">
        <v>27</v>
      </c>
      <c r="U57" s="2" t="s">
        <v>27</v>
      </c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</sheetData>
  <mergeCells count="5">
    <mergeCell ref="C3:D3"/>
    <mergeCell ref="H3:J3"/>
    <mergeCell ref="N3:O3"/>
    <mergeCell ref="T3:V3"/>
    <mergeCell ref="Z3:AB3"/>
  </mergeCells>
  <phoneticPr fontId="11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Fig. 1</vt:lpstr>
      <vt:lpstr>Fig. 1-S2</vt:lpstr>
      <vt:lpstr>Fig. 1-S3</vt:lpstr>
      <vt:lpstr>Fig. 1-S4</vt:lpstr>
      <vt:lpstr>Fig. 1-S5</vt:lpstr>
      <vt:lpstr>Fig. 2</vt:lpstr>
      <vt:lpstr>Fig.2-S1</vt:lpstr>
      <vt:lpstr>Fig. 3</vt:lpstr>
      <vt:lpstr>Fig.3-S1</vt:lpstr>
      <vt:lpstr>Fig. 3-S2</vt:lpstr>
      <vt:lpstr>Fig. 4</vt:lpstr>
      <vt:lpstr>Fig. 5</vt:lpstr>
      <vt:lpstr>Fig. 5-S1</vt:lpstr>
      <vt:lpstr>Fig. 6</vt:lpstr>
      <vt:lpstr>Fig. 6-S1</vt:lpstr>
      <vt:lpstr>Fig. 6-S3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chika</dc:creator>
  <cp:lastModifiedBy>Chikayo Hemmi</cp:lastModifiedBy>
  <dcterms:created xsi:type="dcterms:W3CDTF">2015-06-05T18:19:34Z</dcterms:created>
  <dcterms:modified xsi:type="dcterms:W3CDTF">2026-03-21T01:53:19Z</dcterms:modified>
</cp:coreProperties>
</file>