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https://helsinkifi-my.sharepoint.com/personal/kilpinen_ad_helsinki_fi/Documents/E12R1 project/Manuscript I - Regulation of Tal1 dependent rV2 lineage bifurcation/Submission to eLife/Revision/Tables/"/>
    </mc:Choice>
  </mc:AlternateContent>
  <xr:revisionPtr revIDLastSave="1013" documentId="13_ncr:1_{AF303D59-9AF1-3E47-8FAB-941CD51DA01E}" xr6:coauthVersionLast="47" xr6:coauthVersionMax="47" xr10:uidLastSave="{08A9CFDB-605E-6C4F-9EFB-9EFFEA6BECE9}"/>
  <bookViews>
    <workbookView xWindow="-26700" yWindow="8100" windowWidth="28800" windowHeight="22060" xr2:uid="{F99004A6-3FDC-5C45-A4EA-4DCF28BAFAD3}"/>
  </bookViews>
  <sheets>
    <sheet name="Tal1" sheetId="1" r:id="rId1"/>
    <sheet name="Gata2" sheetId="2" r:id="rId2"/>
    <sheet name="Gata3" sheetId="3" r:id="rId3"/>
    <sheet name="Vsx2" sheetId="4" r:id="rId4"/>
  </sheets>
  <definedNames>
    <definedName name="_Ref197351301" localSheetId="0">'Tal1'!$A$1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3" l="1"/>
  <c r="N11" i="3"/>
  <c r="R7" i="3"/>
  <c r="R8" i="3"/>
  <c r="R9" i="3"/>
  <c r="R10" i="3"/>
  <c r="R25" i="3"/>
  <c r="R23" i="3"/>
  <c r="R22" i="3"/>
  <c r="R21" i="3"/>
  <c r="R20" i="3"/>
  <c r="R19" i="3"/>
  <c r="R18" i="3"/>
  <c r="R17" i="3"/>
  <c r="R16" i="3"/>
  <c r="N23" i="3"/>
  <c r="N22" i="3"/>
  <c r="N21" i="3"/>
  <c r="N20" i="3"/>
  <c r="N19" i="3"/>
  <c r="N18" i="3"/>
  <c r="N17" i="3"/>
  <c r="R4" i="2"/>
  <c r="R15" i="3"/>
  <c r="R14" i="3"/>
  <c r="R13" i="3"/>
  <c r="R12" i="3"/>
  <c r="R11" i="3"/>
  <c r="N11" i="2"/>
  <c r="R12" i="2"/>
  <c r="R11" i="2"/>
  <c r="R10" i="2"/>
  <c r="R9" i="2"/>
  <c r="R7" i="2"/>
  <c r="R6" i="2"/>
  <c r="R5" i="2"/>
  <c r="R12" i="1"/>
  <c r="R19" i="1"/>
  <c r="R18" i="1"/>
  <c r="R11" i="1"/>
  <c r="R10" i="1"/>
  <c r="R9" i="1"/>
  <c r="R8" i="1"/>
  <c r="R7" i="1"/>
  <c r="R5" i="1"/>
  <c r="R7" i="4"/>
  <c r="R6" i="4"/>
  <c r="R14" i="4"/>
  <c r="R13" i="4"/>
  <c r="R11" i="4"/>
  <c r="R10" i="4"/>
  <c r="R9" i="4"/>
  <c r="R8" i="4"/>
  <c r="R5" i="4"/>
  <c r="R4" i="4"/>
  <c r="N12" i="4"/>
  <c r="N11" i="4"/>
  <c r="N10" i="4"/>
  <c r="N9" i="4"/>
  <c r="N8" i="4"/>
  <c r="N7" i="4"/>
  <c r="N6" i="4"/>
  <c r="N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futureMetadata>
  <valueMetadata count="17">
    <bk>
      <rc t="1" v="0"/>
    </bk>
    <bk>
      <rc t="1" v="1"/>
    </bk>
    <bk>
      <rc t="1" v="2"/>
    </bk>
    <bk>
      <rc t="1" v="3"/>
    </bk>
    <bk>
      <rc t="1" v="4"/>
    </bk>
    <bk>
      <rc t="1" v="5"/>
    </bk>
    <bk>
      <rc t="1" v="6"/>
    </bk>
    <bk>
      <rc t="1" v="7"/>
    </bk>
    <bk>
      <rc t="1" v="8"/>
    </bk>
    <bk>
      <rc t="1" v="9"/>
    </bk>
    <bk>
      <rc t="1" v="10"/>
    </bk>
    <bk>
      <rc t="1" v="11"/>
    </bk>
    <bk>
      <rc t="1" v="12"/>
    </bk>
    <bk>
      <rc t="1" v="13"/>
    </bk>
    <bk>
      <rc t="1" v="14"/>
    </bk>
    <bk>
      <rc t="1" v="15"/>
    </bk>
    <bk>
      <rc t="1" v="16"/>
    </bk>
  </valueMetadata>
</metadata>
</file>

<file path=xl/sharedStrings.xml><?xml version="1.0" encoding="utf-8"?>
<sst xmlns="http://schemas.openxmlformats.org/spreadsheetml/2006/main" count="744" uniqueCount="453">
  <si>
    <t>Tal1</t>
  </si>
  <si>
    <t>Previous literature (reference, location, function)</t>
  </si>
  <si>
    <t>Features described in this study</t>
  </si>
  <si>
    <t>Feature position overlap</t>
  </si>
  <si>
    <t>Estimated coordinates</t>
  </si>
  <si>
    <t>Reference</t>
  </si>
  <si>
    <t>Enhancer name</t>
  </si>
  <si>
    <t>Enhancer activity in vivo</t>
  </si>
  <si>
    <t>TFBS</t>
  </si>
  <si>
    <t>scATAC features          (cCREs and unlinked)</t>
  </si>
  <si>
    <t>scATAC-footprints E12.5 CO1-2</t>
  </si>
  <si>
    <t>scATAC-footprints E12.5 GA1-2</t>
  </si>
  <si>
    <t>scATAC-footprints E12.5 GL1-2</t>
  </si>
  <si>
    <t>Cut-and-tag (Tal1, Gata2, Gata3 cons peaks, E12 R1)</t>
  </si>
  <si>
    <t>Chromosome (Mm)</t>
  </si>
  <si>
    <t>Feature start (this study)</t>
  </si>
  <si>
    <t>Feature end (this study)</t>
  </si>
  <si>
    <t>Feature length (this study)</t>
  </si>
  <si>
    <t>Overlap with reference</t>
  </si>
  <si>
    <t>Enh start (Ref)</t>
  </si>
  <si>
    <t>enh end (Ref)</t>
  </si>
  <si>
    <t>length (Ref)</t>
  </si>
  <si>
    <t>chr4:115049419-115059519</t>
  </si>
  <si>
    <t>Sinclair et al, 1999, Methods (location) (1)</t>
  </si>
  <si>
    <t>(-)7-(+)2,8 (proximal neural enh, -7E3)</t>
  </si>
  <si>
    <t>Midbrain, spinal cord, endothelium</t>
  </si>
  <si>
    <t>Tal1 -3.8kb, Tal1 +0.7kb</t>
  </si>
  <si>
    <t>Chr4</t>
  </si>
  <si>
    <t>chr4:115052713-115052890</t>
  </si>
  <si>
    <t>Gottgens et al, 2004 Figure 5B (sequence) (2)</t>
  </si>
  <si>
    <t>(-)4</t>
  </si>
  <si>
    <t>Hematopoietic progenitors, endothelium</t>
  </si>
  <si>
    <t>ETS binding sites</t>
  </si>
  <si>
    <t>Tal1 -3.8kb</t>
  </si>
  <si>
    <t>INSM1; MAZ; PBX3</t>
  </si>
  <si>
    <t>INSM1; PBX3</t>
  </si>
  <si>
    <t>no peaks</t>
  </si>
  <si>
    <t>chr4:115055809-115059519</t>
  </si>
  <si>
    <t>Sinclair et al, 1999, Methods (location) (1) (3) (4)</t>
  </si>
  <si>
    <t>0.9kb upstream of TSS until exon 3 (-0.9E3)</t>
  </si>
  <si>
    <t>Midbrain, hindbrain, spinal cord</t>
  </si>
  <si>
    <t>Tal1 +0.7kb</t>
  </si>
  <si>
    <t>E2F1; JUND; KLF13; MAZ</t>
  </si>
  <si>
    <t>GATA2; GATA3; INSM1; JUND; LHX1; NR1A1; SOX11; SOX2; SOX4; SP9; TAL1</t>
  </si>
  <si>
    <t>KLF7; LHX1; NR1A1; MAZ</t>
  </si>
  <si>
    <t>Tal1, Gata2, Gata3</t>
  </si>
  <si>
    <t>chr4:115056583-115056710</t>
  </si>
  <si>
    <t>Bockamp et al, 1995 Figure 3b (promoter 1a sequence match from nt 139) (5)</t>
  </si>
  <si>
    <t>promoter 1a (-0.9E1a)</t>
  </si>
  <si>
    <t>Midbrain, endothelium</t>
  </si>
  <si>
    <t>GATA (-37 bp), GATA (-69 bp), CCAATAp1, SP1. Gata -37 site required for neural expression.</t>
  </si>
  <si>
    <t>Tal1 +0.7kb (5')</t>
  </si>
  <si>
    <t>GATA2; GATA3; JUND; LHX1; SP9; TAL1</t>
  </si>
  <si>
    <t>KLF7; LHX1; MAZ</t>
  </si>
  <si>
    <t>chr4:115056934-115057053</t>
  </si>
  <si>
    <t xml:space="preserve"> Bockamp et al, 1995, Figure 3C (sequence) (5) (1)</t>
  </si>
  <si>
    <t>promoter 1b (0.02E3)</t>
  </si>
  <si>
    <t>Spinal cord, hindbrain</t>
  </si>
  <si>
    <t>MAZ, ETS, C/EBP, MAZ (+242), and ETS (+264) motifs</t>
  </si>
  <si>
    <t>Tal1 +0.7kb (3')</t>
  </si>
  <si>
    <t>INSM1; NR1A1; SOX11; SOX2; SOX4</t>
  </si>
  <si>
    <t>KLF7; NR1A1; MAZ</t>
  </si>
  <si>
    <t xml:space="preserve">chr4:115062740-115063000 </t>
  </si>
  <si>
    <t>Ref (3)</t>
  </si>
  <si>
    <t>6kb downstream of promoter 1a until end of exon 5 (+6E5)</t>
  </si>
  <si>
    <t>Urogenital</t>
  </si>
  <si>
    <t>Tal1 +7kb</t>
  </si>
  <si>
    <t>CTCF; E2F1; KLF13; MAZ; NHLH1; ZEB2; ZPF91</t>
  </si>
  <si>
    <t>CTCF</t>
  </si>
  <si>
    <t>CTCF; KLF7; MAZ; NHLH1</t>
  </si>
  <si>
    <t>chr4:115069939-115075557</t>
  </si>
  <si>
    <t>(6) (7)</t>
  </si>
  <si>
    <t>(+)18/19 (stem cell enh)</t>
  </si>
  <si>
    <t>Hematopoietic stem cells</t>
  </si>
  <si>
    <t>Interaction with structural proteins for chromatin looping</t>
  </si>
  <si>
    <t>Tal1 +15.1kb, Tal1 +16kb, Tal1 +16.4kb</t>
  </si>
  <si>
    <t>5.5kb fragment starting 14 kb downstream of promoter 1a (3'Enh)</t>
  </si>
  <si>
    <t>Yolk sac, dorsal aorta, urogenital ridges, liver, blood vessels, heart</t>
  </si>
  <si>
    <t>Tal1 +15.1kb (this study)</t>
  </si>
  <si>
    <t>Tal1 +15.1kb</t>
  </si>
  <si>
    <t>ATF4; INSM1; IRX1; SOX2</t>
  </si>
  <si>
    <t>Tal1 +16kb (this study)</t>
  </si>
  <si>
    <t>Tal1 +16kb</t>
  </si>
  <si>
    <t>chr4:115074809</t>
  </si>
  <si>
    <t>Ref (8)</t>
  </si>
  <si>
    <t>(+)19</t>
  </si>
  <si>
    <t>TFBS: Ets, GATA, AATAA</t>
  </si>
  <si>
    <t>Tal1 +16.4kb</t>
  </si>
  <si>
    <t>chr4:115078473-115080148</t>
  </si>
  <si>
    <t>Chapman et al, 2005 Table 1 (location) (8) (9)</t>
  </si>
  <si>
    <t>(+)23</t>
  </si>
  <si>
    <t>Hindbrain (?)</t>
  </si>
  <si>
    <t>Tal1 +23kb</t>
  </si>
  <si>
    <t>ASCL1; INSM1; KLF13; NEUROD1; NFIA; NFIB; NHLH1; NKX6-1; NR2F2; PBX1; POU3F2; SOX11; SOX2; SOX4</t>
  </si>
  <si>
    <t>EBF3; INSM1; NR2F2; PBX3; POU3F2; SOX11; SOX2; SOX4; TAL1</t>
  </si>
  <si>
    <t>EBF3; KLF7; NEUROD1; NKX6-1; PBX1; POU3F2; POU3F4; SOX11; SOX2; SOX4</t>
  </si>
  <si>
    <t>Tal1, Gata2</t>
  </si>
  <si>
    <t>chr4:115095754-115096439</t>
  </si>
  <si>
    <t>Ogilvy et al, 2007 Figure 3 (sequence) (10) (11) (12)</t>
  </si>
  <si>
    <t>(+)40 (+40/0.7)</t>
  </si>
  <si>
    <t>Erythroid, midbrain</t>
  </si>
  <si>
    <t>Gata and Tal proteins required for activation, interacts with Tal1 promoter in erythroid cells</t>
  </si>
  <si>
    <t>Tal1 +40kb</t>
  </si>
  <si>
    <t>CTCF; JUND; KLF13; MAZ; NEUROD1; NHLH1; NKX6-1; TCF12; TCF4; ZEB2</t>
  </si>
  <si>
    <t>CTCF; GATA2; JUND; SCRT1; TAL1</t>
  </si>
  <si>
    <t>CTCF; JUND; KLF7; MAZ: NEUROD1, NHLH1</t>
  </si>
  <si>
    <t>chr4:115101801-115101814</t>
  </si>
  <si>
    <t>Follows et al, 2012 Figure 3A (sequence and CTCF binding site in the +45 element) (13)</t>
  </si>
  <si>
    <t>Scl+45</t>
  </si>
  <si>
    <t>Insulator</t>
  </si>
  <si>
    <t>CTCF binding in BW5147,4168, and mouse ES cells</t>
  </si>
  <si>
    <t xml:space="preserve">chr4-115101466-115102118  </t>
  </si>
  <si>
    <t># Definition of table columns</t>
  </si>
  <si>
    <t xml:space="preserve">Previous literature (reference, location, function): </t>
  </si>
  <si>
    <t>A. Estimated coordinates -Estimated enhancer coordinates in mouse genome version mm10/GRCm38. If the referred study predates mm10 genome publication, the enhancers' corresponding positions in mm10 were found using sequence alignment (BLAST) or calculated based on the given distance from the gene TSS if no sequence has been published;</t>
  </si>
  <si>
    <t>B. Reference - Reference(s) to studies where enhancers were first identified and further studied;</t>
  </si>
  <si>
    <t>C. Enhancer name - The name used in the reference(s) to describe the enhancer;</t>
  </si>
  <si>
    <t>D. Enhancer activity in vivo - The specific pattern of gene expression driven by the described enhancer element in transgenic mice;</t>
  </si>
  <si>
    <t>E. TFBS - The transcription factor binding sites found in the enhancer elements (as identified in the references);</t>
  </si>
  <si>
    <t>Features described in this study:</t>
  </si>
  <si>
    <t>F. scATAC features (cCREs and unlinked) - If present, the name(s) of the scATAC feature(s) defined in this study overlapping the position of the enhancer in A-E. scATAC features that are linked to the target gene (or cCREs) are named according to the naming system defined herein (Target gene name + distance from the TSS of target gene). The scATAC features not linked to the target gene are listed using their genomic position (chr:start-end);</t>
  </si>
  <si>
    <t>G. scATAC-footprints E12.5 common precursosrs of GABA- and glutamatergic neurons (CO1-2) - Transcription factors binding the cCREs in the CO1-2 cell group, according to the feature analysis (search settings: TF-Footprint =1; TF gene expression &gt;1.2; TFBS conservation &gt;0.5);</t>
  </si>
  <si>
    <t>H. scATAC-footprints E12.5 GABAergic neuron precursors (GA1-2) - Transcription factors binding the cCREs in the GA1-2 cell group, according to the feature analysis;</t>
  </si>
  <si>
    <t>I. scATAC-footprints E12.5 glutamatergic neuron precursors (GL1-2) - Transcription factors binding the cCREs in the GL1-2 cell group, according to the feature analysis;</t>
  </si>
  <si>
    <t>J. CUT-and-Tag (Tal1, Gata2, Gata3 cons peaks, E12 R1) - The overlap of the scATAc features and enhancers with the CUT&amp;Tag peaks (consensus peaks) of Tal1, Gata2, Gata3 and Vsx2;</t>
  </si>
  <si>
    <t>Feature position overlap:</t>
  </si>
  <si>
    <t>K. Chromosome (Mm) - Mouse chromosome where the target gene and linked features are located;</t>
  </si>
  <si>
    <t>L. Feature start (this study) - The start nucleotide of the scATAC feature as defined in this study;</t>
  </si>
  <si>
    <t>M. Feature end (this study) - The end nucleotide of the scATAC feature as defined in this study;</t>
  </si>
  <si>
    <t>N. Feature length (this study) - The length of the scATAC feature defined in this study, in base pairs;</t>
  </si>
  <si>
    <t>O. Overlap with reference - Schematic image of the overlap of the scATAC feature and the previously characterised enhancer(s). The enhancers found in referred literature are in green colour, and the scATAC features found in this study are in yellow colour;</t>
  </si>
  <si>
    <t>P. Enh start (Ref) - The start nucleotide of the enhancer characterised in the referred study/studies. (see Coordinates in mm10/GRCm38);</t>
  </si>
  <si>
    <t>Q. Enh end (Ref) - The end nucleotide of the enhancer characterised in the referred study/studies;</t>
  </si>
  <si>
    <t>R. Length (Ref) - The length of the enhancer characterised in the referred study/studies, calculated from the start-end postions in mm10/GRCm38.</t>
  </si>
  <si>
    <t>#References</t>
  </si>
  <si>
    <t>1.</t>
  </si>
  <si>
    <t xml:space="preserve">Sinclair AM, Göttgens B, Barton LM, Stanley ML, Pardanaud L, Klaine M, et al. Distinct 5’ SCL enhancers direct transcription to developing brain, spinal cord, and endothelium: Neural expression is mediated by GATA factor binding sites. Dev Biol. 1999;209(1):128–42. </t>
  </si>
  <si>
    <t>2.</t>
  </si>
  <si>
    <t xml:space="preserve">Göttgens B, Broccardo C, Sanchez MJ, Deveaux S, Murphy G, Göthert JR, et al. The scl +18/19 Stem Cell Enhancer Is Not Required for Hematopoiesis: Identification of a 5′ Bifunctional Hematopoietic-Endothelial Enhancer Bound by Fli-1 and Elf-1 . Mol Cell Biol. 2004;24(5):1870–83. </t>
  </si>
  <si>
    <t>3.</t>
  </si>
  <si>
    <t xml:space="preserve">Sánchez MJ, Göttgens B, Sinclair AM, Stanley M, Begley CG, Hunter S, et al. An SCL 3’ enhancer targets developing endothelium together with embryonic and adult haematopoietic progenitors. Development. 1999;126(17):3891–904. </t>
  </si>
  <si>
    <t>4.</t>
  </si>
  <si>
    <t xml:space="preserve">Bradley CK, Takano EA, Göthert JR, Göttgens B, Green AR, Begley CG, et al. Temporal regulation of Cre-recombinase activity in Scl-positive neurons of the central nervous system. Genesis (United States). 2007;45(3):145–51. </t>
  </si>
  <si>
    <t>5.</t>
  </si>
  <si>
    <t>Bockamp EO, McLaughlin F, Murrell AM, Göttgens B, Robb L, Begley CG, et al. Lineage-restricted regulation of the murine SCL/TAL-1 promoter. Blood [Internet]. 1995;86(4):1502–14. Available from: http://dx.doi.org/10.1182/blood.V86.4.1502.bloodjournal8641502</t>
  </si>
  <si>
    <t>6.</t>
  </si>
  <si>
    <t>Zhou Y, Kurukuti S, Saffrey P, Vukovic M, Michie AM, Strogantsev R, et al. Hematopoiesis and stem cells: Chromatin looping defines expression of TAL1, its flanking genes, and regulation in T-ALL. Blood [Internet]. 2013;122(26):4199–209. Available from: http://dx.doi.org/10.1182/blood-2013-02-483875</t>
  </si>
  <si>
    <t>7.</t>
  </si>
  <si>
    <t xml:space="preserve">Spensberger D, Kotsopoulou E, Ferreira R, Broccardo C, Scott LM, Fourouclas N, et al. Deletion of the Scl +19 enhancer increases the blood stem cell compartment without affecting the formation of mature blood lineages. Exp Hematol. 2012;40(7):588–98. </t>
  </si>
  <si>
    <t>8.</t>
  </si>
  <si>
    <t xml:space="preserve">Chapman MA, Donaldson IJ, Gilbert J, Grafham D, Rogers J, Green AR, et al. Analysis of multiple genomic sequence alignments: A web resource, online tools, and lessons learned from analysis of mammalian SCL loci. Genome Res. 2004;14(2):313–8. </t>
  </si>
  <si>
    <t>9.</t>
  </si>
  <si>
    <t xml:space="preserve">Göttgens B, Barton LM, Gilbert JGR, Bench AJ, Sanchez MJ, Bahn S, et al. Analysis of vertebrate SCL loci identifies conserved enhancers. Nat Biotechnol. 2000;18(2):181–6. </t>
  </si>
  <si>
    <t>10.</t>
  </si>
  <si>
    <t xml:space="preserve">Ogilvy S, Ferreira R, Piltz SG, Bowen JM, Göttgens B, Green AR. The SCL +40 Enhancer Targets the Midbrain Together with Primitive and Definitive Hematopoiesis and Is Regulated by SCL and GATA Proteins . Mol Cell Biol. 2007;27(20):7206–19. </t>
  </si>
  <si>
    <t>11.</t>
  </si>
  <si>
    <t xml:space="preserve">Delabesse E, Ogilvy S, Chapman MA, Piltz SG, Gottgens B, Green AR. Transcriptional Regulation of the SCL Locus: Identification of an Enhancer That Targets the Primitive Erythroid Lineage In Vivo . Mol Cell Biol. 2005;25(12):5215–25. </t>
  </si>
  <si>
    <t>12.</t>
  </si>
  <si>
    <t xml:space="preserve">Ferreira R, Spensberger D, Silber Y, Dimond A, Li J, Green AR, et al. Impaired In Vitro Erythropoiesis following Deletion of the Scl ( Tal1 ) +40 Enhancer Is Largely Compensated for In Vivo despite a Significant Reduction in Expression . Mol Cell Biol. 2013;33(6):1254–66. </t>
  </si>
  <si>
    <t>13.</t>
  </si>
  <si>
    <t xml:space="preserve">Follows GA, Ferreira R, Janes ME, Spensberger D, Cambuli F, Chaney AF, et al. Mapping and functional characterisation of a CTCF-dependent insulator element at the 3′ border of the murine Scl transcriptional domain. PLoS One. 2012;7(3). </t>
  </si>
  <si>
    <t>Gata2</t>
  </si>
  <si>
    <t> chr6:-88049517-88099517</t>
  </si>
  <si>
    <t>Ref (14)</t>
  </si>
  <si>
    <t>(-)100-150</t>
  </si>
  <si>
    <t>no feature at location</t>
  </si>
  <si>
    <t>NA</t>
  </si>
  <si>
    <t>Chr6</t>
  </si>
  <si>
    <t>chr6:88116703-88117459</t>
  </si>
  <si>
    <t>Grass et al, 2006 Figure 7A (sequence) (15) (16)</t>
  </si>
  <si>
    <t>(-)77</t>
  </si>
  <si>
    <t>Blood cells</t>
  </si>
  <si>
    <t>Gata1 occupied, hematop. cell Gata switch; Gata autoregulation sites -77 and +9.5 kb</t>
  </si>
  <si>
    <t>chr6-88116283-88117079</t>
  </si>
  <si>
    <t>chr6:88189788-88189842</t>
  </si>
  <si>
    <t>Wozniak et al, 2007 Figure 1 (sequence) (17) (15)</t>
  </si>
  <si>
    <t>(-)3,9</t>
  </si>
  <si>
    <t>Gata2, Gata1 switch sites at -3.9/2.8/1.8 kb, Gata2 autoregulatory sites</t>
  </si>
  <si>
    <t>Gata2 -3.7 kb (5')</t>
  </si>
  <si>
    <t>EBF2; CTCF; HES5; KLF13; MAZ; PBX1; PBX3; SP9; TCF12; ZEB2</t>
  </si>
  <si>
    <t>CTCF; GATA2; HES5; PBX1; PBX3; SP9; TAL1</t>
  </si>
  <si>
    <t>EBF2; CTCF; KLF7; MAZ; PBX1; PBX3</t>
  </si>
  <si>
    <t>chr6:88190690-88190919</t>
  </si>
  <si>
    <t>Kobayashi-Osaki et al, 2005, Figure 7A (sequence) (18) (19) (20)</t>
  </si>
  <si>
    <t>(-)2,8 (5H)</t>
  </si>
  <si>
    <t>Blood, midbrain, spinal cord</t>
  </si>
  <si>
    <t>Gata2 binding motifs; regulation by Gata2, Tal1, Fli</t>
  </si>
  <si>
    <t>Gata2 -3.7 kb (3')</t>
  </si>
  <si>
    <t>GATA2; GATA3; SOX11; SOX4; TAL1</t>
  </si>
  <si>
    <t>NKX6-1; SOX11; SOX4</t>
  </si>
  <si>
    <t>chr6:88191849-88191904</t>
  </si>
  <si>
    <t>Wozniak et al, 2007 Figure 1 (17); Nozawa et al, 2009 Figure 4A (19)</t>
  </si>
  <si>
    <t>(-)1,8 (2H)</t>
  </si>
  <si>
    <t>Hindbrain</t>
  </si>
  <si>
    <t>Gata2 binding motifs; Activity Gata2 dependent.</t>
  </si>
  <si>
    <t xml:space="preserve">Refs (15) (19) </t>
  </si>
  <si>
    <t>proximal TSS (1G/Promoter)</t>
  </si>
  <si>
    <t>Midbrain, hindbrain</t>
  </si>
  <si>
    <t>Gata2 occupancy at 1G promoter</t>
  </si>
  <si>
    <t>Gata2 +0kb</t>
  </si>
  <si>
    <t>CTCF; KLF13; MAZ; SOX11; SOX4</t>
  </si>
  <si>
    <t>CTCF; SOX11; SOX4</t>
  </si>
  <si>
    <t>CTCF; KLF7; TCF4</t>
  </si>
  <si>
    <t>Ref (19)</t>
  </si>
  <si>
    <t>intron1-2/exon2 (EII-KI)</t>
  </si>
  <si>
    <t>Brain, otic vesicle, urogenital</t>
  </si>
  <si>
    <t>Gata2 +4.6kb</t>
  </si>
  <si>
    <t>ASCL1; E2F1; KLF13; MAZ; NEUROD1; NFIB; PBX1; PBX3; TCF12</t>
  </si>
  <si>
    <t>PBX1; PBX3</t>
  </si>
  <si>
    <t>KLF7; MAZ; NEUROD1; PBX1; PBX3</t>
  </si>
  <si>
    <t>chr6:88203176-88203221</t>
  </si>
  <si>
    <t>Wozniak et al, 2007 Figure 1 (17); Grass et al, 2006 Figure 7 (15) (21) (22) (23) (24) (25) (26)</t>
  </si>
  <si>
    <t>(+)9,5 (Intron 4-5)</t>
  </si>
  <si>
    <t>Endothelium, blood</t>
  </si>
  <si>
    <t>E-Box + GATA site, Gata2 and Tal1 binding</t>
  </si>
  <si>
    <t>chr6-88202952-88203618</t>
  </si>
  <si>
    <t>GATA2; GATA3; JUN; JUND; NR1A1; TAL1</t>
  </si>
  <si>
    <t>chr6:88204709-88204899</t>
  </si>
  <si>
    <t>Zhou et al 2000, Figure 7A (27); Joshi et al 2009, Figure 6A (sequence) (28)</t>
  </si>
  <si>
    <t>Intron 5-6</t>
  </si>
  <si>
    <t>Hindbrain, spinal cord V2</t>
  </si>
  <si>
    <t>Gata-Tal dual binding site; Sp1, Ebf1 (Olf), Hnf4, Runx1, Tfcp2 (Cp2)</t>
  </si>
  <si>
    <t>Gata2 +10.7kb</t>
  </si>
  <si>
    <t>EBF1; EBF2; CTCF; E2F1; KLF13; MAZ; SOX11; SOX2; SOX21; SP9; TCF12</t>
  </si>
  <si>
    <t>EBF1; EBF3; CTCF; SCRT1; SOX11; SOX2; SOX21; SP9</t>
  </si>
  <si>
    <t>chr6:88274517</t>
  </si>
  <si>
    <t>Ref (29)</t>
  </si>
  <si>
    <t>(+)75 (UG4)</t>
  </si>
  <si>
    <t>chr6:88312517</t>
  </si>
  <si>
    <t>(+)113 (UG2)</t>
  </si>
  <si>
    <t>14.</t>
  </si>
  <si>
    <t xml:space="preserve">Zhou Y, Lim KC, Onodera K, Takahashi S, Ohta J, Minegishi N, et al. Rescue of the embryonic lethal hematopoietic defect reveals a critical role for GATA-2 in urogenital development. EMBO Journal. 1998;17(22):6689–700. </t>
  </si>
  <si>
    <t>15.</t>
  </si>
  <si>
    <t xml:space="preserve">Grass JA, Jing H, Kim SI, Martowicz ML, Pal S, Blobel GA, et al. Distinct Functions of Dispersed GATA Factor Complexes at an Endogenous Gene Locus. Mol Cell Biol. 2006;26(19):7056–67. </t>
  </si>
  <si>
    <t>16.</t>
  </si>
  <si>
    <t>Wozniak RJ, Keles S, Lugus JJ, Young KH, Boyer ME, Tran TM, et al. Molecular hallmarks of endogenous chromatin complexes containing master regulators of hematopoiesis. Mol Cell Biol [Internet]. 2008/09/10. 2008;28(21):6681–94. Available from: http://www.ncbi.nlm.nih.gov/pubmed/18779319</t>
  </si>
  <si>
    <t>17.</t>
  </si>
  <si>
    <t xml:space="preserve">Wozniak RJ, Boyer ME, Grass JA, Lee Y, Bresnick EH. Context-dependent GATA factor function: Combinatorial requirements for transcriptional control in hematopoietic and endothelial cells. Journal of Biological Chemistry. 2007;282(19):14665–74. </t>
  </si>
  <si>
    <t>18.</t>
  </si>
  <si>
    <t xml:space="preserve">Kobayashi-Osaki M, Ohneda O, Suzuki N, Minegishi N, Yokomizo T, Takahashi S, et al. GATA Motifs Regulate Early Hematopoietic Lineage-Specific Expression of the Gata2 Gene . Mol Cell Biol. 2005;25(16):7005–20. </t>
  </si>
  <si>
    <t>19.</t>
  </si>
  <si>
    <t xml:space="preserve">Nozawa D, Suzuki N, Kobayashi-osaki M, Pan X, Engel JD, Yamamoto M. GATA2-dependent and region-specific regulation of Gata2 transcription in the mouse midbrain. Genes to Cells. 2009;14(5):569–82. </t>
  </si>
  <si>
    <t>20.</t>
  </si>
  <si>
    <t xml:space="preserve">Pimanda JE, Ottersbach K, Knezevic K, Kinston S, Chan WYI, Wilson NK, et al. Gata2, Fli1, and Scl form a recursively wired gene-regulatory circuit during early hematopoietic development. Proc Natl Acad Sci U S A. 2007;104(45):17692–7. </t>
  </si>
  <si>
    <t>21.</t>
  </si>
  <si>
    <t>Khandekar M, Brandt W, Zhou Y, Dagenais S, Glover TW, Suzuki N, et al. A Gata2 intronic enhancer confers its pan-endothelia-specific regulation. Development [Internet]. 2007/03/31. 2007;134(9):1703–12. Available from: http://www.ncbi.nlm.nih.gov/pubmed/17395646</t>
  </si>
  <si>
    <t>22.</t>
  </si>
  <si>
    <t xml:space="preserve">Gao X, Johnson KD, Chang YI, Boyer ME, Dewey CN, Zhang J, et al. Gata2 cis-element is required for hematopoietic stem cell generation in the mammalian embryo. Journal of Experimental Medicine. 2013;210(13):2833–42. </t>
  </si>
  <si>
    <t>23.</t>
  </si>
  <si>
    <t xml:space="preserve">Soukup AA, Zheng Y, Mehta C, Wu J, Liu P, Cao M, et al. Single-nucleotide human disease mutation inactivates a blood-regenerative GATA2 enhancer. Journal of Clinical Investigation. 2019;129(3):1180–92. </t>
  </si>
  <si>
    <t>24.</t>
  </si>
  <si>
    <t xml:space="preserve">Johnson KD, Hsu AP, Ryu MJ, Wang J, Gao X, Boyer ME, et al. Cis-element mutated in GATA2-dependent immunodeficiency governs hematopoiesis and vascular integrity. Journal of Clinical Investigation. 2012;122(10):3692–704. </t>
  </si>
  <si>
    <t>25.</t>
  </si>
  <si>
    <t>Mehta C, Johnson KD, Gao X, Ong IM, Katsumura KR, McIver SC, et al. Integrating Enhancer Mechanisms to Establish a Hierarchical Blood Development Program. Cell Rep [Internet]. 2017;20(12):2966–79. Available from: http://dx.doi.org/10.1016/j.celrep.2017.08.090</t>
  </si>
  <si>
    <t>26.</t>
  </si>
  <si>
    <t xml:space="preserve">Johnson KD, Kong G, Gao X, Chang YI, Hewitt KJ, Sanalkumar R, et al. Cis-regulatory mechanisms governing stem and progenitor cell transitions. Sci Adv. 2015;1(8):1–11. </t>
  </si>
  <si>
    <t>27.</t>
  </si>
  <si>
    <t>Zhou Y, Yamamoto M, Engel JD. GATA2 is required for the generation of V2 interneurons. Development [Internet]. 2000/08/10. 2000;127(17):3829–38. Available from: http://www.ncbi.nlm.nih.gov/pubmed/10934027</t>
  </si>
  <si>
    <t>28.</t>
  </si>
  <si>
    <t>Joshi K, Lee S, Lee B, Lee JW, Lee SK. LMO4 Controls the Balance between Excitatory and Inhibitory Spinal V2 Interneurons. Neuron [Internet]. 2009;61(6):839–51. Available from: http://dx.doi.org/10.1016/j.neuron.2009.02.011</t>
  </si>
  <si>
    <t>29.</t>
  </si>
  <si>
    <t xml:space="preserve">Khandekar M, Suzuki N, Lewton J, Yamamoto M, Engel JD. Multiple, Distant Gata2 Enhancers Specify Temporally and Tissue-Specific Patterning in the Developing Urogenital System . Mol Cell Biol. 2004;24(23):10263–76. </t>
  </si>
  <si>
    <t>Gata3 (Due to the difference of TSS in Gata3-201 and Gata3-202 gene models our TSS is 11kbs upstream compared to the references)</t>
  </si>
  <si>
    <t>chr2:9880645-9883093</t>
  </si>
  <si>
    <t>Lieuw et al, 1997 Methods (location) (30)</t>
  </si>
  <si>
    <t>(-4.500 to -2.052)</t>
  </si>
  <si>
    <t>Branchial arches, genital tubercle, limb muscle, cranial ganglia, midbrain</t>
  </si>
  <si>
    <t xml:space="preserve">Gata3 +8.2kb, Gata3 +7.6kb, Gata3 +7kb, </t>
  </si>
  <si>
    <t>Chr2</t>
  </si>
  <si>
    <t>Gata3 +8.2kb (this study)</t>
  </si>
  <si>
    <t>Gata3 +8.2kb</t>
  </si>
  <si>
    <t>CTCF, EBF3</t>
  </si>
  <si>
    <t>Gata3 +7.6kb (this study)</t>
  </si>
  <si>
    <t>Gata3 +7.6kb</t>
  </si>
  <si>
    <t>Gata3 +7kb (this study)</t>
  </si>
  <si>
    <t>Gata3 +7kb</t>
  </si>
  <si>
    <t>EN1; EN2; LHX1; LHX5</t>
  </si>
  <si>
    <t>EN1; LHX1; LHX4; LHX5; SHOX2, VSX2</t>
  </si>
  <si>
    <t>chr2:9881057-9881412</t>
  </si>
  <si>
    <t>Lieuw et al,  1997 Figure 7 (BA enhancer, 5' GATA site missing at mm10) (30)</t>
  </si>
  <si>
    <t>(-2.832 to -2.462) (Branchial arch enhancer)</t>
  </si>
  <si>
    <t>Branchial arches</t>
  </si>
  <si>
    <t>TFBS in BA enhancer: GATA, AP2, E4tf1,AP1, CREB/ATF, ETS, SP1</t>
  </si>
  <si>
    <t>chr2:9878901-9880645</t>
  </si>
  <si>
    <t>George et al, 1994 Figure 5C (31), Lieuw et al,  1997, Methods (30)</t>
  </si>
  <si>
    <t>(-2.052 to -0.308)</t>
  </si>
  <si>
    <t>PNS subset</t>
  </si>
  <si>
    <t>Gata3 +11.1kb (5')</t>
  </si>
  <si>
    <t>CTCF; JUN; JUND; KLF13; MAZ; PBX1</t>
  </si>
  <si>
    <t>CTCF; JUN; JUND; NR1A1; PBX1</t>
  </si>
  <si>
    <t>CTCF; JUN; JUND; KLF7; MAZ; NR1A1; PBX1</t>
  </si>
  <si>
    <t>Gata3</t>
  </si>
  <si>
    <t>chr2:9877585-9878901</t>
  </si>
  <si>
    <t>(-0.308 to +1.008) (proximal enh.)</t>
  </si>
  <si>
    <t>Early muscle</t>
  </si>
  <si>
    <t>Gata3 +11.1kb (3')</t>
  </si>
  <si>
    <t>ASCL1; CTCF; KLF13; MAZ; SOX11; SP9; ZPF91</t>
  </si>
  <si>
    <t>CTCF; NR1A1; SOX11; SP9; TAL1</t>
  </si>
  <si>
    <t>CTCF; MAZ</t>
  </si>
  <si>
    <t>chr2:9873002-9873052</t>
  </si>
  <si>
    <t>Joshi et al, 2009, Figure 6B (28)</t>
  </si>
  <si>
    <t>300 bp region in intron 3-4</t>
  </si>
  <si>
    <t>Spinal cord V2</t>
  </si>
  <si>
    <t>Gata2, Tal1</t>
  </si>
  <si>
    <t>Gata3 +17.2kb</t>
  </si>
  <si>
    <t>chr2:9897700-9898314</t>
  </si>
  <si>
    <t>Martynova et al, 2018, Table 2; E1A (32)</t>
  </si>
  <si>
    <t>-19 kb (Lens enh.)</t>
  </si>
  <si>
    <t>Lens</t>
  </si>
  <si>
    <t>Gata3 -7.7kb</t>
  </si>
  <si>
    <t>CTCF; POU3F2; POU3F3</t>
  </si>
  <si>
    <t>CTCF; MYT1L; PBX1; PBX3; POU3F2; SOX1; SOX2; SOX21</t>
  </si>
  <si>
    <t>CTCF; NKX6-1; PBX1; PBX3; POU3F2; POU3F3</t>
  </si>
  <si>
    <t>chr2:9895741-9896397</t>
  </si>
  <si>
    <t>Martynova et al, 2018, Table 2; E1B (32)</t>
  </si>
  <si>
    <t>-17 kb (Lens enh.)</t>
  </si>
  <si>
    <t>Gata3 -6.2kb</t>
  </si>
  <si>
    <t>E2F1</t>
  </si>
  <si>
    <t>NR2F2</t>
  </si>
  <si>
    <t>chr2:9881952-9912352</t>
  </si>
  <si>
    <t>Position described in Ref (33)</t>
  </si>
  <si>
    <t>-35 kb to - 4,6 kb (CNS enh.)</t>
  </si>
  <si>
    <t>CNS</t>
  </si>
  <si>
    <t>Gata3 +7kb to -7.7kb</t>
  </si>
  <si>
    <t>Gata3 +2.2kb (this study)</t>
  </si>
  <si>
    <t>Gata3 +2.2kb</t>
  </si>
  <si>
    <t>KLF13; MAZ; NFIA</t>
  </si>
  <si>
    <t>PBX1; SOX1; SOX11; YBOX1</t>
  </si>
  <si>
    <t>KLF7; MAZ; PBX1</t>
  </si>
  <si>
    <t>Gata3 +0.6kb (this study)</t>
  </si>
  <si>
    <t>Gata3 +0.6kb</t>
  </si>
  <si>
    <t>CTCF; SCRT1</t>
  </si>
  <si>
    <t>Gata3 -2.7kb (this study)</t>
  </si>
  <si>
    <t>Gata3 -2.7kb</t>
  </si>
  <si>
    <t>ARID1A; GATA2; GATA3; IRX1; NR1A1; POU3F2; SOX2; TAL1</t>
  </si>
  <si>
    <t>Gata3 -3.7kb (this study)</t>
  </si>
  <si>
    <t>Gata3 -3.7kb</t>
  </si>
  <si>
    <t>ATF4; JUND; KLF13; MAZ; NKX61; POU3F2; POU3F3; SOX1; SOX11; SOX2; SOX21; SOX4; SOX9; SP9; VSX1</t>
  </si>
  <si>
    <t>ATF4; EN1; EN2; JUND; LHX1; LHX5; POU3F2; SCRT1; SOX1; SOX11; SOX2; SOX21; SOX4; SP9</t>
  </si>
  <si>
    <t>Gata3 -5kb (this study)</t>
  </si>
  <si>
    <t>Gata3 -5kb</t>
  </si>
  <si>
    <t>INSM1; SOX11</t>
  </si>
  <si>
    <t>GATA2; GATA3; EN1; INSM1; LHX1; LHX5; POU3F2; SOX11; SOX2; TAL1</t>
  </si>
  <si>
    <t>EN1; ITF2; LHX1; LHX4; LHX5; POU3F2; POU3F3; POU3F4; SKOR1; SOX11; SOX2; VSX2</t>
  </si>
  <si>
    <t>Gata3 -6.2kb (this study), Gata3 -17 kb lens enhancer (32)</t>
  </si>
  <si>
    <t>chr2:9989968</t>
  </si>
  <si>
    <t>Genomic location and length described (34)</t>
  </si>
  <si>
    <t>-113 kb (1,3 kb kidney enhancer element)</t>
  </si>
  <si>
    <t>Kidney, CNS (partial)</t>
  </si>
  <si>
    <t>chr2-9989968-9990302</t>
  </si>
  <si>
    <t>chr2:9597352</t>
  </si>
  <si>
    <t>Ref (35)</t>
  </si>
  <si>
    <t>+280 kb (T-cell enhancer)</t>
  </si>
  <si>
    <t>chr2:9306768-9306955</t>
  </si>
  <si>
    <t>Moriguchi et al, 2018 Figure 4B (35)</t>
  </si>
  <si>
    <t>+571 (1,5 kb element; OVE)</t>
  </si>
  <si>
    <t>Inner ear</t>
  </si>
  <si>
    <t>30.</t>
  </si>
  <si>
    <t xml:space="preserve">Lieuw KH, Li G long, Zhou Y, Grosveld F, Engel JD. Temporal and spatial control of murine GATA-3 transcription by promoter- proximal regulatory elements. Dev Biol. 1997;188(1):1–16. </t>
  </si>
  <si>
    <t>31.</t>
  </si>
  <si>
    <t xml:space="preserve">George KM, Leonard MW, Roth ME, Lieuw KH, Kioussis D, Grosveld F, et al. Embryonic expression and cloning of the murine GATA-3 gene. Development. 1994;120(9):2673–86. </t>
  </si>
  <si>
    <t>32.</t>
  </si>
  <si>
    <t xml:space="preserve">Martynova E, Bouchard M, Musil LS, Cvekl A. Identification of Novel Gata3 Distal Enhancers Active in Mouse Embryonic Lens. Developmental Dynamics. 2018;247(11):1186–98. </t>
  </si>
  <si>
    <t>33.</t>
  </si>
  <si>
    <t xml:space="preserve">Lakshmanan G, Lieuw KH, Lim KC, Gu Y, Grosveld F, Engel JD, et al. Localization of Distant Urogenital System-, Central Nervous System-, and Endocardium-Specific Transcriptional Regulatory Elements in the GATA-3 Locus. Mol Cell Biol. 1999;19(2):1558–68. </t>
  </si>
  <si>
    <t>34.</t>
  </si>
  <si>
    <t xml:space="preserve">Hasegawa SL, Moriguchi T, Rao A, Kuroha T, Engel JD, Lim KC. Dosage-dependent rescue of definitive nephrogenesis by a distant Gata3 enhancer. Dev Biol. 2007;301(2):568–77. </t>
  </si>
  <si>
    <t>35.</t>
  </si>
  <si>
    <t>Moriguchi T, Hoshino T, Rao A, Yu L, Takai J, Uemura S, et al. A Gata3 3′ Distal Otic Vesicle Enhancer Directs Inner Ear-Specific Gata3 Expression. Mol Cell Biol [Internet]. 2018 Nov 1;38(21):e00302-18. Available from: https://doi.org/10.1128/MCB.00302-18</t>
  </si>
  <si>
    <t>Vsx2</t>
  </si>
  <si>
    <t xml:space="preserve">Enhancer name </t>
  </si>
  <si>
    <t>chr12:84523596-84563488</t>
  </si>
  <si>
    <t>Norrie et al, Table S8 (location) (36) (37)</t>
  </si>
  <si>
    <t>Vsx2 SE (from last exon of Lin52 to promoter of Vsx2 gene)</t>
  </si>
  <si>
    <t>several, including Vsx2 -18.7kb</t>
  </si>
  <si>
    <t>Chr12</t>
  </si>
  <si>
    <t>chr12:84532044-84533041</t>
  </si>
  <si>
    <t>Honnell et al, Figure 5A (location) (37) (38) (39)</t>
  </si>
  <si>
    <t>(-)35 kb of vsx2 (En1); R0-37</t>
  </si>
  <si>
    <t>Retinal bipolar cells, retinal progenitors, Müller glia</t>
  </si>
  <si>
    <t>Isl1, Lhx4, Vsx2; Vsx2 binding in Chx10-ESC-derived MNs (ChIP-seq)</t>
  </si>
  <si>
    <t>chr12-84531909-84533068</t>
  </si>
  <si>
    <t>IRX2;SOX11</t>
  </si>
  <si>
    <t>EBF2; MAZ; NKX6-1; SOX11; SOX4</t>
  </si>
  <si>
    <t>Vsx2, Tal1</t>
  </si>
  <si>
    <t>chr12:84534683-84539762</t>
  </si>
  <si>
    <t>Honnell et al, Figure 5A (location) (37)</t>
  </si>
  <si>
    <t>R1-28</t>
  </si>
  <si>
    <t>Retinal progenitors, Müller glia</t>
  </si>
  <si>
    <t>chr12-84537986-84538604</t>
  </si>
  <si>
    <t>chr12-84540000-84542000</t>
  </si>
  <si>
    <t>(location only) (37) (38) (39)</t>
  </si>
  <si>
    <t>(-)27-28 kb of Vsx2 (En2)</t>
  </si>
  <si>
    <t>Retinal bipolar cells</t>
  </si>
  <si>
    <t>Lhx4, Vsx2; Vsx2 binding in Chx10-ESC-derived MNs (ChIP-seq)</t>
  </si>
  <si>
    <t>chr12-84541252-84541892</t>
  </si>
  <si>
    <t>chr12:84546198-84550242</t>
  </si>
  <si>
    <t>chr12:8456198-84550242 (R2-22)</t>
  </si>
  <si>
    <t>Isl1, Vsx2, Lhx4</t>
  </si>
  <si>
    <t>Vsx2 -21.3kb</t>
  </si>
  <si>
    <t>KLF13; MAZ; POU3F2</t>
  </si>
  <si>
    <t>POU3F2</t>
  </si>
  <si>
    <t>EBF3; MAZ; NEUROD1; POU3F2; POU3F3; POU3F4; SHOX2; SOX14; VSX2</t>
  </si>
  <si>
    <t>chr12:84549726-84552243</t>
  </si>
  <si>
    <t>Katoh et al, 2010 Figure 6C (location only) (40) (36)</t>
  </si>
  <si>
    <t>(-)20-17.5 kb (Chx10-A)</t>
  </si>
  <si>
    <t>function in retinal photoreceptor precursors</t>
  </si>
  <si>
    <t>Prdm1 (repressive)</t>
  </si>
  <si>
    <t>Vsx2 -18.7kb</t>
  </si>
  <si>
    <t>chr12:84552104-84552268</t>
  </si>
  <si>
    <t>Kim et al, 2008, Figure 8C (41)  (42) (40), (36) (37)</t>
  </si>
  <si>
    <t>Vsx2 (-)17 kb (Chx10 CRE, Chx10-A, R3-17)</t>
  </si>
  <si>
    <t>164 bp fragment driving GFP expr in retinal bipolar cells</t>
  </si>
  <si>
    <t>TFBS of Crx, Otx2, Pou3f2 required for GFP expr from reporter construct. Prdm1 (repressive). Isl1, Prox1, Vsx2</t>
  </si>
  <si>
    <t>chr12-84551710-84552317</t>
  </si>
  <si>
    <t>chr12:84567682-84569943</t>
  </si>
  <si>
    <t>Rowan and Cepko, 2005, Methods (43)</t>
  </si>
  <si>
    <t>2,4Kb upstream from ATG</t>
  </si>
  <si>
    <t>Retina, spinal cord</t>
  </si>
  <si>
    <t>Pou3f2 (Brn2) TFBS required for retina expression</t>
  </si>
  <si>
    <t>Vsx2 +1.1kb (5')</t>
  </si>
  <si>
    <t>EBF1; EBF2; MAZ; MYT1L; NR1A1; PBX1; PBX3; TCF4</t>
  </si>
  <si>
    <t>chr12:84590449</t>
  </si>
  <si>
    <t>Clovis et al, Suppl Table 2 (39)</t>
  </si>
  <si>
    <t>chr12:85931399 (Vsx2 intron 3-4)</t>
  </si>
  <si>
    <t>Vsx2 binding in Chx10-ESC-derived MNs (ChIP-seq)</t>
  </si>
  <si>
    <t>Vsx2 +20.5kb</t>
  </si>
  <si>
    <t>ASCL1; EBF1; EBF2; EBF3; E2F1; KLF13; MAZ; NEUROD1; NHLH1; NKX6-1; PBX1; POU3F2; POU3F3; SOX1; SOX9; TCF12; TCF4; VSX1</t>
  </si>
  <si>
    <t>CTCF; EBF1; EBF3; EN1; EN2; LHX1; LHX5; PBX1; POU3F2; SCRT1; SOX1</t>
  </si>
  <si>
    <t>CTCF; EBF1; EBF2; EBF3; EN1; EN2; KLF7; LHX1; LHX4; LHX5; MAZ; NEUROD1; NKX6-1; PBX1; POU3F2; POU3F3; SCRT1; SHOX2; SKOR1; TCF4; VSX2</t>
  </si>
  <si>
    <t>Gata2, Gata3, Tal1, Vsx2</t>
  </si>
  <si>
    <t>chr12:84561977-84562645</t>
  </si>
  <si>
    <t>Katoh et al, 2010 Figure 6C (location only) (40)</t>
  </si>
  <si>
    <t>(-)7.8-7.1 kb (Chx10-B)</t>
  </si>
  <si>
    <t>chr12:84582298-84583186</t>
  </si>
  <si>
    <t>(+)12.4-13.3 (Chx10-C) intron 3-4</t>
  </si>
  <si>
    <t>36.</t>
  </si>
  <si>
    <t xml:space="preserve">Norrie JL, Lupo MS, Xu B, Al Diri I, Valentine M, Putnam D, et al. Nucleome Dynamics during Retinal Development. Neuron. 2019;104(3):512-528.e11. </t>
  </si>
  <si>
    <t>37.</t>
  </si>
  <si>
    <t>Honnell V, Norrie JL, Patel AG, Ramirez C, Zhang J, Lai YH, et al. Identification of a modular super-enhancer in murine retinal development. Nat Commun [Internet]. 2022 Jan;13(1):253. Available from: https://europepmc.org/articles/PMC8752785</t>
  </si>
  <si>
    <t>38.</t>
  </si>
  <si>
    <t xml:space="preserve">Bian F, Daghsni M, Lu F, Liu S, Gross JM, Aldiri I. Functional analysis of the Vsx2 super-enhancer uncovers distinct cis-regulatory circuits controlling Vsx2 expression during retinogenesis. Development (Cambridge). 2022;149(15). </t>
  </si>
  <si>
    <t>39.</t>
  </si>
  <si>
    <t>Clovis YM, Seo SY, Kwon J sun, Rhee JC, Yeo S, Lee JW, et al. Chx10 Consolidates V2a Interneuron Identity through Two Distinct Gene Repression Modes. Cell Rep [Internet]. 2016;16(6):1642–52. Available from: https://www.sciencedirect.com/science/article/pii/S2211124716308695</t>
  </si>
  <si>
    <t>40.</t>
  </si>
  <si>
    <t>Katoh K, Omori Y, Onishi A, Sato S, Kondo M, Furukawa T. Blimp1 Suppresses Chx10 Expression in Differentiating Retinal Photoreceptor Precursors to Ensure Proper Photoreceptor Development. Journal of Neuroscience [Internet]. 2010;30(19):6515–26. Available from: https://www.jneurosci.org/content/30/19/6515</t>
  </si>
  <si>
    <t>41.</t>
  </si>
  <si>
    <t>Kim DS, Matsuda T, Cepko CL. A Core Paired-Type and POU Homeodomain-Containing Transcription Factor Program Drives Retinal Bipolar Cell Gene Expression. Journal of Neuroscience [Internet]. 2008;28(31):7748–64. Available from: https://www.jneurosci.org/content/28/31/7748</t>
  </si>
  <si>
    <t>42.</t>
  </si>
  <si>
    <t>Goodson NB, Kaufman MA, Park KU, Brzezinski IV JA. Simultaneous deletion of Prdm1 and Vsx2 enhancers in the retina alters photoreceptor and bipolar cell fate specification, yet differs from deleting both genes. Development [Internet]. 2020 Jul 3;147(13):dev190272. Available from: https://doi.org/10.1242/dev.190272</t>
  </si>
  <si>
    <t>43.</t>
  </si>
  <si>
    <t xml:space="preserve">Rowan S, Cepko CL. A POU factor binding site upstream of the Chx10 homeobox gene is required for Chx10 expression in subsets of retinal progenitor cells and bipolar cells. Dev Biol. 2005;281(2):240–55. </t>
  </si>
  <si>
    <r>
      <t xml:space="preserve">Supplementary Table 4 Cross-comparison to </t>
    </r>
    <r>
      <rPr>
        <b/>
        <i/>
        <sz val="12"/>
        <color rgb="FF000000"/>
        <rFont val="Times New Roman"/>
        <family val="1"/>
      </rPr>
      <t>a priori</t>
    </r>
    <r>
      <rPr>
        <b/>
        <sz val="12"/>
        <color rgb="FF000000"/>
        <rFont val="Times New Roman"/>
        <family val="1"/>
      </rPr>
      <t xml:space="preserve"> known literature.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</si>
</sst>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b/>
      <i/>
      <sz val="10"/>
      <color rgb="FF000000"/>
      <name val="Arial"/>
      <family val="2"/>
    </font>
    <font>
      <b/>
      <sz val="10"/>
      <color rgb="FF000000"/>
      <name val="Arial"/>
      <family val="2"/>
    </font>
    <font>
      <sz val="10"/>
      <color rgb="FF000000"/>
      <name val="Arial"/>
      <family val="2"/>
    </font>
    <font>
      <sz val="10"/>
      <color rgb="FFFF0000"/>
      <name val="Arial"/>
      <family val="2"/>
    </font>
    <font>
      <b/>
      <i/>
      <sz val="12"/>
      <color rgb="FF000000"/>
      <name val="Arial"/>
      <family val="2"/>
    </font>
    <font>
      <sz val="10"/>
      <color theme="1"/>
      <name val="Arial"/>
      <family val="2"/>
    </font>
    <font>
      <b/>
      <sz val="10"/>
      <color theme="1"/>
      <name val="Arial"/>
      <family val="2"/>
    </font>
    <font>
      <sz val="12"/>
      <color theme="1"/>
      <name val="Arial"/>
      <family val="2"/>
    </font>
    <font>
      <sz val="11"/>
      <color theme="1"/>
      <name val="Times New Roman"/>
      <family val="1"/>
    </font>
    <font>
      <b/>
      <sz val="11"/>
      <color theme="1"/>
      <name val="Arial"/>
      <family val="2"/>
    </font>
    <font>
      <b/>
      <sz val="12"/>
      <color rgb="FF000000"/>
      <name val="Times New Roman"/>
      <family val="1"/>
    </font>
    <font>
      <b/>
      <i/>
      <sz val="12"/>
      <color rgb="FF000000"/>
      <name val="Times New Roman"/>
      <family val="1"/>
    </font>
  </fonts>
  <fills count="8">
    <fill>
      <patternFill patternType="none"/>
    </fill>
    <fill>
      <patternFill patternType="gray125"/>
    </fill>
    <fill>
      <patternFill patternType="solid">
        <fgColor rgb="FFDAF2D0"/>
        <bgColor indexed="64"/>
      </patternFill>
    </fill>
    <fill>
      <patternFill patternType="solid">
        <fgColor rgb="FFF9F9F9"/>
        <bgColor indexed="64"/>
      </patternFill>
    </fill>
    <fill>
      <patternFill patternType="solid">
        <fgColor rgb="FFFFFFCC"/>
        <bgColor indexed="64"/>
      </patternFill>
    </fill>
    <fill>
      <patternFill patternType="solid">
        <fgColor rgb="FFFFFFCC"/>
        <bgColor rgb="FF000000"/>
      </patternFill>
    </fill>
    <fill>
      <patternFill patternType="solid">
        <fgColor rgb="FFDAF2D0"/>
        <bgColor rgb="FF000000"/>
      </patternFill>
    </fill>
    <fill>
      <patternFill patternType="solid">
        <fgColor rgb="FFF2F2F2"/>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86">
    <xf numFmtId="0" fontId="0" fillId="0" borderId="0" xfId="0"/>
    <xf numFmtId="0" fontId="3" fillId="4" borderId="1"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3" fillId="3" borderId="1" xfId="0" applyFont="1" applyFill="1" applyBorder="1" applyAlignment="1">
      <alignment vertical="center"/>
    </xf>
    <xf numFmtId="0" fontId="3" fillId="0" borderId="0" xfId="0" applyFont="1" applyAlignment="1">
      <alignment wrapText="1"/>
    </xf>
    <xf numFmtId="0" fontId="3" fillId="0" borderId="0" xfId="0" applyFont="1" applyAlignment="1">
      <alignment horizontal="right" wrapText="1"/>
    </xf>
    <xf numFmtId="0" fontId="3" fillId="0" borderId="11"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left" vertical="center" wrapText="1"/>
    </xf>
    <xf numFmtId="0" fontId="2" fillId="0" borderId="1" xfId="0" applyFont="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7" borderId="1" xfId="0" applyFont="1" applyFill="1" applyBorder="1" applyAlignment="1">
      <alignment vertical="center" wrapText="1"/>
    </xf>
    <xf numFmtId="0" fontId="1" fillId="0" borderId="1" xfId="0" applyFont="1" applyBorder="1" applyAlignment="1">
      <alignment vertical="center" wrapText="1"/>
    </xf>
    <xf numFmtId="0" fontId="6" fillId="4" borderId="1" xfId="0" applyFont="1" applyFill="1" applyBorder="1" applyAlignment="1">
      <alignment vertical="center" wrapText="1"/>
    </xf>
    <xf numFmtId="0" fontId="6" fillId="0" borderId="0" xfId="0" applyFont="1" applyAlignment="1">
      <alignment wrapText="1"/>
    </xf>
    <xf numFmtId="0" fontId="6" fillId="0" borderId="11" xfId="0" applyFont="1" applyBorder="1" applyAlignment="1">
      <alignment wrapText="1"/>
    </xf>
    <xf numFmtId="0" fontId="6" fillId="0" borderId="10" xfId="0" applyFont="1" applyBorder="1" applyAlignment="1">
      <alignment wrapText="1"/>
    </xf>
    <xf numFmtId="0" fontId="6" fillId="0" borderId="10" xfId="0" applyFont="1" applyBorder="1" applyAlignment="1">
      <alignment vertical="center" wrapText="1"/>
    </xf>
    <xf numFmtId="0" fontId="6" fillId="0" borderId="12" xfId="0" applyFont="1" applyBorder="1" applyAlignment="1">
      <alignment wrapText="1"/>
    </xf>
    <xf numFmtId="0" fontId="6" fillId="0" borderId="2" xfId="0" applyFont="1" applyBorder="1" applyAlignment="1">
      <alignment wrapText="1"/>
    </xf>
    <xf numFmtId="0" fontId="6" fillId="0" borderId="0" xfId="0" applyFont="1" applyAlignment="1">
      <alignmen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5" xfId="0" applyFont="1" applyBorder="1" applyAlignment="1">
      <alignment wrapText="1"/>
    </xf>
    <xf numFmtId="0" fontId="6" fillId="0" borderId="5" xfId="0" applyFont="1" applyBorder="1" applyAlignment="1">
      <alignment vertical="center" wrapText="1"/>
    </xf>
    <xf numFmtId="0" fontId="6" fillId="0" borderId="6"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6" fillId="0" borderId="0" xfId="0" applyFont="1"/>
    <xf numFmtId="0" fontId="6" fillId="0" borderId="10" xfId="0" applyFont="1" applyBorder="1"/>
    <xf numFmtId="0" fontId="6" fillId="0" borderId="0" xfId="0" applyFont="1" applyAlignment="1">
      <alignment horizontal="right"/>
    </xf>
    <xf numFmtId="0" fontId="6" fillId="0" borderId="3" xfId="0" applyFont="1" applyBorder="1"/>
    <xf numFmtId="0" fontId="6" fillId="0" borderId="0" xfId="0" applyFont="1" applyAlignment="1">
      <alignment vertical="center"/>
    </xf>
    <xf numFmtId="0" fontId="6" fillId="0" borderId="5" xfId="0" applyFont="1" applyBorder="1"/>
    <xf numFmtId="0" fontId="6" fillId="0" borderId="5" xfId="0" applyFont="1" applyBorder="1" applyAlignment="1">
      <alignment vertical="center"/>
    </xf>
    <xf numFmtId="0" fontId="6" fillId="0" borderId="6" xfId="0" applyFont="1" applyBorder="1"/>
    <xf numFmtId="0" fontId="6" fillId="0" borderId="1" xfId="0" applyFont="1" applyBorder="1"/>
    <xf numFmtId="0" fontId="6" fillId="0" borderId="1" xfId="0" applyFont="1" applyBorder="1" applyAlignment="1">
      <alignment vertical="center"/>
    </xf>
    <xf numFmtId="0" fontId="6" fillId="0" borderId="10" xfId="0" applyFont="1" applyBorder="1" applyAlignment="1">
      <alignment vertical="center"/>
    </xf>
    <xf numFmtId="0" fontId="6" fillId="0" borderId="12" xfId="0" applyFont="1" applyBorder="1"/>
    <xf numFmtId="0" fontId="7" fillId="4" borderId="1" xfId="0" applyFont="1" applyFill="1" applyBorder="1" applyAlignment="1">
      <alignment vertical="center" wrapText="1"/>
    </xf>
    <xf numFmtId="0" fontId="6" fillId="4" borderId="1" xfId="0" applyFont="1" applyFill="1" applyBorder="1" applyAlignment="1">
      <alignment horizontal="left" vertical="center" wrapText="1"/>
    </xf>
    <xf numFmtId="0" fontId="7" fillId="0" borderId="0" xfId="0" applyFont="1"/>
    <xf numFmtId="0" fontId="7" fillId="0" borderId="0" xfId="0" applyFont="1" applyAlignment="1">
      <alignment wrapText="1"/>
    </xf>
    <xf numFmtId="0" fontId="8" fillId="0" borderId="0" xfId="0" applyFont="1"/>
    <xf numFmtId="0" fontId="9" fillId="0" borderId="0" xfId="0" applyFont="1" applyAlignment="1">
      <alignment vertical="center"/>
    </xf>
    <xf numFmtId="0" fontId="10" fillId="0" borderId="0" xfId="0" applyFont="1"/>
    <xf numFmtId="0" fontId="3" fillId="0" borderId="0" xfId="0" applyFont="1"/>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3" fillId="0" borderId="0" xfId="0" applyFont="1" applyAlignment="1">
      <alignment wrapText="1"/>
    </xf>
    <xf numFmtId="0" fontId="3" fillId="0" borderId="3" xfId="0" applyFont="1" applyBorder="1" applyAlignment="1">
      <alignment wrapText="1"/>
    </xf>
    <xf numFmtId="0" fontId="6" fillId="4" borderId="1" xfId="0" applyFont="1" applyFill="1" applyBorder="1" applyAlignment="1">
      <alignment vertical="center" wrapText="1"/>
    </xf>
    <xf numFmtId="0" fontId="3" fillId="4" borderId="1" xfId="0" applyFont="1" applyFill="1" applyBorder="1" applyAlignment="1">
      <alignment vertical="center" wrapText="1"/>
    </xf>
    <xf numFmtId="0" fontId="6" fillId="0" borderId="0" xfId="0" applyFont="1" applyAlignment="1">
      <alignment horizontal="center" vertical="center" wrapText="1"/>
    </xf>
    <xf numFmtId="0" fontId="3" fillId="3" borderId="1" xfId="0" applyFont="1" applyFill="1" applyBorder="1" applyAlignment="1">
      <alignment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0" xfId="0" applyFont="1" applyBorder="1" applyAlignment="1">
      <alignment horizontal="right" wrapText="1"/>
    </xf>
    <xf numFmtId="0" fontId="3" fillId="0" borderId="0" xfId="0" applyFont="1" applyAlignment="1">
      <alignment horizontal="right" wrapText="1"/>
    </xf>
    <xf numFmtId="0" fontId="6" fillId="0" borderId="12" xfId="0" applyFont="1" applyBorder="1" applyAlignment="1">
      <alignment horizontal="right"/>
    </xf>
    <xf numFmtId="0" fontId="6" fillId="0" borderId="3" xfId="0" applyFont="1" applyBorder="1" applyAlignment="1">
      <alignment horizontal="right"/>
    </xf>
    <xf numFmtId="0" fontId="6" fillId="0" borderId="10" xfId="0" applyFont="1" applyBorder="1" applyAlignment="1">
      <alignment horizontal="center" vertical="center"/>
    </xf>
    <xf numFmtId="0" fontId="3" fillId="4" borderId="1" xfId="0" applyFont="1" applyFill="1" applyBorder="1" applyAlignment="1">
      <alignment horizontal="center"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vertical="center"/>
    </xf>
  </cellXfs>
  <cellStyles count="1">
    <cellStyle name="Normal" xfId="0" builtinId="0"/>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7">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4A55B-57B0-EE4A-9053-49D15E06F970}">
  <dimension ref="A1:S58"/>
  <sheetViews>
    <sheetView tabSelected="1" zoomScale="110" zoomScaleNormal="110" workbookViewId="0"/>
  </sheetViews>
  <sheetFormatPr baseColWidth="10" defaultColWidth="17.83203125" defaultRowHeight="34" customHeight="1" x14ac:dyDescent="0.15"/>
  <cols>
    <col min="1" max="1" width="17.83203125" style="23"/>
    <col min="2" max="2" width="19.1640625" style="23" customWidth="1"/>
    <col min="3" max="4" width="17.83203125" style="23"/>
    <col min="5" max="5" width="20" style="23" customWidth="1"/>
    <col min="6" max="6" width="19.33203125" style="23" customWidth="1"/>
    <col min="7" max="7" width="20.33203125" style="23" customWidth="1"/>
    <col min="8" max="8" width="20" style="23" customWidth="1"/>
    <col min="9" max="9" width="19.5" style="23" customWidth="1"/>
    <col min="10" max="11" width="17.83203125" style="23"/>
    <col min="12" max="12" width="13" style="23" customWidth="1"/>
    <col min="13" max="13" width="12.6640625" style="23" customWidth="1"/>
    <col min="14" max="14" width="13.33203125" style="23" customWidth="1"/>
    <col min="15" max="15" width="13.33203125" style="29" customWidth="1"/>
    <col min="16" max="16" width="10.6640625" style="23" customWidth="1"/>
    <col min="17" max="18" width="10.1640625" style="23" customWidth="1"/>
    <col min="19" max="16384" width="17.83203125" style="23"/>
  </cols>
  <sheetData>
    <row r="1" spans="1:19" ht="34" customHeight="1" x14ac:dyDescent="0.15">
      <c r="A1" s="85" t="s">
        <v>452</v>
      </c>
    </row>
    <row r="2" spans="1:19" ht="34" customHeight="1" x14ac:dyDescent="0.15">
      <c r="A2" s="70" t="s">
        <v>0</v>
      </c>
      <c r="B2" s="70"/>
      <c r="C2" s="70"/>
      <c r="D2" s="70"/>
      <c r="E2" s="70"/>
      <c r="F2" s="70"/>
      <c r="G2" s="70"/>
      <c r="H2" s="70"/>
      <c r="I2" s="70"/>
      <c r="J2" s="70"/>
      <c r="K2" s="70"/>
      <c r="L2" s="70"/>
      <c r="M2" s="70"/>
      <c r="N2" s="70"/>
      <c r="O2" s="70"/>
      <c r="P2" s="70"/>
      <c r="Q2" s="70"/>
      <c r="R2" s="70"/>
    </row>
    <row r="3" spans="1:19" ht="34" customHeight="1" x14ac:dyDescent="0.15">
      <c r="A3" s="71" t="s">
        <v>1</v>
      </c>
      <c r="B3" s="71"/>
      <c r="C3" s="71"/>
      <c r="D3" s="71"/>
      <c r="E3" s="71"/>
      <c r="F3" s="72" t="s">
        <v>2</v>
      </c>
      <c r="G3" s="72"/>
      <c r="H3" s="72"/>
      <c r="I3" s="72"/>
      <c r="J3" s="72"/>
      <c r="K3" s="69" t="s">
        <v>3</v>
      </c>
      <c r="L3" s="69"/>
      <c r="M3" s="69"/>
      <c r="N3" s="69"/>
      <c r="O3" s="69"/>
      <c r="P3" s="69"/>
      <c r="Q3" s="69"/>
      <c r="R3" s="69"/>
    </row>
    <row r="4" spans="1:19" ht="47" customHeight="1" x14ac:dyDescent="0.15">
      <c r="A4" s="6" t="s">
        <v>4</v>
      </c>
      <c r="B4" s="6" t="s">
        <v>5</v>
      </c>
      <c r="C4" s="6" t="s">
        <v>6</v>
      </c>
      <c r="D4" s="6" t="s">
        <v>7</v>
      </c>
      <c r="E4" s="6" t="s">
        <v>8</v>
      </c>
      <c r="F4" s="16" t="s">
        <v>9</v>
      </c>
      <c r="G4" s="49" t="s">
        <v>10</v>
      </c>
      <c r="H4" s="49" t="s">
        <v>11</v>
      </c>
      <c r="I4" s="49" t="s">
        <v>12</v>
      </c>
      <c r="J4" s="7" t="s">
        <v>13</v>
      </c>
      <c r="K4" s="17" t="s">
        <v>14</v>
      </c>
      <c r="L4" s="18" t="s">
        <v>15</v>
      </c>
      <c r="M4" s="18" t="s">
        <v>16</v>
      </c>
      <c r="N4" s="18" t="s">
        <v>17</v>
      </c>
      <c r="O4" s="19" t="s">
        <v>18</v>
      </c>
      <c r="P4" s="20" t="s">
        <v>19</v>
      </c>
      <c r="Q4" s="20" t="s">
        <v>20</v>
      </c>
      <c r="R4" s="20" t="s">
        <v>21</v>
      </c>
      <c r="S4" s="12"/>
    </row>
    <row r="5" spans="1:19" ht="34" customHeight="1" x14ac:dyDescent="0.15">
      <c r="A5" s="68" t="s">
        <v>22</v>
      </c>
      <c r="B5" s="68" t="s">
        <v>23</v>
      </c>
      <c r="C5" s="68" t="s">
        <v>24</v>
      </c>
      <c r="D5" s="68" t="s">
        <v>25</v>
      </c>
      <c r="E5" s="68"/>
      <c r="F5" s="57" t="s">
        <v>26</v>
      </c>
      <c r="G5" s="60"/>
      <c r="H5" s="60"/>
      <c r="I5" s="65"/>
      <c r="J5" s="66"/>
      <c r="K5" s="4" t="s">
        <v>27</v>
      </c>
      <c r="L5" s="23">
        <v>115052300</v>
      </c>
      <c r="M5" s="23">
        <v>115052945</v>
      </c>
      <c r="N5" s="23">
        <v>646</v>
      </c>
      <c r="O5" s="67" t="e" vm="1">
        <v>#VALUE!</v>
      </c>
      <c r="P5" s="63">
        <v>115049419</v>
      </c>
      <c r="Q5" s="63">
        <v>115059519</v>
      </c>
      <c r="R5" s="64">
        <f>Q5-P5</f>
        <v>10100</v>
      </c>
    </row>
    <row r="6" spans="1:19" ht="34" customHeight="1" x14ac:dyDescent="0.15">
      <c r="A6" s="68"/>
      <c r="B6" s="68"/>
      <c r="C6" s="68"/>
      <c r="D6" s="68"/>
      <c r="E6" s="68"/>
      <c r="F6" s="59"/>
      <c r="G6" s="62"/>
      <c r="H6" s="62"/>
      <c r="I6" s="65"/>
      <c r="J6" s="66"/>
      <c r="K6" s="4" t="s">
        <v>27</v>
      </c>
      <c r="L6" s="23">
        <v>115056171</v>
      </c>
      <c r="M6" s="23">
        <v>115058012</v>
      </c>
      <c r="N6" s="23">
        <v>1842</v>
      </c>
      <c r="O6" s="67"/>
      <c r="P6" s="63"/>
      <c r="Q6" s="63"/>
      <c r="R6" s="64"/>
    </row>
    <row r="7" spans="1:19" ht="44" customHeight="1" x14ac:dyDescent="0.15">
      <c r="A7" s="8" t="s">
        <v>28</v>
      </c>
      <c r="B7" s="8" t="s">
        <v>29</v>
      </c>
      <c r="C7" s="8" t="s">
        <v>30</v>
      </c>
      <c r="D7" s="8" t="s">
        <v>31</v>
      </c>
      <c r="E7" s="8" t="s">
        <v>32</v>
      </c>
      <c r="F7" s="1" t="s">
        <v>33</v>
      </c>
      <c r="G7" s="22" t="s">
        <v>34</v>
      </c>
      <c r="H7" s="22" t="s">
        <v>35</v>
      </c>
      <c r="I7" s="22" t="s">
        <v>35</v>
      </c>
      <c r="J7" s="1" t="s">
        <v>36</v>
      </c>
      <c r="K7" s="4" t="s">
        <v>27</v>
      </c>
      <c r="L7" s="23">
        <v>115052300</v>
      </c>
      <c r="M7" s="23">
        <v>115052945</v>
      </c>
      <c r="N7" s="23">
        <v>646</v>
      </c>
      <c r="O7" s="29" t="e" vm="2">
        <v>#VALUE!</v>
      </c>
      <c r="P7" s="12">
        <v>115052713</v>
      </c>
      <c r="Q7" s="23">
        <v>115052890</v>
      </c>
      <c r="R7" s="30">
        <f t="shared" ref="R7:R12" si="0">Q7-P7</f>
        <v>177</v>
      </c>
    </row>
    <row r="8" spans="1:19" ht="53" customHeight="1" x14ac:dyDescent="0.15">
      <c r="A8" s="8" t="s">
        <v>37</v>
      </c>
      <c r="B8" s="8" t="s">
        <v>38</v>
      </c>
      <c r="C8" s="8" t="s">
        <v>39</v>
      </c>
      <c r="D8" s="8" t="s">
        <v>40</v>
      </c>
      <c r="E8" s="8"/>
      <c r="F8" s="1" t="s">
        <v>41</v>
      </c>
      <c r="G8" s="22" t="s">
        <v>42</v>
      </c>
      <c r="H8" s="22" t="s">
        <v>43</v>
      </c>
      <c r="I8" s="22" t="s">
        <v>44</v>
      </c>
      <c r="J8" s="1" t="s">
        <v>45</v>
      </c>
      <c r="K8" s="4" t="s">
        <v>27</v>
      </c>
      <c r="L8" s="23">
        <v>115056171</v>
      </c>
      <c r="M8" s="23">
        <v>115058012</v>
      </c>
      <c r="N8" s="23">
        <v>1842</v>
      </c>
      <c r="O8" s="29" t="e" vm="3">
        <v>#VALUE!</v>
      </c>
      <c r="P8" s="12">
        <v>115055809</v>
      </c>
      <c r="Q8" s="23">
        <v>115059519</v>
      </c>
      <c r="R8" s="30">
        <f t="shared" si="0"/>
        <v>3710</v>
      </c>
    </row>
    <row r="9" spans="1:19" ht="59" customHeight="1" x14ac:dyDescent="0.15">
      <c r="A9" s="8" t="s">
        <v>46</v>
      </c>
      <c r="B9" s="8" t="s">
        <v>47</v>
      </c>
      <c r="C9" s="8" t="s">
        <v>48</v>
      </c>
      <c r="D9" s="8" t="s">
        <v>49</v>
      </c>
      <c r="E9" s="8" t="s">
        <v>50</v>
      </c>
      <c r="F9" s="1" t="s">
        <v>51</v>
      </c>
      <c r="G9" s="22" t="s">
        <v>42</v>
      </c>
      <c r="H9" s="22" t="s">
        <v>52</v>
      </c>
      <c r="I9" s="22" t="s">
        <v>53</v>
      </c>
      <c r="J9" s="1" t="s">
        <v>45</v>
      </c>
      <c r="K9" s="4" t="s">
        <v>27</v>
      </c>
      <c r="L9" s="23">
        <v>115056171</v>
      </c>
      <c r="M9" s="23">
        <v>115058012</v>
      </c>
      <c r="N9" s="23">
        <v>1842</v>
      </c>
      <c r="O9" s="29" t="e" vm="4">
        <v>#VALUE!</v>
      </c>
      <c r="P9" s="12">
        <v>115056583</v>
      </c>
      <c r="Q9" s="23">
        <v>115056710</v>
      </c>
      <c r="R9" s="30">
        <f t="shared" si="0"/>
        <v>127</v>
      </c>
    </row>
    <row r="10" spans="1:19" ht="46" customHeight="1" x14ac:dyDescent="0.15">
      <c r="A10" s="8" t="s">
        <v>54</v>
      </c>
      <c r="B10" s="8" t="s">
        <v>55</v>
      </c>
      <c r="C10" s="8" t="s">
        <v>56</v>
      </c>
      <c r="D10" s="8" t="s">
        <v>57</v>
      </c>
      <c r="E10" s="8" t="s">
        <v>58</v>
      </c>
      <c r="F10" s="1" t="s">
        <v>59</v>
      </c>
      <c r="G10" s="22">
        <v>0</v>
      </c>
      <c r="H10" s="22" t="s">
        <v>60</v>
      </c>
      <c r="I10" s="22" t="s">
        <v>61</v>
      </c>
      <c r="J10" s="1" t="s">
        <v>45</v>
      </c>
      <c r="K10" s="4" t="s">
        <v>27</v>
      </c>
      <c r="L10" s="23">
        <v>115056171</v>
      </c>
      <c r="M10" s="23">
        <v>115058012</v>
      </c>
      <c r="N10" s="23">
        <v>1842</v>
      </c>
      <c r="O10" s="29" t="e" vm="2">
        <v>#VALUE!</v>
      </c>
      <c r="P10" s="12">
        <v>115056934</v>
      </c>
      <c r="Q10" s="23">
        <v>115057053</v>
      </c>
      <c r="R10" s="30">
        <f t="shared" si="0"/>
        <v>119</v>
      </c>
    </row>
    <row r="11" spans="1:19" ht="45" customHeight="1" x14ac:dyDescent="0.15">
      <c r="A11" s="8" t="s">
        <v>62</v>
      </c>
      <c r="B11" s="8" t="s">
        <v>63</v>
      </c>
      <c r="C11" s="8" t="s">
        <v>64</v>
      </c>
      <c r="D11" s="8" t="s">
        <v>65</v>
      </c>
      <c r="E11" s="8"/>
      <c r="F11" s="1" t="s">
        <v>66</v>
      </c>
      <c r="G11" s="22" t="s">
        <v>67</v>
      </c>
      <c r="H11" s="22" t="s">
        <v>68</v>
      </c>
      <c r="I11" s="22" t="s">
        <v>69</v>
      </c>
      <c r="J11" s="1" t="s">
        <v>0</v>
      </c>
      <c r="K11" s="4" t="s">
        <v>27</v>
      </c>
      <c r="L11" s="23">
        <v>115062545</v>
      </c>
      <c r="M11" s="23">
        <v>115064401</v>
      </c>
      <c r="N11" s="23">
        <v>1857</v>
      </c>
      <c r="O11" s="29" t="e" vm="4">
        <v>#VALUE!</v>
      </c>
      <c r="P11" s="12">
        <v>115062740</v>
      </c>
      <c r="Q11" s="23">
        <v>115063000</v>
      </c>
      <c r="R11" s="30">
        <f t="shared" si="0"/>
        <v>260</v>
      </c>
    </row>
    <row r="12" spans="1:19" ht="34" customHeight="1" x14ac:dyDescent="0.15">
      <c r="A12" s="68" t="s">
        <v>70</v>
      </c>
      <c r="B12" s="68" t="s">
        <v>71</v>
      </c>
      <c r="C12" s="68" t="s">
        <v>72</v>
      </c>
      <c r="D12" s="68" t="s">
        <v>73</v>
      </c>
      <c r="E12" s="68" t="s">
        <v>74</v>
      </c>
      <c r="F12" s="57" t="s">
        <v>75</v>
      </c>
      <c r="G12" s="60"/>
      <c r="H12" s="60"/>
      <c r="I12" s="65"/>
      <c r="J12" s="66"/>
      <c r="K12" s="4" t="s">
        <v>27</v>
      </c>
      <c r="L12" s="23">
        <v>115071318</v>
      </c>
      <c r="M12" s="23">
        <v>115071692</v>
      </c>
      <c r="N12" s="23">
        <v>375</v>
      </c>
      <c r="O12" s="67" t="e" vm="5">
        <v>#VALUE!</v>
      </c>
      <c r="P12" s="63">
        <v>115069939</v>
      </c>
      <c r="Q12" s="63">
        <v>115075557</v>
      </c>
      <c r="R12" s="64">
        <f t="shared" si="0"/>
        <v>5618</v>
      </c>
    </row>
    <row r="13" spans="1:19" ht="34" customHeight="1" x14ac:dyDescent="0.15">
      <c r="A13" s="68"/>
      <c r="B13" s="68"/>
      <c r="C13" s="68"/>
      <c r="D13" s="68"/>
      <c r="E13" s="68"/>
      <c r="F13" s="58"/>
      <c r="G13" s="61"/>
      <c r="H13" s="61"/>
      <c r="I13" s="65"/>
      <c r="J13" s="66"/>
      <c r="K13" s="4" t="s">
        <v>27</v>
      </c>
      <c r="L13" s="23">
        <v>115072216</v>
      </c>
      <c r="M13" s="23">
        <v>115072571</v>
      </c>
      <c r="N13" s="23">
        <v>356</v>
      </c>
      <c r="O13" s="67"/>
      <c r="P13" s="63"/>
      <c r="Q13" s="63"/>
      <c r="R13" s="64"/>
    </row>
    <row r="14" spans="1:19" ht="41" customHeight="1" x14ac:dyDescent="0.15">
      <c r="A14" s="68"/>
      <c r="B14" s="8" t="s">
        <v>63</v>
      </c>
      <c r="C14" s="8" t="s">
        <v>76</v>
      </c>
      <c r="D14" s="8" t="s">
        <v>77</v>
      </c>
      <c r="E14" s="8"/>
      <c r="F14" s="59"/>
      <c r="G14" s="62"/>
      <c r="H14" s="62"/>
      <c r="I14" s="65"/>
      <c r="J14" s="66"/>
      <c r="K14" s="4" t="s">
        <v>27</v>
      </c>
      <c r="L14" s="23">
        <v>115072660</v>
      </c>
      <c r="M14" s="23">
        <v>115073044</v>
      </c>
      <c r="N14" s="23">
        <v>385</v>
      </c>
      <c r="O14" s="67"/>
      <c r="P14" s="63"/>
      <c r="Q14" s="63"/>
      <c r="R14" s="64"/>
    </row>
    <row r="15" spans="1:19" ht="34" customHeight="1" x14ac:dyDescent="0.15">
      <c r="A15" s="8"/>
      <c r="B15" s="8" t="s">
        <v>78</v>
      </c>
      <c r="C15" s="8"/>
      <c r="D15" s="8"/>
      <c r="E15" s="8"/>
      <c r="F15" s="1" t="s">
        <v>79</v>
      </c>
      <c r="G15" s="22">
        <v>0</v>
      </c>
      <c r="H15" s="22" t="s">
        <v>80</v>
      </c>
      <c r="I15" s="22">
        <v>0</v>
      </c>
      <c r="J15" s="1" t="s">
        <v>36</v>
      </c>
      <c r="K15" s="4" t="s">
        <v>27</v>
      </c>
      <c r="L15" s="23">
        <v>115071318</v>
      </c>
      <c r="M15" s="23">
        <v>115071692</v>
      </c>
      <c r="N15" s="23">
        <v>375</v>
      </c>
      <c r="O15" s="29" t="e" vm="6">
        <v>#VALUE!</v>
      </c>
      <c r="P15" s="12"/>
      <c r="R15" s="30"/>
    </row>
    <row r="16" spans="1:19" ht="34" customHeight="1" x14ac:dyDescent="0.15">
      <c r="A16" s="8"/>
      <c r="B16" s="8" t="s">
        <v>81</v>
      </c>
      <c r="C16" s="8"/>
      <c r="D16" s="8"/>
      <c r="E16" s="8"/>
      <c r="F16" s="1" t="s">
        <v>82</v>
      </c>
      <c r="G16" s="22">
        <v>0</v>
      </c>
      <c r="H16" s="22">
        <v>0</v>
      </c>
      <c r="I16" s="22">
        <v>0</v>
      </c>
      <c r="J16" s="1" t="s">
        <v>36</v>
      </c>
      <c r="K16" s="4" t="s">
        <v>27</v>
      </c>
      <c r="L16" s="23">
        <v>115072216</v>
      </c>
      <c r="M16" s="23">
        <v>115072571</v>
      </c>
      <c r="N16" s="23">
        <v>356</v>
      </c>
      <c r="O16" s="29" t="e" vm="6">
        <v>#VALUE!</v>
      </c>
      <c r="P16" s="12"/>
      <c r="R16" s="30"/>
    </row>
    <row r="17" spans="1:18" ht="34" customHeight="1" x14ac:dyDescent="0.15">
      <c r="A17" s="8" t="s">
        <v>83</v>
      </c>
      <c r="B17" s="8" t="s">
        <v>84</v>
      </c>
      <c r="C17" s="8" t="s">
        <v>85</v>
      </c>
      <c r="D17" s="8"/>
      <c r="E17" s="8" t="s">
        <v>86</v>
      </c>
      <c r="F17" s="1" t="s">
        <v>87</v>
      </c>
      <c r="G17" s="22">
        <v>0</v>
      </c>
      <c r="H17" s="22">
        <v>0</v>
      </c>
      <c r="I17" s="22">
        <v>0</v>
      </c>
      <c r="J17" s="1" t="s">
        <v>36</v>
      </c>
      <c r="K17" s="4" t="s">
        <v>27</v>
      </c>
      <c r="L17" s="23">
        <v>115072660</v>
      </c>
      <c r="M17" s="23">
        <v>115073044</v>
      </c>
      <c r="N17" s="23">
        <v>385</v>
      </c>
      <c r="O17" s="29" t="e" vm="6">
        <v>#VALUE!</v>
      </c>
      <c r="P17" s="12"/>
      <c r="R17" s="30"/>
    </row>
    <row r="18" spans="1:18" ht="67" customHeight="1" x14ac:dyDescent="0.15">
      <c r="A18" s="8" t="s">
        <v>88</v>
      </c>
      <c r="B18" s="8" t="s">
        <v>89</v>
      </c>
      <c r="C18" s="8" t="s">
        <v>90</v>
      </c>
      <c r="D18" s="8" t="s">
        <v>91</v>
      </c>
      <c r="E18" s="8"/>
      <c r="F18" s="1" t="s">
        <v>92</v>
      </c>
      <c r="G18" s="22" t="s">
        <v>93</v>
      </c>
      <c r="H18" s="22" t="s">
        <v>94</v>
      </c>
      <c r="I18" s="22" t="s">
        <v>95</v>
      </c>
      <c r="J18" s="1" t="s">
        <v>96</v>
      </c>
      <c r="K18" s="4" t="s">
        <v>27</v>
      </c>
      <c r="L18" s="23">
        <v>115078530</v>
      </c>
      <c r="M18" s="23">
        <v>115080241</v>
      </c>
      <c r="N18" s="23">
        <v>1712</v>
      </c>
      <c r="O18" s="29" t="e" vm="7">
        <v>#VALUE!</v>
      </c>
      <c r="P18" s="12">
        <v>115078473</v>
      </c>
      <c r="Q18" s="23">
        <v>115080148</v>
      </c>
      <c r="R18" s="30">
        <f t="shared" ref="R18:R19" si="1">Q18-P18</f>
        <v>1675</v>
      </c>
    </row>
    <row r="19" spans="1:18" ht="55" customHeight="1" x14ac:dyDescent="0.15">
      <c r="A19" s="8" t="s">
        <v>97</v>
      </c>
      <c r="B19" s="8" t="s">
        <v>98</v>
      </c>
      <c r="C19" s="8" t="s">
        <v>99</v>
      </c>
      <c r="D19" s="8" t="s">
        <v>100</v>
      </c>
      <c r="E19" s="8" t="s">
        <v>101</v>
      </c>
      <c r="F19" s="1" t="s">
        <v>102</v>
      </c>
      <c r="G19" s="22" t="s">
        <v>103</v>
      </c>
      <c r="H19" s="22" t="s">
        <v>104</v>
      </c>
      <c r="I19" s="22" t="s">
        <v>105</v>
      </c>
      <c r="J19" s="1" t="s">
        <v>45</v>
      </c>
      <c r="K19" s="4" t="s">
        <v>27</v>
      </c>
      <c r="L19" s="23">
        <v>115095346</v>
      </c>
      <c r="M19" s="23">
        <v>115097412</v>
      </c>
      <c r="N19" s="23">
        <v>2067</v>
      </c>
      <c r="O19" s="29" t="e" vm="8">
        <v>#VALUE!</v>
      </c>
      <c r="P19" s="12">
        <v>115095754</v>
      </c>
      <c r="Q19" s="23">
        <v>115096439</v>
      </c>
      <c r="R19" s="30">
        <f t="shared" si="1"/>
        <v>685</v>
      </c>
    </row>
    <row r="20" spans="1:18" ht="68" customHeight="1" x14ac:dyDescent="0.15">
      <c r="A20" s="9" t="s">
        <v>106</v>
      </c>
      <c r="B20" s="8" t="s">
        <v>107</v>
      </c>
      <c r="C20" s="8" t="s">
        <v>108</v>
      </c>
      <c r="D20" s="8" t="s">
        <v>109</v>
      </c>
      <c r="E20" s="8" t="s">
        <v>110</v>
      </c>
      <c r="F20" s="1" t="s">
        <v>111</v>
      </c>
      <c r="G20" s="22">
        <v>0</v>
      </c>
      <c r="H20" s="22">
        <v>0</v>
      </c>
      <c r="I20" s="22">
        <v>0</v>
      </c>
      <c r="J20" s="1" t="s">
        <v>36</v>
      </c>
      <c r="K20" s="5" t="s">
        <v>27</v>
      </c>
      <c r="L20" s="32">
        <v>115101466</v>
      </c>
      <c r="M20" s="32">
        <v>115102118</v>
      </c>
      <c r="N20" s="32">
        <v>653</v>
      </c>
      <c r="O20" s="33" t="e" vm="8">
        <v>#VALUE!</v>
      </c>
      <c r="P20" s="35">
        <v>115101801</v>
      </c>
      <c r="Q20" s="35">
        <v>115101814</v>
      </c>
      <c r="R20" s="36">
        <v>177</v>
      </c>
    </row>
    <row r="21" spans="1:18" ht="34" customHeight="1" x14ac:dyDescent="0.15">
      <c r="A21" s="3"/>
      <c r="B21" s="2"/>
      <c r="C21" s="2"/>
      <c r="D21" s="2"/>
      <c r="E21" s="2"/>
      <c r="F21" s="2"/>
      <c r="G21" s="29"/>
      <c r="H21" s="29"/>
      <c r="I21" s="29"/>
      <c r="J21" s="2"/>
      <c r="K21" s="2"/>
      <c r="P21" s="2"/>
      <c r="Q21" s="2"/>
      <c r="R21" s="2"/>
    </row>
    <row r="22" spans="1:18" ht="15" customHeight="1" x14ac:dyDescent="0.2">
      <c r="A22" s="55" t="s">
        <v>112</v>
      </c>
      <c r="B22" s="53"/>
      <c r="C22" s="53"/>
      <c r="D22" s="53"/>
      <c r="E22" s="53"/>
      <c r="F22" s="53"/>
      <c r="G22" s="53"/>
      <c r="H22" s="53"/>
      <c r="I22" s="53"/>
      <c r="J22" s="53"/>
      <c r="K22" s="53"/>
      <c r="L22" s="53"/>
      <c r="M22" s="53"/>
      <c r="N22" s="53"/>
      <c r="O22" s="53"/>
      <c r="P22" s="53"/>
      <c r="Q22" s="53"/>
      <c r="R22" s="53"/>
    </row>
    <row r="23" spans="1:18" ht="15" customHeight="1" x14ac:dyDescent="0.15">
      <c r="A23" s="51" t="s">
        <v>113</v>
      </c>
    </row>
    <row r="24" spans="1:18" ht="15" customHeight="1" x14ac:dyDescent="0.15">
      <c r="A24" s="56" t="s">
        <v>114</v>
      </c>
    </row>
    <row r="25" spans="1:18" ht="15" customHeight="1" x14ac:dyDescent="0.15">
      <c r="A25" s="37" t="s">
        <v>115</v>
      </c>
    </row>
    <row r="26" spans="1:18" ht="15" customHeight="1" x14ac:dyDescent="0.15">
      <c r="A26" s="37" t="s">
        <v>116</v>
      </c>
    </row>
    <row r="27" spans="1:18" ht="15" customHeight="1" x14ac:dyDescent="0.15">
      <c r="A27" s="37" t="s">
        <v>117</v>
      </c>
    </row>
    <row r="28" spans="1:18" ht="15" customHeight="1" x14ac:dyDescent="0.15">
      <c r="A28" s="37" t="s">
        <v>118</v>
      </c>
    </row>
    <row r="29" spans="1:18" ht="15" customHeight="1" x14ac:dyDescent="0.15">
      <c r="A29" s="51" t="s">
        <v>119</v>
      </c>
    </row>
    <row r="30" spans="1:18" ht="15" customHeight="1" x14ac:dyDescent="0.15">
      <c r="A30" s="37" t="s">
        <v>120</v>
      </c>
    </row>
    <row r="31" spans="1:18" ht="15" customHeight="1" x14ac:dyDescent="0.15">
      <c r="A31" s="37" t="s">
        <v>121</v>
      </c>
    </row>
    <row r="32" spans="1:18" ht="15" customHeight="1" x14ac:dyDescent="0.15">
      <c r="A32" s="37" t="s">
        <v>122</v>
      </c>
    </row>
    <row r="33" spans="1:2" ht="15" customHeight="1" x14ac:dyDescent="0.15">
      <c r="A33" s="37" t="s">
        <v>123</v>
      </c>
    </row>
    <row r="34" spans="1:2" ht="15" customHeight="1" x14ac:dyDescent="0.15">
      <c r="A34" s="37" t="s">
        <v>124</v>
      </c>
    </row>
    <row r="35" spans="1:2" ht="15" customHeight="1" x14ac:dyDescent="0.15">
      <c r="A35" s="51" t="s">
        <v>125</v>
      </c>
    </row>
    <row r="36" spans="1:2" ht="15" customHeight="1" x14ac:dyDescent="0.15">
      <c r="A36" s="37" t="s">
        <v>126</v>
      </c>
    </row>
    <row r="37" spans="1:2" ht="15" customHeight="1" x14ac:dyDescent="0.15">
      <c r="A37" s="37" t="s">
        <v>127</v>
      </c>
    </row>
    <row r="38" spans="1:2" ht="15" customHeight="1" x14ac:dyDescent="0.15">
      <c r="A38" s="37" t="s">
        <v>128</v>
      </c>
    </row>
    <row r="39" spans="1:2" ht="15" customHeight="1" x14ac:dyDescent="0.15">
      <c r="A39" s="37" t="s">
        <v>129</v>
      </c>
    </row>
    <row r="40" spans="1:2" ht="15" customHeight="1" x14ac:dyDescent="0.15">
      <c r="A40" s="37" t="s">
        <v>130</v>
      </c>
    </row>
    <row r="41" spans="1:2" ht="15" customHeight="1" x14ac:dyDescent="0.15">
      <c r="A41" s="37" t="s">
        <v>131</v>
      </c>
    </row>
    <row r="42" spans="1:2" ht="15" customHeight="1" x14ac:dyDescent="0.15">
      <c r="A42" s="37" t="s">
        <v>132</v>
      </c>
    </row>
    <row r="43" spans="1:2" ht="15" customHeight="1" x14ac:dyDescent="0.15">
      <c r="A43" s="37" t="s">
        <v>133</v>
      </c>
    </row>
    <row r="44" spans="1:2" ht="15" customHeight="1" x14ac:dyDescent="0.15"/>
    <row r="45" spans="1:2" ht="15" customHeight="1" x14ac:dyDescent="0.15">
      <c r="A45" s="52" t="s">
        <v>134</v>
      </c>
    </row>
    <row r="46" spans="1:2" ht="15" customHeight="1" x14ac:dyDescent="0.15">
      <c r="A46" s="54" t="s">
        <v>135</v>
      </c>
      <c r="B46" s="54" t="s">
        <v>136</v>
      </c>
    </row>
    <row r="47" spans="1:2" ht="15" customHeight="1" x14ac:dyDescent="0.15">
      <c r="A47" s="54" t="s">
        <v>137</v>
      </c>
      <c r="B47" s="54" t="s">
        <v>138</v>
      </c>
    </row>
    <row r="48" spans="1:2" ht="15" customHeight="1" x14ac:dyDescent="0.15">
      <c r="A48" s="54" t="s">
        <v>139</v>
      </c>
      <c r="B48" s="54" t="s">
        <v>140</v>
      </c>
    </row>
    <row r="49" spans="1:2" ht="15" customHeight="1" x14ac:dyDescent="0.15">
      <c r="A49" s="54" t="s">
        <v>141</v>
      </c>
      <c r="B49" s="54" t="s">
        <v>142</v>
      </c>
    </row>
    <row r="50" spans="1:2" ht="15" customHeight="1" x14ac:dyDescent="0.15">
      <c r="A50" s="54" t="s">
        <v>143</v>
      </c>
      <c r="B50" s="54" t="s">
        <v>144</v>
      </c>
    </row>
    <row r="51" spans="1:2" ht="15" customHeight="1" x14ac:dyDescent="0.15">
      <c r="A51" s="54" t="s">
        <v>145</v>
      </c>
      <c r="B51" s="54" t="s">
        <v>146</v>
      </c>
    </row>
    <row r="52" spans="1:2" ht="15" customHeight="1" x14ac:dyDescent="0.15">
      <c r="A52" s="54" t="s">
        <v>147</v>
      </c>
      <c r="B52" s="54" t="s">
        <v>148</v>
      </c>
    </row>
    <row r="53" spans="1:2" ht="15" customHeight="1" x14ac:dyDescent="0.15">
      <c r="A53" s="54" t="s">
        <v>149</v>
      </c>
      <c r="B53" s="54" t="s">
        <v>150</v>
      </c>
    </row>
    <row r="54" spans="1:2" ht="15" customHeight="1" x14ac:dyDescent="0.15">
      <c r="A54" s="54" t="s">
        <v>151</v>
      </c>
      <c r="B54" s="54" t="s">
        <v>152</v>
      </c>
    </row>
    <row r="55" spans="1:2" ht="15" customHeight="1" x14ac:dyDescent="0.15">
      <c r="A55" s="54" t="s">
        <v>153</v>
      </c>
      <c r="B55" s="54" t="s">
        <v>154</v>
      </c>
    </row>
    <row r="56" spans="1:2" ht="15" customHeight="1" x14ac:dyDescent="0.15">
      <c r="A56" s="54" t="s">
        <v>155</v>
      </c>
      <c r="B56" s="54" t="s">
        <v>156</v>
      </c>
    </row>
    <row r="57" spans="1:2" ht="15" customHeight="1" x14ac:dyDescent="0.15">
      <c r="A57" s="54" t="s">
        <v>157</v>
      </c>
      <c r="B57" s="54" t="s">
        <v>158</v>
      </c>
    </row>
    <row r="58" spans="1:2" ht="15" customHeight="1" x14ac:dyDescent="0.15">
      <c r="A58" s="54" t="s">
        <v>159</v>
      </c>
      <c r="B58" s="54" t="s">
        <v>160</v>
      </c>
    </row>
  </sheetData>
  <mergeCells count="32">
    <mergeCell ref="K3:R3"/>
    <mergeCell ref="A2:R2"/>
    <mergeCell ref="A3:E3"/>
    <mergeCell ref="F3:J3"/>
    <mergeCell ref="A5:A6"/>
    <mergeCell ref="B5:B6"/>
    <mergeCell ref="C5:C6"/>
    <mergeCell ref="D5:D6"/>
    <mergeCell ref="E5:E6"/>
    <mergeCell ref="I5:I6"/>
    <mergeCell ref="J5:J6"/>
    <mergeCell ref="Q5:Q6"/>
    <mergeCell ref="R5:R6"/>
    <mergeCell ref="G5:G6"/>
    <mergeCell ref="F5:F6"/>
    <mergeCell ref="A12:A14"/>
    <mergeCell ref="B12:B13"/>
    <mergeCell ref="C12:C13"/>
    <mergeCell ref="D12:D13"/>
    <mergeCell ref="E12:E13"/>
    <mergeCell ref="F12:F14"/>
    <mergeCell ref="G12:G14"/>
    <mergeCell ref="Q12:Q14"/>
    <mergeCell ref="R12:R14"/>
    <mergeCell ref="H5:H6"/>
    <mergeCell ref="H12:H14"/>
    <mergeCell ref="I12:I14"/>
    <mergeCell ref="J12:J14"/>
    <mergeCell ref="P5:P6"/>
    <mergeCell ref="P12:P14"/>
    <mergeCell ref="O5:O6"/>
    <mergeCell ref="O12:O14"/>
  </mergeCells>
  <conditionalFormatting sqref="L5:N20">
    <cfRule type="expression" dxfId="5" priority="1">
      <formula>AND($L5&lt;0.01, $L5&lt;&gt;"")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51E8F-365B-C34B-9472-7CA4DAA5BD76}">
  <dimension ref="A1:R55"/>
  <sheetViews>
    <sheetView zoomScale="120" zoomScaleNormal="120" workbookViewId="0">
      <selection activeCell="A18" sqref="A18"/>
    </sheetView>
  </sheetViews>
  <sheetFormatPr baseColWidth="10" defaultColWidth="15.1640625" defaultRowHeight="13" x14ac:dyDescent="0.15"/>
  <cols>
    <col min="1" max="1" width="15.1640625" style="23"/>
    <col min="2" max="2" width="19.83203125" style="23" customWidth="1"/>
    <col min="3" max="4" width="15.1640625" style="23"/>
    <col min="5" max="5" width="21.33203125" style="23" customWidth="1"/>
    <col min="6" max="6" width="18.33203125" style="23" customWidth="1"/>
    <col min="7" max="7" width="17.83203125" style="23" customWidth="1"/>
    <col min="8" max="8" width="16.5" style="23" customWidth="1"/>
    <col min="9" max="9" width="17.33203125" style="23" customWidth="1"/>
    <col min="10" max="10" width="15.1640625" style="23"/>
    <col min="11" max="11" width="11.5" style="23" customWidth="1"/>
    <col min="12" max="12" width="11.1640625" style="23" customWidth="1"/>
    <col min="13" max="13" width="12.83203125" style="23" customWidth="1"/>
    <col min="14" max="14" width="15.1640625" style="29"/>
    <col min="15" max="15" width="11.33203125" style="23" customWidth="1"/>
    <col min="16" max="16" width="10" style="23" customWidth="1"/>
    <col min="17" max="17" width="11.1640625" style="23" customWidth="1"/>
    <col min="18" max="16384" width="15.1640625" style="23"/>
  </cols>
  <sheetData>
    <row r="1" spans="1:18" ht="17" customHeight="1" x14ac:dyDescent="0.15">
      <c r="A1" s="73" t="s">
        <v>161</v>
      </c>
      <c r="B1" s="73"/>
      <c r="C1" s="73"/>
      <c r="D1" s="73"/>
      <c r="E1" s="73"/>
      <c r="F1" s="73"/>
      <c r="G1" s="73"/>
      <c r="H1" s="73"/>
      <c r="I1" s="73"/>
      <c r="J1" s="73"/>
      <c r="K1" s="73"/>
      <c r="L1" s="73"/>
      <c r="M1" s="73"/>
      <c r="N1" s="73"/>
      <c r="O1" s="73"/>
      <c r="P1" s="73"/>
      <c r="Q1" s="73"/>
      <c r="R1" s="73"/>
    </row>
    <row r="2" spans="1:18" ht="34" customHeight="1" x14ac:dyDescent="0.15">
      <c r="A2" s="71" t="s">
        <v>1</v>
      </c>
      <c r="B2" s="71"/>
      <c r="C2" s="71"/>
      <c r="D2" s="71"/>
      <c r="E2" s="71"/>
      <c r="F2" s="72" t="s">
        <v>2</v>
      </c>
      <c r="G2" s="72"/>
      <c r="H2" s="72"/>
      <c r="I2" s="72"/>
      <c r="J2" s="72"/>
      <c r="K2" s="69" t="s">
        <v>3</v>
      </c>
      <c r="L2" s="69"/>
      <c r="M2" s="69"/>
      <c r="N2" s="69"/>
      <c r="O2" s="69"/>
      <c r="P2" s="69"/>
      <c r="Q2" s="69"/>
      <c r="R2" s="69"/>
    </row>
    <row r="3" spans="1:18" ht="56" x14ac:dyDescent="0.15">
      <c r="A3" s="6" t="s">
        <v>4</v>
      </c>
      <c r="B3" s="6" t="s">
        <v>5</v>
      </c>
      <c r="C3" s="6" t="s">
        <v>6</v>
      </c>
      <c r="D3" s="6" t="s">
        <v>7</v>
      </c>
      <c r="E3" s="6" t="s">
        <v>8</v>
      </c>
      <c r="F3" s="16" t="s">
        <v>9</v>
      </c>
      <c r="G3" s="49" t="s">
        <v>10</v>
      </c>
      <c r="H3" s="49" t="s">
        <v>11</v>
      </c>
      <c r="I3" s="49" t="s">
        <v>12</v>
      </c>
      <c r="J3" s="7" t="s">
        <v>13</v>
      </c>
      <c r="K3" s="17" t="s">
        <v>14</v>
      </c>
      <c r="L3" s="18" t="s">
        <v>15</v>
      </c>
      <c r="M3" s="18" t="s">
        <v>16</v>
      </c>
      <c r="N3" s="18" t="s">
        <v>17</v>
      </c>
      <c r="O3" s="19" t="s">
        <v>18</v>
      </c>
      <c r="P3" s="20" t="s">
        <v>19</v>
      </c>
      <c r="Q3" s="20" t="s">
        <v>20</v>
      </c>
      <c r="R3" s="20" t="s">
        <v>21</v>
      </c>
    </row>
    <row r="4" spans="1:18" ht="28" x14ac:dyDescent="0.15">
      <c r="A4" s="8" t="s">
        <v>162</v>
      </c>
      <c r="B4" s="8" t="s">
        <v>163</v>
      </c>
      <c r="C4" s="8" t="s">
        <v>164</v>
      </c>
      <c r="D4" s="8" t="s">
        <v>73</v>
      </c>
      <c r="E4" s="8"/>
      <c r="F4" s="1" t="s">
        <v>165</v>
      </c>
      <c r="G4" s="22" t="s">
        <v>166</v>
      </c>
      <c r="H4" s="22" t="s">
        <v>166</v>
      </c>
      <c r="I4" s="22" t="s">
        <v>166</v>
      </c>
      <c r="J4" s="1" t="s">
        <v>36</v>
      </c>
      <c r="K4" s="24" t="s">
        <v>167</v>
      </c>
      <c r="L4" s="25"/>
      <c r="M4" s="25"/>
      <c r="N4" s="25"/>
      <c r="O4" s="26" t="e" vm="9">
        <v>#VALUE!</v>
      </c>
      <c r="P4" s="25">
        <v>88049517</v>
      </c>
      <c r="Q4" s="25">
        <v>88099517</v>
      </c>
      <c r="R4" s="27">
        <f>Q4-P4</f>
        <v>50000</v>
      </c>
    </row>
    <row r="5" spans="1:18" ht="60" customHeight="1" x14ac:dyDescent="0.15">
      <c r="A5" s="8" t="s">
        <v>168</v>
      </c>
      <c r="B5" s="8" t="s">
        <v>169</v>
      </c>
      <c r="C5" s="8" t="s">
        <v>170</v>
      </c>
      <c r="D5" s="8" t="s">
        <v>171</v>
      </c>
      <c r="E5" s="8" t="s">
        <v>172</v>
      </c>
      <c r="F5" s="1" t="s">
        <v>173</v>
      </c>
      <c r="G5" s="22">
        <v>0</v>
      </c>
      <c r="H5" s="22">
        <v>0</v>
      </c>
      <c r="I5" s="22">
        <v>0</v>
      </c>
      <c r="J5" s="1" t="s">
        <v>36</v>
      </c>
      <c r="K5" s="28" t="s">
        <v>167</v>
      </c>
      <c r="L5" s="23">
        <v>88116283</v>
      </c>
      <c r="M5" s="23">
        <v>88117079</v>
      </c>
      <c r="N5" s="23"/>
      <c r="O5" s="29" t="e" vm="10">
        <v>#VALUE!</v>
      </c>
      <c r="P5" s="2">
        <v>88116703</v>
      </c>
      <c r="Q5" s="23">
        <v>88117459</v>
      </c>
      <c r="R5" s="30">
        <f>Q5-P5</f>
        <v>756</v>
      </c>
    </row>
    <row r="6" spans="1:18" ht="84" customHeight="1" x14ac:dyDescent="0.15">
      <c r="A6" s="8" t="s">
        <v>174</v>
      </c>
      <c r="B6" s="8" t="s">
        <v>175</v>
      </c>
      <c r="C6" s="8" t="s">
        <v>176</v>
      </c>
      <c r="D6" s="8" t="s">
        <v>166</v>
      </c>
      <c r="E6" s="8" t="s">
        <v>177</v>
      </c>
      <c r="F6" s="1" t="s">
        <v>178</v>
      </c>
      <c r="G6" s="22" t="s">
        <v>179</v>
      </c>
      <c r="H6" s="22" t="s">
        <v>180</v>
      </c>
      <c r="I6" s="22" t="s">
        <v>181</v>
      </c>
      <c r="J6" s="1" t="s">
        <v>45</v>
      </c>
      <c r="K6" s="28" t="s">
        <v>167</v>
      </c>
      <c r="L6" s="23">
        <v>88189264</v>
      </c>
      <c r="M6" s="23">
        <v>88191083</v>
      </c>
      <c r="N6" s="23">
        <v>1820</v>
      </c>
      <c r="O6" s="29" t="e" vm="4">
        <v>#VALUE!</v>
      </c>
      <c r="P6" s="2">
        <v>88189788</v>
      </c>
      <c r="Q6" s="23">
        <v>88189842</v>
      </c>
      <c r="R6" s="30">
        <f>Q6-P6</f>
        <v>54</v>
      </c>
    </row>
    <row r="7" spans="1:18" ht="56" customHeight="1" x14ac:dyDescent="0.15">
      <c r="A7" s="8" t="s">
        <v>182</v>
      </c>
      <c r="B7" s="8" t="s">
        <v>183</v>
      </c>
      <c r="C7" s="8" t="s">
        <v>184</v>
      </c>
      <c r="D7" s="8" t="s">
        <v>185</v>
      </c>
      <c r="E7" s="8" t="s">
        <v>186</v>
      </c>
      <c r="F7" s="1" t="s">
        <v>187</v>
      </c>
      <c r="G7" s="22">
        <v>0</v>
      </c>
      <c r="H7" s="22" t="s">
        <v>188</v>
      </c>
      <c r="I7" s="22" t="s">
        <v>189</v>
      </c>
      <c r="J7" s="1" t="s">
        <v>45</v>
      </c>
      <c r="K7" s="28" t="s">
        <v>167</v>
      </c>
      <c r="L7" s="23">
        <v>88189264</v>
      </c>
      <c r="M7" s="23">
        <v>88191083</v>
      </c>
      <c r="N7" s="23">
        <v>1820</v>
      </c>
      <c r="O7" s="29" t="e" vm="2">
        <v>#VALUE!</v>
      </c>
      <c r="P7" s="2">
        <v>88190690</v>
      </c>
      <c r="Q7" s="23">
        <v>88190919</v>
      </c>
      <c r="R7" s="30">
        <f>Q7-P7</f>
        <v>229</v>
      </c>
    </row>
    <row r="8" spans="1:18" ht="56" x14ac:dyDescent="0.15">
      <c r="A8" s="8" t="s">
        <v>190</v>
      </c>
      <c r="B8" s="8" t="s">
        <v>191</v>
      </c>
      <c r="C8" s="8" t="s">
        <v>192</v>
      </c>
      <c r="D8" s="8" t="s">
        <v>193</v>
      </c>
      <c r="E8" s="8" t="s">
        <v>194</v>
      </c>
      <c r="F8" s="1" t="s">
        <v>165</v>
      </c>
      <c r="G8" s="22" t="s">
        <v>166</v>
      </c>
      <c r="H8" s="22" t="s">
        <v>166</v>
      </c>
      <c r="I8" s="22" t="s">
        <v>166</v>
      </c>
      <c r="J8" s="1" t="s">
        <v>45</v>
      </c>
      <c r="K8" s="28" t="s">
        <v>167</v>
      </c>
      <c r="N8" s="23"/>
      <c r="O8" s="29" t="e" vm="9">
        <v>#VALUE!</v>
      </c>
      <c r="R8" s="30"/>
    </row>
    <row r="9" spans="1:18" ht="31" customHeight="1" x14ac:dyDescent="0.15">
      <c r="A9" s="8"/>
      <c r="B9" s="8" t="s">
        <v>195</v>
      </c>
      <c r="C9" s="8" t="s">
        <v>196</v>
      </c>
      <c r="D9" s="8" t="s">
        <v>197</v>
      </c>
      <c r="E9" s="8" t="s">
        <v>198</v>
      </c>
      <c r="F9" s="1" t="s">
        <v>199</v>
      </c>
      <c r="G9" s="22" t="s">
        <v>200</v>
      </c>
      <c r="H9" s="22" t="s">
        <v>201</v>
      </c>
      <c r="I9" s="22" t="s">
        <v>202</v>
      </c>
      <c r="J9" s="1" t="s">
        <v>45</v>
      </c>
      <c r="K9" s="28" t="s">
        <v>167</v>
      </c>
      <c r="L9" s="23">
        <v>88193309</v>
      </c>
      <c r="M9" s="23">
        <v>88194492</v>
      </c>
      <c r="N9" s="23">
        <v>1184</v>
      </c>
      <c r="O9" s="29" t="e" vm="7">
        <v>#VALUE!</v>
      </c>
      <c r="P9" s="2">
        <v>88193309</v>
      </c>
      <c r="Q9" s="23">
        <v>88194492</v>
      </c>
      <c r="R9" s="30">
        <f>Q9-P9</f>
        <v>1183</v>
      </c>
    </row>
    <row r="10" spans="1:18" ht="56" customHeight="1" x14ac:dyDescent="0.15">
      <c r="A10" s="8"/>
      <c r="B10" s="8" t="s">
        <v>203</v>
      </c>
      <c r="C10" s="8" t="s">
        <v>204</v>
      </c>
      <c r="D10" s="8" t="s">
        <v>205</v>
      </c>
      <c r="E10" s="8"/>
      <c r="F10" s="1" t="s">
        <v>206</v>
      </c>
      <c r="G10" s="22" t="s">
        <v>207</v>
      </c>
      <c r="H10" s="22" t="s">
        <v>208</v>
      </c>
      <c r="I10" s="22" t="s">
        <v>209</v>
      </c>
      <c r="J10" s="1" t="s">
        <v>0</v>
      </c>
      <c r="K10" s="28" t="s">
        <v>167</v>
      </c>
      <c r="L10" s="23">
        <v>88198175</v>
      </c>
      <c r="M10" s="23">
        <v>88198903</v>
      </c>
      <c r="N10" s="23">
        <v>729</v>
      </c>
      <c r="O10" s="29" t="e" vm="7">
        <v>#VALUE!</v>
      </c>
      <c r="P10" s="2">
        <v>88198175</v>
      </c>
      <c r="Q10" s="23">
        <v>88198903</v>
      </c>
      <c r="R10" s="30">
        <f>Q10-P10</f>
        <v>728</v>
      </c>
    </row>
    <row r="11" spans="1:18" ht="64" customHeight="1" x14ac:dyDescent="0.15">
      <c r="A11" s="8" t="s">
        <v>210</v>
      </c>
      <c r="B11" s="8" t="s">
        <v>211</v>
      </c>
      <c r="C11" s="8" t="s">
        <v>212</v>
      </c>
      <c r="D11" s="8" t="s">
        <v>213</v>
      </c>
      <c r="E11" s="8" t="s">
        <v>214</v>
      </c>
      <c r="F11" s="1" t="s">
        <v>215</v>
      </c>
      <c r="G11" s="22">
        <v>0</v>
      </c>
      <c r="H11" s="22" t="s">
        <v>216</v>
      </c>
      <c r="I11" s="22">
        <v>0</v>
      </c>
      <c r="J11" s="1" t="s">
        <v>36</v>
      </c>
      <c r="K11" s="28" t="s">
        <v>167</v>
      </c>
      <c r="L11" s="23">
        <v>88202952</v>
      </c>
      <c r="M11" s="23">
        <v>88203618</v>
      </c>
      <c r="N11" s="23">
        <f>M11-L11</f>
        <v>666</v>
      </c>
      <c r="O11" s="29" t="e" vm="4">
        <v>#VALUE!</v>
      </c>
      <c r="P11" s="2">
        <v>88203176</v>
      </c>
      <c r="Q11" s="23">
        <v>88203221</v>
      </c>
      <c r="R11" s="30">
        <f>Q11-P11</f>
        <v>45</v>
      </c>
    </row>
    <row r="12" spans="1:18" ht="56" x14ac:dyDescent="0.15">
      <c r="A12" s="8" t="s">
        <v>217</v>
      </c>
      <c r="B12" s="8" t="s">
        <v>218</v>
      </c>
      <c r="C12" s="8" t="s">
        <v>219</v>
      </c>
      <c r="D12" s="8" t="s">
        <v>220</v>
      </c>
      <c r="E12" s="8" t="s">
        <v>221</v>
      </c>
      <c r="F12" s="1" t="s">
        <v>222</v>
      </c>
      <c r="G12" s="22" t="s">
        <v>223</v>
      </c>
      <c r="H12" s="22" t="s">
        <v>224</v>
      </c>
      <c r="I12" s="22">
        <v>0</v>
      </c>
      <c r="J12" s="1" t="s">
        <v>36</v>
      </c>
      <c r="K12" s="28" t="s">
        <v>167</v>
      </c>
      <c r="L12" s="23">
        <v>88204183</v>
      </c>
      <c r="M12" s="23">
        <v>88205010</v>
      </c>
      <c r="N12" s="23">
        <v>828</v>
      </c>
      <c r="O12" s="29" t="e" vm="2">
        <v>#VALUE!</v>
      </c>
      <c r="P12" s="2">
        <v>88204709</v>
      </c>
      <c r="Q12" s="23">
        <v>88204899</v>
      </c>
      <c r="R12" s="30">
        <f>Q12-P12</f>
        <v>190</v>
      </c>
    </row>
    <row r="13" spans="1:18" ht="24" customHeight="1" x14ac:dyDescent="0.15">
      <c r="A13" s="8" t="s">
        <v>225</v>
      </c>
      <c r="B13" s="8" t="s">
        <v>226</v>
      </c>
      <c r="C13" s="8" t="s">
        <v>227</v>
      </c>
      <c r="D13" s="8" t="s">
        <v>65</v>
      </c>
      <c r="E13" s="8"/>
      <c r="F13" s="1" t="s">
        <v>165</v>
      </c>
      <c r="G13" s="22" t="s">
        <v>166</v>
      </c>
      <c r="H13" s="22" t="s">
        <v>166</v>
      </c>
      <c r="I13" s="22" t="s">
        <v>166</v>
      </c>
      <c r="J13" s="1" t="s">
        <v>36</v>
      </c>
      <c r="K13" s="28" t="s">
        <v>167</v>
      </c>
      <c r="N13" s="23"/>
      <c r="O13" s="29" t="e" vm="9">
        <v>#VALUE!</v>
      </c>
      <c r="P13" s="23">
        <v>88274517</v>
      </c>
      <c r="Q13" s="23" t="s">
        <v>166</v>
      </c>
      <c r="R13" s="30" t="s">
        <v>166</v>
      </c>
    </row>
    <row r="14" spans="1:18" ht="24" customHeight="1" x14ac:dyDescent="0.15">
      <c r="A14" s="8" t="s">
        <v>228</v>
      </c>
      <c r="B14" s="8" t="s">
        <v>226</v>
      </c>
      <c r="C14" s="8" t="s">
        <v>229</v>
      </c>
      <c r="D14" s="8" t="s">
        <v>65</v>
      </c>
      <c r="E14" s="8"/>
      <c r="F14" s="1" t="s">
        <v>165</v>
      </c>
      <c r="G14" s="22" t="s">
        <v>166</v>
      </c>
      <c r="H14" s="50" t="s">
        <v>166</v>
      </c>
      <c r="I14" s="50" t="s">
        <v>166</v>
      </c>
      <c r="J14" s="1" t="s">
        <v>36</v>
      </c>
      <c r="K14" s="31" t="s">
        <v>167</v>
      </c>
      <c r="L14" s="32"/>
      <c r="M14" s="32"/>
      <c r="N14" s="32"/>
      <c r="O14" s="33" t="e" vm="9">
        <v>#VALUE!</v>
      </c>
      <c r="P14" s="32">
        <v>88312517</v>
      </c>
      <c r="Q14" s="32" t="s">
        <v>166</v>
      </c>
      <c r="R14" s="34" t="s">
        <v>166</v>
      </c>
    </row>
    <row r="16" spans="1:18" ht="15" customHeight="1" x14ac:dyDescent="0.15">
      <c r="A16" s="55" t="s">
        <v>112</v>
      </c>
    </row>
    <row r="17" spans="1:1" ht="15" customHeight="1" x14ac:dyDescent="0.15">
      <c r="A17" s="51" t="s">
        <v>113</v>
      </c>
    </row>
    <row r="18" spans="1:1" ht="15" customHeight="1" x14ac:dyDescent="0.15">
      <c r="A18" s="56" t="s">
        <v>114</v>
      </c>
    </row>
    <row r="19" spans="1:1" ht="15" customHeight="1" x14ac:dyDescent="0.15">
      <c r="A19" s="37" t="s">
        <v>115</v>
      </c>
    </row>
    <row r="20" spans="1:1" ht="15" customHeight="1" x14ac:dyDescent="0.15">
      <c r="A20" s="37" t="s">
        <v>116</v>
      </c>
    </row>
    <row r="21" spans="1:1" ht="15" customHeight="1" x14ac:dyDescent="0.15">
      <c r="A21" s="37" t="s">
        <v>117</v>
      </c>
    </row>
    <row r="22" spans="1:1" ht="15" customHeight="1" x14ac:dyDescent="0.15">
      <c r="A22" s="37" t="s">
        <v>118</v>
      </c>
    </row>
    <row r="23" spans="1:1" ht="15" customHeight="1" x14ac:dyDescent="0.15">
      <c r="A23" s="51" t="s">
        <v>119</v>
      </c>
    </row>
    <row r="24" spans="1:1" ht="15" customHeight="1" x14ac:dyDescent="0.15">
      <c r="A24" s="37" t="s">
        <v>120</v>
      </c>
    </row>
    <row r="25" spans="1:1" ht="15" customHeight="1" x14ac:dyDescent="0.15">
      <c r="A25" s="37" t="s">
        <v>121</v>
      </c>
    </row>
    <row r="26" spans="1:1" ht="15" customHeight="1" x14ac:dyDescent="0.15">
      <c r="A26" s="37" t="s">
        <v>122</v>
      </c>
    </row>
    <row r="27" spans="1:1" ht="15" customHeight="1" x14ac:dyDescent="0.15">
      <c r="A27" s="37" t="s">
        <v>123</v>
      </c>
    </row>
    <row r="28" spans="1:1" ht="15" customHeight="1" x14ac:dyDescent="0.15">
      <c r="A28" s="37" t="s">
        <v>124</v>
      </c>
    </row>
    <row r="29" spans="1:1" ht="15" customHeight="1" x14ac:dyDescent="0.15">
      <c r="A29" s="51" t="s">
        <v>125</v>
      </c>
    </row>
    <row r="30" spans="1:1" ht="15" customHeight="1" x14ac:dyDescent="0.15">
      <c r="A30" s="37" t="s">
        <v>126</v>
      </c>
    </row>
    <row r="31" spans="1:1" ht="15" customHeight="1" x14ac:dyDescent="0.15">
      <c r="A31" s="37" t="s">
        <v>127</v>
      </c>
    </row>
    <row r="32" spans="1:1" ht="15" customHeight="1" x14ac:dyDescent="0.15">
      <c r="A32" s="37" t="s">
        <v>128</v>
      </c>
    </row>
    <row r="33" spans="1:2" ht="15" customHeight="1" x14ac:dyDescent="0.15">
      <c r="A33" s="37" t="s">
        <v>129</v>
      </c>
    </row>
    <row r="34" spans="1:2" ht="15" customHeight="1" x14ac:dyDescent="0.15">
      <c r="A34" s="37" t="s">
        <v>130</v>
      </c>
    </row>
    <row r="35" spans="1:2" ht="15" customHeight="1" x14ac:dyDescent="0.15">
      <c r="A35" s="37" t="s">
        <v>131</v>
      </c>
    </row>
    <row r="36" spans="1:2" ht="15" customHeight="1" x14ac:dyDescent="0.15">
      <c r="A36" s="37" t="s">
        <v>132</v>
      </c>
    </row>
    <row r="37" spans="1:2" ht="15" customHeight="1" x14ac:dyDescent="0.15">
      <c r="A37" s="37" t="s">
        <v>133</v>
      </c>
    </row>
    <row r="38" spans="1:2" ht="15" customHeight="1" x14ac:dyDescent="0.15"/>
    <row r="39" spans="1:2" ht="15" customHeight="1" x14ac:dyDescent="0.15">
      <c r="A39" s="52" t="s">
        <v>134</v>
      </c>
    </row>
    <row r="40" spans="1:2" ht="15" customHeight="1" x14ac:dyDescent="0.15">
      <c r="A40" s="54" t="s">
        <v>230</v>
      </c>
      <c r="B40" s="54" t="s">
        <v>231</v>
      </c>
    </row>
    <row r="41" spans="1:2" ht="15" customHeight="1" x14ac:dyDescent="0.15">
      <c r="A41" s="54" t="s">
        <v>232</v>
      </c>
      <c r="B41" s="54" t="s">
        <v>233</v>
      </c>
    </row>
    <row r="42" spans="1:2" ht="15" customHeight="1" x14ac:dyDescent="0.15">
      <c r="A42" s="54" t="s">
        <v>234</v>
      </c>
      <c r="B42" s="54" t="s">
        <v>235</v>
      </c>
    </row>
    <row r="43" spans="1:2" ht="15" customHeight="1" x14ac:dyDescent="0.15">
      <c r="A43" s="54" t="s">
        <v>236</v>
      </c>
      <c r="B43" s="54" t="s">
        <v>237</v>
      </c>
    </row>
    <row r="44" spans="1:2" ht="15" customHeight="1" x14ac:dyDescent="0.15">
      <c r="A44" s="54" t="s">
        <v>238</v>
      </c>
      <c r="B44" s="54" t="s">
        <v>239</v>
      </c>
    </row>
    <row r="45" spans="1:2" ht="15" customHeight="1" x14ac:dyDescent="0.15">
      <c r="A45" s="54" t="s">
        <v>240</v>
      </c>
      <c r="B45" s="54" t="s">
        <v>241</v>
      </c>
    </row>
    <row r="46" spans="1:2" ht="15" customHeight="1" x14ac:dyDescent="0.15">
      <c r="A46" s="54" t="s">
        <v>242</v>
      </c>
      <c r="B46" s="54" t="s">
        <v>243</v>
      </c>
    </row>
    <row r="47" spans="1:2" ht="15" customHeight="1" x14ac:dyDescent="0.15">
      <c r="A47" s="54" t="s">
        <v>244</v>
      </c>
      <c r="B47" s="54" t="s">
        <v>245</v>
      </c>
    </row>
    <row r="48" spans="1:2" ht="15" customHeight="1" x14ac:dyDescent="0.15">
      <c r="A48" s="54" t="s">
        <v>246</v>
      </c>
      <c r="B48" s="54" t="s">
        <v>247</v>
      </c>
    </row>
    <row r="49" spans="1:2" ht="15" customHeight="1" x14ac:dyDescent="0.15">
      <c r="A49" s="54" t="s">
        <v>248</v>
      </c>
      <c r="B49" s="54" t="s">
        <v>249</v>
      </c>
    </row>
    <row r="50" spans="1:2" ht="15" customHeight="1" x14ac:dyDescent="0.15">
      <c r="A50" s="54" t="s">
        <v>250</v>
      </c>
      <c r="B50" s="54" t="s">
        <v>251</v>
      </c>
    </row>
    <row r="51" spans="1:2" ht="15" customHeight="1" x14ac:dyDescent="0.15">
      <c r="A51" s="54" t="s">
        <v>252</v>
      </c>
      <c r="B51" s="54" t="s">
        <v>253</v>
      </c>
    </row>
    <row r="52" spans="1:2" ht="15" customHeight="1" x14ac:dyDescent="0.15">
      <c r="A52" s="54" t="s">
        <v>254</v>
      </c>
      <c r="B52" s="54" t="s">
        <v>255</v>
      </c>
    </row>
    <row r="53" spans="1:2" ht="15" customHeight="1" x14ac:dyDescent="0.15">
      <c r="A53" s="54" t="s">
        <v>256</v>
      </c>
      <c r="B53" s="54" t="s">
        <v>257</v>
      </c>
    </row>
    <row r="54" spans="1:2" ht="15" customHeight="1" x14ac:dyDescent="0.15">
      <c r="A54" s="54" t="s">
        <v>258</v>
      </c>
      <c r="B54" s="54" t="s">
        <v>259</v>
      </c>
    </row>
    <row r="55" spans="1:2" ht="15" customHeight="1" x14ac:dyDescent="0.15">
      <c r="A55" s="54" t="s">
        <v>260</v>
      </c>
      <c r="B55" s="54" t="s">
        <v>261</v>
      </c>
    </row>
  </sheetData>
  <mergeCells count="4">
    <mergeCell ref="A1:R1"/>
    <mergeCell ref="A2:E2"/>
    <mergeCell ref="K2:R2"/>
    <mergeCell ref="F2:J2"/>
  </mergeCells>
  <conditionalFormatting sqref="L6:N7 L9:N10 L12:N12">
    <cfRule type="expression" dxfId="4" priority="6">
      <formula>AND($L6&lt;0.01, $L6&lt;&gt;"")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88336-339F-6745-B134-31C3801CB43A}">
  <dimension ref="A1:R56"/>
  <sheetViews>
    <sheetView zoomScale="120" zoomScaleNormal="120" workbookViewId="0">
      <selection activeCell="A3" sqref="A3"/>
    </sheetView>
  </sheetViews>
  <sheetFormatPr baseColWidth="10" defaultColWidth="15.5" defaultRowHeight="13" x14ac:dyDescent="0.15"/>
  <cols>
    <col min="1" max="1" width="15.5" style="37"/>
    <col min="2" max="2" width="17.1640625" style="37" customWidth="1"/>
    <col min="3" max="3" width="15.5" style="37"/>
    <col min="4" max="4" width="20" style="37" customWidth="1"/>
    <col min="5" max="5" width="15.5" style="37"/>
    <col min="6" max="6" width="19.1640625" style="37" customWidth="1"/>
    <col min="7" max="8" width="20.1640625" style="37" customWidth="1"/>
    <col min="9" max="9" width="18.5" style="37" customWidth="1"/>
    <col min="10" max="11" width="15.5" style="37"/>
    <col min="12" max="12" width="12.6640625" style="37" customWidth="1"/>
    <col min="13" max="13" width="12" style="37" customWidth="1"/>
    <col min="14" max="14" width="14" style="37" customWidth="1"/>
    <col min="15" max="15" width="15.5" style="41"/>
    <col min="16" max="18" width="10.33203125" style="37" customWidth="1"/>
    <col min="19" max="16384" width="15.5" style="37"/>
  </cols>
  <sheetData>
    <row r="1" spans="1:18" ht="26" customHeight="1" x14ac:dyDescent="0.15">
      <c r="A1" s="73" t="s">
        <v>262</v>
      </c>
      <c r="B1" s="73"/>
      <c r="C1" s="73"/>
      <c r="D1" s="73"/>
      <c r="E1" s="73"/>
      <c r="F1" s="73"/>
      <c r="G1" s="73"/>
      <c r="H1" s="73"/>
      <c r="I1" s="73"/>
      <c r="J1" s="73"/>
      <c r="K1" s="73"/>
      <c r="L1" s="73"/>
      <c r="M1" s="73"/>
      <c r="N1" s="73"/>
      <c r="O1" s="73"/>
      <c r="P1" s="73"/>
      <c r="Q1" s="73"/>
      <c r="R1" s="73"/>
    </row>
    <row r="2" spans="1:18" ht="30" customHeight="1" x14ac:dyDescent="0.15">
      <c r="A2" s="71" t="s">
        <v>1</v>
      </c>
      <c r="B2" s="71"/>
      <c r="C2" s="71"/>
      <c r="D2" s="71"/>
      <c r="E2" s="71"/>
      <c r="F2" s="72" t="s">
        <v>2</v>
      </c>
      <c r="G2" s="72"/>
      <c r="H2" s="72"/>
      <c r="I2" s="72"/>
      <c r="J2" s="72"/>
      <c r="K2" s="69" t="s">
        <v>3</v>
      </c>
      <c r="L2" s="69"/>
      <c r="M2" s="69"/>
      <c r="N2" s="69"/>
      <c r="O2" s="69"/>
      <c r="P2" s="69"/>
      <c r="Q2" s="69"/>
      <c r="R2" s="69"/>
    </row>
    <row r="3" spans="1:18" ht="56" x14ac:dyDescent="0.15">
      <c r="A3" s="6" t="s">
        <v>4</v>
      </c>
      <c r="B3" s="6" t="s">
        <v>5</v>
      </c>
      <c r="C3" s="6" t="s">
        <v>6</v>
      </c>
      <c r="D3" s="6" t="s">
        <v>7</v>
      </c>
      <c r="E3" s="6" t="s">
        <v>8</v>
      </c>
      <c r="F3" s="16" t="s">
        <v>9</v>
      </c>
      <c r="G3" s="49" t="s">
        <v>10</v>
      </c>
      <c r="H3" s="49" t="s">
        <v>11</v>
      </c>
      <c r="I3" s="49" t="s">
        <v>12</v>
      </c>
      <c r="J3" s="7" t="s">
        <v>13</v>
      </c>
      <c r="K3" s="17" t="s">
        <v>14</v>
      </c>
      <c r="L3" s="18" t="s">
        <v>15</v>
      </c>
      <c r="M3" s="18" t="s">
        <v>16</v>
      </c>
      <c r="N3" s="18" t="s">
        <v>17</v>
      </c>
      <c r="O3" s="19" t="s">
        <v>18</v>
      </c>
      <c r="P3" s="20" t="s">
        <v>19</v>
      </c>
      <c r="Q3" s="20" t="s">
        <v>20</v>
      </c>
      <c r="R3" s="20" t="s">
        <v>21</v>
      </c>
    </row>
    <row r="4" spans="1:18" ht="22" customHeight="1" x14ac:dyDescent="0.15">
      <c r="A4" s="68" t="s">
        <v>263</v>
      </c>
      <c r="B4" s="68" t="s">
        <v>264</v>
      </c>
      <c r="C4" s="75" t="s">
        <v>265</v>
      </c>
      <c r="D4" s="76" t="s">
        <v>266</v>
      </c>
      <c r="E4" s="75"/>
      <c r="F4" s="82" t="s">
        <v>267</v>
      </c>
      <c r="G4" s="60"/>
      <c r="H4" s="65"/>
      <c r="I4" s="60"/>
      <c r="J4" s="66"/>
      <c r="K4" s="83" t="s">
        <v>268</v>
      </c>
      <c r="L4" s="38"/>
      <c r="M4" s="38"/>
      <c r="N4" s="38"/>
      <c r="O4" s="81" t="e" vm="11">
        <v>#VALUE!</v>
      </c>
      <c r="P4" s="77">
        <v>9880645</v>
      </c>
      <c r="Q4" s="77">
        <v>9883093</v>
      </c>
      <c r="R4" s="79">
        <v>2448</v>
      </c>
    </row>
    <row r="5" spans="1:18" x14ac:dyDescent="0.15">
      <c r="A5" s="68"/>
      <c r="B5" s="68"/>
      <c r="C5" s="75"/>
      <c r="D5" s="76"/>
      <c r="E5" s="75"/>
      <c r="F5" s="82"/>
      <c r="G5" s="61"/>
      <c r="H5" s="65"/>
      <c r="I5" s="61"/>
      <c r="J5" s="66"/>
      <c r="K5" s="84"/>
      <c r="O5" s="74"/>
      <c r="P5" s="78"/>
      <c r="Q5" s="78"/>
      <c r="R5" s="80"/>
    </row>
    <row r="6" spans="1:18" ht="34" customHeight="1" x14ac:dyDescent="0.15">
      <c r="A6" s="68"/>
      <c r="B6" s="68"/>
      <c r="C6" s="75"/>
      <c r="D6" s="76"/>
      <c r="E6" s="75"/>
      <c r="F6" s="82"/>
      <c r="G6" s="62"/>
      <c r="H6" s="65"/>
      <c r="I6" s="62"/>
      <c r="J6" s="66"/>
      <c r="K6" s="84"/>
      <c r="O6" s="74"/>
      <c r="P6" s="78"/>
      <c r="Q6" s="78"/>
      <c r="R6" s="80"/>
    </row>
    <row r="7" spans="1:18" ht="28" x14ac:dyDescent="0.15">
      <c r="A7" s="8"/>
      <c r="B7" s="8" t="s">
        <v>269</v>
      </c>
      <c r="C7" s="8"/>
      <c r="D7" s="8"/>
      <c r="E7" s="8"/>
      <c r="F7" s="1" t="s">
        <v>270</v>
      </c>
      <c r="G7" s="22" t="s">
        <v>68</v>
      </c>
      <c r="H7" s="22" t="s">
        <v>271</v>
      </c>
      <c r="I7" s="22">
        <v>0</v>
      </c>
      <c r="J7" s="1" t="s">
        <v>36</v>
      </c>
      <c r="K7" s="4" t="s">
        <v>268</v>
      </c>
      <c r="L7" s="12">
        <v>9881515</v>
      </c>
      <c r="M7" s="37">
        <v>9882172</v>
      </c>
      <c r="O7" s="74"/>
      <c r="P7" s="13">
        <v>9880645</v>
      </c>
      <c r="Q7" s="39">
        <v>9883093</v>
      </c>
      <c r="R7" s="40">
        <f t="shared" ref="R7:R10" si="0">Q7-P7</f>
        <v>2448</v>
      </c>
    </row>
    <row r="8" spans="1:18" ht="28" x14ac:dyDescent="0.15">
      <c r="A8" s="8"/>
      <c r="B8" s="8" t="s">
        <v>272</v>
      </c>
      <c r="C8" s="8"/>
      <c r="D8" s="8"/>
      <c r="E8" s="8"/>
      <c r="F8" s="1" t="s">
        <v>273</v>
      </c>
      <c r="G8" s="22">
        <v>0</v>
      </c>
      <c r="H8" s="22">
        <v>0</v>
      </c>
      <c r="I8" s="22">
        <v>0</v>
      </c>
      <c r="J8" s="1" t="s">
        <v>36</v>
      </c>
      <c r="K8" s="4" t="s">
        <v>268</v>
      </c>
      <c r="L8" s="12">
        <v>9882357</v>
      </c>
      <c r="M8" s="37">
        <v>9882607</v>
      </c>
      <c r="O8" s="74"/>
      <c r="P8" s="13">
        <v>9880645</v>
      </c>
      <c r="Q8" s="39">
        <v>9883093</v>
      </c>
      <c r="R8" s="40">
        <f t="shared" si="0"/>
        <v>2448</v>
      </c>
    </row>
    <row r="9" spans="1:18" ht="28" x14ac:dyDescent="0.15">
      <c r="A9" s="8"/>
      <c r="B9" s="8" t="s">
        <v>274</v>
      </c>
      <c r="C9" s="8"/>
      <c r="D9" s="8"/>
      <c r="E9" s="8"/>
      <c r="F9" s="1" t="s">
        <v>275</v>
      </c>
      <c r="G9" s="22">
        <v>0</v>
      </c>
      <c r="H9" s="22" t="s">
        <v>276</v>
      </c>
      <c r="I9" s="22" t="s">
        <v>277</v>
      </c>
      <c r="J9" s="1" t="s">
        <v>36</v>
      </c>
      <c r="K9" s="4" t="s">
        <v>268</v>
      </c>
      <c r="L9" s="12">
        <v>9882917</v>
      </c>
      <c r="M9" s="37">
        <v>9883093</v>
      </c>
      <c r="O9" s="74"/>
      <c r="P9" s="13">
        <v>9880645</v>
      </c>
      <c r="Q9" s="39">
        <v>9883093</v>
      </c>
      <c r="R9" s="40">
        <f t="shared" si="0"/>
        <v>2448</v>
      </c>
    </row>
    <row r="10" spans="1:18" ht="70" x14ac:dyDescent="0.15">
      <c r="A10" s="8" t="s">
        <v>278</v>
      </c>
      <c r="B10" s="8" t="s">
        <v>279</v>
      </c>
      <c r="C10" s="8" t="s">
        <v>280</v>
      </c>
      <c r="D10" s="8" t="s">
        <v>281</v>
      </c>
      <c r="E10" s="8" t="s">
        <v>282</v>
      </c>
      <c r="F10" s="1" t="s">
        <v>165</v>
      </c>
      <c r="G10" s="22" t="s">
        <v>166</v>
      </c>
      <c r="H10" s="22" t="s">
        <v>166</v>
      </c>
      <c r="I10" s="22" t="s">
        <v>166</v>
      </c>
      <c r="J10" s="1" t="s">
        <v>36</v>
      </c>
      <c r="K10" s="4" t="s">
        <v>268</v>
      </c>
      <c r="O10" s="41" t="e" vm="9">
        <v>#VALUE!</v>
      </c>
      <c r="P10" s="39">
        <v>9881057</v>
      </c>
      <c r="Q10" s="39">
        <v>9881412</v>
      </c>
      <c r="R10" s="40">
        <f t="shared" si="0"/>
        <v>355</v>
      </c>
    </row>
    <row r="11" spans="1:18" ht="56" x14ac:dyDescent="0.15">
      <c r="A11" s="8" t="s">
        <v>283</v>
      </c>
      <c r="B11" s="8" t="s">
        <v>284</v>
      </c>
      <c r="C11" s="8" t="s">
        <v>285</v>
      </c>
      <c r="D11" s="8" t="s">
        <v>286</v>
      </c>
      <c r="E11" s="8"/>
      <c r="F11" s="1" t="s">
        <v>287</v>
      </c>
      <c r="G11" s="22" t="s">
        <v>288</v>
      </c>
      <c r="H11" s="22" t="s">
        <v>289</v>
      </c>
      <c r="I11" s="22" t="s">
        <v>290</v>
      </c>
      <c r="J11" s="1" t="s">
        <v>291</v>
      </c>
      <c r="K11" s="4" t="s">
        <v>268</v>
      </c>
      <c r="L11" s="37">
        <v>9879640</v>
      </c>
      <c r="M11" s="37">
        <v>9879863</v>
      </c>
      <c r="N11" s="37">
        <f>M11-L11</f>
        <v>223</v>
      </c>
      <c r="O11" s="41" t="e" vm="10">
        <v>#VALUE!</v>
      </c>
      <c r="P11" s="13">
        <v>9878901</v>
      </c>
      <c r="Q11" s="39">
        <v>9880645</v>
      </c>
      <c r="R11" s="40">
        <f t="shared" ref="R11:R16" si="1">Q11-P11</f>
        <v>1744</v>
      </c>
    </row>
    <row r="12" spans="1:18" ht="56" x14ac:dyDescent="0.15">
      <c r="A12" s="8" t="s">
        <v>292</v>
      </c>
      <c r="B12" s="8" t="s">
        <v>284</v>
      </c>
      <c r="C12" s="8" t="s">
        <v>293</v>
      </c>
      <c r="D12" s="8" t="s">
        <v>294</v>
      </c>
      <c r="E12" s="8"/>
      <c r="F12" s="1" t="s">
        <v>295</v>
      </c>
      <c r="G12" s="22" t="s">
        <v>296</v>
      </c>
      <c r="H12" s="22" t="s">
        <v>297</v>
      </c>
      <c r="I12" s="22" t="s">
        <v>298</v>
      </c>
      <c r="J12" s="1" t="s">
        <v>36</v>
      </c>
      <c r="K12" s="4" t="s">
        <v>268</v>
      </c>
      <c r="L12" s="37">
        <v>9878086</v>
      </c>
      <c r="M12" s="37">
        <v>9879641</v>
      </c>
      <c r="N12" s="37">
        <f>M12-L12</f>
        <v>1555</v>
      </c>
      <c r="O12" s="41" t="e" vm="12">
        <v>#VALUE!</v>
      </c>
      <c r="P12" s="13">
        <v>9877585</v>
      </c>
      <c r="Q12" s="39">
        <v>9878901</v>
      </c>
      <c r="R12" s="40">
        <f t="shared" si="1"/>
        <v>1316</v>
      </c>
    </row>
    <row r="13" spans="1:18" ht="28" x14ac:dyDescent="0.15">
      <c r="A13" s="8" t="s">
        <v>299</v>
      </c>
      <c r="B13" s="8" t="s">
        <v>300</v>
      </c>
      <c r="C13" s="8" t="s">
        <v>301</v>
      </c>
      <c r="D13" s="8" t="s">
        <v>302</v>
      </c>
      <c r="E13" s="8" t="s">
        <v>303</v>
      </c>
      <c r="F13" s="1" t="s">
        <v>304</v>
      </c>
      <c r="G13" s="22">
        <v>0</v>
      </c>
      <c r="H13" s="22">
        <v>0</v>
      </c>
      <c r="I13" s="22">
        <v>0</v>
      </c>
      <c r="J13" s="1" t="s">
        <v>36</v>
      </c>
      <c r="K13" s="4" t="s">
        <v>268</v>
      </c>
      <c r="L13" s="37">
        <v>9872469</v>
      </c>
      <c r="M13" s="37">
        <v>9873103</v>
      </c>
      <c r="N13" s="37">
        <v>635</v>
      </c>
      <c r="O13" s="41" t="e" vm="2">
        <v>#VALUE!</v>
      </c>
      <c r="P13" s="12">
        <v>9873002</v>
      </c>
      <c r="Q13" s="37">
        <v>9873052</v>
      </c>
      <c r="R13" s="40">
        <f t="shared" si="1"/>
        <v>50</v>
      </c>
    </row>
    <row r="14" spans="1:18" ht="42" customHeight="1" x14ac:dyDescent="0.15">
      <c r="A14" s="8" t="s">
        <v>305</v>
      </c>
      <c r="B14" s="8" t="s">
        <v>306</v>
      </c>
      <c r="C14" s="8" t="s">
        <v>307</v>
      </c>
      <c r="D14" s="8" t="s">
        <v>308</v>
      </c>
      <c r="E14" s="8"/>
      <c r="F14" s="1" t="s">
        <v>309</v>
      </c>
      <c r="G14" s="22" t="s">
        <v>310</v>
      </c>
      <c r="H14" s="22" t="s">
        <v>311</v>
      </c>
      <c r="I14" s="22" t="s">
        <v>312</v>
      </c>
      <c r="J14" s="1" t="s">
        <v>36</v>
      </c>
      <c r="K14" s="4" t="s">
        <v>268</v>
      </c>
      <c r="L14" s="37">
        <v>9897214</v>
      </c>
      <c r="M14" s="37">
        <v>9898159</v>
      </c>
      <c r="N14" s="37">
        <v>946</v>
      </c>
      <c r="O14" s="41" t="e" vm="10">
        <v>#VALUE!</v>
      </c>
      <c r="P14" s="12">
        <v>9897700</v>
      </c>
      <c r="Q14" s="37">
        <v>9898314</v>
      </c>
      <c r="R14" s="40">
        <f t="shared" si="1"/>
        <v>614</v>
      </c>
    </row>
    <row r="15" spans="1:18" ht="42" x14ac:dyDescent="0.15">
      <c r="A15" s="8" t="s">
        <v>313</v>
      </c>
      <c r="B15" s="8" t="s">
        <v>314</v>
      </c>
      <c r="C15" s="8" t="s">
        <v>315</v>
      </c>
      <c r="D15" s="8" t="s">
        <v>308</v>
      </c>
      <c r="E15" s="8"/>
      <c r="F15" s="1" t="s">
        <v>316</v>
      </c>
      <c r="G15" s="22" t="s">
        <v>317</v>
      </c>
      <c r="H15" s="22" t="s">
        <v>318</v>
      </c>
      <c r="I15" s="22">
        <v>0</v>
      </c>
      <c r="J15" s="1" t="s">
        <v>36</v>
      </c>
      <c r="K15" s="4" t="s">
        <v>268</v>
      </c>
      <c r="L15" s="37">
        <v>9895912</v>
      </c>
      <c r="M15" s="37">
        <v>9896488</v>
      </c>
      <c r="N15" s="37">
        <v>577</v>
      </c>
      <c r="O15" s="41" t="e" vm="12">
        <v>#VALUE!</v>
      </c>
      <c r="P15" s="12">
        <v>9895741</v>
      </c>
      <c r="Q15" s="37">
        <v>9896397</v>
      </c>
      <c r="R15" s="40">
        <f t="shared" si="1"/>
        <v>656</v>
      </c>
    </row>
    <row r="16" spans="1:18" ht="40" customHeight="1" x14ac:dyDescent="0.15">
      <c r="A16" s="8" t="s">
        <v>319</v>
      </c>
      <c r="B16" s="8" t="s">
        <v>320</v>
      </c>
      <c r="C16" s="8" t="s">
        <v>321</v>
      </c>
      <c r="D16" s="8" t="s">
        <v>322</v>
      </c>
      <c r="E16" s="8"/>
      <c r="F16" s="1" t="s">
        <v>323</v>
      </c>
      <c r="G16" s="22"/>
      <c r="H16" s="22"/>
      <c r="I16" s="22"/>
      <c r="J16" s="1"/>
      <c r="K16" s="4" t="s">
        <v>268</v>
      </c>
      <c r="O16" s="74" t="e" vm="13">
        <v>#VALUE!</v>
      </c>
      <c r="P16" s="37">
        <v>9881952</v>
      </c>
      <c r="Q16" s="37">
        <v>9912352</v>
      </c>
      <c r="R16" s="40">
        <f t="shared" si="1"/>
        <v>30400</v>
      </c>
    </row>
    <row r="17" spans="1:18" ht="28" x14ac:dyDescent="0.15">
      <c r="A17" s="8"/>
      <c r="B17" s="8" t="s">
        <v>324</v>
      </c>
      <c r="C17" s="8"/>
      <c r="D17" s="8"/>
      <c r="E17" s="8"/>
      <c r="F17" s="1" t="s">
        <v>325</v>
      </c>
      <c r="G17" s="22" t="s">
        <v>326</v>
      </c>
      <c r="H17" s="22" t="s">
        <v>327</v>
      </c>
      <c r="I17" s="22" t="s">
        <v>328</v>
      </c>
      <c r="J17" s="1" t="s">
        <v>36</v>
      </c>
      <c r="K17" s="4" t="s">
        <v>268</v>
      </c>
      <c r="L17" s="2">
        <v>9887594</v>
      </c>
      <c r="M17" s="37">
        <v>9888015</v>
      </c>
      <c r="N17" s="37">
        <f>M17-L17</f>
        <v>421</v>
      </c>
      <c r="O17" s="74"/>
      <c r="P17" s="37">
        <v>9881952</v>
      </c>
      <c r="Q17" s="37">
        <v>9912352</v>
      </c>
      <c r="R17" s="40">
        <f t="shared" ref="R17:R25" si="2">Q17-P17</f>
        <v>30400</v>
      </c>
    </row>
    <row r="18" spans="1:18" ht="28" x14ac:dyDescent="0.15">
      <c r="A18" s="8"/>
      <c r="B18" s="8" t="s">
        <v>329</v>
      </c>
      <c r="C18" s="8"/>
      <c r="D18" s="8"/>
      <c r="E18" s="8"/>
      <c r="F18" s="1" t="s">
        <v>330</v>
      </c>
      <c r="G18" s="22" t="s">
        <v>68</v>
      </c>
      <c r="H18" s="22" t="s">
        <v>331</v>
      </c>
      <c r="I18" s="22" t="s">
        <v>331</v>
      </c>
      <c r="J18" s="1" t="s">
        <v>36</v>
      </c>
      <c r="K18" s="4" t="s">
        <v>268</v>
      </c>
      <c r="L18" s="2">
        <v>9889049</v>
      </c>
      <c r="M18" s="37">
        <v>9889761</v>
      </c>
      <c r="N18" s="37">
        <f t="shared" ref="N18:N23" si="3">M18-L18</f>
        <v>712</v>
      </c>
      <c r="O18" s="74"/>
      <c r="P18" s="37">
        <v>9881952</v>
      </c>
      <c r="Q18" s="37">
        <v>9912352</v>
      </c>
      <c r="R18" s="40">
        <f t="shared" si="2"/>
        <v>30400</v>
      </c>
    </row>
    <row r="19" spans="1:18" ht="42" x14ac:dyDescent="0.15">
      <c r="A19" s="8"/>
      <c r="B19" s="8" t="s">
        <v>332</v>
      </c>
      <c r="C19" s="8"/>
      <c r="D19" s="8"/>
      <c r="E19" s="8"/>
      <c r="F19" s="1" t="s">
        <v>333</v>
      </c>
      <c r="G19" s="22">
        <v>0</v>
      </c>
      <c r="H19" s="22" t="s">
        <v>334</v>
      </c>
      <c r="I19" s="22">
        <v>0</v>
      </c>
      <c r="J19" s="1" t="s">
        <v>291</v>
      </c>
      <c r="K19" s="4" t="s">
        <v>268</v>
      </c>
      <c r="L19" s="2">
        <v>9892483</v>
      </c>
      <c r="M19" s="37">
        <v>9892950</v>
      </c>
      <c r="N19" s="37">
        <f t="shared" si="3"/>
        <v>467</v>
      </c>
      <c r="O19" s="74"/>
      <c r="P19" s="37">
        <v>9881952</v>
      </c>
      <c r="Q19" s="37">
        <v>9912352</v>
      </c>
      <c r="R19" s="40">
        <f t="shared" si="2"/>
        <v>30400</v>
      </c>
    </row>
    <row r="20" spans="1:18" ht="80" customHeight="1" x14ac:dyDescent="0.15">
      <c r="A20" s="8"/>
      <c r="B20" s="8" t="s">
        <v>335</v>
      </c>
      <c r="C20" s="8"/>
      <c r="D20" s="8"/>
      <c r="E20" s="8"/>
      <c r="F20" s="1" t="s">
        <v>336</v>
      </c>
      <c r="G20" s="22" t="s">
        <v>337</v>
      </c>
      <c r="H20" s="22" t="s">
        <v>338</v>
      </c>
      <c r="I20" s="22">
        <v>0</v>
      </c>
      <c r="J20" s="1" t="s">
        <v>291</v>
      </c>
      <c r="K20" s="4" t="s">
        <v>268</v>
      </c>
      <c r="L20" s="2">
        <v>9893302</v>
      </c>
      <c r="M20" s="37">
        <v>9894098</v>
      </c>
      <c r="N20" s="37">
        <f t="shared" si="3"/>
        <v>796</v>
      </c>
      <c r="O20" s="74"/>
      <c r="P20" s="37">
        <v>9881952</v>
      </c>
      <c r="Q20" s="37">
        <v>9912352</v>
      </c>
      <c r="R20" s="40">
        <f t="shared" si="2"/>
        <v>30400</v>
      </c>
    </row>
    <row r="21" spans="1:18" ht="68" customHeight="1" x14ac:dyDescent="0.15">
      <c r="A21" s="8"/>
      <c r="B21" s="8" t="s">
        <v>339</v>
      </c>
      <c r="C21" s="8"/>
      <c r="D21" s="8"/>
      <c r="E21" s="8"/>
      <c r="F21" s="1" t="s">
        <v>340</v>
      </c>
      <c r="G21" s="22" t="s">
        <v>341</v>
      </c>
      <c r="H21" s="22" t="s">
        <v>342</v>
      </c>
      <c r="I21" s="22" t="s">
        <v>343</v>
      </c>
      <c r="J21" s="1" t="s">
        <v>36</v>
      </c>
      <c r="K21" s="4" t="s">
        <v>268</v>
      </c>
      <c r="L21" s="2">
        <v>9894735</v>
      </c>
      <c r="M21" s="37">
        <v>9895375</v>
      </c>
      <c r="N21" s="37">
        <f t="shared" si="3"/>
        <v>640</v>
      </c>
      <c r="O21" s="74"/>
      <c r="P21" s="37">
        <v>9881952</v>
      </c>
      <c r="Q21" s="37">
        <v>9912352</v>
      </c>
      <c r="R21" s="40">
        <f t="shared" si="2"/>
        <v>30400</v>
      </c>
    </row>
    <row r="22" spans="1:18" ht="42" x14ac:dyDescent="0.15">
      <c r="A22" s="8"/>
      <c r="B22" s="8" t="s">
        <v>344</v>
      </c>
      <c r="C22" s="8"/>
      <c r="D22" s="8"/>
      <c r="E22" s="8"/>
      <c r="F22" s="1" t="s">
        <v>316</v>
      </c>
      <c r="G22" s="22" t="s">
        <v>317</v>
      </c>
      <c r="H22" s="22" t="s">
        <v>318</v>
      </c>
      <c r="I22" s="22">
        <v>0</v>
      </c>
      <c r="J22" s="1" t="s">
        <v>36</v>
      </c>
      <c r="K22" s="4" t="s">
        <v>268</v>
      </c>
      <c r="L22" s="2">
        <v>9895912</v>
      </c>
      <c r="M22" s="37">
        <v>9896488</v>
      </c>
      <c r="N22" s="37">
        <f t="shared" si="3"/>
        <v>576</v>
      </c>
      <c r="O22" s="74"/>
      <c r="P22" s="37">
        <v>9881952</v>
      </c>
      <c r="Q22" s="37">
        <v>9912352</v>
      </c>
      <c r="R22" s="40">
        <f t="shared" si="2"/>
        <v>30400</v>
      </c>
    </row>
    <row r="23" spans="1:18" ht="42" x14ac:dyDescent="0.15">
      <c r="A23" s="8" t="s">
        <v>345</v>
      </c>
      <c r="B23" s="8" t="s">
        <v>346</v>
      </c>
      <c r="C23" s="8" t="s">
        <v>347</v>
      </c>
      <c r="D23" s="8" t="s">
        <v>348</v>
      </c>
      <c r="E23" s="8"/>
      <c r="F23" s="1" t="s">
        <v>349</v>
      </c>
      <c r="G23" s="22">
        <v>0</v>
      </c>
      <c r="H23" s="22">
        <v>0</v>
      </c>
      <c r="I23" s="22">
        <v>0</v>
      </c>
      <c r="J23" s="1" t="s">
        <v>36</v>
      </c>
      <c r="K23" s="4" t="s">
        <v>268</v>
      </c>
      <c r="L23" s="37">
        <v>9989968</v>
      </c>
      <c r="M23" s="37">
        <v>9990302</v>
      </c>
      <c r="N23" s="37">
        <f t="shared" si="3"/>
        <v>334</v>
      </c>
      <c r="O23" s="41" t="e" vm="14">
        <v>#VALUE!</v>
      </c>
      <c r="P23" s="37">
        <v>9989968</v>
      </c>
      <c r="Q23" s="37">
        <v>9991268</v>
      </c>
      <c r="R23" s="40">
        <f t="shared" si="2"/>
        <v>1300</v>
      </c>
    </row>
    <row r="24" spans="1:18" ht="28" x14ac:dyDescent="0.15">
      <c r="A24" s="8" t="s">
        <v>350</v>
      </c>
      <c r="B24" s="8" t="s">
        <v>351</v>
      </c>
      <c r="C24" s="8" t="s">
        <v>352</v>
      </c>
      <c r="D24" s="8"/>
      <c r="E24" s="8"/>
      <c r="F24" s="1" t="s">
        <v>165</v>
      </c>
      <c r="G24" s="22" t="s">
        <v>166</v>
      </c>
      <c r="H24" s="22" t="s">
        <v>166</v>
      </c>
      <c r="I24" s="22" t="s">
        <v>166</v>
      </c>
      <c r="J24" s="1" t="s">
        <v>36</v>
      </c>
      <c r="K24" s="4" t="s">
        <v>268</v>
      </c>
      <c r="O24" s="41" t="e" vm="9">
        <v>#VALUE!</v>
      </c>
      <c r="P24" s="37">
        <v>9597352</v>
      </c>
      <c r="Q24" s="37" t="s">
        <v>166</v>
      </c>
      <c r="R24" s="40" t="s">
        <v>166</v>
      </c>
    </row>
    <row r="25" spans="1:18" ht="28" x14ac:dyDescent="0.15">
      <c r="A25" s="8" t="s">
        <v>353</v>
      </c>
      <c r="B25" s="8" t="s">
        <v>354</v>
      </c>
      <c r="C25" s="8" t="s">
        <v>355</v>
      </c>
      <c r="D25" s="8" t="s">
        <v>356</v>
      </c>
      <c r="E25" s="8"/>
      <c r="F25" s="1" t="s">
        <v>165</v>
      </c>
      <c r="G25" s="22" t="s">
        <v>166</v>
      </c>
      <c r="H25" s="22" t="s">
        <v>166</v>
      </c>
      <c r="I25" s="22" t="s">
        <v>166</v>
      </c>
      <c r="J25" s="1" t="s">
        <v>36</v>
      </c>
      <c r="K25" s="5" t="s">
        <v>268</v>
      </c>
      <c r="L25" s="42"/>
      <c r="M25" s="42"/>
      <c r="N25" s="42"/>
      <c r="O25" s="43" t="e" vm="9">
        <v>#VALUE!</v>
      </c>
      <c r="P25" s="42">
        <v>9306768</v>
      </c>
      <c r="Q25" s="42">
        <v>9306955</v>
      </c>
      <c r="R25" s="44">
        <f t="shared" si="2"/>
        <v>187</v>
      </c>
    </row>
    <row r="27" spans="1:18" ht="15" customHeight="1" x14ac:dyDescent="0.15">
      <c r="A27" s="55" t="s">
        <v>112</v>
      </c>
    </row>
    <row r="28" spans="1:18" ht="15" customHeight="1" x14ac:dyDescent="0.15">
      <c r="A28" s="51" t="s">
        <v>113</v>
      </c>
    </row>
    <row r="29" spans="1:18" ht="15" customHeight="1" x14ac:dyDescent="0.15">
      <c r="A29" s="37" t="s">
        <v>114</v>
      </c>
    </row>
    <row r="30" spans="1:18" ht="15" customHeight="1" x14ac:dyDescent="0.15">
      <c r="A30" s="37" t="s">
        <v>115</v>
      </c>
    </row>
    <row r="31" spans="1:18" ht="15" customHeight="1" x14ac:dyDescent="0.15">
      <c r="A31" s="37" t="s">
        <v>116</v>
      </c>
    </row>
    <row r="32" spans="1:18" ht="15" customHeight="1" x14ac:dyDescent="0.15">
      <c r="A32" s="37" t="s">
        <v>117</v>
      </c>
    </row>
    <row r="33" spans="1:1" ht="15" customHeight="1" x14ac:dyDescent="0.15">
      <c r="A33" s="37" t="s">
        <v>118</v>
      </c>
    </row>
    <row r="34" spans="1:1" ht="15" customHeight="1" x14ac:dyDescent="0.15">
      <c r="A34" s="51" t="s">
        <v>119</v>
      </c>
    </row>
    <row r="35" spans="1:1" ht="15" customHeight="1" x14ac:dyDescent="0.15">
      <c r="A35" s="37" t="s">
        <v>120</v>
      </c>
    </row>
    <row r="36" spans="1:1" ht="15" customHeight="1" x14ac:dyDescent="0.15">
      <c r="A36" s="37" t="s">
        <v>121</v>
      </c>
    </row>
    <row r="37" spans="1:1" ht="15" customHeight="1" x14ac:dyDescent="0.15">
      <c r="A37" s="37" t="s">
        <v>122</v>
      </c>
    </row>
    <row r="38" spans="1:1" ht="15" customHeight="1" x14ac:dyDescent="0.15">
      <c r="A38" s="37" t="s">
        <v>123</v>
      </c>
    </row>
    <row r="39" spans="1:1" ht="15" customHeight="1" x14ac:dyDescent="0.15">
      <c r="A39" s="37" t="s">
        <v>124</v>
      </c>
    </row>
    <row r="40" spans="1:1" ht="15" customHeight="1" x14ac:dyDescent="0.15">
      <c r="A40" s="51" t="s">
        <v>125</v>
      </c>
    </row>
    <row r="41" spans="1:1" ht="15" customHeight="1" x14ac:dyDescent="0.15">
      <c r="A41" s="37" t="s">
        <v>126</v>
      </c>
    </row>
    <row r="42" spans="1:1" ht="15" customHeight="1" x14ac:dyDescent="0.15">
      <c r="A42" s="37" t="s">
        <v>127</v>
      </c>
    </row>
    <row r="43" spans="1:1" ht="15" customHeight="1" x14ac:dyDescent="0.15">
      <c r="A43" s="37" t="s">
        <v>128</v>
      </c>
    </row>
    <row r="44" spans="1:1" ht="15" customHeight="1" x14ac:dyDescent="0.15">
      <c r="A44" s="37" t="s">
        <v>129</v>
      </c>
    </row>
    <row r="45" spans="1:1" ht="15" customHeight="1" x14ac:dyDescent="0.15">
      <c r="A45" s="37" t="s">
        <v>130</v>
      </c>
    </row>
    <row r="46" spans="1:1" ht="15" customHeight="1" x14ac:dyDescent="0.15">
      <c r="A46" s="37" t="s">
        <v>131</v>
      </c>
    </row>
    <row r="47" spans="1:1" ht="15" customHeight="1" x14ac:dyDescent="0.15">
      <c r="A47" s="37" t="s">
        <v>132</v>
      </c>
    </row>
    <row r="48" spans="1:1" ht="15" customHeight="1" x14ac:dyDescent="0.15">
      <c r="A48" s="37" t="s">
        <v>133</v>
      </c>
    </row>
    <row r="49" spans="1:2" ht="15" customHeight="1" x14ac:dyDescent="0.15">
      <c r="A49" s="23"/>
    </row>
    <row r="50" spans="1:2" ht="15" customHeight="1" x14ac:dyDescent="0.15">
      <c r="A50" s="52" t="s">
        <v>134</v>
      </c>
    </row>
    <row r="51" spans="1:2" ht="15" customHeight="1" x14ac:dyDescent="0.15">
      <c r="A51" s="54" t="s">
        <v>357</v>
      </c>
      <c r="B51" s="54" t="s">
        <v>358</v>
      </c>
    </row>
    <row r="52" spans="1:2" ht="15" customHeight="1" x14ac:dyDescent="0.15">
      <c r="A52" s="54" t="s">
        <v>359</v>
      </c>
      <c r="B52" s="54" t="s">
        <v>360</v>
      </c>
    </row>
    <row r="53" spans="1:2" ht="15" customHeight="1" x14ac:dyDescent="0.15">
      <c r="A53" s="54" t="s">
        <v>361</v>
      </c>
      <c r="B53" s="54" t="s">
        <v>362</v>
      </c>
    </row>
    <row r="54" spans="1:2" ht="15" customHeight="1" x14ac:dyDescent="0.15">
      <c r="A54" s="54" t="s">
        <v>363</v>
      </c>
      <c r="B54" s="54" t="s">
        <v>364</v>
      </c>
    </row>
    <row r="55" spans="1:2" ht="15" customHeight="1" x14ac:dyDescent="0.15">
      <c r="A55" s="54" t="s">
        <v>365</v>
      </c>
      <c r="B55" s="54" t="s">
        <v>366</v>
      </c>
    </row>
    <row r="56" spans="1:2" ht="15" customHeight="1" x14ac:dyDescent="0.15">
      <c r="A56" s="54" t="s">
        <v>367</v>
      </c>
      <c r="B56" s="54" t="s">
        <v>368</v>
      </c>
    </row>
  </sheetData>
  <mergeCells count="20">
    <mergeCell ref="A1:R1"/>
    <mergeCell ref="I4:I6"/>
    <mergeCell ref="A2:E2"/>
    <mergeCell ref="K2:R2"/>
    <mergeCell ref="P4:P6"/>
    <mergeCell ref="Q4:Q6"/>
    <mergeCell ref="R4:R6"/>
    <mergeCell ref="O4:O9"/>
    <mergeCell ref="E4:E6"/>
    <mergeCell ref="F4:F6"/>
    <mergeCell ref="K4:K6"/>
    <mergeCell ref="H4:H6"/>
    <mergeCell ref="J4:J6"/>
    <mergeCell ref="O16:O22"/>
    <mergeCell ref="F2:J2"/>
    <mergeCell ref="A4:A6"/>
    <mergeCell ref="B4:B6"/>
    <mergeCell ref="C4:C6"/>
    <mergeCell ref="D4:D6"/>
    <mergeCell ref="G4:G6"/>
  </mergeCells>
  <conditionalFormatting sqref="L11:N15">
    <cfRule type="expression" dxfId="3" priority="2" stopIfTrue="1">
      <formula>AND($L11&lt;0.01, $L11&lt;&gt;"")</formula>
    </cfRule>
  </conditionalFormatting>
  <conditionalFormatting sqref="N17:N23">
    <cfRule type="expression" dxfId="2" priority="1" stopIfTrue="1">
      <formula>AND($L17&lt;0.01, $L17&lt;&gt;"")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3FD4A-B6B9-C743-B989-A3CD39157746}">
  <dimension ref="A1:U47"/>
  <sheetViews>
    <sheetView topLeftCell="B1" zoomScale="130" zoomScaleNormal="130" workbookViewId="0">
      <selection activeCell="I13" sqref="I13"/>
    </sheetView>
  </sheetViews>
  <sheetFormatPr baseColWidth="10" defaultColWidth="14.5" defaultRowHeight="13" x14ac:dyDescent="0.15"/>
  <cols>
    <col min="1" max="1" width="14.5" style="37"/>
    <col min="2" max="2" width="17.1640625" style="37" customWidth="1"/>
    <col min="3" max="3" width="15.83203125" style="37" customWidth="1"/>
    <col min="4" max="4" width="18" style="37" customWidth="1"/>
    <col min="5" max="5" width="15.83203125" style="37" customWidth="1"/>
    <col min="6" max="6" width="18.1640625" style="37" customWidth="1"/>
    <col min="7" max="7" width="19.33203125" style="37" customWidth="1"/>
    <col min="8" max="8" width="18" style="37" customWidth="1"/>
    <col min="9" max="9" width="21.83203125" style="37" customWidth="1"/>
    <col min="10" max="11" width="14.5" style="37"/>
    <col min="12" max="12" width="11.83203125" style="37" customWidth="1"/>
    <col min="13" max="13" width="10.83203125" style="37" customWidth="1"/>
    <col min="14" max="14" width="13" style="37" customWidth="1"/>
    <col min="15" max="15" width="14.5" style="41"/>
    <col min="16" max="16" width="10.5" style="37" customWidth="1"/>
    <col min="17" max="17" width="9.6640625" style="37" customWidth="1"/>
    <col min="18" max="18" width="10" style="37" customWidth="1"/>
    <col min="19" max="16384" width="14.5" style="37"/>
  </cols>
  <sheetData>
    <row r="1" spans="1:21" x14ac:dyDescent="0.15">
      <c r="A1" s="73" t="s">
        <v>369</v>
      </c>
      <c r="B1" s="73"/>
      <c r="C1" s="73"/>
      <c r="D1" s="73"/>
      <c r="E1" s="73"/>
      <c r="F1" s="73"/>
      <c r="G1" s="73"/>
      <c r="H1" s="73"/>
      <c r="I1" s="73"/>
      <c r="J1" s="73"/>
      <c r="K1" s="21"/>
      <c r="L1" s="45"/>
      <c r="M1" s="45"/>
      <c r="N1" s="45"/>
      <c r="O1" s="46"/>
      <c r="P1" s="45"/>
      <c r="Q1" s="45"/>
      <c r="R1" s="45"/>
    </row>
    <row r="2" spans="1:21" ht="27" customHeight="1" x14ac:dyDescent="0.15">
      <c r="A2" s="71" t="s">
        <v>1</v>
      </c>
      <c r="B2" s="71"/>
      <c r="C2" s="71"/>
      <c r="D2" s="71"/>
      <c r="E2" s="71"/>
      <c r="F2" s="72" t="s">
        <v>2</v>
      </c>
      <c r="G2" s="72"/>
      <c r="H2" s="72"/>
      <c r="I2" s="72"/>
      <c r="J2" s="72"/>
      <c r="K2" s="69" t="s">
        <v>3</v>
      </c>
      <c r="L2" s="69"/>
      <c r="M2" s="69"/>
      <c r="N2" s="69"/>
      <c r="O2" s="69"/>
      <c r="P2" s="69"/>
      <c r="Q2" s="69"/>
      <c r="R2" s="69"/>
    </row>
    <row r="3" spans="1:21" ht="56" x14ac:dyDescent="0.15">
      <c r="A3" s="6" t="s">
        <v>4</v>
      </c>
      <c r="B3" s="6" t="s">
        <v>5</v>
      </c>
      <c r="C3" s="6" t="s">
        <v>370</v>
      </c>
      <c r="D3" s="6" t="s">
        <v>7</v>
      </c>
      <c r="E3" s="6" t="s">
        <v>8</v>
      </c>
      <c r="F3" s="16" t="s">
        <v>9</v>
      </c>
      <c r="G3" s="49" t="s">
        <v>10</v>
      </c>
      <c r="H3" s="49" t="s">
        <v>11</v>
      </c>
      <c r="I3" s="49" t="s">
        <v>12</v>
      </c>
      <c r="J3" s="7" t="s">
        <v>13</v>
      </c>
      <c r="K3" s="17" t="s">
        <v>14</v>
      </c>
      <c r="L3" s="18" t="s">
        <v>15</v>
      </c>
      <c r="M3" s="18" t="s">
        <v>16</v>
      </c>
      <c r="N3" s="18" t="s">
        <v>17</v>
      </c>
      <c r="O3" s="19" t="s">
        <v>18</v>
      </c>
      <c r="P3" s="20" t="s">
        <v>19</v>
      </c>
      <c r="Q3" s="20" t="s">
        <v>20</v>
      </c>
      <c r="R3" s="20" t="s">
        <v>21</v>
      </c>
      <c r="T3" s="15"/>
      <c r="U3" s="15"/>
    </row>
    <row r="4" spans="1:21" ht="57" customHeight="1" x14ac:dyDescent="0.15">
      <c r="A4" s="8" t="s">
        <v>371</v>
      </c>
      <c r="B4" s="8" t="s">
        <v>372</v>
      </c>
      <c r="C4" s="8" t="s">
        <v>373</v>
      </c>
      <c r="D4" s="10"/>
      <c r="E4" s="10"/>
      <c r="F4" s="1" t="s">
        <v>374</v>
      </c>
      <c r="G4" s="22"/>
      <c r="H4" s="22"/>
      <c r="I4" s="22"/>
      <c r="J4" s="1"/>
      <c r="K4" s="14" t="s">
        <v>375</v>
      </c>
      <c r="L4" s="38">
        <v>84550650</v>
      </c>
      <c r="M4" s="38">
        <v>84551462</v>
      </c>
      <c r="N4" s="38">
        <v>813</v>
      </c>
      <c r="O4" s="47" t="e" vm="15">
        <v>#VALUE!</v>
      </c>
      <c r="P4" s="38">
        <v>84523596</v>
      </c>
      <c r="Q4" s="38">
        <v>84563488</v>
      </c>
      <c r="R4" s="48">
        <f t="shared" ref="R4:R11" si="0">Q4-P4</f>
        <v>39892</v>
      </c>
    </row>
    <row r="5" spans="1:21" ht="70" x14ac:dyDescent="0.15">
      <c r="A5" s="8" t="s">
        <v>376</v>
      </c>
      <c r="B5" s="8" t="s">
        <v>377</v>
      </c>
      <c r="C5" s="8" t="s">
        <v>378</v>
      </c>
      <c r="D5" s="8" t="s">
        <v>379</v>
      </c>
      <c r="E5" s="8" t="s">
        <v>380</v>
      </c>
      <c r="F5" s="1" t="s">
        <v>381</v>
      </c>
      <c r="G5" s="22" t="s">
        <v>382</v>
      </c>
      <c r="H5" s="22">
        <v>0</v>
      </c>
      <c r="I5" s="22" t="s">
        <v>383</v>
      </c>
      <c r="J5" s="1" t="s">
        <v>384</v>
      </c>
      <c r="K5" s="4" t="s">
        <v>375</v>
      </c>
      <c r="L5" s="37">
        <v>84531909</v>
      </c>
      <c r="M5" s="37">
        <v>84533068</v>
      </c>
      <c r="N5" s="37">
        <f t="shared" ref="N5:N12" si="1">M5-L5</f>
        <v>1159</v>
      </c>
      <c r="O5" s="41" t="e" vm="7">
        <v>#VALUE!</v>
      </c>
      <c r="P5" s="37">
        <v>84532044</v>
      </c>
      <c r="Q5" s="37">
        <v>84533041</v>
      </c>
      <c r="R5" s="40">
        <f t="shared" si="0"/>
        <v>997</v>
      </c>
    </row>
    <row r="6" spans="1:21" ht="28" x14ac:dyDescent="0.15">
      <c r="A6" s="8" t="s">
        <v>385</v>
      </c>
      <c r="B6" s="8" t="s">
        <v>386</v>
      </c>
      <c r="C6" s="8" t="s">
        <v>387</v>
      </c>
      <c r="D6" s="8" t="s">
        <v>388</v>
      </c>
      <c r="E6" s="10"/>
      <c r="F6" s="1" t="s">
        <v>389</v>
      </c>
      <c r="G6" s="22">
        <v>0</v>
      </c>
      <c r="H6" s="22">
        <v>0</v>
      </c>
      <c r="I6" s="22">
        <v>0</v>
      </c>
      <c r="J6" s="1" t="s">
        <v>36</v>
      </c>
      <c r="K6" s="4" t="s">
        <v>375</v>
      </c>
      <c r="L6" s="37">
        <v>84537986</v>
      </c>
      <c r="M6" s="37">
        <v>84538604</v>
      </c>
      <c r="N6" s="37">
        <f t="shared" si="1"/>
        <v>618</v>
      </c>
      <c r="O6" s="41" t="e" vm="16">
        <v>#VALUE!</v>
      </c>
      <c r="P6" s="37">
        <v>84534683</v>
      </c>
      <c r="Q6" s="37">
        <v>84539762</v>
      </c>
      <c r="R6" s="40">
        <f t="shared" si="0"/>
        <v>5079</v>
      </c>
    </row>
    <row r="7" spans="1:21" ht="56" x14ac:dyDescent="0.15">
      <c r="A7" s="8" t="s">
        <v>390</v>
      </c>
      <c r="B7" s="8" t="s">
        <v>391</v>
      </c>
      <c r="C7" s="8" t="s">
        <v>392</v>
      </c>
      <c r="D7" s="8" t="s">
        <v>393</v>
      </c>
      <c r="E7" s="8" t="s">
        <v>394</v>
      </c>
      <c r="F7" s="1" t="s">
        <v>395</v>
      </c>
      <c r="G7" s="22">
        <v>0</v>
      </c>
      <c r="H7" s="22">
        <v>0</v>
      </c>
      <c r="I7" s="22">
        <v>0</v>
      </c>
      <c r="J7" s="1" t="s">
        <v>36</v>
      </c>
      <c r="K7" s="4" t="s">
        <v>375</v>
      </c>
      <c r="L7" s="37">
        <v>84541252</v>
      </c>
      <c r="M7" s="37">
        <v>84541892</v>
      </c>
      <c r="N7" s="37">
        <f t="shared" si="1"/>
        <v>640</v>
      </c>
      <c r="O7" s="41" t="e" vm="17">
        <v>#VALUE!</v>
      </c>
      <c r="P7" s="37">
        <v>84540000</v>
      </c>
      <c r="Q7" s="37">
        <v>84542000</v>
      </c>
      <c r="R7" s="40">
        <f t="shared" si="0"/>
        <v>2000</v>
      </c>
    </row>
    <row r="8" spans="1:21" ht="65" customHeight="1" x14ac:dyDescent="0.15">
      <c r="A8" s="8" t="s">
        <v>396</v>
      </c>
      <c r="B8" s="8" t="s">
        <v>386</v>
      </c>
      <c r="C8" s="8" t="s">
        <v>397</v>
      </c>
      <c r="D8" s="10"/>
      <c r="E8" s="8" t="s">
        <v>398</v>
      </c>
      <c r="F8" s="1" t="s">
        <v>399</v>
      </c>
      <c r="G8" s="22" t="s">
        <v>400</v>
      </c>
      <c r="H8" s="22" t="s">
        <v>401</v>
      </c>
      <c r="I8" s="22" t="s">
        <v>402</v>
      </c>
      <c r="J8" s="1" t="s">
        <v>36</v>
      </c>
      <c r="K8" s="4" t="s">
        <v>375</v>
      </c>
      <c r="L8" s="37">
        <v>84547959</v>
      </c>
      <c r="M8" s="37">
        <v>84548872</v>
      </c>
      <c r="N8" s="37">
        <f t="shared" si="1"/>
        <v>913</v>
      </c>
      <c r="O8" s="41" t="e" vm="17">
        <v>#VALUE!</v>
      </c>
      <c r="P8" s="37">
        <v>84546198</v>
      </c>
      <c r="Q8" s="37">
        <v>84550242</v>
      </c>
      <c r="R8" s="40">
        <f t="shared" si="0"/>
        <v>4044</v>
      </c>
    </row>
    <row r="9" spans="1:21" ht="42" x14ac:dyDescent="0.15">
      <c r="A9" s="8" t="s">
        <v>403</v>
      </c>
      <c r="B9" s="8" t="s">
        <v>404</v>
      </c>
      <c r="C9" s="8" t="s">
        <v>405</v>
      </c>
      <c r="D9" s="8" t="s">
        <v>406</v>
      </c>
      <c r="E9" s="8" t="s">
        <v>407</v>
      </c>
      <c r="F9" s="1" t="s">
        <v>408</v>
      </c>
      <c r="G9" s="22">
        <v>0</v>
      </c>
      <c r="H9" s="22">
        <v>0</v>
      </c>
      <c r="I9" s="22">
        <v>0</v>
      </c>
      <c r="J9" s="1" t="s">
        <v>36</v>
      </c>
      <c r="K9" s="4" t="s">
        <v>375</v>
      </c>
      <c r="L9" s="37">
        <v>84550650</v>
      </c>
      <c r="M9" s="37">
        <v>84551462</v>
      </c>
      <c r="N9" s="37">
        <f t="shared" si="1"/>
        <v>812</v>
      </c>
      <c r="O9" s="41" t="e" vm="17">
        <v>#VALUE!</v>
      </c>
      <c r="P9" s="37">
        <v>84549726</v>
      </c>
      <c r="Q9" s="37">
        <v>84552243</v>
      </c>
      <c r="R9" s="40">
        <f t="shared" si="0"/>
        <v>2517</v>
      </c>
    </row>
    <row r="10" spans="1:21" ht="98" x14ac:dyDescent="0.15">
      <c r="A10" s="8" t="s">
        <v>409</v>
      </c>
      <c r="B10" s="8" t="s">
        <v>410</v>
      </c>
      <c r="C10" s="8" t="s">
        <v>411</v>
      </c>
      <c r="D10" s="8" t="s">
        <v>412</v>
      </c>
      <c r="E10" s="8" t="s">
        <v>413</v>
      </c>
      <c r="F10" s="1" t="s">
        <v>414</v>
      </c>
      <c r="G10" s="22">
        <v>0</v>
      </c>
      <c r="H10" s="22">
        <v>0</v>
      </c>
      <c r="I10" s="22">
        <v>0</v>
      </c>
      <c r="J10" s="1" t="s">
        <v>36</v>
      </c>
      <c r="K10" s="4" t="s">
        <v>375</v>
      </c>
      <c r="L10" s="12">
        <v>84551710</v>
      </c>
      <c r="M10" s="37">
        <v>84552317</v>
      </c>
      <c r="N10" s="37">
        <f t="shared" si="1"/>
        <v>607</v>
      </c>
      <c r="O10" s="41" t="e" vm="7">
        <v>#VALUE!</v>
      </c>
      <c r="P10" s="37">
        <v>84552104</v>
      </c>
      <c r="Q10" s="37">
        <v>84552268</v>
      </c>
      <c r="R10" s="40">
        <f t="shared" si="0"/>
        <v>164</v>
      </c>
    </row>
    <row r="11" spans="1:21" ht="42" x14ac:dyDescent="0.15">
      <c r="A11" s="8" t="s">
        <v>415</v>
      </c>
      <c r="B11" s="8" t="s">
        <v>416</v>
      </c>
      <c r="C11" s="11" t="s">
        <v>417</v>
      </c>
      <c r="D11" s="8" t="s">
        <v>418</v>
      </c>
      <c r="E11" s="8" t="s">
        <v>419</v>
      </c>
      <c r="F11" s="1" t="s">
        <v>420</v>
      </c>
      <c r="G11" s="22">
        <v>0</v>
      </c>
      <c r="H11" s="22">
        <v>0</v>
      </c>
      <c r="I11" s="22" t="s">
        <v>421</v>
      </c>
      <c r="J11" s="1" t="s">
        <v>36</v>
      </c>
      <c r="K11" s="4" t="s">
        <v>375</v>
      </c>
      <c r="L11" s="37">
        <v>84569186</v>
      </c>
      <c r="M11" s="37">
        <v>84572445</v>
      </c>
      <c r="N11" s="37">
        <f t="shared" si="1"/>
        <v>3259</v>
      </c>
      <c r="O11" s="41" t="e" vm="12">
        <v>#VALUE!</v>
      </c>
      <c r="P11" s="37">
        <v>84567682</v>
      </c>
      <c r="Q11" s="37">
        <v>84569943</v>
      </c>
      <c r="R11" s="40">
        <f t="shared" si="0"/>
        <v>2261</v>
      </c>
    </row>
    <row r="12" spans="1:21" ht="95" customHeight="1" x14ac:dyDescent="0.15">
      <c r="A12" s="8" t="s">
        <v>422</v>
      </c>
      <c r="B12" s="8" t="s">
        <v>423</v>
      </c>
      <c r="C12" s="8" t="s">
        <v>424</v>
      </c>
      <c r="D12" s="8"/>
      <c r="E12" s="8" t="s">
        <v>425</v>
      </c>
      <c r="F12" s="1" t="s">
        <v>426</v>
      </c>
      <c r="G12" s="22" t="s">
        <v>427</v>
      </c>
      <c r="H12" s="22" t="s">
        <v>428</v>
      </c>
      <c r="I12" s="22" t="s">
        <v>429</v>
      </c>
      <c r="J12" s="1" t="s">
        <v>430</v>
      </c>
      <c r="K12" s="4" t="s">
        <v>375</v>
      </c>
      <c r="L12" s="37">
        <v>84589595</v>
      </c>
      <c r="M12" s="37">
        <v>84590947</v>
      </c>
      <c r="N12" s="37">
        <f t="shared" si="1"/>
        <v>1352</v>
      </c>
      <c r="O12" s="41" t="e" vm="2">
        <v>#VALUE!</v>
      </c>
      <c r="P12" s="37">
        <v>84590449</v>
      </c>
      <c r="Q12" s="37">
        <v>84590449</v>
      </c>
      <c r="R12" s="40">
        <v>1</v>
      </c>
    </row>
    <row r="13" spans="1:21" ht="42" x14ac:dyDescent="0.15">
      <c r="A13" s="8" t="s">
        <v>431</v>
      </c>
      <c r="B13" s="8" t="s">
        <v>432</v>
      </c>
      <c r="C13" s="8" t="s">
        <v>433</v>
      </c>
      <c r="D13" s="8" t="s">
        <v>406</v>
      </c>
      <c r="E13" s="8" t="s">
        <v>407</v>
      </c>
      <c r="F13" s="1" t="s">
        <v>165</v>
      </c>
      <c r="G13" s="22" t="s">
        <v>166</v>
      </c>
      <c r="H13" s="22" t="s">
        <v>166</v>
      </c>
      <c r="I13" s="22" t="s">
        <v>166</v>
      </c>
      <c r="J13" s="1" t="s">
        <v>36</v>
      </c>
      <c r="K13" s="4" t="s">
        <v>375</v>
      </c>
      <c r="O13" s="41" t="e" vm="9">
        <v>#VALUE!</v>
      </c>
      <c r="P13" s="37">
        <v>84561977</v>
      </c>
      <c r="Q13" s="37">
        <v>84562645</v>
      </c>
      <c r="R13" s="40">
        <f>Q13-P13</f>
        <v>668</v>
      </c>
    </row>
    <row r="14" spans="1:21" ht="42" x14ac:dyDescent="0.15">
      <c r="A14" s="8" t="s">
        <v>434</v>
      </c>
      <c r="B14" s="8" t="s">
        <v>432</v>
      </c>
      <c r="C14" s="8" t="s">
        <v>435</v>
      </c>
      <c r="D14" s="8" t="s">
        <v>406</v>
      </c>
      <c r="E14" s="8" t="s">
        <v>407</v>
      </c>
      <c r="F14" s="1" t="s">
        <v>165</v>
      </c>
      <c r="G14" s="22" t="s">
        <v>166</v>
      </c>
      <c r="H14" s="22" t="s">
        <v>166</v>
      </c>
      <c r="I14" s="22" t="s">
        <v>166</v>
      </c>
      <c r="J14" s="1" t="s">
        <v>36</v>
      </c>
      <c r="K14" s="5" t="s">
        <v>375</v>
      </c>
      <c r="L14" s="42"/>
      <c r="M14" s="42"/>
      <c r="N14" s="42"/>
      <c r="O14" s="43" t="e" vm="9">
        <v>#VALUE!</v>
      </c>
      <c r="P14" s="42">
        <v>84582298</v>
      </c>
      <c r="Q14" s="42">
        <v>84583186</v>
      </c>
      <c r="R14" s="44">
        <f>Q14-P14</f>
        <v>888</v>
      </c>
    </row>
    <row r="16" spans="1:21" ht="14" x14ac:dyDescent="0.15">
      <c r="A16" s="55" t="s">
        <v>112</v>
      </c>
    </row>
    <row r="17" spans="1:1" ht="15" customHeight="1" x14ac:dyDescent="0.15">
      <c r="A17" s="51" t="s">
        <v>113</v>
      </c>
    </row>
    <row r="18" spans="1:1" ht="15" customHeight="1" x14ac:dyDescent="0.15">
      <c r="A18" s="56" t="s">
        <v>114</v>
      </c>
    </row>
    <row r="19" spans="1:1" ht="15" customHeight="1" x14ac:dyDescent="0.15">
      <c r="A19" s="37" t="s">
        <v>115</v>
      </c>
    </row>
    <row r="20" spans="1:1" ht="15" customHeight="1" x14ac:dyDescent="0.15">
      <c r="A20" s="37" t="s">
        <v>116</v>
      </c>
    </row>
    <row r="21" spans="1:1" ht="15" customHeight="1" x14ac:dyDescent="0.15">
      <c r="A21" s="37" t="s">
        <v>117</v>
      </c>
    </row>
    <row r="22" spans="1:1" ht="15" customHeight="1" x14ac:dyDescent="0.15">
      <c r="A22" s="37" t="s">
        <v>118</v>
      </c>
    </row>
    <row r="23" spans="1:1" ht="15" customHeight="1" x14ac:dyDescent="0.15">
      <c r="A23" s="51" t="s">
        <v>119</v>
      </c>
    </row>
    <row r="24" spans="1:1" ht="15" customHeight="1" x14ac:dyDescent="0.15">
      <c r="A24" s="37" t="s">
        <v>120</v>
      </c>
    </row>
    <row r="25" spans="1:1" ht="15" customHeight="1" x14ac:dyDescent="0.15">
      <c r="A25" s="37" t="s">
        <v>121</v>
      </c>
    </row>
    <row r="26" spans="1:1" ht="15" customHeight="1" x14ac:dyDescent="0.15">
      <c r="A26" s="37" t="s">
        <v>122</v>
      </c>
    </row>
    <row r="27" spans="1:1" ht="15" customHeight="1" x14ac:dyDescent="0.15">
      <c r="A27" s="37" t="s">
        <v>123</v>
      </c>
    </row>
    <row r="28" spans="1:1" ht="15" customHeight="1" x14ac:dyDescent="0.15">
      <c r="A28" s="37" t="s">
        <v>124</v>
      </c>
    </row>
    <row r="29" spans="1:1" ht="15" customHeight="1" x14ac:dyDescent="0.15">
      <c r="A29" s="51" t="s">
        <v>125</v>
      </c>
    </row>
    <row r="30" spans="1:1" ht="15" customHeight="1" x14ac:dyDescent="0.15">
      <c r="A30" s="37" t="s">
        <v>126</v>
      </c>
    </row>
    <row r="31" spans="1:1" ht="15" customHeight="1" x14ac:dyDescent="0.15">
      <c r="A31" s="37" t="s">
        <v>127</v>
      </c>
    </row>
    <row r="32" spans="1:1" ht="15" customHeight="1" x14ac:dyDescent="0.15">
      <c r="A32" s="37" t="s">
        <v>128</v>
      </c>
    </row>
    <row r="33" spans="1:2" ht="15" customHeight="1" x14ac:dyDescent="0.15">
      <c r="A33" s="37" t="s">
        <v>129</v>
      </c>
    </row>
    <row r="34" spans="1:2" ht="15" customHeight="1" x14ac:dyDescent="0.15">
      <c r="A34" s="37" t="s">
        <v>130</v>
      </c>
    </row>
    <row r="35" spans="1:2" ht="15" customHeight="1" x14ac:dyDescent="0.15">
      <c r="A35" s="37" t="s">
        <v>131</v>
      </c>
    </row>
    <row r="36" spans="1:2" ht="15" customHeight="1" x14ac:dyDescent="0.15">
      <c r="A36" s="37" t="s">
        <v>132</v>
      </c>
    </row>
    <row r="37" spans="1:2" ht="15" customHeight="1" x14ac:dyDescent="0.15">
      <c r="A37" s="37" t="s">
        <v>133</v>
      </c>
    </row>
    <row r="38" spans="1:2" ht="15" customHeight="1" x14ac:dyDescent="0.15">
      <c r="A38" s="23"/>
    </row>
    <row r="39" spans="1:2" ht="15" customHeight="1" x14ac:dyDescent="0.15">
      <c r="A39" s="52" t="s">
        <v>134</v>
      </c>
    </row>
    <row r="40" spans="1:2" ht="15" customHeight="1" x14ac:dyDescent="0.15">
      <c r="A40" s="54" t="s">
        <v>436</v>
      </c>
      <c r="B40" s="54" t="s">
        <v>437</v>
      </c>
    </row>
    <row r="41" spans="1:2" ht="15" customHeight="1" x14ac:dyDescent="0.15">
      <c r="A41" s="54" t="s">
        <v>438</v>
      </c>
      <c r="B41" s="54" t="s">
        <v>439</v>
      </c>
    </row>
    <row r="42" spans="1:2" ht="15" customHeight="1" x14ac:dyDescent="0.15">
      <c r="A42" s="54" t="s">
        <v>440</v>
      </c>
      <c r="B42" s="54" t="s">
        <v>441</v>
      </c>
    </row>
    <row r="43" spans="1:2" ht="15" customHeight="1" x14ac:dyDescent="0.15">
      <c r="A43" s="54" t="s">
        <v>442</v>
      </c>
      <c r="B43" s="54" t="s">
        <v>443</v>
      </c>
    </row>
    <row r="44" spans="1:2" ht="15" customHeight="1" x14ac:dyDescent="0.15">
      <c r="A44" s="54" t="s">
        <v>444</v>
      </c>
      <c r="B44" s="54" t="s">
        <v>445</v>
      </c>
    </row>
    <row r="45" spans="1:2" ht="15" customHeight="1" x14ac:dyDescent="0.15">
      <c r="A45" s="54" t="s">
        <v>446</v>
      </c>
      <c r="B45" s="54" t="s">
        <v>447</v>
      </c>
    </row>
    <row r="46" spans="1:2" ht="15" customHeight="1" x14ac:dyDescent="0.15">
      <c r="A46" s="54" t="s">
        <v>448</v>
      </c>
      <c r="B46" s="54" t="s">
        <v>449</v>
      </c>
    </row>
    <row r="47" spans="1:2" ht="15" customHeight="1" x14ac:dyDescent="0.15">
      <c r="A47" s="54" t="s">
        <v>450</v>
      </c>
      <c r="B47" s="54" t="s">
        <v>451</v>
      </c>
    </row>
  </sheetData>
  <mergeCells count="4">
    <mergeCell ref="K2:R2"/>
    <mergeCell ref="A1:J1"/>
    <mergeCell ref="F2:J2"/>
    <mergeCell ref="A2:E2"/>
  </mergeCells>
  <conditionalFormatting sqref="L8:L9 L11:L12">
    <cfRule type="expression" dxfId="1" priority="5" stopIfTrue="1">
      <formula>AND($L8&lt;0.01, $L8&lt;&gt;"")</formula>
    </cfRule>
  </conditionalFormatting>
  <conditionalFormatting sqref="L4:N4">
    <cfRule type="expression" dxfId="0" priority="3" stopIfTrue="1">
      <formula>AND($L4&lt;0.01, $L4&lt;&gt;"")</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Tal1</vt:lpstr>
      <vt:lpstr>Gata2</vt:lpstr>
      <vt:lpstr>Gata3</vt:lpstr>
      <vt:lpstr>Vsx2</vt:lpstr>
      <vt:lpstr>'Tal1'!_Ref197351301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Achim, Kaia</dc:creator>
  <cp:keywords/>
  <dc:description/>
  <cp:lastModifiedBy>Kilpinen, Sami K</cp:lastModifiedBy>
  <cp:revision/>
  <dcterms:created xsi:type="dcterms:W3CDTF">2025-04-02T08:05:21Z</dcterms:created>
  <dcterms:modified xsi:type="dcterms:W3CDTF">2025-05-15T11:52:23Z</dcterms:modified>
  <cp:category/>
  <cp:contentStatus/>
</cp:coreProperties>
</file>