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aoj\Desktop\文章Figure\返修\"/>
    </mc:Choice>
  </mc:AlternateContent>
  <xr:revisionPtr revIDLastSave="0" documentId="8_{451E89EE-E980-43EC-A7D4-8DA8AA0AB455}" xr6:coauthVersionLast="47" xr6:coauthVersionMax="47" xr10:uidLastSave="{00000000-0000-0000-0000-000000000000}"/>
  <bookViews>
    <workbookView xWindow="-120" yWindow="-120" windowWidth="51840" windowHeight="21120" activeTab="2" xr2:uid="{FF56B417-F213-42F1-957D-CF85034D4638}"/>
  </bookViews>
  <sheets>
    <sheet name="D" sheetId="1" r:id="rId1"/>
    <sheet name="E" sheetId="2" r:id="rId2"/>
    <sheet name="F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3" l="1"/>
  <c r="T37" i="3"/>
  <c r="AB37" i="3" s="1"/>
  <c r="S37" i="3"/>
  <c r="AA37" i="3" s="1"/>
  <c r="R37" i="3"/>
  <c r="Z37" i="3" s="1"/>
  <c r="Q37" i="3"/>
  <c r="Y37" i="3" s="1"/>
  <c r="P37" i="3"/>
  <c r="X37" i="3" s="1"/>
  <c r="O37" i="3"/>
  <c r="AA36" i="3"/>
  <c r="Z36" i="3"/>
  <c r="Y36" i="3"/>
  <c r="T36" i="3"/>
  <c r="AB36" i="3" s="1"/>
  <c r="S36" i="3"/>
  <c r="R36" i="3"/>
  <c r="Q36" i="3"/>
  <c r="P36" i="3"/>
  <c r="X36" i="3" s="1"/>
  <c r="O36" i="3"/>
  <c r="W36" i="3" s="1"/>
  <c r="X35" i="3"/>
  <c r="W35" i="3"/>
  <c r="T35" i="3"/>
  <c r="AB35" i="3" s="1"/>
  <c r="S35" i="3"/>
  <c r="AA35" i="3" s="1"/>
  <c r="R35" i="3"/>
  <c r="Z35" i="3" s="1"/>
  <c r="Q35" i="3"/>
  <c r="Y35" i="3" s="1"/>
  <c r="P35" i="3"/>
  <c r="O35" i="3"/>
  <c r="AB34" i="3"/>
  <c r="AA34" i="3"/>
  <c r="Z34" i="3"/>
  <c r="Y34" i="3"/>
  <c r="T34" i="3"/>
  <c r="S34" i="3"/>
  <c r="R34" i="3"/>
  <c r="Q34" i="3"/>
  <c r="P34" i="3"/>
  <c r="X34" i="3" s="1"/>
  <c r="O34" i="3"/>
  <c r="W34" i="3" s="1"/>
  <c r="X29" i="3"/>
  <c r="W29" i="3"/>
  <c r="T29" i="3"/>
  <c r="AB29" i="3" s="1"/>
  <c r="S29" i="3"/>
  <c r="AA29" i="3" s="1"/>
  <c r="R29" i="3"/>
  <c r="Z29" i="3" s="1"/>
  <c r="Q29" i="3"/>
  <c r="Y29" i="3" s="1"/>
  <c r="P29" i="3"/>
  <c r="O29" i="3"/>
  <c r="AB28" i="3"/>
  <c r="AA28" i="3"/>
  <c r="Z28" i="3"/>
  <c r="Y28" i="3"/>
  <c r="T28" i="3"/>
  <c r="S28" i="3"/>
  <c r="R28" i="3"/>
  <c r="Q28" i="3"/>
  <c r="P28" i="3"/>
  <c r="X28" i="3" s="1"/>
  <c r="O28" i="3"/>
  <c r="W28" i="3" s="1"/>
  <c r="X27" i="3"/>
  <c r="W27" i="3"/>
  <c r="T27" i="3"/>
  <c r="AB27" i="3" s="1"/>
  <c r="S27" i="3"/>
  <c r="AA27" i="3" s="1"/>
  <c r="R27" i="3"/>
  <c r="Z27" i="3" s="1"/>
  <c r="Q27" i="3"/>
  <c r="Y27" i="3" s="1"/>
  <c r="P27" i="3"/>
  <c r="O27" i="3"/>
  <c r="AB26" i="3"/>
  <c r="AA26" i="3"/>
  <c r="Z26" i="3"/>
  <c r="Y26" i="3"/>
  <c r="T26" i="3"/>
  <c r="S26" i="3"/>
  <c r="R26" i="3"/>
  <c r="Q26" i="3"/>
  <c r="P26" i="3"/>
  <c r="X26" i="3" s="1"/>
  <c r="O26" i="3"/>
  <c r="W26" i="3" s="1"/>
  <c r="X21" i="3"/>
  <c r="W21" i="3"/>
  <c r="T21" i="3"/>
  <c r="AB21" i="3" s="1"/>
  <c r="S21" i="3"/>
  <c r="AA21" i="3" s="1"/>
  <c r="R21" i="3"/>
  <c r="Z21" i="3" s="1"/>
  <c r="Q21" i="3"/>
  <c r="Y21" i="3" s="1"/>
  <c r="P21" i="3"/>
  <c r="O21" i="3"/>
  <c r="AB20" i="3"/>
  <c r="AA20" i="3"/>
  <c r="Z20" i="3"/>
  <c r="Y20" i="3"/>
  <c r="T20" i="3"/>
  <c r="S20" i="3"/>
  <c r="R20" i="3"/>
  <c r="Q20" i="3"/>
  <c r="P20" i="3"/>
  <c r="X20" i="3" s="1"/>
  <c r="O20" i="3"/>
  <c r="W20" i="3" s="1"/>
  <c r="X19" i="3"/>
  <c r="W19" i="3"/>
  <c r="T19" i="3"/>
  <c r="AB19" i="3" s="1"/>
  <c r="S19" i="3"/>
  <c r="AA19" i="3" s="1"/>
  <c r="R19" i="3"/>
  <c r="Z19" i="3" s="1"/>
  <c r="Q19" i="3"/>
  <c r="Y19" i="3" s="1"/>
  <c r="P19" i="3"/>
  <c r="O19" i="3"/>
  <c r="AB18" i="3"/>
  <c r="AA18" i="3"/>
  <c r="Z18" i="3"/>
  <c r="Y18" i="3"/>
  <c r="T18" i="3"/>
  <c r="S18" i="3"/>
  <c r="R18" i="3"/>
  <c r="Q18" i="3"/>
  <c r="P18" i="3"/>
  <c r="X18" i="3" s="1"/>
  <c r="O18" i="3"/>
  <c r="W18" i="3" s="1"/>
  <c r="X13" i="3"/>
  <c r="W13" i="3"/>
  <c r="T13" i="3"/>
  <c r="AB13" i="3" s="1"/>
  <c r="S13" i="3"/>
  <c r="AA13" i="3" s="1"/>
  <c r="R13" i="3"/>
  <c r="Z13" i="3" s="1"/>
  <c r="Q13" i="3"/>
  <c r="Y13" i="3" s="1"/>
  <c r="P13" i="3"/>
  <c r="O13" i="3"/>
  <c r="AB12" i="3"/>
  <c r="AA12" i="3"/>
  <c r="Z12" i="3"/>
  <c r="Y12" i="3"/>
  <c r="T12" i="3"/>
  <c r="S12" i="3"/>
  <c r="R12" i="3"/>
  <c r="Q12" i="3"/>
  <c r="P12" i="3"/>
  <c r="X12" i="3" s="1"/>
  <c r="O12" i="3"/>
  <c r="W12" i="3" s="1"/>
  <c r="X11" i="3"/>
  <c r="W11" i="3"/>
  <c r="T11" i="3"/>
  <c r="AB11" i="3" s="1"/>
  <c r="S11" i="3"/>
  <c r="AA11" i="3" s="1"/>
  <c r="R11" i="3"/>
  <c r="Z11" i="3" s="1"/>
  <c r="Q11" i="3"/>
  <c r="Y11" i="3" s="1"/>
  <c r="P11" i="3"/>
  <c r="O11" i="3"/>
  <c r="AB10" i="3"/>
  <c r="AA10" i="3"/>
  <c r="Z10" i="3"/>
  <c r="Y10" i="3"/>
  <c r="T10" i="3"/>
  <c r="S10" i="3"/>
  <c r="R10" i="3"/>
  <c r="Q10" i="3"/>
  <c r="P10" i="3"/>
  <c r="X10" i="3" s="1"/>
  <c r="O10" i="3"/>
  <c r="W10" i="3" s="1"/>
  <c r="M5" i="3"/>
  <c r="M4" i="3"/>
  <c r="M3" i="3"/>
  <c r="M2" i="3"/>
  <c r="R34" i="2"/>
  <c r="Z34" i="2" s="1"/>
  <c r="V33" i="2"/>
  <c r="AD33" i="2" s="1"/>
  <c r="R33" i="2"/>
  <c r="Z33" i="2" s="1"/>
  <c r="V29" i="2"/>
  <c r="AD29" i="2" s="1"/>
  <c r="R29" i="2"/>
  <c r="Z29" i="2" s="1"/>
  <c r="V28" i="2"/>
  <c r="AD28" i="2" s="1"/>
  <c r="R28" i="2"/>
  <c r="Z28" i="2" s="1"/>
  <c r="V24" i="2"/>
  <c r="AD24" i="2" s="1"/>
  <c r="R24" i="2"/>
  <c r="Z24" i="2" s="1"/>
  <c r="V23" i="2"/>
  <c r="AD23" i="2" s="1"/>
  <c r="R23" i="2"/>
  <c r="Z23" i="2" s="1"/>
  <c r="V19" i="2"/>
  <c r="AD19" i="2" s="1"/>
  <c r="R19" i="2"/>
  <c r="Z19" i="2" s="1"/>
  <c r="V18" i="2"/>
  <c r="AD18" i="2" s="1"/>
  <c r="R18" i="2"/>
  <c r="Z18" i="2" s="1"/>
  <c r="V14" i="2"/>
  <c r="AD14" i="2" s="1"/>
  <c r="R14" i="2"/>
  <c r="Z14" i="2" s="1"/>
  <c r="V13" i="2"/>
  <c r="AD13" i="2" s="1"/>
  <c r="R13" i="2"/>
  <c r="Z13" i="2" s="1"/>
  <c r="V9" i="2"/>
  <c r="AD9" i="2" s="1"/>
  <c r="R9" i="2"/>
  <c r="Z9" i="2" s="1"/>
  <c r="V8" i="2"/>
  <c r="AD8" i="2" s="1"/>
  <c r="R8" i="2"/>
  <c r="Z8" i="2" s="1"/>
  <c r="P4" i="2"/>
  <c r="U34" i="2" s="1"/>
  <c r="AC34" i="2" s="1"/>
  <c r="P3" i="2"/>
  <c r="W33" i="2" s="1"/>
  <c r="AE33" i="2" s="1"/>
  <c r="P4" i="1"/>
  <c r="U34" i="1" s="1"/>
  <c r="AC34" i="1" s="1"/>
  <c r="P3" i="1"/>
  <c r="W33" i="1" s="1"/>
  <c r="AE33" i="1" s="1"/>
  <c r="V34" i="2" l="1"/>
  <c r="AD34" i="2" s="1"/>
  <c r="S8" i="2"/>
  <c r="AA8" i="2" s="1"/>
  <c r="W9" i="2"/>
  <c r="AE9" i="2" s="1"/>
  <c r="S13" i="2"/>
  <c r="AA13" i="2" s="1"/>
  <c r="W14" i="2"/>
  <c r="AE14" i="2" s="1"/>
  <c r="S18" i="2"/>
  <c r="AA18" i="2" s="1"/>
  <c r="W19" i="2"/>
  <c r="AE19" i="2" s="1"/>
  <c r="S23" i="2"/>
  <c r="AA23" i="2" s="1"/>
  <c r="W24" i="2"/>
  <c r="AE24" i="2" s="1"/>
  <c r="S28" i="2"/>
  <c r="AA28" i="2" s="1"/>
  <c r="W29" i="2"/>
  <c r="AE29" i="2" s="1"/>
  <c r="S33" i="2"/>
  <c r="AA33" i="2" s="1"/>
  <c r="W34" i="2"/>
  <c r="AE34" i="2" s="1"/>
  <c r="T8" i="2"/>
  <c r="AB8" i="2" s="1"/>
  <c r="T13" i="2"/>
  <c r="AB13" i="2" s="1"/>
  <c r="T18" i="2"/>
  <c r="AB18" i="2" s="1"/>
  <c r="T23" i="2"/>
  <c r="AB23" i="2" s="1"/>
  <c r="T28" i="2"/>
  <c r="AB28" i="2" s="1"/>
  <c r="T33" i="2"/>
  <c r="AB33" i="2" s="1"/>
  <c r="U8" i="2"/>
  <c r="AC8" i="2" s="1"/>
  <c r="U13" i="2"/>
  <c r="AC13" i="2" s="1"/>
  <c r="U18" i="2"/>
  <c r="AC18" i="2" s="1"/>
  <c r="U23" i="2"/>
  <c r="AC23" i="2" s="1"/>
  <c r="U28" i="2"/>
  <c r="AC28" i="2" s="1"/>
  <c r="U33" i="2"/>
  <c r="AC33" i="2" s="1"/>
  <c r="W8" i="2"/>
  <c r="AE8" i="2" s="1"/>
  <c r="S9" i="2"/>
  <c r="AA9" i="2" s="1"/>
  <c r="W13" i="2"/>
  <c r="AE13" i="2" s="1"/>
  <c r="S14" i="2"/>
  <c r="AA14" i="2" s="1"/>
  <c r="W18" i="2"/>
  <c r="AE18" i="2" s="1"/>
  <c r="S19" i="2"/>
  <c r="AA19" i="2" s="1"/>
  <c r="W23" i="2"/>
  <c r="AE23" i="2" s="1"/>
  <c r="S24" i="2"/>
  <c r="AA24" i="2" s="1"/>
  <c r="W28" i="2"/>
  <c r="AE28" i="2" s="1"/>
  <c r="S29" i="2"/>
  <c r="AA29" i="2" s="1"/>
  <c r="S34" i="2"/>
  <c r="AA34" i="2" s="1"/>
  <c r="T9" i="2"/>
  <c r="AB9" i="2" s="1"/>
  <c r="T14" i="2"/>
  <c r="AB14" i="2" s="1"/>
  <c r="T19" i="2"/>
  <c r="AB19" i="2" s="1"/>
  <c r="T24" i="2"/>
  <c r="AB24" i="2" s="1"/>
  <c r="T29" i="2"/>
  <c r="AB29" i="2" s="1"/>
  <c r="T34" i="2"/>
  <c r="AB34" i="2" s="1"/>
  <c r="U9" i="2"/>
  <c r="AC9" i="2" s="1"/>
  <c r="U14" i="2"/>
  <c r="AC14" i="2" s="1"/>
  <c r="U19" i="2"/>
  <c r="AC19" i="2" s="1"/>
  <c r="U24" i="2"/>
  <c r="AC24" i="2" s="1"/>
  <c r="U29" i="2"/>
  <c r="AC29" i="2" s="1"/>
  <c r="R8" i="1"/>
  <c r="Z8" i="1" s="1"/>
  <c r="V9" i="1"/>
  <c r="AD9" i="1" s="1"/>
  <c r="R13" i="1"/>
  <c r="Z13" i="1" s="1"/>
  <c r="V14" i="1"/>
  <c r="AD14" i="1" s="1"/>
  <c r="R18" i="1"/>
  <c r="Z18" i="1" s="1"/>
  <c r="V19" i="1"/>
  <c r="AD19" i="1" s="1"/>
  <c r="R23" i="1"/>
  <c r="Z23" i="1" s="1"/>
  <c r="V24" i="1"/>
  <c r="AD24" i="1" s="1"/>
  <c r="R28" i="1"/>
  <c r="Z28" i="1" s="1"/>
  <c r="V29" i="1"/>
  <c r="AD29" i="1" s="1"/>
  <c r="R33" i="1"/>
  <c r="Z33" i="1" s="1"/>
  <c r="V34" i="1"/>
  <c r="AD34" i="1" s="1"/>
  <c r="W9" i="1"/>
  <c r="AE9" i="1" s="1"/>
  <c r="W14" i="1"/>
  <c r="AE14" i="1" s="1"/>
  <c r="S18" i="1"/>
  <c r="AA18" i="1" s="1"/>
  <c r="W19" i="1"/>
  <c r="AE19" i="1" s="1"/>
  <c r="S23" i="1"/>
  <c r="AA23" i="1" s="1"/>
  <c r="W24" i="1"/>
  <c r="AE24" i="1" s="1"/>
  <c r="S28" i="1"/>
  <c r="AA28" i="1" s="1"/>
  <c r="W29" i="1"/>
  <c r="AE29" i="1" s="1"/>
  <c r="S33" i="1"/>
  <c r="AA33" i="1" s="1"/>
  <c r="W34" i="1"/>
  <c r="AE34" i="1" s="1"/>
  <c r="S8" i="1"/>
  <c r="AA8" i="1" s="1"/>
  <c r="S13" i="1"/>
  <c r="AA13" i="1" s="1"/>
  <c r="T8" i="1"/>
  <c r="AB8" i="1" s="1"/>
  <c r="T13" i="1"/>
  <c r="AB13" i="1" s="1"/>
  <c r="T18" i="1"/>
  <c r="AB18" i="1" s="1"/>
  <c r="T23" i="1"/>
  <c r="AB23" i="1" s="1"/>
  <c r="T28" i="1"/>
  <c r="AB28" i="1" s="1"/>
  <c r="T33" i="1"/>
  <c r="AB33" i="1" s="1"/>
  <c r="U13" i="1"/>
  <c r="AC13" i="1" s="1"/>
  <c r="U23" i="1"/>
  <c r="AC23" i="1" s="1"/>
  <c r="U28" i="1"/>
  <c r="AC28" i="1" s="1"/>
  <c r="V8" i="1"/>
  <c r="AD8" i="1" s="1"/>
  <c r="R9" i="1"/>
  <c r="Z9" i="1" s="1"/>
  <c r="V13" i="1"/>
  <c r="AD13" i="1" s="1"/>
  <c r="R14" i="1"/>
  <c r="Z14" i="1" s="1"/>
  <c r="V18" i="1"/>
  <c r="AD18" i="1" s="1"/>
  <c r="R19" i="1"/>
  <c r="Z19" i="1" s="1"/>
  <c r="V23" i="1"/>
  <c r="AD23" i="1" s="1"/>
  <c r="R24" i="1"/>
  <c r="Z24" i="1" s="1"/>
  <c r="V28" i="1"/>
  <c r="AD28" i="1" s="1"/>
  <c r="R29" i="1"/>
  <c r="Z29" i="1" s="1"/>
  <c r="V33" i="1"/>
  <c r="AD33" i="1" s="1"/>
  <c r="R34" i="1"/>
  <c r="Z34" i="1" s="1"/>
  <c r="U8" i="1"/>
  <c r="AC8" i="1" s="1"/>
  <c r="U18" i="1"/>
  <c r="AC18" i="1" s="1"/>
  <c r="U33" i="1"/>
  <c r="AC33" i="1" s="1"/>
  <c r="W8" i="1"/>
  <c r="AE8" i="1" s="1"/>
  <c r="S9" i="1"/>
  <c r="AA9" i="1" s="1"/>
  <c r="W13" i="1"/>
  <c r="AE13" i="1" s="1"/>
  <c r="S14" i="1"/>
  <c r="AA14" i="1" s="1"/>
  <c r="W18" i="1"/>
  <c r="AE18" i="1" s="1"/>
  <c r="S19" i="1"/>
  <c r="AA19" i="1" s="1"/>
  <c r="W23" i="1"/>
  <c r="AE23" i="1" s="1"/>
  <c r="S24" i="1"/>
  <c r="AA24" i="1" s="1"/>
  <c r="W28" i="1"/>
  <c r="AE28" i="1" s="1"/>
  <c r="S29" i="1"/>
  <c r="AA29" i="1" s="1"/>
  <c r="S34" i="1"/>
  <c r="AA34" i="1" s="1"/>
  <c r="T9" i="1"/>
  <c r="AB9" i="1" s="1"/>
  <c r="T14" i="1"/>
  <c r="AB14" i="1" s="1"/>
  <c r="T19" i="1"/>
  <c r="AB19" i="1" s="1"/>
  <c r="T24" i="1"/>
  <c r="AB24" i="1" s="1"/>
  <c r="T29" i="1"/>
  <c r="AB29" i="1" s="1"/>
  <c r="T34" i="1"/>
  <c r="AB34" i="1" s="1"/>
  <c r="U9" i="1"/>
  <c r="AC9" i="1" s="1"/>
  <c r="U14" i="1"/>
  <c r="AC14" i="1" s="1"/>
  <c r="U19" i="1"/>
  <c r="AC19" i="1" s="1"/>
  <c r="U24" i="1"/>
  <c r="AC24" i="1" s="1"/>
  <c r="U29" i="1"/>
  <c r="AC29" i="1" s="1"/>
</calcChain>
</file>

<file path=xl/sharedStrings.xml><?xml version="1.0" encoding="utf-8"?>
<sst xmlns="http://schemas.openxmlformats.org/spreadsheetml/2006/main" count="408" uniqueCount="30">
  <si>
    <t>20231019-1</t>
    <phoneticPr fontId="1" type="noConversion"/>
  </si>
  <si>
    <t>Δct</t>
  </si>
  <si>
    <t>other cell type</t>
  </si>
  <si>
    <t>RPs</t>
  </si>
  <si>
    <t>Uninjury Muller</t>
  </si>
  <si>
    <t>3 dpi Muller</t>
  </si>
  <si>
    <t>cxcl18b+ Muller</t>
    <phoneticPr fontId="1" type="noConversion"/>
  </si>
  <si>
    <t>PCNA+ Muller</t>
  </si>
  <si>
    <t>Average</t>
    <phoneticPr fontId="1" type="noConversion"/>
  </si>
  <si>
    <t>glula</t>
  </si>
  <si>
    <t>glulb</t>
  </si>
  <si>
    <t>ΔΔct/other cell type</t>
    <phoneticPr fontId="1" type="noConversion"/>
  </si>
  <si>
    <t>power</t>
    <phoneticPr fontId="1" type="noConversion"/>
  </si>
  <si>
    <t>20231019-2</t>
    <phoneticPr fontId="1" type="noConversion"/>
  </si>
  <si>
    <t>cxcl18b+ Muller</t>
  </si>
  <si>
    <t>20231019-3</t>
    <phoneticPr fontId="1" type="noConversion"/>
  </si>
  <si>
    <t>20231128-1</t>
    <phoneticPr fontId="1" type="noConversion"/>
  </si>
  <si>
    <t>20231128-2</t>
    <phoneticPr fontId="1" type="noConversion"/>
  </si>
  <si>
    <t>Data analysis</t>
    <phoneticPr fontId="1" type="noConversion"/>
  </si>
  <si>
    <t>power / other cell type</t>
    <phoneticPr fontId="1" type="noConversion"/>
  </si>
  <si>
    <t>glula</t>
    <phoneticPr fontId="1" type="noConversion"/>
  </si>
  <si>
    <t>glulb</t>
    <phoneticPr fontId="1" type="noConversion"/>
  </si>
  <si>
    <t>20231128-3</t>
    <phoneticPr fontId="1" type="noConversion"/>
  </si>
  <si>
    <t>average</t>
    <phoneticPr fontId="1" type="noConversion"/>
  </si>
  <si>
    <t>cxcl18b</t>
  </si>
  <si>
    <t>PCNA</t>
  </si>
  <si>
    <t>Δct</t>
    <phoneticPr fontId="1" type="noConversion"/>
  </si>
  <si>
    <t>ΔΔct</t>
    <phoneticPr fontId="1" type="noConversion"/>
  </si>
  <si>
    <t>2-ΔΔct</t>
    <phoneticPr fontId="1" type="noConversion"/>
  </si>
  <si>
    <t>total 6 row data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</si>
</sst>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76DA-5965-4AEB-9605-A1F53EC51FB6}">
  <dimension ref="A1:AE61"/>
  <sheetViews>
    <sheetView workbookViewId="0">
      <selection sqref="A1:AJ61"/>
    </sheetView>
  </sheetViews>
  <sheetFormatPr defaultRowHeight="14.25" x14ac:dyDescent="0.2"/>
  <sheetData>
    <row r="1" spans="1:31" x14ac:dyDescent="0.2">
      <c r="A1" t="s">
        <v>0</v>
      </c>
    </row>
    <row r="2" spans="1:31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I2" t="s">
        <v>1</v>
      </c>
      <c r="J2" t="s">
        <v>2</v>
      </c>
      <c r="K2" t="s">
        <v>2</v>
      </c>
      <c r="L2" t="s">
        <v>2</v>
      </c>
      <c r="M2" t="s">
        <v>2</v>
      </c>
      <c r="N2" t="s">
        <v>2</v>
      </c>
      <c r="O2" t="s">
        <v>2</v>
      </c>
      <c r="P2" t="s">
        <v>8</v>
      </c>
    </row>
    <row r="3" spans="1:31" x14ac:dyDescent="0.2">
      <c r="I3" t="s">
        <v>9</v>
      </c>
      <c r="J3">
        <v>1.3433333333333337</v>
      </c>
      <c r="K3">
        <v>1.6933333333333387</v>
      </c>
      <c r="L3">
        <v>1.8633333333333333</v>
      </c>
      <c r="M3">
        <v>0.85333333333333172</v>
      </c>
      <c r="N3">
        <v>1.5500000000000007</v>
      </c>
      <c r="O3">
        <v>1.9366666666666674</v>
      </c>
      <c r="P3">
        <f>AVERAGE(J3:O3)</f>
        <v>1.5400000000000009</v>
      </c>
    </row>
    <row r="4" spans="1:31" x14ac:dyDescent="0.2">
      <c r="A4" t="s">
        <v>9</v>
      </c>
      <c r="B4">
        <v>1.3433333333333337</v>
      </c>
      <c r="C4">
        <v>-3.3333333333338544E-3</v>
      </c>
      <c r="D4">
        <v>-1.9533333333333331</v>
      </c>
      <c r="E4">
        <v>-1.8466666666666676</v>
      </c>
      <c r="F4">
        <v>0.50000000000000355</v>
      </c>
      <c r="G4">
        <v>1.143333333333338</v>
      </c>
      <c r="I4" t="s">
        <v>10</v>
      </c>
      <c r="J4">
        <v>3.5733333333333306</v>
      </c>
      <c r="K4">
        <v>3.5366666666666688</v>
      </c>
      <c r="L4">
        <v>4.6566666666666698</v>
      </c>
      <c r="M4">
        <v>5.48</v>
      </c>
      <c r="N4">
        <v>3.7966666666666669</v>
      </c>
      <c r="O4">
        <v>4.5833333333333357</v>
      </c>
      <c r="P4">
        <f>AVERAGE(J4:O4)</f>
        <v>4.2711111111111117</v>
      </c>
    </row>
    <row r="5" spans="1:31" x14ac:dyDescent="0.2">
      <c r="A5" t="s">
        <v>10</v>
      </c>
      <c r="B5">
        <v>3.5733333333333306</v>
      </c>
      <c r="C5">
        <v>3.4633333333333347</v>
      </c>
      <c r="D5">
        <v>0.36666666666666359</v>
      </c>
      <c r="E5">
        <v>-0.63333333333333641</v>
      </c>
      <c r="F5">
        <v>0.96333333333333826</v>
      </c>
      <c r="G5">
        <v>3.470000000000006</v>
      </c>
    </row>
    <row r="7" spans="1:31" x14ac:dyDescent="0.2">
      <c r="I7" t="s">
        <v>1</v>
      </c>
      <c r="J7" t="s">
        <v>2</v>
      </c>
      <c r="K7" t="s">
        <v>2</v>
      </c>
      <c r="L7" t="s">
        <v>2</v>
      </c>
      <c r="M7" t="s">
        <v>2</v>
      </c>
      <c r="N7" t="s">
        <v>2</v>
      </c>
      <c r="O7" t="s">
        <v>2</v>
      </c>
      <c r="Q7" t="s">
        <v>11</v>
      </c>
      <c r="Y7" t="s">
        <v>12</v>
      </c>
    </row>
    <row r="8" spans="1:31" x14ac:dyDescent="0.2">
      <c r="I8" t="s">
        <v>9</v>
      </c>
      <c r="J8">
        <v>1.3433333333333337</v>
      </c>
      <c r="K8">
        <v>1.6933333333333387</v>
      </c>
      <c r="L8">
        <v>1.8633333333333333</v>
      </c>
      <c r="M8">
        <v>0.85333333333333172</v>
      </c>
      <c r="N8">
        <v>1.5500000000000007</v>
      </c>
      <c r="O8">
        <v>1.9366666666666674</v>
      </c>
      <c r="Q8" t="s">
        <v>9</v>
      </c>
      <c r="R8">
        <f>J8-$P$3</f>
        <v>-0.19666666666666721</v>
      </c>
      <c r="S8">
        <f t="shared" ref="S8:W8" si="0">K8-$P$3</f>
        <v>0.15333333333333776</v>
      </c>
      <c r="T8">
        <f t="shared" si="0"/>
        <v>0.32333333333333236</v>
      </c>
      <c r="U8">
        <f t="shared" si="0"/>
        <v>-0.6866666666666692</v>
      </c>
      <c r="V8">
        <f t="shared" si="0"/>
        <v>9.9999999999997868E-3</v>
      </c>
      <c r="W8">
        <f t="shared" si="0"/>
        <v>0.3966666666666665</v>
      </c>
      <c r="Y8" t="s">
        <v>9</v>
      </c>
      <c r="Z8">
        <f>POWER(2,-R8)</f>
        <v>1.1460473619700036</v>
      </c>
      <c r="AA8">
        <f t="shared" ref="AA8:AE23" si="1">POWER(2,-S8)</f>
        <v>0.89917053563818317</v>
      </c>
      <c r="AB8">
        <f t="shared" si="1"/>
        <v>0.7992211497226267</v>
      </c>
      <c r="AC8">
        <f t="shared" si="1"/>
        <v>1.6095603448718234</v>
      </c>
      <c r="AD8">
        <f t="shared" si="1"/>
        <v>0.99309249543703604</v>
      </c>
      <c r="AE8">
        <f t="shared" si="1"/>
        <v>0.75961133211779963</v>
      </c>
    </row>
    <row r="9" spans="1:31" x14ac:dyDescent="0.2">
      <c r="A9" t="s">
        <v>13</v>
      </c>
      <c r="I9" t="s">
        <v>10</v>
      </c>
      <c r="J9">
        <v>3.5733333333333306</v>
      </c>
      <c r="K9">
        <v>3.5366666666666688</v>
      </c>
      <c r="L9">
        <v>4.6566666666666698</v>
      </c>
      <c r="M9">
        <v>5.48</v>
      </c>
      <c r="N9">
        <v>3.7966666666666669</v>
      </c>
      <c r="O9">
        <v>4.5833333333333357</v>
      </c>
      <c r="Q9" t="s">
        <v>10</v>
      </c>
      <c r="R9">
        <f>J9-$P$4</f>
        <v>-0.69777777777778116</v>
      </c>
      <c r="S9">
        <f t="shared" ref="S9:W9" si="2">K9-$P$4</f>
        <v>-0.7344444444444429</v>
      </c>
      <c r="T9">
        <f t="shared" si="2"/>
        <v>0.38555555555555809</v>
      </c>
      <c r="U9">
        <f t="shared" si="2"/>
        <v>1.2088888888888887</v>
      </c>
      <c r="V9">
        <f t="shared" si="2"/>
        <v>-0.47444444444444489</v>
      </c>
      <c r="W9">
        <f t="shared" si="2"/>
        <v>0.31222222222222396</v>
      </c>
      <c r="Y9" t="s">
        <v>10</v>
      </c>
      <c r="Z9">
        <f t="shared" ref="Z9:AE34" si="3">POWER(2,-R9)</f>
        <v>1.6220044501753141</v>
      </c>
      <c r="AA9">
        <f t="shared" si="1"/>
        <v>1.6637566636937884</v>
      </c>
      <c r="AB9">
        <f t="shared" si="1"/>
        <v>0.76548416778793327</v>
      </c>
      <c r="AC9">
        <f t="shared" si="1"/>
        <v>0.43260166141196954</v>
      </c>
      <c r="AD9">
        <f t="shared" si="1"/>
        <v>1.3893830907191329</v>
      </c>
      <c r="AE9">
        <f t="shared" si="1"/>
        <v>0.80540022351728713</v>
      </c>
    </row>
    <row r="10" spans="1:31" x14ac:dyDescent="0.2">
      <c r="A10" t="s">
        <v>1</v>
      </c>
      <c r="B10" t="s">
        <v>2</v>
      </c>
      <c r="C10" t="s">
        <v>3</v>
      </c>
      <c r="D10" t="s">
        <v>4</v>
      </c>
      <c r="E10" t="s">
        <v>5</v>
      </c>
      <c r="F10" t="s">
        <v>14</v>
      </c>
      <c r="G10" t="s">
        <v>7</v>
      </c>
    </row>
    <row r="12" spans="1:31" x14ac:dyDescent="0.2">
      <c r="A12" t="s">
        <v>9</v>
      </c>
      <c r="B12">
        <v>1.6933333333333387</v>
      </c>
      <c r="C12">
        <v>0.206666666666667</v>
      </c>
      <c r="D12">
        <v>-1.826666666666668</v>
      </c>
      <c r="E12">
        <v>-1.9699999999999971</v>
      </c>
      <c r="F12">
        <v>0.81333333333333613</v>
      </c>
      <c r="G12">
        <v>-1.6666666666665719E-2</v>
      </c>
      <c r="I12" t="s">
        <v>1</v>
      </c>
      <c r="J12" t="s">
        <v>3</v>
      </c>
      <c r="K12" t="s">
        <v>3</v>
      </c>
      <c r="L12" t="s">
        <v>3</v>
      </c>
      <c r="M12" t="s">
        <v>3</v>
      </c>
      <c r="N12" t="s">
        <v>3</v>
      </c>
      <c r="O12" t="s">
        <v>3</v>
      </c>
      <c r="Q12" t="s">
        <v>11</v>
      </c>
    </row>
    <row r="13" spans="1:31" x14ac:dyDescent="0.2">
      <c r="A13" t="s">
        <v>10</v>
      </c>
      <c r="B13">
        <v>3.5366666666666688</v>
      </c>
      <c r="C13">
        <v>2.4966666666666697</v>
      </c>
      <c r="D13">
        <v>-0.11666666666666714</v>
      </c>
      <c r="E13">
        <v>-0.61333333333333684</v>
      </c>
      <c r="F13">
        <v>0.98000000000000043</v>
      </c>
      <c r="G13">
        <v>1.0366666666666688</v>
      </c>
      <c r="I13" t="s">
        <v>9</v>
      </c>
      <c r="J13">
        <v>-3.3333333333338544E-3</v>
      </c>
      <c r="K13">
        <v>0.206666666666667</v>
      </c>
      <c r="L13">
        <v>-0.32000000000000028</v>
      </c>
      <c r="M13">
        <v>-2.2933333333333348</v>
      </c>
      <c r="N13">
        <v>-2.303333333333331</v>
      </c>
      <c r="O13">
        <v>-0.67999999999999972</v>
      </c>
      <c r="Q13" t="s">
        <v>9</v>
      </c>
      <c r="R13">
        <f>J13-$P$3</f>
        <v>-1.5433333333333348</v>
      </c>
      <c r="S13">
        <f t="shared" ref="S13:W13" si="4">K13-$P$3</f>
        <v>-1.3333333333333339</v>
      </c>
      <c r="T13">
        <f t="shared" si="4"/>
        <v>-1.8600000000000012</v>
      </c>
      <c r="U13">
        <f t="shared" si="4"/>
        <v>-3.8333333333333357</v>
      </c>
      <c r="V13">
        <f t="shared" si="4"/>
        <v>-3.8433333333333319</v>
      </c>
      <c r="W13">
        <f t="shared" si="4"/>
        <v>-2.2200000000000006</v>
      </c>
      <c r="Z13">
        <f t="shared" si="3"/>
        <v>2.9146715821338907</v>
      </c>
      <c r="AA13">
        <f t="shared" si="1"/>
        <v>2.5198420997897473</v>
      </c>
      <c r="AB13">
        <f t="shared" si="1"/>
        <v>3.6300766212686466</v>
      </c>
      <c r="AC13">
        <f t="shared" si="1"/>
        <v>14.254379490245448</v>
      </c>
      <c r="AD13">
        <f t="shared" si="1"/>
        <v>14.353526540317283</v>
      </c>
      <c r="AE13">
        <f t="shared" si="1"/>
        <v>4.658934345873825</v>
      </c>
    </row>
    <row r="14" spans="1:31" x14ac:dyDescent="0.2">
      <c r="I14" t="s">
        <v>10</v>
      </c>
      <c r="J14">
        <v>3.4633333333333347</v>
      </c>
      <c r="K14">
        <v>2.4966666666666697</v>
      </c>
      <c r="L14">
        <v>2.346666666666664</v>
      </c>
      <c r="M14">
        <v>-0.33999999999999986</v>
      </c>
      <c r="N14">
        <v>-0.23666666666666814</v>
      </c>
      <c r="O14">
        <v>1.7166666666666686</v>
      </c>
      <c r="Q14" t="s">
        <v>10</v>
      </c>
      <c r="R14">
        <f>J14-$P$4</f>
        <v>-0.80777777777777704</v>
      </c>
      <c r="S14">
        <f t="shared" ref="S14:W14" si="5">K14-$P$4</f>
        <v>-1.774444444444442</v>
      </c>
      <c r="T14">
        <f t="shared" si="5"/>
        <v>-1.9244444444444477</v>
      </c>
      <c r="U14">
        <f t="shared" si="5"/>
        <v>-4.6111111111111116</v>
      </c>
      <c r="V14">
        <f t="shared" si="5"/>
        <v>-4.5077777777777799</v>
      </c>
      <c r="W14">
        <f t="shared" si="5"/>
        <v>-2.5544444444444432</v>
      </c>
      <c r="Z14">
        <f t="shared" si="3"/>
        <v>1.7505130023650324</v>
      </c>
      <c r="AA14">
        <f t="shared" si="1"/>
        <v>3.4210624602694999</v>
      </c>
      <c r="AB14">
        <f t="shared" si="1"/>
        <v>3.7959064679523671</v>
      </c>
      <c r="AC14">
        <f t="shared" si="1"/>
        <v>24.438962094634295</v>
      </c>
      <c r="AD14">
        <f t="shared" si="1"/>
        <v>22.749734096379978</v>
      </c>
      <c r="AE14">
        <f t="shared" si="1"/>
        <v>5.8744119685642024</v>
      </c>
    </row>
    <row r="17" spans="1:31" x14ac:dyDescent="0.2">
      <c r="A17" t="s">
        <v>15</v>
      </c>
      <c r="I17" t="s">
        <v>1</v>
      </c>
      <c r="J17" t="s">
        <v>4</v>
      </c>
      <c r="K17" t="s">
        <v>4</v>
      </c>
      <c r="L17" t="s">
        <v>4</v>
      </c>
      <c r="M17" t="s">
        <v>4</v>
      </c>
      <c r="N17" t="s">
        <v>4</v>
      </c>
      <c r="O17" t="s">
        <v>4</v>
      </c>
      <c r="Q17" t="s">
        <v>11</v>
      </c>
    </row>
    <row r="18" spans="1:31" x14ac:dyDescent="0.2">
      <c r="A18" t="s">
        <v>1</v>
      </c>
      <c r="B18" t="s">
        <v>2</v>
      </c>
      <c r="C18" t="s">
        <v>3</v>
      </c>
      <c r="D18" t="s">
        <v>4</v>
      </c>
      <c r="E18" t="s">
        <v>5</v>
      </c>
      <c r="F18" t="s">
        <v>14</v>
      </c>
      <c r="G18" t="s">
        <v>7</v>
      </c>
      <c r="I18" t="s">
        <v>9</v>
      </c>
      <c r="J18">
        <v>-1.9533333333333331</v>
      </c>
      <c r="K18">
        <v>-1.826666666666668</v>
      </c>
      <c r="L18">
        <v>-1.8333333333333321</v>
      </c>
      <c r="M18">
        <v>-1.8399999999999999</v>
      </c>
      <c r="N18">
        <v>-1.783333333333335</v>
      </c>
      <c r="O18">
        <v>-1.68333333333333</v>
      </c>
      <c r="Q18" t="s">
        <v>9</v>
      </c>
      <c r="R18">
        <f>J18-$P$3</f>
        <v>-3.4933333333333341</v>
      </c>
      <c r="S18">
        <f t="shared" ref="S18:W18" si="6">K18-$P$3</f>
        <v>-3.3666666666666689</v>
      </c>
      <c r="T18">
        <f t="shared" si="6"/>
        <v>-3.3733333333333331</v>
      </c>
      <c r="U18">
        <f t="shared" si="6"/>
        <v>-3.3800000000000008</v>
      </c>
      <c r="V18">
        <f t="shared" si="6"/>
        <v>-3.3233333333333359</v>
      </c>
      <c r="W18">
        <f t="shared" si="6"/>
        <v>-3.2233333333333309</v>
      </c>
      <c r="Z18">
        <f t="shared" si="3"/>
        <v>11.261548672271919</v>
      </c>
      <c r="AA18">
        <f t="shared" si="1"/>
        <v>10.314962467516649</v>
      </c>
      <c r="AB18">
        <f t="shared" si="1"/>
        <v>10.362738015135573</v>
      </c>
      <c r="AC18">
        <f t="shared" si="1"/>
        <v>10.410734843535476</v>
      </c>
      <c r="AD18">
        <f t="shared" si="1"/>
        <v>10.009745115950013</v>
      </c>
      <c r="AE18">
        <f t="shared" si="1"/>
        <v>9.3394224300557589</v>
      </c>
    </row>
    <row r="19" spans="1:31" x14ac:dyDescent="0.2">
      <c r="I19" t="s">
        <v>10</v>
      </c>
      <c r="J19">
        <v>0.36666666666666359</v>
      </c>
      <c r="K19">
        <v>-0.11666666666666714</v>
      </c>
      <c r="L19">
        <v>0.21000000000000441</v>
      </c>
      <c r="M19">
        <v>0.39000000000000412</v>
      </c>
      <c r="N19">
        <v>3.9999999999999147E-2</v>
      </c>
      <c r="O19">
        <v>0.2533333333333303</v>
      </c>
      <c r="Q19" t="s">
        <v>10</v>
      </c>
      <c r="R19">
        <f>J19-$P$4</f>
        <v>-3.9044444444444482</v>
      </c>
      <c r="S19">
        <f t="shared" ref="S19:W19" si="7">K19-$P$4</f>
        <v>-4.3877777777777789</v>
      </c>
      <c r="T19">
        <f t="shared" si="7"/>
        <v>-4.0611111111111073</v>
      </c>
      <c r="U19">
        <f t="shared" si="7"/>
        <v>-3.8811111111111076</v>
      </c>
      <c r="V19">
        <f t="shared" si="7"/>
        <v>-4.2311111111111126</v>
      </c>
      <c r="W19">
        <f t="shared" si="7"/>
        <v>-4.0177777777777814</v>
      </c>
      <c r="Z19">
        <f t="shared" si="3"/>
        <v>14.974588407569991</v>
      </c>
      <c r="AA19">
        <f t="shared" si="1"/>
        <v>20.934024370488494</v>
      </c>
      <c r="AB19">
        <f t="shared" si="1"/>
        <v>16.692303027282541</v>
      </c>
      <c r="AC19">
        <f t="shared" si="1"/>
        <v>14.734345897173869</v>
      </c>
      <c r="AD19">
        <f t="shared" si="1"/>
        <v>18.779817149840991</v>
      </c>
      <c r="AE19">
        <f t="shared" si="1"/>
        <v>16.198381644865659</v>
      </c>
    </row>
    <row r="20" spans="1:31" x14ac:dyDescent="0.2">
      <c r="A20" t="s">
        <v>9</v>
      </c>
      <c r="B20">
        <v>1.8633333333333333</v>
      </c>
      <c r="C20">
        <v>-0.32000000000000028</v>
      </c>
      <c r="D20">
        <v>-1.8333333333333321</v>
      </c>
      <c r="E20">
        <v>-2.0833333333333304</v>
      </c>
      <c r="F20">
        <v>-0.31000000000000227</v>
      </c>
      <c r="G20">
        <v>-0.37999999999999545</v>
      </c>
    </row>
    <row r="21" spans="1:31" x14ac:dyDescent="0.2">
      <c r="A21" t="s">
        <v>10</v>
      </c>
      <c r="B21">
        <v>4.6566666666666698</v>
      </c>
      <c r="C21">
        <v>2.346666666666664</v>
      </c>
      <c r="D21">
        <v>0.21000000000000441</v>
      </c>
      <c r="E21">
        <v>-0.46333333333333115</v>
      </c>
      <c r="F21">
        <v>1.4166666666666643</v>
      </c>
      <c r="G21">
        <v>0.18333333333333712</v>
      </c>
    </row>
    <row r="22" spans="1:31" x14ac:dyDescent="0.2">
      <c r="I22" t="s">
        <v>1</v>
      </c>
      <c r="J22" t="s">
        <v>5</v>
      </c>
      <c r="K22" t="s">
        <v>5</v>
      </c>
      <c r="L22" t="s">
        <v>5</v>
      </c>
      <c r="M22" t="s">
        <v>5</v>
      </c>
      <c r="N22" t="s">
        <v>5</v>
      </c>
      <c r="O22" t="s">
        <v>5</v>
      </c>
      <c r="Q22" t="s">
        <v>11</v>
      </c>
    </row>
    <row r="23" spans="1:31" x14ac:dyDescent="0.2">
      <c r="I23" t="s">
        <v>9</v>
      </c>
      <c r="J23">
        <v>-1.8466666666666676</v>
      </c>
      <c r="K23">
        <v>-1.9699999999999971</v>
      </c>
      <c r="L23">
        <v>-2.0833333333333304</v>
      </c>
      <c r="M23">
        <v>-1.7900000000000027</v>
      </c>
      <c r="N23">
        <v>-1.9399999999999995</v>
      </c>
      <c r="O23">
        <v>-1.793333333333333</v>
      </c>
      <c r="Q23" t="s">
        <v>9</v>
      </c>
      <c r="R23">
        <f>J23-$P$3</f>
        <v>-3.3866666666666685</v>
      </c>
      <c r="S23">
        <f t="shared" ref="S23:W23" si="8">K23-$P$3</f>
        <v>-3.509999999999998</v>
      </c>
      <c r="T23">
        <f t="shared" si="8"/>
        <v>-3.6233333333333313</v>
      </c>
      <c r="U23">
        <f t="shared" si="8"/>
        <v>-3.3300000000000036</v>
      </c>
      <c r="V23">
        <f t="shared" si="8"/>
        <v>-3.4800000000000004</v>
      </c>
      <c r="W23">
        <f t="shared" si="8"/>
        <v>-3.3333333333333339</v>
      </c>
      <c r="Z23">
        <f t="shared" si="3"/>
        <v>10.458953977616853</v>
      </c>
      <c r="AA23">
        <f t="shared" si="1"/>
        <v>11.392401564776556</v>
      </c>
      <c r="AB23">
        <f t="shared" si="1"/>
        <v>12.323441778508382</v>
      </c>
      <c r="AC23">
        <f t="shared" si="1"/>
        <v>10.056106996174652</v>
      </c>
      <c r="AD23">
        <f t="shared" si="1"/>
        <v>11.157949330803246</v>
      </c>
      <c r="AE23">
        <f t="shared" si="1"/>
        <v>10.079368399158989</v>
      </c>
    </row>
    <row r="24" spans="1:31" x14ac:dyDescent="0.2">
      <c r="I24" t="s">
        <v>10</v>
      </c>
      <c r="J24">
        <v>-0.63333333333333641</v>
      </c>
      <c r="K24">
        <v>-0.61333333333333684</v>
      </c>
      <c r="L24">
        <v>-0.46333333333333115</v>
      </c>
      <c r="M24">
        <v>-0.586666666666666</v>
      </c>
      <c r="N24">
        <v>-0.44999999999999929</v>
      </c>
      <c r="O24">
        <v>-0.28666666666666529</v>
      </c>
      <c r="Q24" t="s">
        <v>10</v>
      </c>
      <c r="R24">
        <f>J24-$P$4</f>
        <v>-4.9044444444444482</v>
      </c>
      <c r="S24">
        <f t="shared" ref="S24:W24" si="9">K24-$P$4</f>
        <v>-4.8844444444444486</v>
      </c>
      <c r="T24">
        <f t="shared" si="9"/>
        <v>-4.7344444444444429</v>
      </c>
      <c r="U24">
        <f t="shared" si="9"/>
        <v>-4.8577777777777778</v>
      </c>
      <c r="V24">
        <f t="shared" si="9"/>
        <v>-4.721111111111111</v>
      </c>
      <c r="W24">
        <f t="shared" si="9"/>
        <v>-4.557777777777777</v>
      </c>
      <c r="Z24">
        <f t="shared" si="3"/>
        <v>29.949176815139985</v>
      </c>
      <c r="AA24">
        <f t="shared" si="3"/>
        <v>29.536857647745329</v>
      </c>
      <c r="AB24">
        <f t="shared" si="3"/>
        <v>26.620106619100611</v>
      </c>
      <c r="AC24">
        <f t="shared" si="3"/>
        <v>28.995915361228434</v>
      </c>
      <c r="AD24">
        <f t="shared" si="3"/>
        <v>26.375217963390707</v>
      </c>
      <c r="AE24">
        <f t="shared" si="3"/>
        <v>23.552001736700365</v>
      </c>
    </row>
    <row r="25" spans="1:31" x14ac:dyDescent="0.2">
      <c r="A25" t="s">
        <v>16</v>
      </c>
    </row>
    <row r="26" spans="1:31" x14ac:dyDescent="0.2">
      <c r="A26" t="s">
        <v>1</v>
      </c>
      <c r="B26" t="s">
        <v>2</v>
      </c>
      <c r="C26" t="s">
        <v>3</v>
      </c>
      <c r="D26" t="s">
        <v>4</v>
      </c>
      <c r="E26" t="s">
        <v>5</v>
      </c>
      <c r="F26" t="s">
        <v>14</v>
      </c>
      <c r="G26" t="s">
        <v>7</v>
      </c>
    </row>
    <row r="27" spans="1:31" x14ac:dyDescent="0.2">
      <c r="I27" t="s">
        <v>1</v>
      </c>
      <c r="J27" t="s">
        <v>6</v>
      </c>
      <c r="K27" t="s">
        <v>14</v>
      </c>
      <c r="L27" t="s">
        <v>14</v>
      </c>
      <c r="M27" t="s">
        <v>14</v>
      </c>
      <c r="N27" t="s">
        <v>14</v>
      </c>
      <c r="O27" t="s">
        <v>14</v>
      </c>
      <c r="Q27" t="s">
        <v>11</v>
      </c>
    </row>
    <row r="28" spans="1:31" x14ac:dyDescent="0.2">
      <c r="A28" t="s">
        <v>9</v>
      </c>
      <c r="B28">
        <v>0.85333333333333172</v>
      </c>
      <c r="C28">
        <v>-2.2933333333333348</v>
      </c>
      <c r="D28">
        <v>-1.8399999999999999</v>
      </c>
      <c r="E28">
        <v>-1.7900000000000027</v>
      </c>
      <c r="F28">
        <v>0.97333333333333272</v>
      </c>
      <c r="G28">
        <v>0.92999999999999972</v>
      </c>
      <c r="I28" t="s">
        <v>9</v>
      </c>
      <c r="J28">
        <v>0.50000000000000355</v>
      </c>
      <c r="K28">
        <v>0.81333333333333613</v>
      </c>
      <c r="L28">
        <v>-0.31000000000000227</v>
      </c>
      <c r="M28">
        <v>0.97333333333333272</v>
      </c>
      <c r="N28">
        <v>0.80666666666666487</v>
      </c>
      <c r="O28">
        <v>1.4966666666666626</v>
      </c>
      <c r="Q28" t="s">
        <v>9</v>
      </c>
      <c r="R28">
        <f>J28-$P$3</f>
        <v>-1.0399999999999974</v>
      </c>
      <c r="S28">
        <f t="shared" ref="S28:W28" si="10">K28-$P$3</f>
        <v>-0.7266666666666648</v>
      </c>
      <c r="T28">
        <f t="shared" si="10"/>
        <v>-1.8500000000000032</v>
      </c>
      <c r="U28">
        <f t="shared" si="10"/>
        <v>-0.56666666666666821</v>
      </c>
      <c r="V28">
        <f t="shared" si="10"/>
        <v>-0.73333333333333606</v>
      </c>
      <c r="W28">
        <f t="shared" si="10"/>
        <v>-4.3333333333338331E-2</v>
      </c>
      <c r="Z28">
        <f t="shared" si="3"/>
        <v>2.0562276533121291</v>
      </c>
      <c r="AA28">
        <f t="shared" si="3"/>
        <v>1.6548112454000234</v>
      </c>
      <c r="AB28">
        <f t="shared" si="3"/>
        <v>3.6050018504433288</v>
      </c>
      <c r="AC28">
        <f t="shared" si="3"/>
        <v>1.4810975522865659</v>
      </c>
      <c r="AD28">
        <f t="shared" si="3"/>
        <v>1.6624757922855786</v>
      </c>
      <c r="AE28">
        <f t="shared" si="3"/>
        <v>1.0304920203293011</v>
      </c>
    </row>
    <row r="29" spans="1:31" x14ac:dyDescent="0.2">
      <c r="A29" t="s">
        <v>10</v>
      </c>
      <c r="B29">
        <v>5.48</v>
      </c>
      <c r="C29">
        <v>-0.33999999999999986</v>
      </c>
      <c r="D29">
        <v>0.39000000000000412</v>
      </c>
      <c r="E29">
        <v>-0.586666666666666</v>
      </c>
      <c r="F29">
        <v>0.96333333333333471</v>
      </c>
      <c r="G29">
        <v>1.5700000000000003</v>
      </c>
      <c r="I29" t="s">
        <v>10</v>
      </c>
      <c r="J29">
        <v>0.96333333333333826</v>
      </c>
      <c r="K29">
        <v>0.98000000000000043</v>
      </c>
      <c r="L29">
        <v>1.4166666666666643</v>
      </c>
      <c r="M29">
        <v>0.96333333333333471</v>
      </c>
      <c r="N29">
        <v>0.87666666666666515</v>
      </c>
      <c r="O29">
        <v>1.8099999999999952</v>
      </c>
      <c r="Q29" t="s">
        <v>10</v>
      </c>
      <c r="R29">
        <f>J29-$P$4</f>
        <v>-3.3077777777777735</v>
      </c>
      <c r="S29">
        <f t="shared" ref="S29:W29" si="11">K29-$P$4</f>
        <v>-3.2911111111111113</v>
      </c>
      <c r="T29">
        <f t="shared" si="11"/>
        <v>-2.8544444444444474</v>
      </c>
      <c r="U29">
        <f t="shared" si="11"/>
        <v>-3.307777777777777</v>
      </c>
      <c r="V29">
        <f t="shared" si="11"/>
        <v>-3.3944444444444466</v>
      </c>
      <c r="W29">
        <f t="shared" si="11"/>
        <v>-2.4611111111111166</v>
      </c>
      <c r="Z29">
        <f t="shared" si="3"/>
        <v>9.9023969162202743</v>
      </c>
      <c r="AA29">
        <f t="shared" si="3"/>
        <v>9.7886581867830529</v>
      </c>
      <c r="AB29">
        <f t="shared" si="3"/>
        <v>7.232249476784351</v>
      </c>
      <c r="AC29">
        <f t="shared" si="3"/>
        <v>9.9023969162202974</v>
      </c>
      <c r="AD29">
        <f t="shared" si="3"/>
        <v>10.515491977648637</v>
      </c>
      <c r="AE29">
        <f t="shared" si="3"/>
        <v>5.5064064733794451</v>
      </c>
    </row>
    <row r="32" spans="1:31" x14ac:dyDescent="0.2">
      <c r="I32" t="s">
        <v>1</v>
      </c>
      <c r="J32" t="s">
        <v>7</v>
      </c>
      <c r="K32" t="s">
        <v>7</v>
      </c>
      <c r="L32" t="s">
        <v>7</v>
      </c>
      <c r="M32" t="s">
        <v>7</v>
      </c>
      <c r="N32" t="s">
        <v>7</v>
      </c>
      <c r="O32" t="s">
        <v>7</v>
      </c>
      <c r="Q32" t="s">
        <v>11</v>
      </c>
    </row>
    <row r="33" spans="1:31" x14ac:dyDescent="0.2">
      <c r="A33" t="s">
        <v>17</v>
      </c>
      <c r="I33" t="s">
        <v>9</v>
      </c>
      <c r="J33">
        <v>1.143333333333338</v>
      </c>
      <c r="K33">
        <v>-1.6666666666665719E-2</v>
      </c>
      <c r="L33">
        <v>-0.37999999999999545</v>
      </c>
      <c r="M33">
        <v>0.92999999999999972</v>
      </c>
      <c r="N33">
        <v>0.19333333333333158</v>
      </c>
      <c r="O33">
        <v>0.41333333333333044</v>
      </c>
      <c r="Q33" t="s">
        <v>9</v>
      </c>
      <c r="R33">
        <f>J33-$P$3</f>
        <v>-0.39666666666666295</v>
      </c>
      <c r="S33">
        <f t="shared" ref="S33:W33" si="12">K33-$P$3</f>
        <v>-1.5566666666666666</v>
      </c>
      <c r="T33">
        <f t="shared" si="12"/>
        <v>-1.9199999999999964</v>
      </c>
      <c r="U33">
        <f t="shared" si="12"/>
        <v>-0.61000000000000121</v>
      </c>
      <c r="V33">
        <f t="shared" si="12"/>
        <v>-1.3466666666666693</v>
      </c>
      <c r="W33">
        <f t="shared" si="12"/>
        <v>-1.1266666666666705</v>
      </c>
      <c r="Z33">
        <f t="shared" si="3"/>
        <v>1.3164627194436307</v>
      </c>
      <c r="AA33">
        <f t="shared" si="3"/>
        <v>2.9417337283718994</v>
      </c>
      <c r="AB33">
        <f t="shared" si="3"/>
        <v>3.7842305869023738</v>
      </c>
      <c r="AC33">
        <f t="shared" si="3"/>
        <v>1.5262592089605604</v>
      </c>
      <c r="AD33">
        <f t="shared" si="3"/>
        <v>2.5432383327716104</v>
      </c>
      <c r="AE33">
        <f t="shared" si="3"/>
        <v>2.1835365291412847</v>
      </c>
    </row>
    <row r="34" spans="1:31" x14ac:dyDescent="0.2">
      <c r="A34" t="s">
        <v>1</v>
      </c>
      <c r="B34" t="s">
        <v>2</v>
      </c>
      <c r="C34" t="s">
        <v>3</v>
      </c>
      <c r="D34" t="s">
        <v>4</v>
      </c>
      <c r="E34" t="s">
        <v>5</v>
      </c>
      <c r="F34" t="s">
        <v>14</v>
      </c>
      <c r="G34" t="s">
        <v>7</v>
      </c>
      <c r="I34" t="s">
        <v>10</v>
      </c>
      <c r="J34">
        <v>3.470000000000006</v>
      </c>
      <c r="K34">
        <v>1.0366666666666688</v>
      </c>
      <c r="L34">
        <v>0.18333333333333712</v>
      </c>
      <c r="M34">
        <v>1.5700000000000003</v>
      </c>
      <c r="N34">
        <v>0.99333333333332874</v>
      </c>
      <c r="O34">
        <v>0.73333333333333073</v>
      </c>
      <c r="Q34" t="s">
        <v>10</v>
      </c>
      <c r="R34">
        <f>J34-$P$4</f>
        <v>-0.80111111111110578</v>
      </c>
      <c r="S34">
        <f t="shared" ref="S34:W34" si="13">K34-$P$4</f>
        <v>-3.2344444444444429</v>
      </c>
      <c r="T34">
        <f t="shared" si="13"/>
        <v>-4.0877777777777746</v>
      </c>
      <c r="U34">
        <f t="shared" si="13"/>
        <v>-2.7011111111111115</v>
      </c>
      <c r="V34">
        <f t="shared" si="13"/>
        <v>-3.277777777777783</v>
      </c>
      <c r="W34">
        <f t="shared" si="13"/>
        <v>-3.537777777777781</v>
      </c>
      <c r="Z34">
        <f t="shared" si="3"/>
        <v>1.742442575690154</v>
      </c>
      <c r="AA34">
        <f t="shared" si="3"/>
        <v>9.4116289531374733</v>
      </c>
      <c r="AB34">
        <f t="shared" si="3"/>
        <v>17.003711460309063</v>
      </c>
      <c r="AC34">
        <f t="shared" si="3"/>
        <v>6.5030256359091627</v>
      </c>
      <c r="AD34">
        <f t="shared" si="3"/>
        <v>9.6986085345083897</v>
      </c>
      <c r="AE34">
        <f t="shared" si="3"/>
        <v>11.613877184509175</v>
      </c>
    </row>
    <row r="36" spans="1:31" x14ac:dyDescent="0.2">
      <c r="A36" t="s">
        <v>9</v>
      </c>
      <c r="B36">
        <v>1.5500000000000007</v>
      </c>
      <c r="C36">
        <v>-2.303333333333331</v>
      </c>
      <c r="D36">
        <v>-1.783333333333335</v>
      </c>
      <c r="E36">
        <v>-1.9399999999999995</v>
      </c>
      <c r="F36">
        <v>0.80666666666666487</v>
      </c>
      <c r="G36">
        <v>0.19333333333333158</v>
      </c>
    </row>
    <row r="37" spans="1:31" x14ac:dyDescent="0.2">
      <c r="A37" t="s">
        <v>10</v>
      </c>
      <c r="B37">
        <v>3.7966666666666669</v>
      </c>
      <c r="C37">
        <v>-0.23666666666666814</v>
      </c>
      <c r="D37">
        <v>3.9999999999999147E-2</v>
      </c>
      <c r="E37">
        <v>-0.44999999999999929</v>
      </c>
      <c r="F37">
        <v>0.87666666666666515</v>
      </c>
      <c r="G37">
        <v>0.99333333333332874</v>
      </c>
    </row>
    <row r="38" spans="1:31" ht="15" thickBot="1" x14ac:dyDescent="0.25">
      <c r="J38" t="s">
        <v>18</v>
      </c>
    </row>
    <row r="39" spans="1:31" ht="15" thickBot="1" x14ac:dyDescent="0.25">
      <c r="J39" t="s">
        <v>19</v>
      </c>
      <c r="K39" s="1" t="s">
        <v>20</v>
      </c>
      <c r="L39" s="2"/>
      <c r="M39" s="2"/>
      <c r="N39" s="2"/>
      <c r="O39" s="2"/>
      <c r="P39" s="3"/>
      <c r="Q39" s="1" t="s">
        <v>21</v>
      </c>
      <c r="R39" s="2"/>
      <c r="S39" s="2"/>
      <c r="T39" s="2"/>
      <c r="U39" s="2"/>
      <c r="V39" s="3"/>
    </row>
    <row r="40" spans="1:31" x14ac:dyDescent="0.2">
      <c r="J40" t="s">
        <v>2</v>
      </c>
      <c r="K40" s="4">
        <v>1.1460473619700036</v>
      </c>
      <c r="L40" s="5">
        <v>0.89917053563818317</v>
      </c>
      <c r="M40" s="5">
        <v>0.7992211497226267</v>
      </c>
      <c r="N40" s="5">
        <v>1.6095603448718234</v>
      </c>
      <c r="O40" s="5">
        <v>0.99309249543703604</v>
      </c>
      <c r="P40" s="6">
        <v>0.75961133211779963</v>
      </c>
      <c r="Q40" s="4">
        <v>1.6220044501753141</v>
      </c>
      <c r="R40" s="5">
        <v>1.6637566636937884</v>
      </c>
      <c r="S40" s="5">
        <v>0.76548416778793327</v>
      </c>
      <c r="T40" s="5">
        <v>0.43260166141196954</v>
      </c>
      <c r="U40" s="5">
        <v>1.3893830907191329</v>
      </c>
      <c r="V40" s="6">
        <v>0.80540022351728713</v>
      </c>
    </row>
    <row r="41" spans="1:31" x14ac:dyDescent="0.2">
      <c r="A41" t="s">
        <v>22</v>
      </c>
      <c r="J41" t="s">
        <v>3</v>
      </c>
      <c r="K41" s="7">
        <v>2.9146715821338907</v>
      </c>
      <c r="L41">
        <v>2.5198420997897473</v>
      </c>
      <c r="M41">
        <v>3.6300766212686466</v>
      </c>
      <c r="N41">
        <v>14.254379490245448</v>
      </c>
      <c r="O41">
        <v>14.353526540317283</v>
      </c>
      <c r="P41" s="8">
        <v>4.658934345873825</v>
      </c>
      <c r="Q41" s="7">
        <v>1.7505130023650324</v>
      </c>
      <c r="R41">
        <v>3.4210624602694999</v>
      </c>
      <c r="S41">
        <v>3.7959064679523671</v>
      </c>
      <c r="T41">
        <v>24.438962094634295</v>
      </c>
      <c r="U41">
        <v>22.749734096379978</v>
      </c>
      <c r="V41" s="8">
        <v>5.8744119685642024</v>
      </c>
    </row>
    <row r="42" spans="1:31" x14ac:dyDescent="0.2">
      <c r="A42" t="s">
        <v>1</v>
      </c>
      <c r="B42" t="s">
        <v>2</v>
      </c>
      <c r="C42" t="s">
        <v>3</v>
      </c>
      <c r="D42" t="s">
        <v>4</v>
      </c>
      <c r="E42" t="s">
        <v>5</v>
      </c>
      <c r="F42" t="s">
        <v>14</v>
      </c>
      <c r="G42" t="s">
        <v>7</v>
      </c>
      <c r="J42" t="s">
        <v>4</v>
      </c>
      <c r="K42" s="7">
        <v>11.261548672271919</v>
      </c>
      <c r="L42">
        <v>10.314962467516649</v>
      </c>
      <c r="M42">
        <v>10.362738015135573</v>
      </c>
      <c r="N42">
        <v>10.410734843535476</v>
      </c>
      <c r="O42">
        <v>10.009745115950013</v>
      </c>
      <c r="P42" s="8">
        <v>9.3394224300557589</v>
      </c>
      <c r="Q42" s="7">
        <v>14.974588407569991</v>
      </c>
      <c r="R42">
        <v>20.934024370488494</v>
      </c>
      <c r="S42">
        <v>16.692303027282541</v>
      </c>
      <c r="T42">
        <v>14.734345897173869</v>
      </c>
      <c r="U42">
        <v>18.779817149840991</v>
      </c>
      <c r="V42" s="8">
        <v>16.198381644865659</v>
      </c>
    </row>
    <row r="43" spans="1:31" x14ac:dyDescent="0.2">
      <c r="J43" t="s">
        <v>5</v>
      </c>
      <c r="K43" s="7">
        <v>10.458953977616853</v>
      </c>
      <c r="L43">
        <v>11.392401564776556</v>
      </c>
      <c r="M43">
        <v>12.323441778508382</v>
      </c>
      <c r="N43">
        <v>10.056106996174652</v>
      </c>
      <c r="O43">
        <v>11.157949330803246</v>
      </c>
      <c r="P43" s="8">
        <v>10.079368399158989</v>
      </c>
      <c r="Q43" s="7">
        <v>29.949176815139985</v>
      </c>
      <c r="R43">
        <v>29.536857647745329</v>
      </c>
      <c r="S43">
        <v>26.620106619100611</v>
      </c>
      <c r="T43">
        <v>28.995915361228434</v>
      </c>
      <c r="U43">
        <v>26.375217963390707</v>
      </c>
      <c r="V43" s="8">
        <v>23.552001736700365</v>
      </c>
    </row>
    <row r="44" spans="1:31" x14ac:dyDescent="0.2">
      <c r="A44" t="s">
        <v>9</v>
      </c>
      <c r="B44">
        <v>1.9366666666666674</v>
      </c>
      <c r="C44">
        <v>-0.67999999999999972</v>
      </c>
      <c r="D44">
        <v>-1.68333333333333</v>
      </c>
      <c r="E44">
        <v>-1.793333333333333</v>
      </c>
      <c r="F44">
        <v>1.4966666666666626</v>
      </c>
      <c r="G44">
        <v>0.41333333333333044</v>
      </c>
      <c r="J44" t="s">
        <v>14</v>
      </c>
      <c r="K44" s="7">
        <v>2.0562276533121291</v>
      </c>
      <c r="L44">
        <v>1.6548112454000234</v>
      </c>
      <c r="M44">
        <v>3.6050018504433288</v>
      </c>
      <c r="N44">
        <v>1.4810975522865659</v>
      </c>
      <c r="O44">
        <v>1.6624757922855786</v>
      </c>
      <c r="P44" s="8">
        <v>1.0304920203293011</v>
      </c>
      <c r="Q44" s="7">
        <v>9.9023969162202743</v>
      </c>
      <c r="R44">
        <v>9.7886581867830529</v>
      </c>
      <c r="S44">
        <v>7.232249476784351</v>
      </c>
      <c r="T44">
        <v>9.9023969162202974</v>
      </c>
      <c r="U44">
        <v>10.515491977648637</v>
      </c>
      <c r="V44" s="8">
        <v>5.5064064733794451</v>
      </c>
    </row>
    <row r="45" spans="1:31" ht="15" thickBot="1" x14ac:dyDescent="0.25">
      <c r="A45" t="s">
        <v>10</v>
      </c>
      <c r="B45">
        <v>4.5833333333333357</v>
      </c>
      <c r="C45">
        <v>1.7166666666666686</v>
      </c>
      <c r="D45">
        <v>0.2533333333333303</v>
      </c>
      <c r="E45">
        <v>-0.28666666666666529</v>
      </c>
      <c r="F45">
        <v>1.8099999999999952</v>
      </c>
      <c r="G45">
        <v>0.73333333333333073</v>
      </c>
      <c r="J45" t="s">
        <v>7</v>
      </c>
      <c r="K45" s="9">
        <v>1.3164627194436307</v>
      </c>
      <c r="L45" s="10">
        <v>2.9417337283718994</v>
      </c>
      <c r="M45" s="10">
        <v>3.7842305869023738</v>
      </c>
      <c r="N45" s="10">
        <v>1.5262592089605604</v>
      </c>
      <c r="O45" s="10">
        <v>2.5432383327716104</v>
      </c>
      <c r="P45" s="11">
        <v>2.1835365291412847</v>
      </c>
      <c r="Q45" s="9">
        <v>1.742442575690154</v>
      </c>
      <c r="R45" s="10">
        <v>9.4116289531374733</v>
      </c>
      <c r="S45" s="10">
        <v>17.003711460309063</v>
      </c>
      <c r="T45" s="10">
        <v>6.5030256359091627</v>
      </c>
      <c r="U45" s="10">
        <v>9.6986085345083897</v>
      </c>
      <c r="V45" s="11">
        <v>11.613877184509175</v>
      </c>
    </row>
    <row r="49" spans="10:22" ht="15" thickBot="1" x14ac:dyDescent="0.25"/>
    <row r="50" spans="10:22" x14ac:dyDescent="0.2">
      <c r="J50" s="12"/>
      <c r="K50" s="13">
        <v>1.146047</v>
      </c>
      <c r="L50" s="14">
        <v>2.9146719999999999</v>
      </c>
      <c r="M50" s="14">
        <v>11.26155</v>
      </c>
      <c r="N50" s="14">
        <v>10.45895</v>
      </c>
      <c r="O50" s="14">
        <v>2.0562279999999999</v>
      </c>
      <c r="P50" s="15">
        <v>1.3164629999999999</v>
      </c>
      <c r="Q50" s="13">
        <v>1.622004</v>
      </c>
      <c r="R50" s="14">
        <v>1.750513</v>
      </c>
      <c r="S50" s="14">
        <v>14.974589999999999</v>
      </c>
      <c r="T50" s="14">
        <v>29.949179999999998</v>
      </c>
      <c r="U50" s="14">
        <v>9.9023970000000006</v>
      </c>
      <c r="V50" s="15">
        <v>1.742443</v>
      </c>
    </row>
    <row r="51" spans="10:22" x14ac:dyDescent="0.2">
      <c r="J51" s="12"/>
      <c r="K51" s="16">
        <v>0.89917100000000005</v>
      </c>
      <c r="L51" s="12">
        <v>2.5198420000000001</v>
      </c>
      <c r="M51" s="12">
        <v>10.314959999999999</v>
      </c>
      <c r="N51" s="12">
        <v>11.3924</v>
      </c>
      <c r="O51" s="12">
        <v>1.654811</v>
      </c>
      <c r="P51" s="17">
        <v>2.9417339999999998</v>
      </c>
      <c r="Q51" s="16">
        <v>1.6637569999999999</v>
      </c>
      <c r="R51" s="12">
        <v>3.421062</v>
      </c>
      <c r="S51" s="12">
        <v>20.93402</v>
      </c>
      <c r="T51" s="12">
        <v>29.536860000000001</v>
      </c>
      <c r="U51" s="12">
        <v>9.7886579999999999</v>
      </c>
      <c r="V51" s="17">
        <v>9.4116289999999996</v>
      </c>
    </row>
    <row r="52" spans="10:22" x14ac:dyDescent="0.2">
      <c r="J52" s="12"/>
      <c r="K52" s="16">
        <v>0.79922099999999996</v>
      </c>
      <c r="L52" s="12">
        <v>3.630077</v>
      </c>
      <c r="M52" s="12">
        <v>10.362740000000001</v>
      </c>
      <c r="N52" s="12">
        <v>12.32344</v>
      </c>
      <c r="O52" s="12">
        <v>3.6050019999999998</v>
      </c>
      <c r="P52" s="17">
        <v>3.7842310000000001</v>
      </c>
      <c r="Q52" s="16">
        <v>0.76548400000000005</v>
      </c>
      <c r="R52" s="12">
        <v>3.795906</v>
      </c>
      <c r="S52" s="12">
        <v>16.692299999999999</v>
      </c>
      <c r="T52" s="12">
        <v>26.62011</v>
      </c>
      <c r="U52" s="12">
        <v>7.2322490000000004</v>
      </c>
      <c r="V52" s="17">
        <v>17.003710000000002</v>
      </c>
    </row>
    <row r="53" spans="10:22" x14ac:dyDescent="0.2">
      <c r="J53" s="12"/>
      <c r="K53" s="16">
        <v>0.99309199999999997</v>
      </c>
      <c r="L53" s="12"/>
      <c r="M53" s="12">
        <v>10.00975</v>
      </c>
      <c r="N53" s="12">
        <v>11.15795</v>
      </c>
      <c r="O53" s="12">
        <v>1.6624760000000001</v>
      </c>
      <c r="P53" s="17">
        <v>2.5432380000000001</v>
      </c>
      <c r="Q53" s="16">
        <v>1.389383</v>
      </c>
      <c r="R53" s="12"/>
      <c r="S53" s="12">
        <v>18.779820000000001</v>
      </c>
      <c r="T53" s="12">
        <v>26.375219999999999</v>
      </c>
      <c r="U53" s="12">
        <v>10.51549</v>
      </c>
      <c r="V53" s="17">
        <v>9.6986089999999994</v>
      </c>
    </row>
    <row r="54" spans="10:22" ht="15" thickBot="1" x14ac:dyDescent="0.25">
      <c r="J54" s="12"/>
      <c r="K54" s="18">
        <v>0.75961100000000004</v>
      </c>
      <c r="L54" s="19">
        <v>4.6589340000000004</v>
      </c>
      <c r="M54" s="19">
        <v>9.3394220000000008</v>
      </c>
      <c r="N54" s="19">
        <v>10.079370000000001</v>
      </c>
      <c r="O54" s="19">
        <v>1.030492</v>
      </c>
      <c r="P54" s="20">
        <v>2.1835369999999998</v>
      </c>
      <c r="Q54" s="18">
        <v>0.8054</v>
      </c>
      <c r="R54" s="19">
        <v>5.8744120000000004</v>
      </c>
      <c r="S54" s="19">
        <v>16.19838</v>
      </c>
      <c r="T54" s="19">
        <v>23.552</v>
      </c>
      <c r="U54" s="19">
        <v>5.5064060000000001</v>
      </c>
      <c r="V54" s="20">
        <v>11.61388</v>
      </c>
    </row>
    <row r="55" spans="10:22" x14ac:dyDescent="0.2">
      <c r="J55" s="12"/>
      <c r="K55" s="12"/>
      <c r="L55" s="12"/>
      <c r="M55" s="12"/>
      <c r="N55" s="12"/>
    </row>
    <row r="58" spans="10:22" x14ac:dyDescent="0.2">
      <c r="K58" s="12"/>
      <c r="L58" s="12"/>
      <c r="M58" s="12"/>
      <c r="N58" s="12"/>
      <c r="O58" s="12"/>
    </row>
    <row r="59" spans="10:22" x14ac:dyDescent="0.2">
      <c r="K59" s="12"/>
      <c r="L59" s="12"/>
      <c r="M59" s="12"/>
      <c r="N59" s="12"/>
      <c r="O59" s="12"/>
    </row>
    <row r="60" spans="10:22" x14ac:dyDescent="0.2">
      <c r="K60" s="12"/>
      <c r="L60" s="12"/>
      <c r="M60" s="12"/>
      <c r="N60" s="12"/>
      <c r="O60" s="12"/>
    </row>
    <row r="61" spans="10:22" x14ac:dyDescent="0.2">
      <c r="K61" s="12"/>
      <c r="L61" s="12"/>
      <c r="M61" s="12"/>
      <c r="N61" s="12"/>
      <c r="O61" s="12"/>
    </row>
  </sheetData>
  <mergeCells count="2">
    <mergeCell ref="K39:P39"/>
    <mergeCell ref="Q39:V39"/>
  </mergeCells>
  <phoneticPr fontId="1" type="noConversion"/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EA7C-1923-4BF7-9C72-59D4A3BE8102}">
  <dimension ref="A1:AE48"/>
  <sheetViews>
    <sheetView workbookViewId="0">
      <selection sqref="A1:AE48"/>
    </sheetView>
  </sheetViews>
  <sheetFormatPr defaultRowHeight="14.25" x14ac:dyDescent="0.2"/>
  <sheetData>
    <row r="1" spans="1:31" x14ac:dyDescent="0.2">
      <c r="A1" t="s">
        <v>0</v>
      </c>
    </row>
    <row r="2" spans="1:31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I2" t="s">
        <v>1</v>
      </c>
      <c r="J2" t="s">
        <v>3</v>
      </c>
      <c r="K2" t="s">
        <v>3</v>
      </c>
      <c r="L2" t="s">
        <v>3</v>
      </c>
      <c r="M2" t="s">
        <v>3</v>
      </c>
      <c r="N2" t="s">
        <v>3</v>
      </c>
      <c r="O2" t="s">
        <v>3</v>
      </c>
      <c r="P2" t="s">
        <v>23</v>
      </c>
    </row>
    <row r="3" spans="1:31" x14ac:dyDescent="0.2">
      <c r="A3" t="s">
        <v>9</v>
      </c>
      <c r="B3">
        <v>1.3433333333333337</v>
      </c>
      <c r="C3">
        <v>-3.3333333333338544E-3</v>
      </c>
      <c r="D3">
        <v>-1.9533333333333331</v>
      </c>
      <c r="E3">
        <v>-1.8466666666666676</v>
      </c>
      <c r="F3">
        <v>0.50000000000000355</v>
      </c>
      <c r="G3">
        <v>1.143333333333338</v>
      </c>
      <c r="I3" t="s">
        <v>9</v>
      </c>
      <c r="J3">
        <v>-3.3333333333338544E-3</v>
      </c>
      <c r="K3">
        <v>0.206666666666667</v>
      </c>
      <c r="L3">
        <v>-0.32000000000000028</v>
      </c>
      <c r="M3">
        <v>-2.2933333333333348</v>
      </c>
      <c r="N3">
        <v>-2.303333333333331</v>
      </c>
      <c r="O3">
        <v>-0.67999999999999972</v>
      </c>
      <c r="P3">
        <f>AVERAGE(J3:O3)</f>
        <v>-0.89888888888888874</v>
      </c>
    </row>
    <row r="4" spans="1:31" x14ac:dyDescent="0.2">
      <c r="A4" t="s">
        <v>10</v>
      </c>
      <c r="B4">
        <v>3.5733333333333306</v>
      </c>
      <c r="C4">
        <v>3.4633333333333347</v>
      </c>
      <c r="D4">
        <v>0.36666666666666359</v>
      </c>
      <c r="E4">
        <v>-0.63333333333333641</v>
      </c>
      <c r="F4">
        <v>0.96333333333333826</v>
      </c>
      <c r="G4">
        <v>3.470000000000006</v>
      </c>
      <c r="I4" t="s">
        <v>10</v>
      </c>
      <c r="J4">
        <v>3.4633333333333347</v>
      </c>
      <c r="K4">
        <v>2.4966666666666697</v>
      </c>
      <c r="L4">
        <v>2.346666666666664</v>
      </c>
      <c r="M4">
        <v>-0.33999999999999986</v>
      </c>
      <c r="N4">
        <v>-0.23666666666666814</v>
      </c>
      <c r="O4">
        <v>1.7166666666666686</v>
      </c>
      <c r="P4">
        <f>AVERAGE(J4:O4)</f>
        <v>1.5744444444444448</v>
      </c>
    </row>
    <row r="6" spans="1:31" x14ac:dyDescent="0.2">
      <c r="A6" t="s">
        <v>13</v>
      </c>
    </row>
    <row r="7" spans="1:31" x14ac:dyDescent="0.2">
      <c r="A7" t="s">
        <v>1</v>
      </c>
      <c r="B7" t="s">
        <v>2</v>
      </c>
      <c r="C7" t="s">
        <v>3</v>
      </c>
      <c r="D7" t="s">
        <v>4</v>
      </c>
      <c r="E7" t="s">
        <v>5</v>
      </c>
      <c r="F7" t="s">
        <v>14</v>
      </c>
      <c r="G7" t="s">
        <v>7</v>
      </c>
      <c r="I7" t="s">
        <v>1</v>
      </c>
      <c r="J7" t="s">
        <v>2</v>
      </c>
      <c r="K7" t="s">
        <v>2</v>
      </c>
      <c r="L7" t="s">
        <v>2</v>
      </c>
      <c r="M7" t="s">
        <v>2</v>
      </c>
      <c r="N7" t="s">
        <v>2</v>
      </c>
      <c r="O7" t="s">
        <v>2</v>
      </c>
      <c r="Q7" t="s">
        <v>11</v>
      </c>
      <c r="Y7" t="s">
        <v>12</v>
      </c>
    </row>
    <row r="8" spans="1:31" x14ac:dyDescent="0.2">
      <c r="A8" t="s">
        <v>9</v>
      </c>
      <c r="B8">
        <v>1.6933333333333387</v>
      </c>
      <c r="C8">
        <v>0.206666666666667</v>
      </c>
      <c r="D8">
        <v>-1.826666666666668</v>
      </c>
      <c r="E8">
        <v>-1.9699999999999971</v>
      </c>
      <c r="F8">
        <v>0.81333333333333613</v>
      </c>
      <c r="G8">
        <v>-1.6666666666665719E-2</v>
      </c>
      <c r="I8" t="s">
        <v>9</v>
      </c>
      <c r="J8">
        <v>1.3433333333333337</v>
      </c>
      <c r="K8">
        <v>1.6933333333333387</v>
      </c>
      <c r="L8">
        <v>1.8633333333333333</v>
      </c>
      <c r="M8">
        <v>0.85333333333333172</v>
      </c>
      <c r="N8">
        <v>1.5500000000000007</v>
      </c>
      <c r="O8">
        <v>1.9366666666666674</v>
      </c>
      <c r="Q8" t="s">
        <v>9</v>
      </c>
      <c r="R8">
        <f>J8-$P$3</f>
        <v>2.2422222222222223</v>
      </c>
      <c r="S8">
        <f t="shared" ref="S8:W8" si="0">K8-$P$3</f>
        <v>2.5922222222222273</v>
      </c>
      <c r="T8">
        <f t="shared" si="0"/>
        <v>2.7622222222222219</v>
      </c>
      <c r="U8">
        <f t="shared" si="0"/>
        <v>1.7522222222222203</v>
      </c>
      <c r="V8">
        <f t="shared" si="0"/>
        <v>2.4488888888888893</v>
      </c>
      <c r="W8">
        <f t="shared" si="0"/>
        <v>2.8355555555555561</v>
      </c>
      <c r="Y8" t="s">
        <v>9</v>
      </c>
      <c r="Z8">
        <f>POWER(2,-R8)</f>
        <v>0.21136051290496119</v>
      </c>
      <c r="AA8">
        <f t="shared" ref="AA8:AE23" si="1">POWER(2,-S8)</f>
        <v>0.16583009734853296</v>
      </c>
      <c r="AB8">
        <f t="shared" si="1"/>
        <v>0.14739686834538393</v>
      </c>
      <c r="AC8">
        <f t="shared" si="1"/>
        <v>0.29684418928272799</v>
      </c>
      <c r="AD8">
        <f t="shared" si="1"/>
        <v>0.18315171446041309</v>
      </c>
      <c r="AE8">
        <f t="shared" si="1"/>
        <v>0.14009180256639447</v>
      </c>
    </row>
    <row r="9" spans="1:31" x14ac:dyDescent="0.2">
      <c r="A9" t="s">
        <v>10</v>
      </c>
      <c r="B9">
        <v>3.5366666666666688</v>
      </c>
      <c r="C9">
        <v>2.4966666666666697</v>
      </c>
      <c r="D9">
        <v>-0.11666666666666714</v>
      </c>
      <c r="E9">
        <v>-0.61333333333333684</v>
      </c>
      <c r="F9">
        <v>0.98000000000000043</v>
      </c>
      <c r="G9">
        <v>1.0366666666666688</v>
      </c>
      <c r="I9" t="s">
        <v>10</v>
      </c>
      <c r="J9">
        <v>3.5733333333333306</v>
      </c>
      <c r="K9">
        <v>3.5366666666666688</v>
      </c>
      <c r="L9">
        <v>4.6566666666666698</v>
      </c>
      <c r="M9">
        <v>5.48</v>
      </c>
      <c r="N9">
        <v>3.7966666666666669</v>
      </c>
      <c r="O9">
        <v>4.5833333333333357</v>
      </c>
      <c r="Q9" t="s">
        <v>10</v>
      </c>
      <c r="R9">
        <f>J9-$P$4</f>
        <v>1.9988888888888858</v>
      </c>
      <c r="S9">
        <f t="shared" ref="S9:W9" si="2">K9-$P$4</f>
        <v>1.9622222222222241</v>
      </c>
      <c r="T9">
        <f t="shared" si="2"/>
        <v>3.0822222222222253</v>
      </c>
      <c r="U9">
        <f t="shared" si="2"/>
        <v>3.9055555555555559</v>
      </c>
      <c r="V9">
        <f t="shared" si="2"/>
        <v>2.2222222222222223</v>
      </c>
      <c r="W9">
        <f t="shared" si="2"/>
        <v>3.0088888888888912</v>
      </c>
      <c r="Y9" t="s">
        <v>10</v>
      </c>
      <c r="Z9">
        <f t="shared" ref="Z9:AE34" si="3">POWER(2,-R9)</f>
        <v>0.25019261504651102</v>
      </c>
      <c r="AA9">
        <f t="shared" si="1"/>
        <v>0.25663285353231691</v>
      </c>
      <c r="AB9">
        <f t="shared" si="1"/>
        <v>0.11807519128253004</v>
      </c>
      <c r="AC9">
        <f t="shared" si="1"/>
        <v>6.67283871696083E-2</v>
      </c>
      <c r="AD9">
        <f t="shared" si="1"/>
        <v>0.21431099571326823</v>
      </c>
      <c r="AE9">
        <f t="shared" si="1"/>
        <v>0.12423220420822821</v>
      </c>
    </row>
    <row r="11" spans="1:31" x14ac:dyDescent="0.2">
      <c r="A11" t="s">
        <v>15</v>
      </c>
    </row>
    <row r="12" spans="1:31" x14ac:dyDescent="0.2">
      <c r="A12" t="s">
        <v>1</v>
      </c>
      <c r="B12" t="s">
        <v>2</v>
      </c>
      <c r="C12" t="s">
        <v>3</v>
      </c>
      <c r="D12" t="s">
        <v>4</v>
      </c>
      <c r="E12" t="s">
        <v>5</v>
      </c>
      <c r="F12" t="s">
        <v>14</v>
      </c>
      <c r="G12" t="s">
        <v>7</v>
      </c>
      <c r="I12" t="s">
        <v>1</v>
      </c>
      <c r="J12" t="s">
        <v>3</v>
      </c>
      <c r="K12" t="s">
        <v>3</v>
      </c>
      <c r="L12" t="s">
        <v>3</v>
      </c>
      <c r="M12" t="s">
        <v>3</v>
      </c>
      <c r="N12" t="s">
        <v>3</v>
      </c>
      <c r="O12" t="s">
        <v>3</v>
      </c>
      <c r="Q12" t="s">
        <v>11</v>
      </c>
    </row>
    <row r="13" spans="1:31" x14ac:dyDescent="0.2">
      <c r="A13" t="s">
        <v>9</v>
      </c>
      <c r="B13">
        <v>1.8633333333333333</v>
      </c>
      <c r="C13">
        <v>-0.32000000000000028</v>
      </c>
      <c r="D13">
        <v>-1.8333333333333321</v>
      </c>
      <c r="E13">
        <v>-2.0833333333333304</v>
      </c>
      <c r="F13">
        <v>-0.31000000000000227</v>
      </c>
      <c r="G13">
        <v>-0.37999999999999545</v>
      </c>
      <c r="I13" t="s">
        <v>9</v>
      </c>
      <c r="J13">
        <v>-3.3333333333338544E-3</v>
      </c>
      <c r="K13">
        <v>0.206666666666667</v>
      </c>
      <c r="L13">
        <v>-0.32000000000000028</v>
      </c>
      <c r="M13">
        <v>-2.2933333333333348</v>
      </c>
      <c r="N13">
        <v>-2.303333333333331</v>
      </c>
      <c r="O13">
        <v>-0.67999999999999972</v>
      </c>
      <c r="Q13" t="s">
        <v>9</v>
      </c>
      <c r="R13">
        <f>J13-$P$3</f>
        <v>0.89555555555555488</v>
      </c>
      <c r="S13">
        <f t="shared" ref="S13:W13" si="4">K13-$P$3</f>
        <v>1.1055555555555556</v>
      </c>
      <c r="T13">
        <f t="shared" si="4"/>
        <v>0.57888888888888845</v>
      </c>
      <c r="U13">
        <f t="shared" si="4"/>
        <v>-1.3944444444444462</v>
      </c>
      <c r="V13">
        <f t="shared" si="4"/>
        <v>-1.4044444444444424</v>
      </c>
      <c r="W13">
        <f t="shared" si="4"/>
        <v>0.21888888888888902</v>
      </c>
      <c r="Z13">
        <f t="shared" si="3"/>
        <v>0.53754015845416525</v>
      </c>
      <c r="AA13">
        <f t="shared" si="1"/>
        <v>0.46472348030675503</v>
      </c>
      <c r="AB13">
        <f t="shared" si="1"/>
        <v>0.66947918734944178</v>
      </c>
      <c r="AC13">
        <f t="shared" si="1"/>
        <v>2.6288729944121583</v>
      </c>
      <c r="AD13">
        <f t="shared" si="1"/>
        <v>2.6471582521175412</v>
      </c>
      <c r="AE13">
        <f t="shared" si="1"/>
        <v>0.85922692692364078</v>
      </c>
    </row>
    <row r="14" spans="1:31" x14ac:dyDescent="0.2">
      <c r="A14" t="s">
        <v>10</v>
      </c>
      <c r="B14">
        <v>4.6566666666666698</v>
      </c>
      <c r="C14">
        <v>2.346666666666664</v>
      </c>
      <c r="D14">
        <v>0.21000000000000441</v>
      </c>
      <c r="E14">
        <v>-0.46333333333333115</v>
      </c>
      <c r="F14">
        <v>1.4166666666666643</v>
      </c>
      <c r="G14">
        <v>0.18333333333333712</v>
      </c>
      <c r="I14" t="s">
        <v>10</v>
      </c>
      <c r="J14">
        <v>3.4633333333333347</v>
      </c>
      <c r="K14">
        <v>2.4966666666666697</v>
      </c>
      <c r="L14">
        <v>2.346666666666664</v>
      </c>
      <c r="M14">
        <v>-0.33999999999999986</v>
      </c>
      <c r="N14">
        <v>-0.23666666666666814</v>
      </c>
      <c r="O14">
        <v>1.7166666666666686</v>
      </c>
      <c r="Q14" t="s">
        <v>10</v>
      </c>
      <c r="R14">
        <f>J14-$P$4</f>
        <v>1.8888888888888899</v>
      </c>
      <c r="S14">
        <f t="shared" ref="S14:W14" si="5">K14-$P$4</f>
        <v>0.92222222222222494</v>
      </c>
      <c r="T14">
        <f t="shared" si="5"/>
        <v>0.77222222222221926</v>
      </c>
      <c r="U14">
        <f t="shared" si="5"/>
        <v>-1.9144444444444446</v>
      </c>
      <c r="V14">
        <f t="shared" si="5"/>
        <v>-1.8111111111111129</v>
      </c>
      <c r="W14">
        <f t="shared" si="5"/>
        <v>0.1422222222222238</v>
      </c>
      <c r="Z14">
        <f t="shared" si="3"/>
        <v>0.27001493472307636</v>
      </c>
      <c r="AA14">
        <f t="shared" si="1"/>
        <v>0.52769557018155189</v>
      </c>
      <c r="AB14">
        <f t="shared" si="1"/>
        <v>0.58551489521888733</v>
      </c>
      <c r="AC14">
        <f t="shared" si="1"/>
        <v>3.7696862267043936</v>
      </c>
      <c r="AD14">
        <f t="shared" si="1"/>
        <v>3.509124444492667</v>
      </c>
      <c r="AE14">
        <f t="shared" si="1"/>
        <v>0.90612235503838756</v>
      </c>
    </row>
    <row r="16" spans="1:31" x14ac:dyDescent="0.2">
      <c r="A16" t="s">
        <v>16</v>
      </c>
    </row>
    <row r="17" spans="1:31" x14ac:dyDescent="0.2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14</v>
      </c>
      <c r="G17" t="s">
        <v>7</v>
      </c>
      <c r="I17" t="s">
        <v>1</v>
      </c>
      <c r="J17" t="s">
        <v>4</v>
      </c>
      <c r="K17" t="s">
        <v>4</v>
      </c>
      <c r="L17" t="s">
        <v>4</v>
      </c>
      <c r="M17" t="s">
        <v>4</v>
      </c>
      <c r="N17" t="s">
        <v>4</v>
      </c>
      <c r="O17" t="s">
        <v>4</v>
      </c>
      <c r="Q17" t="s">
        <v>11</v>
      </c>
    </row>
    <row r="18" spans="1:31" x14ac:dyDescent="0.2">
      <c r="A18" t="s">
        <v>9</v>
      </c>
      <c r="B18">
        <v>0.85333333333333172</v>
      </c>
      <c r="C18">
        <v>-2.2933333333333348</v>
      </c>
      <c r="D18">
        <v>-1.8399999999999999</v>
      </c>
      <c r="E18">
        <v>-1.7900000000000027</v>
      </c>
      <c r="F18">
        <v>0.97333333333333272</v>
      </c>
      <c r="G18">
        <v>0.92999999999999972</v>
      </c>
      <c r="I18" t="s">
        <v>9</v>
      </c>
      <c r="J18">
        <v>-1.9533333333333331</v>
      </c>
      <c r="K18">
        <v>-1.826666666666668</v>
      </c>
      <c r="L18">
        <v>-1.8333333333333321</v>
      </c>
      <c r="M18">
        <v>-1.8399999999999999</v>
      </c>
      <c r="N18">
        <v>-1.783333333333335</v>
      </c>
      <c r="O18">
        <v>-1.68333333333333</v>
      </c>
      <c r="Q18" t="s">
        <v>9</v>
      </c>
      <c r="R18">
        <f>J18-$P$3</f>
        <v>-1.0544444444444445</v>
      </c>
      <c r="S18">
        <f t="shared" ref="S18:W18" si="6">K18-$P$3</f>
        <v>-0.92777777777777926</v>
      </c>
      <c r="T18">
        <f t="shared" si="6"/>
        <v>-0.93444444444444341</v>
      </c>
      <c r="U18">
        <f t="shared" si="6"/>
        <v>-0.94111111111111112</v>
      </c>
      <c r="V18">
        <f t="shared" si="6"/>
        <v>-0.88444444444444625</v>
      </c>
      <c r="W18">
        <f t="shared" si="6"/>
        <v>-0.78444444444444128</v>
      </c>
      <c r="Z18">
        <f t="shared" si="3"/>
        <v>2.0769182692275838</v>
      </c>
      <c r="AA18">
        <f t="shared" si="1"/>
        <v>1.9023435069752435</v>
      </c>
      <c r="AB18">
        <f t="shared" si="1"/>
        <v>1.9111545427004106</v>
      </c>
      <c r="AC18">
        <f t="shared" si="1"/>
        <v>1.9200063882742062</v>
      </c>
      <c r="AD18">
        <f t="shared" si="1"/>
        <v>1.8460536029840804</v>
      </c>
      <c r="AE18">
        <f t="shared" si="1"/>
        <v>1.7224289157295323</v>
      </c>
    </row>
    <row r="19" spans="1:31" x14ac:dyDescent="0.2">
      <c r="A19" t="s">
        <v>10</v>
      </c>
      <c r="B19">
        <v>5.48</v>
      </c>
      <c r="C19">
        <v>-0.33999999999999986</v>
      </c>
      <c r="D19">
        <v>0.39000000000000412</v>
      </c>
      <c r="E19">
        <v>-0.586666666666666</v>
      </c>
      <c r="F19">
        <v>0.96333333333333471</v>
      </c>
      <c r="G19">
        <v>1.5700000000000003</v>
      </c>
      <c r="I19" t="s">
        <v>10</v>
      </c>
      <c r="J19">
        <v>0.36666666666666359</v>
      </c>
      <c r="K19">
        <v>-0.11666666666666714</v>
      </c>
      <c r="L19">
        <v>0.21000000000000441</v>
      </c>
      <c r="M19">
        <v>0.39000000000000412</v>
      </c>
      <c r="N19">
        <v>3.9999999999999147E-2</v>
      </c>
      <c r="O19">
        <v>0.2533333333333303</v>
      </c>
      <c r="Q19" t="s">
        <v>10</v>
      </c>
      <c r="R19">
        <f>J19-$P$4</f>
        <v>-1.2077777777777812</v>
      </c>
      <c r="S19">
        <f t="shared" ref="S19:W19" si="7">K19-$P$4</f>
        <v>-1.6911111111111119</v>
      </c>
      <c r="T19">
        <f t="shared" si="7"/>
        <v>-1.3644444444444404</v>
      </c>
      <c r="U19">
        <f t="shared" si="7"/>
        <v>-1.1844444444444406</v>
      </c>
      <c r="V19">
        <f t="shared" si="7"/>
        <v>-1.5344444444444456</v>
      </c>
      <c r="W19">
        <f t="shared" si="7"/>
        <v>-1.3211111111111145</v>
      </c>
      <c r="Z19">
        <f t="shared" si="3"/>
        <v>2.3098157545314768</v>
      </c>
      <c r="AA19">
        <f t="shared" si="1"/>
        <v>3.2290529783280251</v>
      </c>
      <c r="AB19">
        <f t="shared" si="1"/>
        <v>2.5747715705053813</v>
      </c>
      <c r="AC19">
        <f t="shared" si="1"/>
        <v>2.2727585800490955</v>
      </c>
      <c r="AD19">
        <f t="shared" si="1"/>
        <v>2.8967686015326208</v>
      </c>
      <c r="AE19">
        <f t="shared" si="1"/>
        <v>2.4985846757771268</v>
      </c>
    </row>
    <row r="21" spans="1:31" x14ac:dyDescent="0.2">
      <c r="A21" t="s">
        <v>17</v>
      </c>
    </row>
    <row r="22" spans="1:31" x14ac:dyDescent="0.2">
      <c r="A22" t="s">
        <v>1</v>
      </c>
      <c r="B22" t="s">
        <v>2</v>
      </c>
      <c r="C22" t="s">
        <v>3</v>
      </c>
      <c r="D22" t="s">
        <v>4</v>
      </c>
      <c r="E22" t="s">
        <v>5</v>
      </c>
      <c r="F22" t="s">
        <v>14</v>
      </c>
      <c r="G22" t="s">
        <v>7</v>
      </c>
      <c r="I22" t="s">
        <v>1</v>
      </c>
      <c r="J22" t="s">
        <v>5</v>
      </c>
      <c r="K22" t="s">
        <v>5</v>
      </c>
      <c r="L22" t="s">
        <v>5</v>
      </c>
      <c r="M22" t="s">
        <v>5</v>
      </c>
      <c r="N22" t="s">
        <v>5</v>
      </c>
      <c r="O22" t="s">
        <v>5</v>
      </c>
      <c r="Q22" t="s">
        <v>11</v>
      </c>
    </row>
    <row r="23" spans="1:31" x14ac:dyDescent="0.2">
      <c r="A23" t="s">
        <v>9</v>
      </c>
      <c r="B23">
        <v>1.5500000000000007</v>
      </c>
      <c r="C23">
        <v>-2.303333333333331</v>
      </c>
      <c r="D23">
        <v>-1.783333333333335</v>
      </c>
      <c r="E23">
        <v>-1.9399999999999995</v>
      </c>
      <c r="F23">
        <v>0.80666666666666487</v>
      </c>
      <c r="G23">
        <v>0.19333333333333158</v>
      </c>
      <c r="I23" t="s">
        <v>9</v>
      </c>
      <c r="J23">
        <v>-1.8466666666666676</v>
      </c>
      <c r="K23">
        <v>-1.9699999999999971</v>
      </c>
      <c r="L23">
        <v>-2.0833333333333304</v>
      </c>
      <c r="M23">
        <v>-1.7900000000000027</v>
      </c>
      <c r="N23">
        <v>-1.9399999999999995</v>
      </c>
      <c r="O23">
        <v>-1.793333333333333</v>
      </c>
      <c r="Q23" t="s">
        <v>9</v>
      </c>
      <c r="R23">
        <f>J23-$P$3</f>
        <v>-0.94777777777777883</v>
      </c>
      <c r="S23">
        <f t="shared" ref="S23:W23" si="8">K23-$P$3</f>
        <v>-1.0711111111111085</v>
      </c>
      <c r="T23">
        <f t="shared" si="8"/>
        <v>-1.1844444444444417</v>
      </c>
      <c r="U23">
        <f t="shared" si="8"/>
        <v>-0.89111111111111396</v>
      </c>
      <c r="V23">
        <f t="shared" si="8"/>
        <v>-1.0411111111111109</v>
      </c>
      <c r="W23">
        <f t="shared" si="8"/>
        <v>-0.89444444444444426</v>
      </c>
      <c r="Z23">
        <f t="shared" si="3"/>
        <v>1.9288992327145569</v>
      </c>
      <c r="AA23">
        <f t="shared" si="1"/>
        <v>2.1010508970688417</v>
      </c>
      <c r="AB23">
        <f t="shared" si="1"/>
        <v>2.2727585800490973</v>
      </c>
      <c r="AC23">
        <f t="shared" si="1"/>
        <v>1.854603922201842</v>
      </c>
      <c r="AD23">
        <f t="shared" si="1"/>
        <v>2.0578118948524482</v>
      </c>
      <c r="AE23">
        <f t="shared" si="1"/>
        <v>1.8588939212270197</v>
      </c>
    </row>
    <row r="24" spans="1:31" x14ac:dyDescent="0.2">
      <c r="A24" t="s">
        <v>10</v>
      </c>
      <c r="B24">
        <v>3.7966666666666669</v>
      </c>
      <c r="C24">
        <v>-0.23666666666666814</v>
      </c>
      <c r="D24">
        <v>3.9999999999999147E-2</v>
      </c>
      <c r="E24">
        <v>-0.44999999999999929</v>
      </c>
      <c r="F24">
        <v>0.87666666666666515</v>
      </c>
      <c r="G24">
        <v>0.99333333333332874</v>
      </c>
      <c r="I24" t="s">
        <v>10</v>
      </c>
      <c r="J24">
        <v>-0.63333333333333641</v>
      </c>
      <c r="K24">
        <v>-0.61333333333333684</v>
      </c>
      <c r="L24">
        <v>-0.46333333333333115</v>
      </c>
      <c r="M24">
        <v>-0.586666666666666</v>
      </c>
      <c r="N24">
        <v>-0.44999999999999929</v>
      </c>
      <c r="O24">
        <v>-0.28666666666666529</v>
      </c>
      <c r="Q24" t="s">
        <v>10</v>
      </c>
      <c r="R24">
        <f>J24-$P$4</f>
        <v>-2.2077777777777809</v>
      </c>
      <c r="S24">
        <f t="shared" ref="S24:W24" si="9">K24-$P$4</f>
        <v>-2.1877777777777814</v>
      </c>
      <c r="T24">
        <f t="shared" si="9"/>
        <v>-2.0377777777777757</v>
      </c>
      <c r="U24">
        <f t="shared" si="9"/>
        <v>-2.1611111111111105</v>
      </c>
      <c r="V24">
        <f t="shared" si="9"/>
        <v>-2.0244444444444438</v>
      </c>
      <c r="W24">
        <f t="shared" si="9"/>
        <v>-1.8611111111111101</v>
      </c>
      <c r="Z24">
        <f t="shared" si="3"/>
        <v>4.6196315090629527</v>
      </c>
      <c r="AA24">
        <f t="shared" si="3"/>
        <v>4.5560316769458957</v>
      </c>
      <c r="AB24">
        <f t="shared" si="3"/>
        <v>4.1061256565170687</v>
      </c>
      <c r="AC24">
        <f t="shared" si="3"/>
        <v>4.4725918533139231</v>
      </c>
      <c r="AD24">
        <f t="shared" si="3"/>
        <v>4.068351818621208</v>
      </c>
      <c r="AE24">
        <f t="shared" si="3"/>
        <v>3.6328734507776099</v>
      </c>
    </row>
    <row r="26" spans="1:31" x14ac:dyDescent="0.2">
      <c r="A26" t="s">
        <v>22</v>
      </c>
    </row>
    <row r="27" spans="1:31" x14ac:dyDescent="0.2">
      <c r="A27" t="s">
        <v>1</v>
      </c>
      <c r="B27" t="s">
        <v>2</v>
      </c>
      <c r="C27" t="s">
        <v>3</v>
      </c>
      <c r="D27" t="s">
        <v>4</v>
      </c>
      <c r="E27" t="s">
        <v>5</v>
      </c>
      <c r="F27" t="s">
        <v>14</v>
      </c>
      <c r="G27" t="s">
        <v>7</v>
      </c>
      <c r="I27" t="s">
        <v>1</v>
      </c>
      <c r="J27" t="s">
        <v>6</v>
      </c>
      <c r="K27" t="s">
        <v>14</v>
      </c>
      <c r="L27" t="s">
        <v>14</v>
      </c>
      <c r="M27" t="s">
        <v>14</v>
      </c>
      <c r="N27" t="s">
        <v>14</v>
      </c>
      <c r="O27" t="s">
        <v>14</v>
      </c>
      <c r="Q27" t="s">
        <v>11</v>
      </c>
    </row>
    <row r="28" spans="1:31" x14ac:dyDescent="0.2">
      <c r="A28" t="s">
        <v>9</v>
      </c>
      <c r="B28">
        <v>1.9366666666666674</v>
      </c>
      <c r="C28">
        <v>-0.67999999999999972</v>
      </c>
      <c r="D28">
        <v>-1.68333333333333</v>
      </c>
      <c r="E28">
        <v>-1.793333333333333</v>
      </c>
      <c r="F28">
        <v>1.4966666666666626</v>
      </c>
      <c r="G28">
        <v>0.41333333333333044</v>
      </c>
      <c r="I28" t="s">
        <v>9</v>
      </c>
      <c r="J28">
        <v>0.50000000000000355</v>
      </c>
      <c r="K28">
        <v>0.81333333333333613</v>
      </c>
      <c r="L28">
        <v>-0.31000000000000227</v>
      </c>
      <c r="M28">
        <v>0.97333333333333272</v>
      </c>
      <c r="N28">
        <v>0.80666666666666487</v>
      </c>
      <c r="O28">
        <v>1.4966666666666626</v>
      </c>
      <c r="Q28" t="s">
        <v>9</v>
      </c>
      <c r="R28">
        <f>J28-$P$3</f>
        <v>1.3988888888888922</v>
      </c>
      <c r="S28">
        <f t="shared" ref="S28:W28" si="10">K28-$P$3</f>
        <v>1.7122222222222248</v>
      </c>
      <c r="T28">
        <f t="shared" si="10"/>
        <v>0.58888888888888646</v>
      </c>
      <c r="U28">
        <f t="shared" si="10"/>
        <v>1.8722222222222213</v>
      </c>
      <c r="V28">
        <f t="shared" si="10"/>
        <v>1.7055555555555535</v>
      </c>
      <c r="W28">
        <f t="shared" si="10"/>
        <v>2.3955555555555512</v>
      </c>
      <c r="Z28">
        <f t="shared" si="3"/>
        <v>0.37922109144455379</v>
      </c>
      <c r="AA28">
        <f t="shared" si="3"/>
        <v>0.30518961536408229</v>
      </c>
      <c r="AB28">
        <f t="shared" si="3"/>
        <v>0.66485475680801709</v>
      </c>
      <c r="AC28">
        <f t="shared" si="3"/>
        <v>0.27315235713771896</v>
      </c>
      <c r="AD28">
        <f t="shared" si="3"/>
        <v>0.30660315429333773</v>
      </c>
      <c r="AE28">
        <f t="shared" si="3"/>
        <v>0.19004914560151626</v>
      </c>
    </row>
    <row r="29" spans="1:31" x14ac:dyDescent="0.2">
      <c r="A29" t="s">
        <v>10</v>
      </c>
      <c r="B29">
        <v>4.5833333333333357</v>
      </c>
      <c r="C29">
        <v>1.7166666666666686</v>
      </c>
      <c r="D29">
        <v>0.2533333333333303</v>
      </c>
      <c r="E29">
        <v>-0.28666666666666529</v>
      </c>
      <c r="F29">
        <v>1.8099999999999952</v>
      </c>
      <c r="G29">
        <v>0.73333333333333073</v>
      </c>
      <c r="I29" t="s">
        <v>10</v>
      </c>
      <c r="J29">
        <v>0.96333333333333826</v>
      </c>
      <c r="K29">
        <v>0.98000000000000043</v>
      </c>
      <c r="L29">
        <v>1.4166666666666643</v>
      </c>
      <c r="M29">
        <v>0.96333333333333471</v>
      </c>
      <c r="N29">
        <v>0.87666666666666515</v>
      </c>
      <c r="O29">
        <v>1.8099999999999952</v>
      </c>
      <c r="Q29" t="s">
        <v>10</v>
      </c>
      <c r="R29">
        <f>J29-$P$4</f>
        <v>-0.6111111111111065</v>
      </c>
      <c r="S29">
        <f t="shared" ref="S29:W29" si="11">K29-$P$4</f>
        <v>-0.59444444444444433</v>
      </c>
      <c r="T29">
        <f t="shared" si="11"/>
        <v>-0.15777777777778046</v>
      </c>
      <c r="U29">
        <f t="shared" si="11"/>
        <v>-0.61111111111111005</v>
      </c>
      <c r="V29">
        <f t="shared" si="11"/>
        <v>-0.69777777777777961</v>
      </c>
      <c r="W29">
        <f t="shared" si="11"/>
        <v>0.23555555555555041</v>
      </c>
      <c r="Z29">
        <f t="shared" si="3"/>
        <v>1.5274351309146383</v>
      </c>
      <c r="AA29">
        <f t="shared" si="3"/>
        <v>1.509891042088686</v>
      </c>
      <c r="AB29">
        <f t="shared" si="3"/>
        <v>1.1155674752124529</v>
      </c>
      <c r="AC29">
        <f t="shared" si="3"/>
        <v>1.5274351309146421</v>
      </c>
      <c r="AD29">
        <f t="shared" si="3"/>
        <v>1.6220044501753124</v>
      </c>
      <c r="AE29">
        <f t="shared" si="3"/>
        <v>0.84935786392875534</v>
      </c>
    </row>
    <row r="32" spans="1:31" x14ac:dyDescent="0.2">
      <c r="I32" t="s">
        <v>1</v>
      </c>
      <c r="J32" t="s">
        <v>7</v>
      </c>
      <c r="K32" t="s">
        <v>7</v>
      </c>
      <c r="L32" t="s">
        <v>7</v>
      </c>
      <c r="M32" t="s">
        <v>7</v>
      </c>
      <c r="N32" t="s">
        <v>7</v>
      </c>
      <c r="O32" t="s">
        <v>7</v>
      </c>
      <c r="Q32" t="s">
        <v>11</v>
      </c>
    </row>
    <row r="33" spans="1:31" x14ac:dyDescent="0.2">
      <c r="I33" t="s">
        <v>9</v>
      </c>
      <c r="J33">
        <v>1.143333333333338</v>
      </c>
      <c r="K33">
        <v>-1.6666666666665719E-2</v>
      </c>
      <c r="L33">
        <v>-0.37999999999999545</v>
      </c>
      <c r="M33">
        <v>0.92999999999999972</v>
      </c>
      <c r="N33">
        <v>0.19333333333333158</v>
      </c>
      <c r="O33">
        <v>0.41333333333333044</v>
      </c>
      <c r="Q33" t="s">
        <v>9</v>
      </c>
      <c r="R33">
        <f>J33-$P$3</f>
        <v>2.0422222222222266</v>
      </c>
      <c r="S33">
        <f t="shared" ref="S33:W33" si="12">K33-$P$3</f>
        <v>0.88222222222222302</v>
      </c>
      <c r="T33">
        <f t="shared" si="12"/>
        <v>0.51888888888889328</v>
      </c>
      <c r="U33">
        <f t="shared" si="12"/>
        <v>1.8288888888888883</v>
      </c>
      <c r="V33">
        <f t="shared" si="12"/>
        <v>1.0922222222222202</v>
      </c>
      <c r="W33">
        <f t="shared" si="12"/>
        <v>1.3122222222222191</v>
      </c>
      <c r="Z33">
        <f t="shared" si="3"/>
        <v>0.24278947348525781</v>
      </c>
      <c r="AA33">
        <f t="shared" si="3"/>
        <v>0.54253111196881099</v>
      </c>
      <c r="AB33">
        <f t="shared" si="3"/>
        <v>0.69790913040752922</v>
      </c>
      <c r="AC33">
        <f t="shared" si="3"/>
        <v>0.28148132436455786</v>
      </c>
      <c r="AD33">
        <f t="shared" si="3"/>
        <v>0.4690383454398942</v>
      </c>
      <c r="AE33">
        <f t="shared" si="3"/>
        <v>0.40270011175864495</v>
      </c>
    </row>
    <row r="34" spans="1:31" x14ac:dyDescent="0.2">
      <c r="I34" t="s">
        <v>10</v>
      </c>
      <c r="J34">
        <v>3.470000000000006</v>
      </c>
      <c r="K34">
        <v>1.0366666666666688</v>
      </c>
      <c r="L34">
        <v>0.18333333333333712</v>
      </c>
      <c r="M34">
        <v>1.5700000000000003</v>
      </c>
      <c r="N34">
        <v>0.99333333333332874</v>
      </c>
      <c r="O34">
        <v>0.73333333333333073</v>
      </c>
      <c r="Q34" t="s">
        <v>10</v>
      </c>
      <c r="R34">
        <f>J34-$P$4</f>
        <v>1.8955555555555612</v>
      </c>
      <c r="S34">
        <f t="shared" ref="S34:W34" si="13">K34-$P$4</f>
        <v>-0.53777777777777591</v>
      </c>
      <c r="T34">
        <f t="shared" si="13"/>
        <v>-1.3911111111111076</v>
      </c>
      <c r="U34">
        <f t="shared" si="13"/>
        <v>-4.4444444444444731E-3</v>
      </c>
      <c r="V34">
        <f t="shared" si="13"/>
        <v>-0.58111111111111602</v>
      </c>
      <c r="W34">
        <f t="shared" si="13"/>
        <v>-0.84111111111111403</v>
      </c>
      <c r="Z34">
        <f t="shared" si="3"/>
        <v>0.26877007922708146</v>
      </c>
      <c r="AA34">
        <f t="shared" si="3"/>
        <v>1.4517346480636422</v>
      </c>
      <c r="AB34">
        <f t="shared" si="3"/>
        <v>2.6228060196081699</v>
      </c>
      <c r="AC34">
        <f t="shared" si="3"/>
        <v>1.0030854042273181</v>
      </c>
      <c r="AD34">
        <f t="shared" si="3"/>
        <v>1.4960009704651516</v>
      </c>
      <c r="AE34">
        <f t="shared" si="3"/>
        <v>1.7914293042212672</v>
      </c>
    </row>
    <row r="38" spans="1:31" ht="15" thickBot="1" x14ac:dyDescent="0.25">
      <c r="A38" t="s">
        <v>18</v>
      </c>
    </row>
    <row r="39" spans="1:31" x14ac:dyDescent="0.2">
      <c r="A39" s="4">
        <v>0.21136051290496119</v>
      </c>
      <c r="B39" s="5">
        <v>0.16583009734853296</v>
      </c>
      <c r="C39" s="5">
        <v>0.14739686834538393</v>
      </c>
      <c r="D39" s="5">
        <v>0.29684418928272799</v>
      </c>
      <c r="E39" s="5">
        <v>0.18315171446041309</v>
      </c>
      <c r="F39" s="6">
        <v>0.14009180256639447</v>
      </c>
      <c r="G39" s="4">
        <v>0.25019261504651102</v>
      </c>
      <c r="H39" s="5">
        <v>0.25663285353231691</v>
      </c>
      <c r="I39" s="5">
        <v>0.11807519128253004</v>
      </c>
      <c r="J39" s="5">
        <v>6.67283871696083E-2</v>
      </c>
      <c r="K39" s="5">
        <v>0.21431099571326823</v>
      </c>
      <c r="L39" s="6">
        <v>0.12423220420822821</v>
      </c>
      <c r="N39" t="s">
        <v>2</v>
      </c>
    </row>
    <row r="40" spans="1:31" x14ac:dyDescent="0.2">
      <c r="A40" s="7">
        <v>0.53754015845416525</v>
      </c>
      <c r="B40" s="12">
        <v>0.46472348030675503</v>
      </c>
      <c r="C40" s="12">
        <v>0.66947918734944178</v>
      </c>
      <c r="D40" s="12">
        <v>2.6288729944121583</v>
      </c>
      <c r="E40" s="12">
        <v>2.6471582521175412</v>
      </c>
      <c r="F40" s="17">
        <v>0.85922692692364078</v>
      </c>
      <c r="G40" s="7">
        <v>0.27001493472307636</v>
      </c>
      <c r="H40" s="12">
        <v>0.52769557018155189</v>
      </c>
      <c r="I40" s="12">
        <v>0.58551489521888733</v>
      </c>
      <c r="J40" s="12">
        <v>3.7696862267043936</v>
      </c>
      <c r="K40" s="12">
        <v>3.509124444492667</v>
      </c>
      <c r="L40" s="17">
        <v>0.90612235503838756</v>
      </c>
      <c r="N40" t="s">
        <v>3</v>
      </c>
    </row>
    <row r="41" spans="1:31" x14ac:dyDescent="0.2">
      <c r="A41" s="7">
        <v>2.0769182692275838</v>
      </c>
      <c r="B41">
        <v>1.9023435069752435</v>
      </c>
      <c r="C41">
        <v>1.9111545427004106</v>
      </c>
      <c r="D41">
        <v>1.9200063882742062</v>
      </c>
      <c r="E41">
        <v>1.8460536029840804</v>
      </c>
      <c r="F41" s="8">
        <v>1.7224289157295323</v>
      </c>
      <c r="G41" s="7">
        <v>2.3098157545314768</v>
      </c>
      <c r="H41">
        <v>3.2290529783280251</v>
      </c>
      <c r="I41">
        <v>2.5747715705053813</v>
      </c>
      <c r="J41">
        <v>2.2727585800490955</v>
      </c>
      <c r="K41">
        <v>2.8967686015326208</v>
      </c>
      <c r="L41" s="8">
        <v>2.4985846757771268</v>
      </c>
      <c r="N41" t="s">
        <v>4</v>
      </c>
    </row>
    <row r="42" spans="1:31" x14ac:dyDescent="0.2">
      <c r="A42" s="7">
        <v>1.9288992327145569</v>
      </c>
      <c r="B42">
        <v>2.1010508970688417</v>
      </c>
      <c r="C42">
        <v>2.2727585800490973</v>
      </c>
      <c r="D42">
        <v>1.854603922201842</v>
      </c>
      <c r="E42">
        <v>2.0578118948524482</v>
      </c>
      <c r="F42" s="8">
        <v>1.8588939212270197</v>
      </c>
      <c r="G42" s="7">
        <v>4.6196315090629527</v>
      </c>
      <c r="H42">
        <v>4.5560316769458957</v>
      </c>
      <c r="I42">
        <v>4.1061256565170687</v>
      </c>
      <c r="J42">
        <v>4.4725918533139231</v>
      </c>
      <c r="K42">
        <v>4.068351818621208</v>
      </c>
      <c r="L42" s="8">
        <v>3.6328734507776099</v>
      </c>
      <c r="N42" t="s">
        <v>5</v>
      </c>
    </row>
    <row r="43" spans="1:31" x14ac:dyDescent="0.2">
      <c r="A43" s="7">
        <v>0.37922109144455379</v>
      </c>
      <c r="B43">
        <v>0.30518961536408229</v>
      </c>
      <c r="C43">
        <v>0.66485475680801709</v>
      </c>
      <c r="D43">
        <v>0.27315235713771896</v>
      </c>
      <c r="E43">
        <v>0.30660315429333773</v>
      </c>
      <c r="F43" s="8">
        <v>0.19004914560151626</v>
      </c>
      <c r="G43" s="7">
        <v>1.5274351309146383</v>
      </c>
      <c r="H43">
        <v>1.509891042088686</v>
      </c>
      <c r="I43">
        <v>1.1155674752124529</v>
      </c>
      <c r="J43">
        <v>1.5274351309146421</v>
      </c>
      <c r="K43">
        <v>1.6220044501753124</v>
      </c>
      <c r="L43" s="8">
        <v>0.84935786392875534</v>
      </c>
      <c r="M43" s="12"/>
      <c r="N43" t="s">
        <v>6</v>
      </c>
    </row>
    <row r="44" spans="1:31" ht="15" thickBot="1" x14ac:dyDescent="0.25">
      <c r="A44" s="9">
        <v>0.24278947348525781</v>
      </c>
      <c r="B44" s="10">
        <v>0.54253111196881099</v>
      </c>
      <c r="C44" s="10">
        <v>0.69790913040752922</v>
      </c>
      <c r="D44" s="10">
        <v>0.28148132436455786</v>
      </c>
      <c r="E44" s="10">
        <v>0.4690383454398942</v>
      </c>
      <c r="F44" s="11">
        <v>0.40270011175864495</v>
      </c>
      <c r="G44" s="9">
        <v>0.26877007922708146</v>
      </c>
      <c r="H44" s="10">
        <v>1.4517346480636422</v>
      </c>
      <c r="I44" s="10">
        <v>2.6228060196081699</v>
      </c>
      <c r="J44" s="10">
        <v>1.0030854042273181</v>
      </c>
      <c r="K44" s="10">
        <v>1.4960009704651516</v>
      </c>
      <c r="L44" s="11">
        <v>1.7914293042212672</v>
      </c>
      <c r="M44" s="12"/>
      <c r="N44" t="s">
        <v>7</v>
      </c>
    </row>
    <row r="45" spans="1:31" x14ac:dyDescent="0.2">
      <c r="G45" s="12"/>
      <c r="I45" s="12"/>
      <c r="J45" s="12"/>
      <c r="K45" s="12"/>
      <c r="L45" s="12"/>
      <c r="M45" s="12"/>
    </row>
    <row r="46" spans="1:31" x14ac:dyDescent="0.2">
      <c r="B46" s="12"/>
      <c r="C46" s="12"/>
      <c r="D46" s="12"/>
      <c r="E46" s="12"/>
      <c r="F46" s="12"/>
      <c r="G46" s="12"/>
      <c r="I46" s="12"/>
      <c r="J46" s="12"/>
      <c r="K46" s="12"/>
      <c r="L46" s="12"/>
      <c r="M46" s="12"/>
    </row>
    <row r="47" spans="1:31" x14ac:dyDescent="0.2">
      <c r="B47" s="12"/>
      <c r="C47" s="12"/>
      <c r="D47" s="12"/>
      <c r="E47" s="12"/>
      <c r="F47" s="12"/>
      <c r="G47" s="12"/>
      <c r="I47" s="12"/>
      <c r="J47" s="12"/>
      <c r="K47" s="12"/>
      <c r="L47" s="12"/>
      <c r="M47" s="12"/>
    </row>
    <row r="48" spans="1:31" x14ac:dyDescent="0.2">
      <c r="B48" s="12"/>
      <c r="C48" s="12"/>
      <c r="D48" s="12"/>
      <c r="E48" s="12"/>
      <c r="F48" s="12"/>
      <c r="G48" s="12"/>
      <c r="I48" s="12"/>
      <c r="J48" s="12"/>
      <c r="K48" s="12"/>
      <c r="L48" s="12"/>
      <c r="M48" s="1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7662-1C82-42F5-9D24-DF88EAED1CB5}">
  <dimension ref="A1:AC55"/>
  <sheetViews>
    <sheetView tabSelected="1" topLeftCell="A16" workbookViewId="0">
      <selection activeCell="H58" sqref="H58"/>
    </sheetView>
  </sheetViews>
  <sheetFormatPr defaultRowHeight="14.25" x14ac:dyDescent="0.2"/>
  <sheetData>
    <row r="1" spans="1:28" x14ac:dyDescent="0.2">
      <c r="F1" t="s">
        <v>1</v>
      </c>
      <c r="G1" t="s">
        <v>4</v>
      </c>
      <c r="H1" t="s">
        <v>4</v>
      </c>
      <c r="I1" t="s">
        <v>4</v>
      </c>
      <c r="J1" t="s">
        <v>4</v>
      </c>
      <c r="K1" t="s">
        <v>4</v>
      </c>
      <c r="L1" t="s">
        <v>4</v>
      </c>
      <c r="M1" t="s">
        <v>23</v>
      </c>
    </row>
    <row r="2" spans="1:28" x14ac:dyDescent="0.2">
      <c r="A2" t="s">
        <v>5</v>
      </c>
      <c r="B2" t="s">
        <v>6</v>
      </c>
      <c r="C2" t="s">
        <v>7</v>
      </c>
      <c r="F2" t="s">
        <v>24</v>
      </c>
      <c r="G2">
        <v>8.75</v>
      </c>
      <c r="H2">
        <v>1.4933333333333323</v>
      </c>
      <c r="I2">
        <v>4.2966666666666669</v>
      </c>
      <c r="J2">
        <v>9.7366666666666681</v>
      </c>
      <c r="K2">
        <v>9.0333333333333314</v>
      </c>
      <c r="L2">
        <v>7.4833333333333343</v>
      </c>
      <c r="M2">
        <f>AVERAGE(G2:L2)</f>
        <v>6.7988888888888894</v>
      </c>
    </row>
    <row r="3" spans="1:28" x14ac:dyDescent="0.2">
      <c r="A3">
        <v>5.8333333333333321</v>
      </c>
      <c r="B3">
        <v>5.1400000000000006</v>
      </c>
      <c r="C3">
        <v>2.3833333333333364</v>
      </c>
      <c r="F3" t="s">
        <v>9</v>
      </c>
      <c r="G3">
        <v>-1.9533333333333331</v>
      </c>
      <c r="H3">
        <v>-1.826666666666668</v>
      </c>
      <c r="I3">
        <v>-1.8333333333333321</v>
      </c>
      <c r="J3">
        <v>-1.8399999999999999</v>
      </c>
      <c r="K3">
        <v>-1.783333333333335</v>
      </c>
      <c r="L3">
        <v>-1.68333333333333</v>
      </c>
      <c r="M3">
        <f>AVERAGE(G3:L3)</f>
        <v>-1.8199999999999996</v>
      </c>
    </row>
    <row r="4" spans="1:28" x14ac:dyDescent="0.2">
      <c r="A4">
        <v>-1.8466666666666676</v>
      </c>
      <c r="B4">
        <v>0.50000000000000355</v>
      </c>
      <c r="C4">
        <v>1.143333333333338</v>
      </c>
      <c r="F4" t="s">
        <v>10</v>
      </c>
      <c r="G4">
        <v>0.36666666666666359</v>
      </c>
      <c r="H4">
        <v>-0.11666666666666714</v>
      </c>
      <c r="I4">
        <v>0.21000000000000441</v>
      </c>
      <c r="J4">
        <v>0.39000000000000412</v>
      </c>
      <c r="K4">
        <v>3.9999999999999147E-2</v>
      </c>
      <c r="L4">
        <v>0.2533333333333303</v>
      </c>
      <c r="M4">
        <f>AVERAGE(G4:L4)</f>
        <v>0.19055555555555573</v>
      </c>
    </row>
    <row r="5" spans="1:28" x14ac:dyDescent="0.2">
      <c r="A5">
        <v>-0.63333333333333641</v>
      </c>
      <c r="B5">
        <v>0.96333333333333826</v>
      </c>
      <c r="C5">
        <v>3.470000000000006</v>
      </c>
      <c r="F5" t="s">
        <v>25</v>
      </c>
      <c r="G5">
        <v>5.7100000000000044</v>
      </c>
      <c r="H5">
        <v>4.0566666666666684</v>
      </c>
      <c r="I5">
        <v>5.4266666666666659</v>
      </c>
      <c r="J5">
        <v>6.1466666666666683</v>
      </c>
      <c r="K5">
        <v>6.6000000000000014</v>
      </c>
      <c r="L5">
        <v>6.023333333333337</v>
      </c>
      <c r="M5">
        <f>AVERAGE(G5:L5)</f>
        <v>5.6605555555555576</v>
      </c>
    </row>
    <row r="6" spans="1:28" x14ac:dyDescent="0.2">
      <c r="A6">
        <v>3.2433333333333323</v>
      </c>
      <c r="B6">
        <v>3.1666666666666679</v>
      </c>
      <c r="C6">
        <v>4.5866666666666696</v>
      </c>
    </row>
    <row r="9" spans="1:28" x14ac:dyDescent="0.2">
      <c r="F9" t="s">
        <v>26</v>
      </c>
      <c r="G9" t="s">
        <v>4</v>
      </c>
      <c r="H9" t="s">
        <v>4</v>
      </c>
      <c r="I9" t="s">
        <v>4</v>
      </c>
      <c r="J9" t="s">
        <v>4</v>
      </c>
      <c r="K9" t="s">
        <v>4</v>
      </c>
      <c r="L9" t="s">
        <v>4</v>
      </c>
      <c r="N9" t="s">
        <v>27</v>
      </c>
      <c r="V9" t="s">
        <v>28</v>
      </c>
    </row>
    <row r="10" spans="1:28" x14ac:dyDescent="0.2">
      <c r="A10" t="s">
        <v>5</v>
      </c>
      <c r="B10" t="s">
        <v>14</v>
      </c>
      <c r="C10" t="s">
        <v>7</v>
      </c>
      <c r="F10" t="s">
        <v>24</v>
      </c>
      <c r="G10">
        <v>8.75</v>
      </c>
      <c r="H10">
        <v>1.4933333333333323</v>
      </c>
      <c r="I10">
        <v>4.2966666666666669</v>
      </c>
      <c r="J10">
        <v>9.7366666666666681</v>
      </c>
      <c r="K10">
        <v>9.0333333333333314</v>
      </c>
      <c r="L10">
        <v>7.4833333333333343</v>
      </c>
      <c r="N10" t="s">
        <v>24</v>
      </c>
      <c r="O10">
        <f t="shared" ref="O10:T10" si="0">G10-$Q$2</f>
        <v>8.75</v>
      </c>
      <c r="P10">
        <f t="shared" si="0"/>
        <v>1.4933333333333323</v>
      </c>
      <c r="Q10">
        <f t="shared" si="0"/>
        <v>4.2966666666666669</v>
      </c>
      <c r="R10">
        <f t="shared" si="0"/>
        <v>9.7366666666666681</v>
      </c>
      <c r="S10">
        <f t="shared" si="0"/>
        <v>9.0333333333333314</v>
      </c>
      <c r="T10">
        <f t="shared" si="0"/>
        <v>7.4833333333333343</v>
      </c>
      <c r="V10" t="s">
        <v>24</v>
      </c>
      <c r="W10">
        <f t="shared" ref="W10:AB13" si="1">POWER(2,-O10)</f>
        <v>2.3226701464896908E-3</v>
      </c>
      <c r="X10">
        <f t="shared" si="1"/>
        <v>0.35519093478224423</v>
      </c>
      <c r="Y10">
        <f t="shared" si="1"/>
        <v>5.0883204225356256E-2</v>
      </c>
      <c r="Z10">
        <f t="shared" si="1"/>
        <v>1.1721178385403002E-3</v>
      </c>
      <c r="AA10">
        <f t="shared" si="1"/>
        <v>1.9085155633481389E-3</v>
      </c>
      <c r="AB10">
        <f t="shared" si="1"/>
        <v>5.5884606735752233E-3</v>
      </c>
    </row>
    <row r="11" spans="1:28" x14ac:dyDescent="0.2">
      <c r="A11">
        <v>2.4466666666666654</v>
      </c>
      <c r="B11">
        <v>1.2800000000000011</v>
      </c>
      <c r="C11">
        <v>1.6700000000000017</v>
      </c>
      <c r="F11" t="s">
        <v>9</v>
      </c>
      <c r="G11">
        <v>-1.9533333333333331</v>
      </c>
      <c r="H11">
        <v>-1.826666666666668</v>
      </c>
      <c r="I11">
        <v>-1.8333333333333321</v>
      </c>
      <c r="J11">
        <v>-1.8399999999999999</v>
      </c>
      <c r="K11">
        <v>-1.783333333333335</v>
      </c>
      <c r="L11">
        <v>-1.68333333333333</v>
      </c>
      <c r="N11" t="s">
        <v>9</v>
      </c>
      <c r="O11">
        <f t="shared" ref="O11:T11" si="2">G11-$Q$3</f>
        <v>-1.9533333333333331</v>
      </c>
      <c r="P11">
        <f t="shared" si="2"/>
        <v>-1.826666666666668</v>
      </c>
      <c r="Q11">
        <f t="shared" si="2"/>
        <v>-1.8333333333333321</v>
      </c>
      <c r="R11">
        <f t="shared" si="2"/>
        <v>-1.8399999999999999</v>
      </c>
      <c r="S11">
        <f t="shared" si="2"/>
        <v>-1.783333333333335</v>
      </c>
      <c r="T11">
        <f t="shared" si="2"/>
        <v>-1.68333333333333</v>
      </c>
      <c r="V11" t="s">
        <v>9</v>
      </c>
      <c r="W11">
        <f t="shared" si="1"/>
        <v>3.872682783931531</v>
      </c>
      <c r="X11">
        <f t="shared" si="1"/>
        <v>3.5471655566527653</v>
      </c>
      <c r="Y11">
        <f t="shared" si="1"/>
        <v>3.5635948725613544</v>
      </c>
      <c r="Z11">
        <f t="shared" si="1"/>
        <v>3.5801002837118894</v>
      </c>
      <c r="AA11">
        <f t="shared" si="1"/>
        <v>3.4422057489773241</v>
      </c>
      <c r="AB11">
        <f t="shared" si="1"/>
        <v>3.2116915274534983</v>
      </c>
    </row>
    <row r="12" spans="1:28" x14ac:dyDescent="0.2">
      <c r="A12">
        <v>-1.9699999999999971</v>
      </c>
      <c r="B12">
        <v>0.81333333333333613</v>
      </c>
      <c r="C12">
        <v>-1.6666666666665719E-2</v>
      </c>
      <c r="F12" t="s">
        <v>10</v>
      </c>
      <c r="G12">
        <v>0.36666666666666359</v>
      </c>
      <c r="H12">
        <v>-0.11666666666666714</v>
      </c>
      <c r="I12">
        <v>0.21000000000000441</v>
      </c>
      <c r="J12">
        <v>0.39000000000000412</v>
      </c>
      <c r="K12">
        <v>3.9999999999999147E-2</v>
      </c>
      <c r="L12">
        <v>0.2533333333333303</v>
      </c>
      <c r="N12" t="s">
        <v>10</v>
      </c>
      <c r="O12">
        <f t="shared" ref="O12:T12" si="3">G12-$Q$4</f>
        <v>0.36666666666666359</v>
      </c>
      <c r="P12">
        <f t="shared" si="3"/>
        <v>-0.11666666666666714</v>
      </c>
      <c r="Q12">
        <f t="shared" si="3"/>
        <v>0.21000000000000441</v>
      </c>
      <c r="R12">
        <f t="shared" si="3"/>
        <v>0.39000000000000412</v>
      </c>
      <c r="S12">
        <f t="shared" si="3"/>
        <v>3.9999999999999147E-2</v>
      </c>
      <c r="T12">
        <f t="shared" si="3"/>
        <v>0.2533333333333303</v>
      </c>
      <c r="V12" t="s">
        <v>10</v>
      </c>
      <c r="W12">
        <f t="shared" si="1"/>
        <v>0.77557238091686898</v>
      </c>
      <c r="X12">
        <f t="shared" si="1"/>
        <v>1.0842268703014186</v>
      </c>
      <c r="Y12">
        <f t="shared" si="1"/>
        <v>0.86453723130786253</v>
      </c>
      <c r="Z12">
        <f t="shared" si="1"/>
        <v>0.76312960448027745</v>
      </c>
      <c r="AA12">
        <f t="shared" si="1"/>
        <v>0.97265494741228609</v>
      </c>
      <c r="AB12">
        <f t="shared" si="1"/>
        <v>0.83895577476825178</v>
      </c>
    </row>
    <row r="13" spans="1:28" x14ac:dyDescent="0.2">
      <c r="A13">
        <v>-0.61333333333333684</v>
      </c>
      <c r="B13">
        <v>0.98000000000000043</v>
      </c>
      <c r="C13">
        <v>1.0366666666666688</v>
      </c>
      <c r="F13" t="s">
        <v>25</v>
      </c>
      <c r="G13">
        <v>5.7100000000000044</v>
      </c>
      <c r="H13">
        <v>4.0566666666666684</v>
      </c>
      <c r="I13">
        <v>5.4266666666666659</v>
      </c>
      <c r="J13">
        <v>6.1466666666666683</v>
      </c>
      <c r="K13">
        <v>6.6000000000000014</v>
      </c>
      <c r="L13">
        <v>6.023333333333337</v>
      </c>
      <c r="N13" t="s">
        <v>25</v>
      </c>
      <c r="O13">
        <f t="shared" ref="O13:T13" si="4">G13-$Q$5</f>
        <v>5.7100000000000044</v>
      </c>
      <c r="P13">
        <f t="shared" si="4"/>
        <v>4.0566666666666684</v>
      </c>
      <c r="Q13">
        <f t="shared" si="4"/>
        <v>5.4266666666666659</v>
      </c>
      <c r="R13">
        <f t="shared" si="4"/>
        <v>6.1466666666666683</v>
      </c>
      <c r="S13">
        <f t="shared" si="4"/>
        <v>6.6000000000000014</v>
      </c>
      <c r="T13">
        <f t="shared" si="4"/>
        <v>6.023333333333337</v>
      </c>
      <c r="V13" t="s">
        <v>25</v>
      </c>
      <c r="W13">
        <f t="shared" si="1"/>
        <v>1.9103754338938513E-2</v>
      </c>
      <c r="X13">
        <f t="shared" si="1"/>
        <v>6.0092690780165742E-2</v>
      </c>
      <c r="Y13">
        <f t="shared" si="1"/>
        <v>2.3249336154788056E-2</v>
      </c>
      <c r="Z13">
        <f t="shared" si="1"/>
        <v>1.4114612512362205E-2</v>
      </c>
      <c r="AA13">
        <f t="shared" si="1"/>
        <v>1.0308655552913231E-2</v>
      </c>
      <c r="AB13">
        <f t="shared" si="1"/>
        <v>1.537432271106421E-2</v>
      </c>
    </row>
    <row r="14" spans="1:28" x14ac:dyDescent="0.2">
      <c r="A14">
        <v>2.1200000000000045</v>
      </c>
      <c r="B14">
        <v>2.240000000000002</v>
      </c>
      <c r="C14">
        <v>0.68666666666666742</v>
      </c>
    </row>
    <row r="17" spans="1:28" x14ac:dyDescent="0.2">
      <c r="F17" t="s">
        <v>26</v>
      </c>
      <c r="G17" t="s">
        <v>5</v>
      </c>
      <c r="H17" t="s">
        <v>5</v>
      </c>
      <c r="I17" t="s">
        <v>5</v>
      </c>
      <c r="J17" t="s">
        <v>5</v>
      </c>
      <c r="K17" t="s">
        <v>5</v>
      </c>
      <c r="L17" t="s">
        <v>5</v>
      </c>
      <c r="N17" t="s">
        <v>27</v>
      </c>
    </row>
    <row r="18" spans="1:28" x14ac:dyDescent="0.2">
      <c r="A18" t="s">
        <v>5</v>
      </c>
      <c r="B18" t="s">
        <v>14</v>
      </c>
      <c r="C18" t="s">
        <v>7</v>
      </c>
      <c r="F18" t="s">
        <v>24</v>
      </c>
      <c r="G18">
        <v>5.8333333333333321</v>
      </c>
      <c r="H18">
        <v>2.4466666666666654</v>
      </c>
      <c r="I18">
        <v>4.6800000000000033</v>
      </c>
      <c r="J18">
        <v>5.7900000000000027</v>
      </c>
      <c r="K18">
        <v>7.903333333333336</v>
      </c>
      <c r="L18">
        <v>4.7033333333333331</v>
      </c>
      <c r="N18" t="s">
        <v>24</v>
      </c>
      <c r="O18">
        <f t="shared" ref="O18:T18" si="5">G18-$Q$2</f>
        <v>5.8333333333333321</v>
      </c>
      <c r="P18">
        <f t="shared" si="5"/>
        <v>2.4466666666666654</v>
      </c>
      <c r="Q18">
        <f t="shared" si="5"/>
        <v>4.6800000000000033</v>
      </c>
      <c r="R18">
        <f t="shared" si="5"/>
        <v>5.7900000000000027</v>
      </c>
      <c r="S18">
        <f t="shared" si="5"/>
        <v>7.903333333333336</v>
      </c>
      <c r="T18">
        <f t="shared" si="5"/>
        <v>4.7033333333333331</v>
      </c>
      <c r="W18">
        <f t="shared" ref="W18:AB21" si="6">POWER(2,-O18)</f>
        <v>1.7538469504833964E-2</v>
      </c>
      <c r="X18">
        <f t="shared" si="6"/>
        <v>0.18343404538889491</v>
      </c>
      <c r="Y18">
        <f t="shared" si="6"/>
        <v>3.9010329653175288E-2</v>
      </c>
      <c r="Z18">
        <f t="shared" si="6"/>
        <v>1.8073252873520081E-2</v>
      </c>
      <c r="AA18">
        <f t="shared" si="6"/>
        <v>4.1769531194599096E-3</v>
      </c>
      <c r="AB18">
        <f t="shared" si="6"/>
        <v>3.8384473417786724E-2</v>
      </c>
    </row>
    <row r="19" spans="1:28" x14ac:dyDescent="0.2">
      <c r="A19">
        <v>4.6800000000000033</v>
      </c>
      <c r="B19">
        <v>2.3533333333333317</v>
      </c>
      <c r="C19">
        <v>1.2566666666666713</v>
      </c>
      <c r="F19" t="s">
        <v>9</v>
      </c>
      <c r="G19">
        <v>-1.8466666666666676</v>
      </c>
      <c r="H19">
        <v>-1.9699999999999971</v>
      </c>
      <c r="I19">
        <v>-2.0833333333333304</v>
      </c>
      <c r="J19">
        <v>-1.7900000000000027</v>
      </c>
      <c r="K19">
        <v>-1.9399999999999995</v>
      </c>
      <c r="L19">
        <v>-1.793333333333333</v>
      </c>
      <c r="N19" t="s">
        <v>9</v>
      </c>
      <c r="O19">
        <f t="shared" ref="O19:T19" si="7">G19-$Q$3</f>
        <v>-1.8466666666666676</v>
      </c>
      <c r="P19">
        <f t="shared" si="7"/>
        <v>-1.9699999999999971</v>
      </c>
      <c r="Q19">
        <f t="shared" si="7"/>
        <v>-2.0833333333333304</v>
      </c>
      <c r="R19">
        <f t="shared" si="7"/>
        <v>-1.7900000000000027</v>
      </c>
      <c r="S19">
        <f t="shared" si="7"/>
        <v>-1.9399999999999995</v>
      </c>
      <c r="T19">
        <f t="shared" si="7"/>
        <v>-1.793333333333333</v>
      </c>
      <c r="W19">
        <f t="shared" si="6"/>
        <v>3.5966821425527455</v>
      </c>
      <c r="X19">
        <f t="shared" si="6"/>
        <v>3.9176811903476998</v>
      </c>
      <c r="Y19">
        <f t="shared" si="6"/>
        <v>4.2378523774371724</v>
      </c>
      <c r="Z19">
        <f t="shared" si="6"/>
        <v>3.4581489252314674</v>
      </c>
      <c r="AA19">
        <f t="shared" si="6"/>
        <v>3.8370564773010565</v>
      </c>
      <c r="AB19">
        <f t="shared" si="6"/>
        <v>3.4661481833698562</v>
      </c>
    </row>
    <row r="20" spans="1:28" x14ac:dyDescent="0.2">
      <c r="A20">
        <v>-2.0833333333333304</v>
      </c>
      <c r="B20">
        <v>-0.31000000000000227</v>
      </c>
      <c r="C20">
        <v>-0.37999999999999545</v>
      </c>
      <c r="F20" t="s">
        <v>10</v>
      </c>
      <c r="G20">
        <v>-0.63333333333333641</v>
      </c>
      <c r="H20">
        <v>-0.61333333333333684</v>
      </c>
      <c r="I20">
        <v>-0.46333333333333115</v>
      </c>
      <c r="J20">
        <v>-0.586666666666666</v>
      </c>
      <c r="K20">
        <v>-0.44999999999999929</v>
      </c>
      <c r="L20">
        <v>-0.28666666666666529</v>
      </c>
      <c r="N20" t="s">
        <v>10</v>
      </c>
      <c r="O20">
        <f t="shared" ref="O20:T20" si="8">G20-$Q$4</f>
        <v>-0.63333333333333641</v>
      </c>
      <c r="P20">
        <f t="shared" si="8"/>
        <v>-0.61333333333333684</v>
      </c>
      <c r="Q20">
        <f t="shared" si="8"/>
        <v>-0.46333333333333115</v>
      </c>
      <c r="R20">
        <f t="shared" si="8"/>
        <v>-0.586666666666666</v>
      </c>
      <c r="S20">
        <f t="shared" si="8"/>
        <v>-0.44999999999999929</v>
      </c>
      <c r="T20">
        <f t="shared" si="8"/>
        <v>-0.28666666666666529</v>
      </c>
      <c r="W20">
        <f t="shared" si="6"/>
        <v>1.551144761833738</v>
      </c>
      <c r="X20">
        <f t="shared" si="6"/>
        <v>1.5297896935239952</v>
      </c>
      <c r="Y20">
        <f t="shared" si="6"/>
        <v>1.3787236689857756</v>
      </c>
      <c r="Z20">
        <f t="shared" si="6"/>
        <v>1.5017729036347696</v>
      </c>
      <c r="AA20">
        <f t="shared" si="6"/>
        <v>1.3660402567543948</v>
      </c>
      <c r="AB20">
        <f t="shared" si="6"/>
        <v>1.2198186397602029</v>
      </c>
    </row>
    <row r="21" spans="1:28" x14ac:dyDescent="0.2">
      <c r="A21">
        <v>-0.46333333333333115</v>
      </c>
      <c r="B21">
        <v>1.4166666666666643</v>
      </c>
      <c r="C21">
        <v>0.18333333333333712</v>
      </c>
      <c r="F21" t="s">
        <v>25</v>
      </c>
      <c r="G21">
        <v>3.2433333333333323</v>
      </c>
      <c r="H21">
        <v>2.1200000000000045</v>
      </c>
      <c r="I21">
        <v>3.230000000000004</v>
      </c>
      <c r="J21">
        <v>3.6266666666666687</v>
      </c>
      <c r="K21">
        <v>3.5900000000000034</v>
      </c>
      <c r="L21">
        <v>3.6533333333333324</v>
      </c>
      <c r="N21" t="s">
        <v>25</v>
      </c>
      <c r="O21">
        <f t="shared" ref="O21:T21" si="9">G21-$Q$5</f>
        <v>3.2433333333333323</v>
      </c>
      <c r="P21">
        <f t="shared" si="9"/>
        <v>2.1200000000000045</v>
      </c>
      <c r="Q21">
        <f t="shared" si="9"/>
        <v>3.230000000000004</v>
      </c>
      <c r="R21">
        <f t="shared" si="9"/>
        <v>3.6266666666666687</v>
      </c>
      <c r="S21">
        <f t="shared" si="9"/>
        <v>3.5900000000000034</v>
      </c>
      <c r="T21">
        <f t="shared" si="9"/>
        <v>3.6533333333333324</v>
      </c>
      <c r="W21">
        <f t="shared" si="6"/>
        <v>0.10559889670687805</v>
      </c>
      <c r="X21">
        <f t="shared" si="6"/>
        <v>0.23004691265621804</v>
      </c>
      <c r="Y21">
        <f t="shared" si="6"/>
        <v>0.10657936147099428</v>
      </c>
      <c r="Z21">
        <f t="shared" si="6"/>
        <v>8.0958890743246567E-2</v>
      </c>
      <c r="AA21">
        <f t="shared" si="6"/>
        <v>8.3042863381031784E-2</v>
      </c>
      <c r="AB21">
        <f t="shared" si="6"/>
        <v>7.9476197899112741E-2</v>
      </c>
    </row>
    <row r="22" spans="1:28" x14ac:dyDescent="0.2">
      <c r="A22">
        <v>3.230000000000004</v>
      </c>
      <c r="B22">
        <v>4.4466666666666654</v>
      </c>
      <c r="C22">
        <v>0.92000000000000526</v>
      </c>
    </row>
    <row r="25" spans="1:28" x14ac:dyDescent="0.2">
      <c r="F25" t="s">
        <v>1</v>
      </c>
      <c r="G25" t="s">
        <v>6</v>
      </c>
      <c r="H25" t="s">
        <v>14</v>
      </c>
      <c r="I25" t="s">
        <v>14</v>
      </c>
      <c r="J25" t="s">
        <v>14</v>
      </c>
      <c r="K25" t="s">
        <v>6</v>
      </c>
      <c r="L25" t="s">
        <v>14</v>
      </c>
      <c r="N25" t="s">
        <v>27</v>
      </c>
    </row>
    <row r="26" spans="1:28" x14ac:dyDescent="0.2">
      <c r="A26" t="s">
        <v>5</v>
      </c>
      <c r="B26" t="s">
        <v>14</v>
      </c>
      <c r="C26" t="s">
        <v>7</v>
      </c>
      <c r="F26" t="s">
        <v>24</v>
      </c>
      <c r="G26">
        <v>5.1400000000000006</v>
      </c>
      <c r="H26">
        <v>1.2800000000000011</v>
      </c>
      <c r="I26">
        <v>2.3533333333333317</v>
      </c>
      <c r="J26">
        <v>3.8066666666666684</v>
      </c>
      <c r="K26">
        <v>3.6499999999999986</v>
      </c>
      <c r="L26">
        <v>4.3766666666666652</v>
      </c>
      <c r="N26" t="s">
        <v>24</v>
      </c>
      <c r="O26">
        <f t="shared" ref="O26:T26" si="10">G26-$Q$2</f>
        <v>5.1400000000000006</v>
      </c>
      <c r="P26">
        <f t="shared" si="10"/>
        <v>1.2800000000000011</v>
      </c>
      <c r="Q26">
        <f t="shared" si="10"/>
        <v>2.3533333333333317</v>
      </c>
      <c r="R26">
        <f t="shared" si="10"/>
        <v>3.8066666666666684</v>
      </c>
      <c r="S26">
        <f t="shared" si="10"/>
        <v>3.6499999999999986</v>
      </c>
      <c r="T26">
        <f t="shared" si="10"/>
        <v>4.3766666666666652</v>
      </c>
      <c r="W26">
        <f t="shared" ref="W26:AB29" si="11">POWER(2,-O26)</f>
        <v>2.835997360366127E-2</v>
      </c>
      <c r="X26">
        <f t="shared" si="11"/>
        <v>0.41179550863378622</v>
      </c>
      <c r="Y26">
        <f t="shared" si="11"/>
        <v>0.19569335407477534</v>
      </c>
      <c r="Z26">
        <f t="shared" si="11"/>
        <v>7.1462655435431524E-2</v>
      </c>
      <c r="AA26">
        <f t="shared" si="11"/>
        <v>7.9660039207453959E-2</v>
      </c>
      <c r="AB26">
        <f t="shared" si="11"/>
        <v>4.8138444447298499E-2</v>
      </c>
    </row>
    <row r="27" spans="1:28" x14ac:dyDescent="0.2">
      <c r="A27">
        <v>5.7900000000000027</v>
      </c>
      <c r="B27">
        <v>3.8066666666666684</v>
      </c>
      <c r="C27">
        <v>3.1466666666666683</v>
      </c>
      <c r="F27" t="s">
        <v>9</v>
      </c>
      <c r="G27">
        <v>0.50000000000000355</v>
      </c>
      <c r="H27">
        <v>0.81333333333333613</v>
      </c>
      <c r="I27">
        <v>-0.31000000000000227</v>
      </c>
      <c r="J27">
        <v>0.97333333333333272</v>
      </c>
      <c r="K27">
        <v>0.80666666666666487</v>
      </c>
      <c r="L27">
        <v>1.4966666666666626</v>
      </c>
      <c r="N27" t="s">
        <v>9</v>
      </c>
      <c r="O27">
        <f t="shared" ref="O27:T27" si="12">G27-$Q$3</f>
        <v>0.50000000000000355</v>
      </c>
      <c r="P27">
        <f t="shared" si="12"/>
        <v>0.81333333333333613</v>
      </c>
      <c r="Q27">
        <f t="shared" si="12"/>
        <v>-0.31000000000000227</v>
      </c>
      <c r="R27">
        <f t="shared" si="12"/>
        <v>0.97333333333333272</v>
      </c>
      <c r="S27">
        <f t="shared" si="12"/>
        <v>0.80666666666666487</v>
      </c>
      <c r="T27">
        <f t="shared" si="12"/>
        <v>1.4966666666666626</v>
      </c>
      <c r="W27">
        <f t="shared" si="11"/>
        <v>0.7071067811865458</v>
      </c>
      <c r="X27">
        <f t="shared" si="11"/>
        <v>0.56906551729391019</v>
      </c>
      <c r="Y27">
        <f t="shared" si="11"/>
        <v>1.2397076999389884</v>
      </c>
      <c r="Z27">
        <f t="shared" si="11"/>
        <v>0.50932790497864644</v>
      </c>
      <c r="AA27">
        <f t="shared" si="11"/>
        <v>0.57170124348345353</v>
      </c>
      <c r="AB27">
        <f t="shared" si="11"/>
        <v>0.35437121680556594</v>
      </c>
    </row>
    <row r="28" spans="1:28" x14ac:dyDescent="0.2">
      <c r="A28">
        <v>-1.7900000000000027</v>
      </c>
      <c r="B28">
        <v>0.97333333333333272</v>
      </c>
      <c r="C28">
        <v>0.92999999999999972</v>
      </c>
      <c r="F28" t="s">
        <v>10</v>
      </c>
      <c r="G28">
        <v>0.96333333333333826</v>
      </c>
      <c r="H28">
        <v>0.98000000000000043</v>
      </c>
      <c r="I28">
        <v>1.4166666666666643</v>
      </c>
      <c r="J28">
        <v>0.96333333333333471</v>
      </c>
      <c r="K28">
        <v>0.87666666666666515</v>
      </c>
      <c r="L28">
        <v>1.8099999999999952</v>
      </c>
      <c r="N28" t="s">
        <v>10</v>
      </c>
      <c r="O28">
        <f t="shared" ref="O28:T28" si="13">G28-$Q$4</f>
        <v>0.96333333333333826</v>
      </c>
      <c r="P28">
        <f t="shared" si="13"/>
        <v>0.98000000000000043</v>
      </c>
      <c r="Q28">
        <f t="shared" si="13"/>
        <v>1.4166666666666643</v>
      </c>
      <c r="R28">
        <f t="shared" si="13"/>
        <v>0.96333333333333471</v>
      </c>
      <c r="S28">
        <f t="shared" si="13"/>
        <v>0.87666666666666515</v>
      </c>
      <c r="T28">
        <f t="shared" si="13"/>
        <v>1.8099999999999952</v>
      </c>
      <c r="W28">
        <f t="shared" si="11"/>
        <v>0.51287056071700721</v>
      </c>
      <c r="X28">
        <f t="shared" si="11"/>
        <v>0.50697973989501444</v>
      </c>
      <c r="Y28">
        <f t="shared" si="11"/>
        <v>0.37457676921917099</v>
      </c>
      <c r="Z28">
        <f t="shared" si="11"/>
        <v>0.51287056071700843</v>
      </c>
      <c r="AA28">
        <f t="shared" si="11"/>
        <v>0.54462432807130667</v>
      </c>
      <c r="AB28">
        <f t="shared" si="11"/>
        <v>0.28519092896710685</v>
      </c>
    </row>
    <row r="29" spans="1:28" x14ac:dyDescent="0.2">
      <c r="A29">
        <v>-0.586666666666666</v>
      </c>
      <c r="B29">
        <v>0.96333333333333471</v>
      </c>
      <c r="C29">
        <v>1.5700000000000003</v>
      </c>
      <c r="F29" t="s">
        <v>25</v>
      </c>
      <c r="G29">
        <v>3.1666666666666679</v>
      </c>
      <c r="H29">
        <v>2.240000000000002</v>
      </c>
      <c r="I29">
        <v>4.4466666666666654</v>
      </c>
      <c r="J29">
        <v>1.4733333333333327</v>
      </c>
      <c r="K29">
        <v>2.2866666666666653</v>
      </c>
      <c r="L29">
        <v>2.7966666666666598</v>
      </c>
      <c r="N29" t="s">
        <v>25</v>
      </c>
      <c r="O29">
        <f t="shared" ref="O29:T29" si="14">G29-$Q$5</f>
        <v>3.1666666666666679</v>
      </c>
      <c r="P29">
        <f t="shared" si="14"/>
        <v>2.240000000000002</v>
      </c>
      <c r="Q29">
        <f t="shared" si="14"/>
        <v>4.4466666666666654</v>
      </c>
      <c r="R29">
        <f t="shared" si="14"/>
        <v>1.4733333333333327</v>
      </c>
      <c r="S29">
        <f t="shared" si="14"/>
        <v>2.2866666666666653</v>
      </c>
      <c r="T29">
        <f t="shared" si="14"/>
        <v>2.7966666666666598</v>
      </c>
      <c r="W29">
        <f t="shared" si="11"/>
        <v>0.11136233976754234</v>
      </c>
      <c r="X29">
        <f t="shared" si="11"/>
        <v>0.21168632809063154</v>
      </c>
      <c r="Y29">
        <f t="shared" si="11"/>
        <v>4.585851134722374E-2</v>
      </c>
      <c r="Z29">
        <f t="shared" si="11"/>
        <v>0.36014921545793838</v>
      </c>
      <c r="AA29">
        <f t="shared" si="11"/>
        <v>0.20494849959756808</v>
      </c>
      <c r="AB29">
        <f t="shared" si="11"/>
        <v>0.14391943502499832</v>
      </c>
    </row>
    <row r="30" spans="1:28" x14ac:dyDescent="0.2">
      <c r="A30">
        <v>3.6266666666666687</v>
      </c>
      <c r="B30">
        <v>1.4733333333333327</v>
      </c>
      <c r="C30">
        <v>3.576666666666668</v>
      </c>
    </row>
    <row r="33" spans="1:29" x14ac:dyDescent="0.2">
      <c r="F33" t="s">
        <v>1</v>
      </c>
      <c r="G33" t="s">
        <v>7</v>
      </c>
      <c r="H33" t="s">
        <v>7</v>
      </c>
      <c r="I33" t="s">
        <v>7</v>
      </c>
      <c r="J33" t="s">
        <v>7</v>
      </c>
      <c r="K33" t="s">
        <v>7</v>
      </c>
      <c r="L33" t="s">
        <v>7</v>
      </c>
      <c r="N33" t="s">
        <v>27</v>
      </c>
    </row>
    <row r="34" spans="1:29" x14ac:dyDescent="0.2">
      <c r="A34" t="s">
        <v>5</v>
      </c>
      <c r="B34" t="s">
        <v>14</v>
      </c>
      <c r="C34" t="s">
        <v>7</v>
      </c>
      <c r="F34" t="s">
        <v>24</v>
      </c>
      <c r="G34">
        <v>2.3833333333333364</v>
      </c>
      <c r="H34">
        <v>1.6700000000000017</v>
      </c>
      <c r="I34">
        <v>1.2566666666666713</v>
      </c>
      <c r="J34">
        <v>3.1466666666666683</v>
      </c>
      <c r="K34">
        <v>0.6666666666666643</v>
      </c>
      <c r="L34">
        <v>2.5233333333333334</v>
      </c>
      <c r="N34" t="s">
        <v>24</v>
      </c>
      <c r="O34">
        <f t="shared" ref="O34:T34" si="15">G34-$Q$2</f>
        <v>2.3833333333333364</v>
      </c>
      <c r="P34">
        <f t="shared" si="15"/>
        <v>1.6700000000000017</v>
      </c>
      <c r="Q34">
        <f t="shared" si="15"/>
        <v>1.2566666666666713</v>
      </c>
      <c r="R34">
        <f t="shared" si="15"/>
        <v>3.1466666666666683</v>
      </c>
      <c r="S34">
        <f t="shared" si="15"/>
        <v>0.6666666666666643</v>
      </c>
      <c r="T34">
        <f t="shared" si="15"/>
        <v>2.5233333333333334</v>
      </c>
      <c r="W34">
        <f t="shared" ref="W34:AB37" si="16">POWER(2,-O34)</f>
        <v>0.19166604308369967</v>
      </c>
      <c r="X34">
        <f t="shared" si="16"/>
        <v>0.31425334363045671</v>
      </c>
      <c r="Y34">
        <f t="shared" si="16"/>
        <v>0.41850980646922392</v>
      </c>
      <c r="Z34">
        <f t="shared" si="16"/>
        <v>0.11291690009889767</v>
      </c>
      <c r="AA34">
        <f t="shared" si="16"/>
        <v>0.62996052494743759</v>
      </c>
      <c r="AB34">
        <f t="shared" si="16"/>
        <v>0.17394060552230203</v>
      </c>
    </row>
    <row r="35" spans="1:29" x14ac:dyDescent="0.2">
      <c r="A35">
        <v>7.903333333333336</v>
      </c>
      <c r="B35">
        <v>3.6499999999999986</v>
      </c>
      <c r="C35">
        <v>0.6666666666666643</v>
      </c>
      <c r="F35" t="s">
        <v>9</v>
      </c>
      <c r="G35">
        <v>1.143333333333338</v>
      </c>
      <c r="H35">
        <v>-1.6666666666665719E-2</v>
      </c>
      <c r="I35">
        <v>-0.37999999999999545</v>
      </c>
      <c r="J35">
        <v>0.92999999999999972</v>
      </c>
      <c r="K35">
        <v>0.19333333333333158</v>
      </c>
      <c r="L35">
        <v>0.41333333333333044</v>
      </c>
      <c r="N35" t="s">
        <v>9</v>
      </c>
      <c r="O35">
        <f t="shared" ref="O35:T35" si="17">G35-$Q$3</f>
        <v>1.143333333333338</v>
      </c>
      <c r="P35">
        <f t="shared" si="17"/>
        <v>-1.6666666666665719E-2</v>
      </c>
      <c r="Q35">
        <f t="shared" si="17"/>
        <v>-0.37999999999999545</v>
      </c>
      <c r="R35">
        <f t="shared" si="17"/>
        <v>0.92999999999999972</v>
      </c>
      <c r="S35">
        <f t="shared" si="17"/>
        <v>0.19333333333333158</v>
      </c>
      <c r="T35">
        <f t="shared" si="17"/>
        <v>0.41333333333333044</v>
      </c>
      <c r="W35">
        <f t="shared" si="16"/>
        <v>0.45271238065417052</v>
      </c>
      <c r="X35">
        <f t="shared" si="16"/>
        <v>1.0116194403019219</v>
      </c>
      <c r="Y35">
        <f t="shared" si="16"/>
        <v>1.3013418554419294</v>
      </c>
      <c r="Z35">
        <f t="shared" si="16"/>
        <v>0.52485834181153379</v>
      </c>
      <c r="AA35">
        <f t="shared" si="16"/>
        <v>0.87458267005583734</v>
      </c>
      <c r="AB35">
        <f t="shared" si="16"/>
        <v>0.75088645181738656</v>
      </c>
    </row>
    <row r="36" spans="1:29" x14ac:dyDescent="0.2">
      <c r="A36">
        <v>-1.9399999999999995</v>
      </c>
      <c r="B36">
        <v>0.80666666666666487</v>
      </c>
      <c r="C36">
        <v>0.19333333333333158</v>
      </c>
      <c r="F36" t="s">
        <v>10</v>
      </c>
      <c r="G36">
        <v>3.470000000000006</v>
      </c>
      <c r="H36">
        <v>1.0366666666666688</v>
      </c>
      <c r="I36">
        <v>0.18333333333333712</v>
      </c>
      <c r="J36">
        <v>1.5700000000000003</v>
      </c>
      <c r="K36">
        <v>0.99333333333332874</v>
      </c>
      <c r="L36">
        <v>0.73333333333333073</v>
      </c>
      <c r="N36" t="s">
        <v>10</v>
      </c>
      <c r="O36">
        <f t="shared" ref="O36:T36" si="18">G36-$Q$4</f>
        <v>3.470000000000006</v>
      </c>
      <c r="P36">
        <f t="shared" si="18"/>
        <v>1.0366666666666688</v>
      </c>
      <c r="Q36">
        <f t="shared" si="18"/>
        <v>0.18333333333333712</v>
      </c>
      <c r="R36">
        <f t="shared" si="18"/>
        <v>1.5700000000000003</v>
      </c>
      <c r="S36">
        <f t="shared" si="18"/>
        <v>0.99333333333332874</v>
      </c>
      <c r="T36">
        <f t="shared" si="18"/>
        <v>0.73333333333333073</v>
      </c>
      <c r="W36">
        <f t="shared" si="16"/>
        <v>9.0245574720155652E-2</v>
      </c>
      <c r="X36">
        <f t="shared" si="16"/>
        <v>0.48745242786111942</v>
      </c>
      <c r="Y36">
        <f t="shared" si="16"/>
        <v>0.88066587359614601</v>
      </c>
      <c r="Z36">
        <f t="shared" si="16"/>
        <v>0.3368083942164225</v>
      </c>
      <c r="AA36">
        <f t="shared" si="16"/>
        <v>0.50231583720102846</v>
      </c>
      <c r="AB36">
        <f t="shared" si="16"/>
        <v>0.60151251804105943</v>
      </c>
    </row>
    <row r="37" spans="1:29" x14ac:dyDescent="0.2">
      <c r="A37">
        <v>-0.44999999999999929</v>
      </c>
      <c r="B37">
        <v>0.87666666666666515</v>
      </c>
      <c r="C37">
        <v>0.99333333333332874</v>
      </c>
      <c r="F37" t="s">
        <v>25</v>
      </c>
      <c r="G37">
        <v>4.5866666666666696</v>
      </c>
      <c r="H37">
        <v>0.68666666666666742</v>
      </c>
      <c r="I37">
        <v>0.92000000000000526</v>
      </c>
      <c r="J37">
        <v>3.576666666666668</v>
      </c>
      <c r="K37">
        <v>0.8733333333333313</v>
      </c>
      <c r="L37">
        <v>1.5333333333333314</v>
      </c>
      <c r="N37" t="s">
        <v>25</v>
      </c>
      <c r="O37">
        <f t="shared" ref="O37:T37" si="19">G37-$Q$5</f>
        <v>4.5866666666666696</v>
      </c>
      <c r="P37">
        <f t="shared" si="19"/>
        <v>0.68666666666666742</v>
      </c>
      <c r="Q37">
        <f t="shared" si="19"/>
        <v>0.92000000000000526</v>
      </c>
      <c r="R37">
        <f t="shared" si="19"/>
        <v>3.576666666666668</v>
      </c>
      <c r="S37">
        <f t="shared" si="19"/>
        <v>0.8733333333333313</v>
      </c>
      <c r="T37">
        <f t="shared" si="19"/>
        <v>1.5333333333333314</v>
      </c>
      <c r="W37">
        <f t="shared" si="16"/>
        <v>4.1617477481934805E-2</v>
      </c>
      <c r="X37">
        <f t="shared" si="16"/>
        <v>0.62128767224296633</v>
      </c>
      <c r="Y37">
        <f t="shared" si="16"/>
        <v>0.52850902028068825</v>
      </c>
      <c r="Z37">
        <f t="shared" si="16"/>
        <v>8.3813899859589605E-2</v>
      </c>
      <c r="AA37">
        <f t="shared" si="16"/>
        <v>0.54588413228532051</v>
      </c>
      <c r="AB37">
        <f t="shared" si="16"/>
        <v>0.3454782199919445</v>
      </c>
    </row>
    <row r="38" spans="1:29" x14ac:dyDescent="0.2">
      <c r="A38">
        <v>3.5900000000000034</v>
      </c>
      <c r="B38">
        <v>2.2866666666666653</v>
      </c>
      <c r="C38">
        <v>0.8733333333333313</v>
      </c>
    </row>
    <row r="40" spans="1:29" x14ac:dyDescent="0.2">
      <c r="F40" t="s">
        <v>29</v>
      </c>
    </row>
    <row r="41" spans="1:29" x14ac:dyDescent="0.2">
      <c r="F41">
        <v>0.25861697687622681</v>
      </c>
      <c r="G41">
        <v>39.548622909737297</v>
      </c>
      <c r="H41">
        <v>5.6655743694063521</v>
      </c>
      <c r="I41">
        <v>0.13050909204826908</v>
      </c>
      <c r="J41">
        <v>0.21250306508665312</v>
      </c>
      <c r="K41">
        <v>0.62224539587594097</v>
      </c>
      <c r="L41">
        <v>1.0968249796946261</v>
      </c>
      <c r="M41">
        <v>1.0046316744020549</v>
      </c>
      <c r="N41">
        <v>1.0092848012118736</v>
      </c>
      <c r="O41">
        <v>1.0139594797900293</v>
      </c>
      <c r="P41">
        <v>0.9749048557222415</v>
      </c>
      <c r="Q41">
        <v>0.9096183939982796</v>
      </c>
      <c r="R41">
        <v>0.88508559588949043</v>
      </c>
      <c r="S41">
        <v>1.2373230522284269</v>
      </c>
      <c r="T41">
        <v>0.98661255785846225</v>
      </c>
      <c r="U41">
        <v>0.87088586099965204</v>
      </c>
      <c r="V41">
        <v>1.109996829319196</v>
      </c>
      <c r="W41">
        <v>0.95741892066586964</v>
      </c>
      <c r="X41">
        <v>0.96630836502073558</v>
      </c>
      <c r="Y41">
        <v>3.0396156036785125</v>
      </c>
      <c r="Z41">
        <v>1.1760006755195234</v>
      </c>
      <c r="AA41">
        <v>0.71394700213046114</v>
      </c>
      <c r="AB41">
        <v>0.52143363635040341</v>
      </c>
      <c r="AC41">
        <v>0.77766581262765055</v>
      </c>
    </row>
    <row r="42" spans="1:29" x14ac:dyDescent="0.2">
      <c r="A42" t="s">
        <v>5</v>
      </c>
      <c r="B42" t="s">
        <v>14</v>
      </c>
      <c r="C42" t="s">
        <v>7</v>
      </c>
      <c r="F42">
        <v>1.9528153703749294</v>
      </c>
      <c r="G42">
        <v>20.424406085534173</v>
      </c>
      <c r="H42">
        <v>4.3435928847221703</v>
      </c>
      <c r="I42">
        <v>2.0123606563477612</v>
      </c>
      <c r="J42">
        <v>0.4650815312458495</v>
      </c>
      <c r="K42">
        <v>4.2739071190528843</v>
      </c>
      <c r="L42">
        <v>1.0186558099572933</v>
      </c>
      <c r="M42">
        <v>1.1095694720678431</v>
      </c>
      <c r="N42">
        <v>1.2002486666652656</v>
      </c>
      <c r="O42">
        <v>0.97942029758692895</v>
      </c>
      <c r="P42">
        <v>1.086734862526058</v>
      </c>
      <c r="Q42">
        <v>0.98168585524675445</v>
      </c>
      <c r="R42">
        <v>1.7701711917789809</v>
      </c>
      <c r="S42">
        <v>1.7458007218844176</v>
      </c>
      <c r="T42">
        <v>1.5734037082246466</v>
      </c>
      <c r="U42">
        <v>1.713827874753501</v>
      </c>
      <c r="V42">
        <v>1.5589293590227673</v>
      </c>
      <c r="W42">
        <v>1.3920607982106448</v>
      </c>
      <c r="X42">
        <v>5.3414159025710504</v>
      </c>
      <c r="Y42">
        <v>11.636260187548547</v>
      </c>
      <c r="Z42">
        <v>5.391009887416347</v>
      </c>
      <c r="AA42">
        <v>4.0950722020405657</v>
      </c>
      <c r="AB42">
        <v>4.2004839528743583</v>
      </c>
      <c r="AC42">
        <v>4.0200744569574116</v>
      </c>
    </row>
    <row r="43" spans="1:29" x14ac:dyDescent="0.2">
      <c r="A43">
        <v>4.7033333333333331</v>
      </c>
      <c r="B43">
        <v>4.3766666666666652</v>
      </c>
      <c r="C43">
        <v>2.5233333333333334</v>
      </c>
      <c r="F43">
        <v>3.1577323404070481</v>
      </c>
      <c r="G43">
        <v>45.851241380542135</v>
      </c>
      <c r="H43">
        <v>21.789414955057239</v>
      </c>
      <c r="I43">
        <v>7.9569868912252772</v>
      </c>
      <c r="J43">
        <v>8.8697220088736728</v>
      </c>
      <c r="K43">
        <v>5.3599599552694315</v>
      </c>
      <c r="L43">
        <v>0.20026746939740511</v>
      </c>
      <c r="M43">
        <v>0.16117128855494717</v>
      </c>
      <c r="N43">
        <v>0.35111121893449992</v>
      </c>
      <c r="O43">
        <v>0.14425234397044465</v>
      </c>
      <c r="P43">
        <v>0.16191778148649363</v>
      </c>
      <c r="Q43">
        <v>0.10036536023292239</v>
      </c>
      <c r="R43">
        <v>0.58528946751527644</v>
      </c>
      <c r="S43">
        <v>0.57856684460373353</v>
      </c>
      <c r="T43">
        <v>0.42746816563887674</v>
      </c>
      <c r="U43">
        <v>0.58528946751527788</v>
      </c>
      <c r="V43">
        <v>0.62152696486825265</v>
      </c>
      <c r="W43">
        <v>0.32546076874053237</v>
      </c>
      <c r="X43">
        <v>5.6329430622084082</v>
      </c>
      <c r="Y43">
        <v>10.707542924040084</v>
      </c>
      <c r="Z43">
        <v>2.3196206534072745</v>
      </c>
      <c r="AA43">
        <v>18.217110279905235</v>
      </c>
      <c r="AB43">
        <v>10.366729285034507</v>
      </c>
      <c r="AC43">
        <v>7.2797499112648989</v>
      </c>
    </row>
    <row r="44" spans="1:29" x14ac:dyDescent="0.2">
      <c r="A44">
        <v>-1.793333333333333</v>
      </c>
      <c r="B44">
        <v>1.4966666666666626</v>
      </c>
      <c r="C44">
        <v>0.41333333333333044</v>
      </c>
      <c r="F44">
        <v>21.340995279527124</v>
      </c>
      <c r="G44">
        <v>34.990439699662943</v>
      </c>
      <c r="H44">
        <v>46.59884276107902</v>
      </c>
      <c r="I44">
        <v>12.572696724046629</v>
      </c>
      <c r="J44">
        <v>70.142756499234309</v>
      </c>
      <c r="K44">
        <v>19.36736200970401</v>
      </c>
      <c r="L44">
        <v>0.12821764017925188</v>
      </c>
      <c r="M44">
        <v>0.28651184049250067</v>
      </c>
      <c r="N44">
        <v>0.36856730432277424</v>
      </c>
      <c r="O44">
        <v>0.14865088937534024</v>
      </c>
      <c r="P44">
        <v>0.24770015331630774</v>
      </c>
      <c r="Q44">
        <v>0.21266679023771448</v>
      </c>
      <c r="R44">
        <v>0.10298852852799049</v>
      </c>
      <c r="S44">
        <v>0.55628221581485382</v>
      </c>
      <c r="T44">
        <v>1.0050186142393485</v>
      </c>
      <c r="U44">
        <v>0.38436677946578085</v>
      </c>
      <c r="V44">
        <v>0.57324438444830983</v>
      </c>
      <c r="W44">
        <v>0.68644794291923616</v>
      </c>
      <c r="X44">
        <v>2.1051001760364043</v>
      </c>
      <c r="Y44">
        <v>31.426046635710541</v>
      </c>
      <c r="Z44">
        <v>26.73310587150899</v>
      </c>
      <c r="AA44">
        <v>4.2394846113704707</v>
      </c>
      <c r="AB44">
        <v>27.611975845199265</v>
      </c>
      <c r="AC44">
        <v>17.475020249304535</v>
      </c>
    </row>
    <row r="45" spans="1:29" x14ac:dyDescent="0.2">
      <c r="A45">
        <v>-0.28666666666666529</v>
      </c>
      <c r="B45">
        <v>1.8099999999999952</v>
      </c>
      <c r="C45">
        <v>0.73333333333333073</v>
      </c>
    </row>
    <row r="46" spans="1:29" x14ac:dyDescent="0.2">
      <c r="A46">
        <v>3.6533333333333324</v>
      </c>
      <c r="B46">
        <v>2.7966666666666598</v>
      </c>
      <c r="C46">
        <v>1.5333333333333314</v>
      </c>
    </row>
    <row r="51" spans="6:25" ht="15" thickBot="1" x14ac:dyDescent="0.25">
      <c r="F51" t="s">
        <v>18</v>
      </c>
    </row>
    <row r="52" spans="6:25" x14ac:dyDescent="0.2">
      <c r="F52" s="13">
        <v>0.25861699999999999</v>
      </c>
      <c r="G52" s="14">
        <v>5.6655740000000003</v>
      </c>
      <c r="H52" s="14">
        <v>0.13050899999999999</v>
      </c>
      <c r="I52" s="14">
        <v>0.212503</v>
      </c>
      <c r="J52" s="15">
        <v>0.62224500000000005</v>
      </c>
      <c r="K52" s="13">
        <v>1.0968249999999999</v>
      </c>
      <c r="L52" s="14">
        <v>1.009285</v>
      </c>
      <c r="M52" s="14">
        <v>1.0139590000000001</v>
      </c>
      <c r="N52" s="14">
        <v>0.97490500000000002</v>
      </c>
      <c r="O52" s="15">
        <v>0.90961800000000004</v>
      </c>
      <c r="P52" s="13">
        <v>0.88508600000000004</v>
      </c>
      <c r="Q52" s="14">
        <v>0.98661299999999996</v>
      </c>
      <c r="R52" s="14">
        <v>0.87088600000000005</v>
      </c>
      <c r="S52" s="14">
        <v>1.1099969999999999</v>
      </c>
      <c r="T52" s="15">
        <v>0.95741900000000002</v>
      </c>
      <c r="U52" s="13">
        <v>0.96630799999999994</v>
      </c>
      <c r="V52" s="14">
        <v>1.1760010000000001</v>
      </c>
      <c r="W52" s="14">
        <v>0.713947</v>
      </c>
      <c r="X52" s="14">
        <v>0.52143399999999995</v>
      </c>
      <c r="Y52" s="15">
        <v>0.77766599999999997</v>
      </c>
    </row>
    <row r="53" spans="6:25" x14ac:dyDescent="0.2">
      <c r="F53" s="16">
        <v>1.952815</v>
      </c>
      <c r="G53" s="12">
        <v>4.3435930000000003</v>
      </c>
      <c r="H53" s="12">
        <v>2.0123609999999998</v>
      </c>
      <c r="I53" s="12">
        <v>0.465082</v>
      </c>
      <c r="J53" s="17">
        <v>4.2739070000000003</v>
      </c>
      <c r="K53" s="16">
        <v>1.018656</v>
      </c>
      <c r="L53" s="12">
        <v>1.2002489999999999</v>
      </c>
      <c r="M53" s="12">
        <v>0.97941999999999996</v>
      </c>
      <c r="N53" s="12">
        <v>1.086735</v>
      </c>
      <c r="O53" s="17">
        <v>0.98168599999999995</v>
      </c>
      <c r="P53" s="16">
        <v>1.7701709999999999</v>
      </c>
      <c r="Q53" s="12">
        <v>1.573404</v>
      </c>
      <c r="R53" s="12">
        <v>1.7138279999999999</v>
      </c>
      <c r="S53" s="12">
        <v>1.558929</v>
      </c>
      <c r="T53" s="17">
        <v>1.392061</v>
      </c>
      <c r="U53" s="16">
        <v>5.3414159999999997</v>
      </c>
      <c r="V53" s="12">
        <v>5.3910099999999996</v>
      </c>
      <c r="W53" s="12">
        <v>4.095072</v>
      </c>
      <c r="X53" s="12">
        <v>4.2004840000000003</v>
      </c>
      <c r="Y53" s="17">
        <v>4.0200740000000001</v>
      </c>
    </row>
    <row r="54" spans="6:25" x14ac:dyDescent="0.2">
      <c r="F54" s="16">
        <v>3.1577320000000002</v>
      </c>
      <c r="G54" s="12">
        <v>21.78941</v>
      </c>
      <c r="H54" s="12">
        <v>7.9569869999999998</v>
      </c>
      <c r="I54" s="12">
        <v>8.8697219999999994</v>
      </c>
      <c r="J54" s="17">
        <v>5.3599600000000001</v>
      </c>
      <c r="K54" s="16">
        <v>0.200267</v>
      </c>
      <c r="L54" s="12">
        <v>0.35111100000000001</v>
      </c>
      <c r="M54" s="12">
        <v>0.14425199999999999</v>
      </c>
      <c r="N54" s="12">
        <v>0.16191800000000001</v>
      </c>
      <c r="O54" s="17">
        <v>0.100365</v>
      </c>
      <c r="P54" s="16">
        <v>0.58528899999999995</v>
      </c>
      <c r="Q54" s="12">
        <v>0.42746800000000001</v>
      </c>
      <c r="R54" s="12">
        <v>0.58528899999999995</v>
      </c>
      <c r="S54" s="12">
        <v>0.62152700000000005</v>
      </c>
      <c r="T54" s="17">
        <v>0.325461</v>
      </c>
      <c r="U54" s="16">
        <v>5.632943</v>
      </c>
      <c r="V54" s="12">
        <v>2.3196210000000002</v>
      </c>
      <c r="W54" s="12">
        <v>18.217110000000002</v>
      </c>
      <c r="X54" s="12">
        <v>10.36673</v>
      </c>
      <c r="Y54" s="17">
        <v>7.2797499999999999</v>
      </c>
    </row>
    <row r="55" spans="6:25" ht="15" thickBot="1" x14ac:dyDescent="0.25">
      <c r="F55" s="18">
        <v>21.341000000000001</v>
      </c>
      <c r="G55" s="19">
        <v>46.598840000000003</v>
      </c>
      <c r="H55" s="19">
        <v>12.572699999999999</v>
      </c>
      <c r="I55" s="19">
        <v>34.99044</v>
      </c>
      <c r="J55" s="20">
        <v>19.367360000000001</v>
      </c>
      <c r="K55" s="18">
        <v>0.128218</v>
      </c>
      <c r="L55" s="19">
        <v>0.36856699999999998</v>
      </c>
      <c r="M55" s="19">
        <v>0.14865100000000001</v>
      </c>
      <c r="N55" s="19">
        <v>0.28651199999999999</v>
      </c>
      <c r="O55" s="20">
        <v>0.21266699999999999</v>
      </c>
      <c r="P55" s="18">
        <v>0.102989</v>
      </c>
      <c r="Q55" s="19">
        <v>1.0050190000000001</v>
      </c>
      <c r="R55" s="19">
        <v>0.38436700000000001</v>
      </c>
      <c r="S55" s="19">
        <v>0.55628200000000005</v>
      </c>
      <c r="T55" s="20">
        <v>0.68644799999999995</v>
      </c>
      <c r="U55" s="18">
        <v>2.1051000000000002</v>
      </c>
      <c r="V55" s="19">
        <v>26.73311</v>
      </c>
      <c r="W55" s="19">
        <v>4.2394850000000002</v>
      </c>
      <c r="X55" s="19">
        <v>31.42605</v>
      </c>
      <c r="Y55" s="20">
        <v>17.475020000000001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aojun ye</dc:creator>
  <cp:lastModifiedBy>aojun ye</cp:lastModifiedBy>
  <dcterms:created xsi:type="dcterms:W3CDTF">2026-01-06T18:34:37Z</dcterms:created>
  <dcterms:modified xsi:type="dcterms:W3CDTF">2026-01-06T18:36:10Z</dcterms:modified>
</cp:coreProperties>
</file>